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Masters\Enterprise Analytics\"/>
    </mc:Choice>
  </mc:AlternateContent>
  <xr:revisionPtr revIDLastSave="0" documentId="13_ncr:1_{AC29F58A-2357-4F5F-9BCA-2BDDB36F69C8}" xr6:coauthVersionLast="44" xr6:coauthVersionMax="44" xr10:uidLastSave="{00000000-0000-0000-0000-000000000000}"/>
  <bookViews>
    <workbookView xWindow="-96" yWindow="-96" windowWidth="23232" windowHeight="12552" activeTab="1" xr2:uid="{85F2A933-62DF-4855-8DAE-90529CB34A5B}"/>
  </bookViews>
  <sheets>
    <sheet name="Part 1" sheetId="1" r:id="rId1"/>
    <sheet name="Part 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K2" i="1" l="1"/>
  <c r="BE72" i="2" l="1"/>
  <c r="BE4" i="2"/>
  <c r="BE5" i="2"/>
  <c r="BE6" i="2"/>
  <c r="BE7" i="2"/>
  <c r="BE8" i="2"/>
  <c r="BE9" i="2"/>
  <c r="BE10" i="2"/>
  <c r="BE11" i="2"/>
  <c r="BE12" i="2"/>
  <c r="BE13" i="2"/>
  <c r="BE14" i="2"/>
  <c r="BE15" i="2"/>
  <c r="BE16" i="2"/>
  <c r="BE17" i="2"/>
  <c r="BE18" i="2"/>
  <c r="BE19" i="2"/>
  <c r="BE20" i="2"/>
  <c r="BE21" i="2"/>
  <c r="BE22" i="2"/>
  <c r="BE23" i="2"/>
  <c r="BE24" i="2"/>
  <c r="BE25" i="2"/>
  <c r="BE26" i="2"/>
  <c r="BE27" i="2"/>
  <c r="BE28" i="2"/>
  <c r="BE29" i="2"/>
  <c r="BE30" i="2"/>
  <c r="BE31" i="2"/>
  <c r="BE32" i="2"/>
  <c r="BE33" i="2"/>
  <c r="BE34" i="2"/>
  <c r="BE35" i="2"/>
  <c r="BE36" i="2"/>
  <c r="BE37" i="2"/>
  <c r="BE38" i="2"/>
  <c r="BE39" i="2"/>
  <c r="BE40" i="2"/>
  <c r="BE41" i="2"/>
  <c r="BE42" i="2"/>
  <c r="BE43" i="2"/>
  <c r="BE44" i="2"/>
  <c r="BE45" i="2"/>
  <c r="BE46" i="2"/>
  <c r="BE47" i="2"/>
  <c r="BE48" i="2"/>
  <c r="BE49" i="2"/>
  <c r="BE50" i="2"/>
  <c r="BE51" i="2"/>
  <c r="BE52" i="2"/>
  <c r="BE53" i="2"/>
  <c r="BE54" i="2"/>
  <c r="BE55" i="2"/>
  <c r="BE56" i="2"/>
  <c r="BE57" i="2"/>
  <c r="BE58" i="2"/>
  <c r="BE59" i="2"/>
  <c r="BE60" i="2"/>
  <c r="BE61" i="2"/>
  <c r="BE62" i="2"/>
  <c r="BE63" i="2"/>
  <c r="BE64" i="2"/>
  <c r="BE65" i="2"/>
  <c r="BE67" i="2"/>
  <c r="BE2" i="2"/>
  <c r="AU2" i="2"/>
  <c r="AT2" i="2"/>
  <c r="AB2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2" i="2"/>
  <c r="W2" i="2"/>
  <c r="N72" i="2"/>
  <c r="P2" i="2"/>
  <c r="BJ7" i="1" l="1"/>
  <c r="BJ5" i="1"/>
  <c r="AV2" i="1"/>
  <c r="AO2" i="1"/>
  <c r="AP2" i="1" s="1"/>
  <c r="AQ2" i="1" s="1"/>
  <c r="AN2" i="1"/>
  <c r="AD3" i="1"/>
  <c r="AD2" i="1"/>
  <c r="T2" i="1"/>
  <c r="E2" i="1"/>
  <c r="AJ72" i="1"/>
  <c r="BA10" i="1"/>
  <c r="AT7" i="1"/>
  <c r="BT5" i="2"/>
  <c r="BQ3" i="2"/>
  <c r="BQ4" i="2"/>
  <c r="BQ5" i="2"/>
  <c r="BQ6" i="2"/>
  <c r="BQ7" i="2"/>
  <c r="BQ8" i="2"/>
  <c r="BQ9" i="2"/>
  <c r="BQ10" i="2"/>
  <c r="BQ2" i="2"/>
  <c r="BP3" i="2"/>
  <c r="BP4" i="2"/>
  <c r="BP5" i="2"/>
  <c r="BP6" i="2"/>
  <c r="BP7" i="2"/>
  <c r="BP8" i="2"/>
  <c r="BP9" i="2"/>
  <c r="BP10" i="2"/>
  <c r="BP2" i="2"/>
  <c r="BO10" i="2"/>
  <c r="BO4" i="2"/>
  <c r="BO5" i="2"/>
  <c r="BO6" i="2"/>
  <c r="BO7" i="2"/>
  <c r="BO8" i="2"/>
  <c r="BO9" i="2"/>
  <c r="BO3" i="2"/>
  <c r="BO2" i="2"/>
  <c r="BN3" i="2"/>
  <c r="BN4" i="2"/>
  <c r="BN5" i="2"/>
  <c r="BN6" i="2"/>
  <c r="BN7" i="2"/>
  <c r="BN8" i="2"/>
  <c r="BN9" i="2"/>
  <c r="BN10" i="2"/>
  <c r="BN2" i="2"/>
  <c r="BL9" i="2"/>
  <c r="BJ10" i="2"/>
  <c r="BL10" i="2" s="1"/>
  <c r="BK10" i="2"/>
  <c r="BK9" i="2"/>
  <c r="BL3" i="2"/>
  <c r="BL4" i="2"/>
  <c r="BL5" i="2"/>
  <c r="BL6" i="2"/>
  <c r="BL7" i="2"/>
  <c r="BL8" i="2"/>
  <c r="BK3" i="2"/>
  <c r="BK4" i="2"/>
  <c r="BK5" i="2"/>
  <c r="BK6" i="2"/>
  <c r="BK7" i="2"/>
  <c r="BK8" i="2"/>
  <c r="BL2" i="2"/>
  <c r="BK2" i="2"/>
  <c r="AB2" i="1" l="1"/>
  <c r="AO72" i="1" l="1"/>
  <c r="M73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2" i="1"/>
  <c r="BT7" i="2"/>
  <c r="BT8" i="2" l="1"/>
  <c r="P71" i="2" l="1"/>
  <c r="P72" i="2"/>
  <c r="AL70" i="1" l="1"/>
  <c r="AK71" i="1" s="1"/>
  <c r="AY7" i="2" l="1"/>
  <c r="AR73" i="2"/>
  <c r="AS3" i="2" s="1"/>
  <c r="AP2" i="2"/>
  <c r="AQ70" i="2"/>
  <c r="AP70" i="2"/>
  <c r="AQ69" i="2"/>
  <c r="AP69" i="2"/>
  <c r="AQ68" i="2"/>
  <c r="AP68" i="2"/>
  <c r="AQ67" i="2"/>
  <c r="AT68" i="2" s="1"/>
  <c r="AU68" i="2" s="1"/>
  <c r="AV68" i="2" s="1"/>
  <c r="AP67" i="2"/>
  <c r="AQ66" i="2"/>
  <c r="AP66" i="2"/>
  <c r="AQ65" i="2"/>
  <c r="AP65" i="2"/>
  <c r="AQ64" i="2"/>
  <c r="AP64" i="2"/>
  <c r="AQ63" i="2"/>
  <c r="AT64" i="2" s="1"/>
  <c r="AU64" i="2" s="1"/>
  <c r="AV64" i="2" s="1"/>
  <c r="AP63" i="2"/>
  <c r="AQ62" i="2"/>
  <c r="AP62" i="2"/>
  <c r="AQ61" i="2"/>
  <c r="AP61" i="2"/>
  <c r="AQ60" i="2"/>
  <c r="AP60" i="2"/>
  <c r="AQ59" i="2"/>
  <c r="AT60" i="2" s="1"/>
  <c r="AU60" i="2" s="1"/>
  <c r="AV60" i="2" s="1"/>
  <c r="AP59" i="2"/>
  <c r="AQ58" i="2"/>
  <c r="AP58" i="2"/>
  <c r="AQ57" i="2"/>
  <c r="AP57" i="2"/>
  <c r="AQ56" i="2"/>
  <c r="AP56" i="2"/>
  <c r="AQ55" i="2"/>
  <c r="AT56" i="2" s="1"/>
  <c r="AU56" i="2" s="1"/>
  <c r="AV56" i="2" s="1"/>
  <c r="AP55" i="2"/>
  <c r="AQ54" i="2"/>
  <c r="AP54" i="2"/>
  <c r="AQ53" i="2"/>
  <c r="AP53" i="2"/>
  <c r="AQ52" i="2"/>
  <c r="AP52" i="2"/>
  <c r="AQ51" i="2"/>
  <c r="AT52" i="2" s="1"/>
  <c r="AU52" i="2" s="1"/>
  <c r="AV52" i="2" s="1"/>
  <c r="AP51" i="2"/>
  <c r="AQ50" i="2"/>
  <c r="AP50" i="2"/>
  <c r="AQ49" i="2"/>
  <c r="AP49" i="2"/>
  <c r="AQ48" i="2"/>
  <c r="AP48" i="2"/>
  <c r="AQ47" i="2"/>
  <c r="AT48" i="2" s="1"/>
  <c r="AU48" i="2" s="1"/>
  <c r="AV48" i="2" s="1"/>
  <c r="AP47" i="2"/>
  <c r="AQ46" i="2"/>
  <c r="AP46" i="2"/>
  <c r="AQ45" i="2"/>
  <c r="AP45" i="2"/>
  <c r="AQ44" i="2"/>
  <c r="AP44" i="2"/>
  <c r="AQ43" i="2"/>
  <c r="AT44" i="2" s="1"/>
  <c r="AU44" i="2" s="1"/>
  <c r="AV44" i="2" s="1"/>
  <c r="AP43" i="2"/>
  <c r="AQ42" i="2"/>
  <c r="AP42" i="2"/>
  <c r="AQ41" i="2"/>
  <c r="AP41" i="2"/>
  <c r="AQ40" i="2"/>
  <c r="AP40" i="2"/>
  <c r="AQ39" i="2"/>
  <c r="AT40" i="2" s="1"/>
  <c r="AU40" i="2" s="1"/>
  <c r="AV40" i="2" s="1"/>
  <c r="AP39" i="2"/>
  <c r="AQ38" i="2"/>
  <c r="AP38" i="2"/>
  <c r="AQ37" i="2"/>
  <c r="AP37" i="2"/>
  <c r="AQ36" i="2"/>
  <c r="AP36" i="2"/>
  <c r="AQ35" i="2"/>
  <c r="AT36" i="2" s="1"/>
  <c r="AU36" i="2" s="1"/>
  <c r="AV36" i="2" s="1"/>
  <c r="AP35" i="2"/>
  <c r="AQ34" i="2"/>
  <c r="AP34" i="2"/>
  <c r="AQ33" i="2"/>
  <c r="AP33" i="2"/>
  <c r="AQ32" i="2"/>
  <c r="AP32" i="2"/>
  <c r="AQ31" i="2"/>
  <c r="AT32" i="2" s="1"/>
  <c r="AU32" i="2" s="1"/>
  <c r="AV32" i="2" s="1"/>
  <c r="AP31" i="2"/>
  <c r="AQ30" i="2"/>
  <c r="AP30" i="2"/>
  <c r="AQ29" i="2"/>
  <c r="AP29" i="2"/>
  <c r="AQ28" i="2"/>
  <c r="AP28" i="2"/>
  <c r="AQ27" i="2"/>
  <c r="AT28" i="2" s="1"/>
  <c r="AU28" i="2" s="1"/>
  <c r="AV28" i="2" s="1"/>
  <c r="AP27" i="2"/>
  <c r="AQ26" i="2"/>
  <c r="AP26" i="2"/>
  <c r="AQ25" i="2"/>
  <c r="AP25" i="2"/>
  <c r="AQ24" i="2"/>
  <c r="AP24" i="2"/>
  <c r="AQ23" i="2"/>
  <c r="AT24" i="2" s="1"/>
  <c r="AU24" i="2" s="1"/>
  <c r="AV24" i="2" s="1"/>
  <c r="AP23" i="2"/>
  <c r="AQ22" i="2"/>
  <c r="AP22" i="2"/>
  <c r="AQ21" i="2"/>
  <c r="AP21" i="2"/>
  <c r="AQ20" i="2"/>
  <c r="AP20" i="2"/>
  <c r="AQ19" i="2"/>
  <c r="AT20" i="2" s="1"/>
  <c r="AU20" i="2" s="1"/>
  <c r="AV20" i="2" s="1"/>
  <c r="AP19" i="2"/>
  <c r="AQ18" i="2"/>
  <c r="AP18" i="2"/>
  <c r="AQ17" i="2"/>
  <c r="AP17" i="2"/>
  <c r="AQ16" i="2"/>
  <c r="AP16" i="2"/>
  <c r="AQ15" i="2"/>
  <c r="AT16" i="2" s="1"/>
  <c r="AU16" i="2" s="1"/>
  <c r="AV16" i="2" s="1"/>
  <c r="AP15" i="2"/>
  <c r="AQ14" i="2"/>
  <c r="AP14" i="2"/>
  <c r="AQ13" i="2"/>
  <c r="AP13" i="2"/>
  <c r="AQ12" i="2"/>
  <c r="AP12" i="2"/>
  <c r="AQ11" i="2"/>
  <c r="AT12" i="2" s="1"/>
  <c r="AU12" i="2" s="1"/>
  <c r="AV12" i="2" s="1"/>
  <c r="AP11" i="2"/>
  <c r="AQ10" i="2"/>
  <c r="AP10" i="2"/>
  <c r="AQ9" i="2"/>
  <c r="AP9" i="2"/>
  <c r="AQ8" i="2"/>
  <c r="AP8" i="2"/>
  <c r="AQ7" i="2"/>
  <c r="AT8" i="2" s="1"/>
  <c r="AU8" i="2" s="1"/>
  <c r="AV8" i="2" s="1"/>
  <c r="AP7" i="2"/>
  <c r="AQ6" i="2"/>
  <c r="AP6" i="2"/>
  <c r="AQ5" i="2"/>
  <c r="AP5" i="2"/>
  <c r="AQ4" i="2"/>
  <c r="AP4" i="2"/>
  <c r="AQ3" i="2"/>
  <c r="AT4" i="2" s="1"/>
  <c r="AU4" i="2" s="1"/>
  <c r="AV4" i="2" s="1"/>
  <c r="AP3" i="2"/>
  <c r="AQ2" i="2"/>
  <c r="AH3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" i="2"/>
  <c r="AE2" i="1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E1592" i="2"/>
  <c r="AE1593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E1676" i="2"/>
  <c r="AE1677" i="2"/>
  <c r="AE1678" i="2"/>
  <c r="AE1679" i="2"/>
  <c r="AE1680" i="2"/>
  <c r="AE1681" i="2"/>
  <c r="AE1682" i="2"/>
  <c r="AE1683" i="2"/>
  <c r="AE1684" i="2"/>
  <c r="AE1685" i="2"/>
  <c r="AE1686" i="2"/>
  <c r="AE1687" i="2"/>
  <c r="AE1688" i="2"/>
  <c r="AE1689" i="2"/>
  <c r="AE1690" i="2"/>
  <c r="AE1691" i="2"/>
  <c r="AE1692" i="2"/>
  <c r="AE1693" i="2"/>
  <c r="AE1694" i="2"/>
  <c r="AE1695" i="2"/>
  <c r="AE1696" i="2"/>
  <c r="AE1697" i="2"/>
  <c r="AE1698" i="2"/>
  <c r="AE1699" i="2"/>
  <c r="AE1700" i="2"/>
  <c r="AE1701" i="2"/>
  <c r="AE1702" i="2"/>
  <c r="AE1703" i="2"/>
  <c r="AE1704" i="2"/>
  <c r="AE1705" i="2"/>
  <c r="AE1706" i="2"/>
  <c r="AE1707" i="2"/>
  <c r="AE1708" i="2"/>
  <c r="AE1709" i="2"/>
  <c r="AE1710" i="2"/>
  <c r="AE1711" i="2"/>
  <c r="AE1712" i="2"/>
  <c r="AE1713" i="2"/>
  <c r="AE1714" i="2"/>
  <c r="AE1715" i="2"/>
  <c r="AE1716" i="2"/>
  <c r="AE1717" i="2"/>
  <c r="AE1718" i="2"/>
  <c r="AE1719" i="2"/>
  <c r="AE1720" i="2"/>
  <c r="AE1721" i="2"/>
  <c r="AE1722" i="2"/>
  <c r="AE1723" i="2"/>
  <c r="AE1724" i="2"/>
  <c r="AE1725" i="2"/>
  <c r="AE1726" i="2"/>
  <c r="AE1727" i="2"/>
  <c r="AE1728" i="2"/>
  <c r="AE1729" i="2"/>
  <c r="AE1730" i="2"/>
  <c r="AE1731" i="2"/>
  <c r="AE1732" i="2"/>
  <c r="AE1733" i="2"/>
  <c r="AE1734" i="2"/>
  <c r="AE1735" i="2"/>
  <c r="AE1736" i="2"/>
  <c r="AE1737" i="2"/>
  <c r="AE1738" i="2"/>
  <c r="AE1739" i="2"/>
  <c r="AE1740" i="2"/>
  <c r="AE1741" i="2"/>
  <c r="AE1742" i="2"/>
  <c r="AE1743" i="2"/>
  <c r="AE1744" i="2"/>
  <c r="AE1745" i="2"/>
  <c r="AE1746" i="2"/>
  <c r="AE1747" i="2"/>
  <c r="AE1748" i="2"/>
  <c r="AE1749" i="2"/>
  <c r="AE1750" i="2"/>
  <c r="AE1751" i="2"/>
  <c r="AE1752" i="2"/>
  <c r="AE1753" i="2"/>
  <c r="AE1754" i="2"/>
  <c r="AE1755" i="2"/>
  <c r="AE1756" i="2"/>
  <c r="AE1757" i="2"/>
  <c r="AE1758" i="2"/>
  <c r="AE1759" i="2"/>
  <c r="AE1760" i="2"/>
  <c r="AE1761" i="2"/>
  <c r="AE1762" i="2"/>
  <c r="AE1763" i="2"/>
  <c r="AE1764" i="2"/>
  <c r="AE1765" i="2"/>
  <c r="AE1766" i="2"/>
  <c r="AE1767" i="2"/>
  <c r="AE1768" i="2"/>
  <c r="AE1769" i="2"/>
  <c r="AE1770" i="2"/>
  <c r="AE1771" i="2"/>
  <c r="AE1772" i="2"/>
  <c r="AE1773" i="2"/>
  <c r="AE1774" i="2"/>
  <c r="AE1775" i="2"/>
  <c r="AE1776" i="2"/>
  <c r="AE1777" i="2"/>
  <c r="AE1778" i="2"/>
  <c r="AE1779" i="2"/>
  <c r="AE1780" i="2"/>
  <c r="AE1781" i="2"/>
  <c r="AE1782" i="2"/>
  <c r="AE1783" i="2"/>
  <c r="AE1784" i="2"/>
  <c r="AE1785" i="2"/>
  <c r="AE1786" i="2"/>
  <c r="AE1787" i="2"/>
  <c r="AE1788" i="2"/>
  <c r="AE1789" i="2"/>
  <c r="AE1790" i="2"/>
  <c r="AE1791" i="2"/>
  <c r="AE1792" i="2"/>
  <c r="AE1793" i="2"/>
  <c r="AE1794" i="2"/>
  <c r="AE1795" i="2"/>
  <c r="AE1796" i="2"/>
  <c r="AE1797" i="2"/>
  <c r="AE1798" i="2"/>
  <c r="AE1799" i="2"/>
  <c r="AE1800" i="2"/>
  <c r="AE1801" i="2"/>
  <c r="AE1802" i="2"/>
  <c r="AE1803" i="2"/>
  <c r="AE1804" i="2"/>
  <c r="AE1805" i="2"/>
  <c r="AE1806" i="2"/>
  <c r="AE1807" i="2"/>
  <c r="AE1808" i="2"/>
  <c r="AE1809" i="2"/>
  <c r="AE1810" i="2"/>
  <c r="AE1811" i="2"/>
  <c r="AE1812" i="2"/>
  <c r="AE1813" i="2"/>
  <c r="AE1814" i="2"/>
  <c r="AE1815" i="2"/>
  <c r="AE1816" i="2"/>
  <c r="AE1817" i="2"/>
  <c r="AE1818" i="2"/>
  <c r="AE1819" i="2"/>
  <c r="AE1820" i="2"/>
  <c r="AE1821" i="2"/>
  <c r="AE1822" i="2"/>
  <c r="AE1823" i="2"/>
  <c r="AE1824" i="2"/>
  <c r="AE1825" i="2"/>
  <c r="AE1826" i="2"/>
  <c r="AE1827" i="2"/>
  <c r="AE1828" i="2"/>
  <c r="AE1829" i="2"/>
  <c r="AE1830" i="2"/>
  <c r="AE1831" i="2"/>
  <c r="AE1832" i="2"/>
  <c r="AE1833" i="2"/>
  <c r="AE1834" i="2"/>
  <c r="AE1835" i="2"/>
  <c r="AE1836" i="2"/>
  <c r="AE1837" i="2"/>
  <c r="AE1838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E1853" i="2"/>
  <c r="AE1854" i="2"/>
  <c r="AE1855" i="2"/>
  <c r="AE1856" i="2"/>
  <c r="AE1857" i="2"/>
  <c r="AE1858" i="2"/>
  <c r="AE1859" i="2"/>
  <c r="AE1860" i="2"/>
  <c r="AE1861" i="2"/>
  <c r="AE1862" i="2"/>
  <c r="AE1863" i="2"/>
  <c r="AE1864" i="2"/>
  <c r="AE1865" i="2"/>
  <c r="AE1866" i="2"/>
  <c r="AE1867" i="2"/>
  <c r="AE1868" i="2"/>
  <c r="AE1869" i="2"/>
  <c r="AE1870" i="2"/>
  <c r="AE1871" i="2"/>
  <c r="AE1872" i="2"/>
  <c r="AE1873" i="2"/>
  <c r="AE1874" i="2"/>
  <c r="AE1875" i="2"/>
  <c r="AE1876" i="2"/>
  <c r="AE1877" i="2"/>
  <c r="AE1878" i="2"/>
  <c r="AE1879" i="2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E1893" i="2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E1924" i="2"/>
  <c r="AE1925" i="2"/>
  <c r="AE1926" i="2"/>
  <c r="AE1927" i="2"/>
  <c r="AE1928" i="2"/>
  <c r="AE1929" i="2"/>
  <c r="AE1930" i="2"/>
  <c r="AE1931" i="2"/>
  <c r="AE1932" i="2"/>
  <c r="AE1933" i="2"/>
  <c r="AE1934" i="2"/>
  <c r="AE1935" i="2"/>
  <c r="AE1936" i="2"/>
  <c r="AE1937" i="2"/>
  <c r="AE1938" i="2"/>
  <c r="AE1939" i="2"/>
  <c r="AE1940" i="2"/>
  <c r="AE1941" i="2"/>
  <c r="AE1942" i="2"/>
  <c r="AE1943" i="2"/>
  <c r="AE1944" i="2"/>
  <c r="AE1945" i="2"/>
  <c r="AE1946" i="2"/>
  <c r="AE1947" i="2"/>
  <c r="AE1948" i="2"/>
  <c r="AE1949" i="2"/>
  <c r="AE1950" i="2"/>
  <c r="AE1951" i="2"/>
  <c r="AE1952" i="2"/>
  <c r="AE1953" i="2"/>
  <c r="AE1954" i="2"/>
  <c r="AE1955" i="2"/>
  <c r="AE1956" i="2"/>
  <c r="AE1957" i="2"/>
  <c r="AE1958" i="2"/>
  <c r="AE1959" i="2"/>
  <c r="AE1960" i="2"/>
  <c r="AE1961" i="2"/>
  <c r="AE1962" i="2"/>
  <c r="AE1963" i="2"/>
  <c r="AE1964" i="2"/>
  <c r="AE1965" i="2"/>
  <c r="AE1966" i="2"/>
  <c r="AE1967" i="2"/>
  <c r="AE1968" i="2"/>
  <c r="AE1969" i="2"/>
  <c r="AE1970" i="2"/>
  <c r="AE1971" i="2"/>
  <c r="AE1972" i="2"/>
  <c r="AE1973" i="2"/>
  <c r="AE1974" i="2"/>
  <c r="AE1975" i="2"/>
  <c r="AE1976" i="2"/>
  <c r="AE1977" i="2"/>
  <c r="AE1978" i="2"/>
  <c r="AE1979" i="2"/>
  <c r="AE1980" i="2"/>
  <c r="AE1981" i="2"/>
  <c r="AE1982" i="2"/>
  <c r="AE1983" i="2"/>
  <c r="AE1984" i="2"/>
  <c r="AE1985" i="2"/>
  <c r="AE1986" i="2"/>
  <c r="AE1987" i="2"/>
  <c r="AE1988" i="2"/>
  <c r="AE1989" i="2"/>
  <c r="AE1990" i="2"/>
  <c r="AE1991" i="2"/>
  <c r="AE1992" i="2"/>
  <c r="AE1993" i="2"/>
  <c r="AE1994" i="2"/>
  <c r="AE1995" i="2"/>
  <c r="AE1996" i="2"/>
  <c r="AE1997" i="2"/>
  <c r="AE1998" i="2"/>
  <c r="AE1999" i="2"/>
  <c r="AE2000" i="2"/>
  <c r="AE2001" i="2"/>
  <c r="AE2002" i="2"/>
  <c r="AE2003" i="2"/>
  <c r="AE2004" i="2"/>
  <c r="AE2005" i="2"/>
  <c r="AE2006" i="2"/>
  <c r="AE2007" i="2"/>
  <c r="AE2008" i="2"/>
  <c r="AE2009" i="2"/>
  <c r="AE2010" i="2"/>
  <c r="AE2011" i="2"/>
  <c r="AE2012" i="2"/>
  <c r="AE2013" i="2"/>
  <c r="AE2014" i="2"/>
  <c r="AE2015" i="2"/>
  <c r="AE2016" i="2"/>
  <c r="AE2017" i="2"/>
  <c r="AE2018" i="2"/>
  <c r="AE2019" i="2"/>
  <c r="AE2020" i="2"/>
  <c r="AE2021" i="2"/>
  <c r="AE2022" i="2"/>
  <c r="AE2023" i="2"/>
  <c r="AE2024" i="2"/>
  <c r="AE2025" i="2"/>
  <c r="AE2026" i="2"/>
  <c r="AE2027" i="2"/>
  <c r="AE2028" i="2"/>
  <c r="AE2029" i="2"/>
  <c r="AE2030" i="2"/>
  <c r="AE2031" i="2"/>
  <c r="AE2032" i="2"/>
  <c r="AE2033" i="2"/>
  <c r="AE2034" i="2"/>
  <c r="AE2035" i="2"/>
  <c r="AE2036" i="2"/>
  <c r="AE2037" i="2"/>
  <c r="AE2038" i="2"/>
  <c r="AE2039" i="2"/>
  <c r="AE2040" i="2"/>
  <c r="AE2041" i="2"/>
  <c r="AE2042" i="2"/>
  <c r="AE2043" i="2"/>
  <c r="AE2044" i="2"/>
  <c r="AE2045" i="2"/>
  <c r="AE2046" i="2"/>
  <c r="AE2047" i="2"/>
  <c r="AE2048" i="2"/>
  <c r="AE2049" i="2"/>
  <c r="AE2050" i="2"/>
  <c r="AE2051" i="2"/>
  <c r="AE2052" i="2"/>
  <c r="AE2053" i="2"/>
  <c r="AE2054" i="2"/>
  <c r="AE2055" i="2"/>
  <c r="AE2056" i="2"/>
  <c r="AE2057" i="2"/>
  <c r="AE2058" i="2"/>
  <c r="AE2059" i="2"/>
  <c r="AE2060" i="2"/>
  <c r="AE2061" i="2"/>
  <c r="AE2062" i="2"/>
  <c r="AE2063" i="2"/>
  <c r="AE2064" i="2"/>
  <c r="AE2065" i="2"/>
  <c r="AE2066" i="2"/>
  <c r="AE2067" i="2"/>
  <c r="AE2068" i="2"/>
  <c r="AE2069" i="2"/>
  <c r="AE2070" i="2"/>
  <c r="AE2071" i="2"/>
  <c r="AE2072" i="2"/>
  <c r="AE2073" i="2"/>
  <c r="AE2074" i="2"/>
  <c r="AE2075" i="2"/>
  <c r="AE2076" i="2"/>
  <c r="AE2077" i="2"/>
  <c r="AE2078" i="2"/>
  <c r="AE2079" i="2"/>
  <c r="AE2080" i="2"/>
  <c r="AE2081" i="2"/>
  <c r="AE2082" i="2"/>
  <c r="AE2083" i="2"/>
  <c r="AE2084" i="2"/>
  <c r="AE2085" i="2"/>
  <c r="AE2086" i="2"/>
  <c r="AE2087" i="2"/>
  <c r="AE2088" i="2"/>
  <c r="AE2089" i="2"/>
  <c r="AE2090" i="2"/>
  <c r="AE2091" i="2"/>
  <c r="AE2092" i="2"/>
  <c r="AE2093" i="2"/>
  <c r="AE2094" i="2"/>
  <c r="AE2095" i="2"/>
  <c r="AE2096" i="2"/>
  <c r="AE2097" i="2"/>
  <c r="AE2098" i="2"/>
  <c r="AE2099" i="2"/>
  <c r="AE2100" i="2"/>
  <c r="AE2101" i="2"/>
  <c r="AE2102" i="2"/>
  <c r="AE2103" i="2"/>
  <c r="AE2104" i="2"/>
  <c r="AE2105" i="2"/>
  <c r="AE2106" i="2"/>
  <c r="AE2107" i="2"/>
  <c r="AE2108" i="2"/>
  <c r="AE2109" i="2"/>
  <c r="AE2110" i="2"/>
  <c r="AE2111" i="2"/>
  <c r="AE2112" i="2"/>
  <c r="AE2113" i="2"/>
  <c r="AE2114" i="2"/>
  <c r="AE2115" i="2"/>
  <c r="AE2116" i="2"/>
  <c r="AE2117" i="2"/>
  <c r="AE2118" i="2"/>
  <c r="AE2119" i="2"/>
  <c r="AE2120" i="2"/>
  <c r="AE2121" i="2"/>
  <c r="AE2122" i="2"/>
  <c r="AE2123" i="2"/>
  <c r="AE2124" i="2"/>
  <c r="AE2125" i="2"/>
  <c r="AE2126" i="2"/>
  <c r="AE2127" i="2"/>
  <c r="AE2128" i="2"/>
  <c r="AE2129" i="2"/>
  <c r="AE2130" i="2"/>
  <c r="AE2131" i="2"/>
  <c r="AE2132" i="2"/>
  <c r="AE2133" i="2"/>
  <c r="AE2134" i="2"/>
  <c r="AE2135" i="2"/>
  <c r="AE2136" i="2"/>
  <c r="AE2137" i="2"/>
  <c r="AE2138" i="2"/>
  <c r="AE2139" i="2"/>
  <c r="AE2140" i="2"/>
  <c r="AE2141" i="2"/>
  <c r="AE2142" i="2"/>
  <c r="AE2143" i="2"/>
  <c r="AE2144" i="2"/>
  <c r="AE2145" i="2"/>
  <c r="AE2146" i="2"/>
  <c r="AE2147" i="2"/>
  <c r="AE2148" i="2"/>
  <c r="AE2149" i="2"/>
  <c r="AE2150" i="2"/>
  <c r="AE2151" i="2"/>
  <c r="AE2152" i="2"/>
  <c r="AE2153" i="2"/>
  <c r="AE2154" i="2"/>
  <c r="AE2155" i="2"/>
  <c r="AE2156" i="2"/>
  <c r="AE2157" i="2"/>
  <c r="AE2158" i="2"/>
  <c r="AE2159" i="2"/>
  <c r="AE2160" i="2"/>
  <c r="AE2161" i="2"/>
  <c r="AE2162" i="2"/>
  <c r="AE2163" i="2"/>
  <c r="AE2164" i="2"/>
  <c r="AE2165" i="2"/>
  <c r="AE2166" i="2"/>
  <c r="AE2167" i="2"/>
  <c r="AE2168" i="2"/>
  <c r="AE2169" i="2"/>
  <c r="AE2170" i="2"/>
  <c r="AE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E2189" i="2"/>
  <c r="AE2190" i="2"/>
  <c r="AE2191" i="2"/>
  <c r="AE2192" i="2"/>
  <c r="AE2193" i="2"/>
  <c r="AE2194" i="2"/>
  <c r="AE2195" i="2"/>
  <c r="AE2196" i="2"/>
  <c r="AE2197" i="2"/>
  <c r="AE2198" i="2"/>
  <c r="AE2199" i="2"/>
  <c r="AE2200" i="2"/>
  <c r="AE2201" i="2"/>
  <c r="AE2202" i="2"/>
  <c r="AE2203" i="2"/>
  <c r="AE2204" i="2"/>
  <c r="AE2205" i="2"/>
  <c r="AE2206" i="2"/>
  <c r="AE2207" i="2"/>
  <c r="AE2208" i="2"/>
  <c r="AE2209" i="2"/>
  <c r="AE2210" i="2"/>
  <c r="AE2211" i="2"/>
  <c r="AE2212" i="2"/>
  <c r="AE2213" i="2"/>
  <c r="AE2214" i="2"/>
  <c r="AE2215" i="2"/>
  <c r="AE2216" i="2"/>
  <c r="AE2217" i="2"/>
  <c r="AE2218" i="2"/>
  <c r="AE2219" i="2"/>
  <c r="AE2220" i="2"/>
  <c r="AE2221" i="2"/>
  <c r="AE2222" i="2"/>
  <c r="AE2223" i="2"/>
  <c r="AE2224" i="2"/>
  <c r="AE2225" i="2"/>
  <c r="AE2226" i="2"/>
  <c r="AE2227" i="2"/>
  <c r="AE2228" i="2"/>
  <c r="AE2229" i="2"/>
  <c r="AE2230" i="2"/>
  <c r="AE2231" i="2"/>
  <c r="AE2232" i="2"/>
  <c r="AE2233" i="2"/>
  <c r="AE2234" i="2"/>
  <c r="AE2235" i="2"/>
  <c r="AE2236" i="2"/>
  <c r="AE2237" i="2"/>
  <c r="AE2238" i="2"/>
  <c r="AE2239" i="2"/>
  <c r="AE2240" i="2"/>
  <c r="AE2241" i="2"/>
  <c r="AE2242" i="2"/>
  <c r="AE2243" i="2"/>
  <c r="AE2244" i="2"/>
  <c r="AE2245" i="2"/>
  <c r="AE2246" i="2"/>
  <c r="AE2247" i="2"/>
  <c r="AE2248" i="2"/>
  <c r="AE2249" i="2"/>
  <c r="AE2250" i="2"/>
  <c r="AE2251" i="2"/>
  <c r="AE2252" i="2"/>
  <c r="AE2253" i="2"/>
  <c r="AE2254" i="2"/>
  <c r="AE2255" i="2"/>
  <c r="AE2256" i="2"/>
  <c r="AE2257" i="2"/>
  <c r="AE2258" i="2"/>
  <c r="AE2259" i="2"/>
  <c r="AE2260" i="2"/>
  <c r="AE2261" i="2"/>
  <c r="AE2262" i="2"/>
  <c r="AE2263" i="2"/>
  <c r="AE2264" i="2"/>
  <c r="AE2265" i="2"/>
  <c r="AE2266" i="2"/>
  <c r="AE2267" i="2"/>
  <c r="AE2268" i="2"/>
  <c r="AE2269" i="2"/>
  <c r="AE2270" i="2"/>
  <c r="AE2271" i="2"/>
  <c r="AE2272" i="2"/>
  <c r="AE2273" i="2"/>
  <c r="AE2274" i="2"/>
  <c r="AE2275" i="2"/>
  <c r="AE2276" i="2"/>
  <c r="AE2277" i="2"/>
  <c r="AE2278" i="2"/>
  <c r="AE2279" i="2"/>
  <c r="AE2280" i="2"/>
  <c r="AE2281" i="2"/>
  <c r="AE2282" i="2"/>
  <c r="AE2283" i="2"/>
  <c r="AE2284" i="2"/>
  <c r="AE2285" i="2"/>
  <c r="AE2286" i="2"/>
  <c r="AE2287" i="2"/>
  <c r="AE2288" i="2"/>
  <c r="AE2289" i="2"/>
  <c r="AE2290" i="2"/>
  <c r="AE2291" i="2"/>
  <c r="AE2292" i="2"/>
  <c r="AE2293" i="2"/>
  <c r="AE2294" i="2"/>
  <c r="AE2295" i="2"/>
  <c r="AE2296" i="2"/>
  <c r="AE2297" i="2"/>
  <c r="AE2298" i="2"/>
  <c r="AE2299" i="2"/>
  <c r="AE2300" i="2"/>
  <c r="AE2301" i="2"/>
  <c r="AE2302" i="2"/>
  <c r="AE2303" i="2"/>
  <c r="AE2304" i="2"/>
  <c r="AE2305" i="2"/>
  <c r="AE2306" i="2"/>
  <c r="AE2307" i="2"/>
  <c r="AE2308" i="2"/>
  <c r="AE2309" i="2"/>
  <c r="AE2310" i="2"/>
  <c r="AE2311" i="2"/>
  <c r="AE2312" i="2"/>
  <c r="AE2313" i="2"/>
  <c r="AE2314" i="2"/>
  <c r="AE2315" i="2"/>
  <c r="AE2316" i="2"/>
  <c r="AE2317" i="2"/>
  <c r="AE2318" i="2"/>
  <c r="AE2319" i="2"/>
  <c r="AE2320" i="2"/>
  <c r="AE2321" i="2"/>
  <c r="AE2322" i="2"/>
  <c r="AE2323" i="2"/>
  <c r="AE2324" i="2"/>
  <c r="AE2325" i="2"/>
  <c r="AE2326" i="2"/>
  <c r="AE2327" i="2"/>
  <c r="AE2328" i="2"/>
  <c r="AE2329" i="2"/>
  <c r="AE2330" i="2"/>
  <c r="AE2331" i="2"/>
  <c r="AE2332" i="2"/>
  <c r="AE2333" i="2"/>
  <c r="AE2334" i="2"/>
  <c r="AE2335" i="2"/>
  <c r="AE2336" i="2"/>
  <c r="AE2337" i="2"/>
  <c r="AE2338" i="2"/>
  <c r="AE2339" i="2"/>
  <c r="AE2340" i="2"/>
  <c r="AE2341" i="2"/>
  <c r="AE2342" i="2"/>
  <c r="AE2343" i="2"/>
  <c r="AE2344" i="2"/>
  <c r="AE2345" i="2"/>
  <c r="AE2346" i="2"/>
  <c r="AE2347" i="2"/>
  <c r="AE2348" i="2"/>
  <c r="AE2349" i="2"/>
  <c r="AE2350" i="2"/>
  <c r="AE2351" i="2"/>
  <c r="AE2352" i="2"/>
  <c r="AE2353" i="2"/>
  <c r="AE2354" i="2"/>
  <c r="AE2355" i="2"/>
  <c r="AE2356" i="2"/>
  <c r="AE2357" i="2"/>
  <c r="AE2358" i="2"/>
  <c r="AE2359" i="2"/>
  <c r="AE2360" i="2"/>
  <c r="AE2361" i="2"/>
  <c r="AE2362" i="2"/>
  <c r="AE2363" i="2"/>
  <c r="AE2364" i="2"/>
  <c r="AE2365" i="2"/>
  <c r="AE2366" i="2"/>
  <c r="AE2367" i="2"/>
  <c r="AE2368" i="2"/>
  <c r="AE2369" i="2"/>
  <c r="AE2370" i="2"/>
  <c r="AE2371" i="2"/>
  <c r="AE2372" i="2"/>
  <c r="AE2373" i="2"/>
  <c r="AE2374" i="2"/>
  <c r="AE2375" i="2"/>
  <c r="AE2376" i="2"/>
  <c r="AE2377" i="2"/>
  <c r="AE2378" i="2"/>
  <c r="AE2379" i="2"/>
  <c r="AE2380" i="2"/>
  <c r="AE2381" i="2"/>
  <c r="AE2382" i="2"/>
  <c r="AE2383" i="2"/>
  <c r="AE2384" i="2"/>
  <c r="AE2385" i="2"/>
  <c r="AE2386" i="2"/>
  <c r="AE2387" i="2"/>
  <c r="AE2388" i="2"/>
  <c r="AE2389" i="2"/>
  <c r="AE2390" i="2"/>
  <c r="AE2391" i="2"/>
  <c r="AE2392" i="2"/>
  <c r="AE2393" i="2"/>
  <c r="AE2394" i="2"/>
  <c r="AE2395" i="2"/>
  <c r="AE2396" i="2"/>
  <c r="AE2397" i="2"/>
  <c r="AE2398" i="2"/>
  <c r="AE2399" i="2"/>
  <c r="AE2400" i="2"/>
  <c r="AE2401" i="2"/>
  <c r="AE2402" i="2"/>
  <c r="AE2403" i="2"/>
  <c r="AE2404" i="2"/>
  <c r="AE2405" i="2"/>
  <c r="AE2406" i="2"/>
  <c r="AE2407" i="2"/>
  <c r="AE2408" i="2"/>
  <c r="AE2409" i="2"/>
  <c r="AE2410" i="2"/>
  <c r="AE2411" i="2"/>
  <c r="AE2412" i="2"/>
  <c r="AE2413" i="2"/>
  <c r="AE2414" i="2"/>
  <c r="AE2415" i="2"/>
  <c r="AE2416" i="2"/>
  <c r="AE2417" i="2"/>
  <c r="AE2418" i="2"/>
  <c r="AE2419" i="2"/>
  <c r="AE2420" i="2"/>
  <c r="AE2421" i="2"/>
  <c r="AE2422" i="2"/>
  <c r="AE2423" i="2"/>
  <c r="AE2424" i="2"/>
  <c r="AE2425" i="2"/>
  <c r="AE2426" i="2"/>
  <c r="AE2427" i="2"/>
  <c r="AE2428" i="2"/>
  <c r="AE2429" i="2"/>
  <c r="AE2430" i="2"/>
  <c r="AE2431" i="2"/>
  <c r="AE2432" i="2"/>
  <c r="AE2433" i="2"/>
  <c r="AE2434" i="2"/>
  <c r="AE2435" i="2"/>
  <c r="AE2436" i="2"/>
  <c r="AE2437" i="2"/>
  <c r="AE2438" i="2"/>
  <c r="AE2439" i="2"/>
  <c r="AE2440" i="2"/>
  <c r="AE2441" i="2"/>
  <c r="AE2442" i="2"/>
  <c r="AE2443" i="2"/>
  <c r="AE2444" i="2"/>
  <c r="AE2445" i="2"/>
  <c r="AE2446" i="2"/>
  <c r="AE2447" i="2"/>
  <c r="AE2448" i="2"/>
  <c r="AE2449" i="2"/>
  <c r="AE2450" i="2"/>
  <c r="AE2451" i="2"/>
  <c r="AE2452" i="2"/>
  <c r="AE2453" i="2"/>
  <c r="AE2454" i="2"/>
  <c r="AE2455" i="2"/>
  <c r="AE2456" i="2"/>
  <c r="AE2457" i="2"/>
  <c r="AE2458" i="2"/>
  <c r="AE2459" i="2"/>
  <c r="AE2460" i="2"/>
  <c r="AE2461" i="2"/>
  <c r="AE2462" i="2"/>
  <c r="AE2463" i="2"/>
  <c r="AE2464" i="2"/>
  <c r="AE2465" i="2"/>
  <c r="AE2466" i="2"/>
  <c r="AE2467" i="2"/>
  <c r="AE2468" i="2"/>
  <c r="AE2469" i="2"/>
  <c r="AE2470" i="2"/>
  <c r="AE2471" i="2"/>
  <c r="AE2472" i="2"/>
  <c r="AE2473" i="2"/>
  <c r="AE2474" i="2"/>
  <c r="AE2475" i="2"/>
  <c r="AE2476" i="2"/>
  <c r="AE2477" i="2"/>
  <c r="AE2478" i="2"/>
  <c r="AE2479" i="2"/>
  <c r="AE2480" i="2"/>
  <c r="AE2481" i="2"/>
  <c r="AE2482" i="2"/>
  <c r="AE2483" i="2"/>
  <c r="AE2484" i="2"/>
  <c r="AE2485" i="2"/>
  <c r="AE2486" i="2"/>
  <c r="AE2487" i="2"/>
  <c r="AE2488" i="2"/>
  <c r="AE2489" i="2"/>
  <c r="AE2490" i="2"/>
  <c r="AE2491" i="2"/>
  <c r="AE2492" i="2"/>
  <c r="AE2493" i="2"/>
  <c r="AE2494" i="2"/>
  <c r="AE2495" i="2"/>
  <c r="AE2496" i="2"/>
  <c r="AE2497" i="2"/>
  <c r="AE2498" i="2"/>
  <c r="AE2499" i="2"/>
  <c r="AE2500" i="2"/>
  <c r="AE2501" i="2"/>
  <c r="AE2502" i="2"/>
  <c r="AE2503" i="2"/>
  <c r="AE2504" i="2"/>
  <c r="AE2505" i="2"/>
  <c r="AE2506" i="2"/>
  <c r="AE2507" i="2"/>
  <c r="AE2508" i="2"/>
  <c r="AE2509" i="2"/>
  <c r="AE2510" i="2"/>
  <c r="AE2511" i="2"/>
  <c r="AE2512" i="2"/>
  <c r="AE2513" i="2"/>
  <c r="AE2514" i="2"/>
  <c r="AE2515" i="2"/>
  <c r="AE2516" i="2"/>
  <c r="AE2517" i="2"/>
  <c r="AE2518" i="2"/>
  <c r="AE2519" i="2"/>
  <c r="AE2520" i="2"/>
  <c r="AE2521" i="2"/>
  <c r="AE2522" i="2"/>
  <c r="AE2523" i="2"/>
  <c r="AE2524" i="2"/>
  <c r="AE2525" i="2"/>
  <c r="AE2526" i="2"/>
  <c r="AE2527" i="2"/>
  <c r="AE2528" i="2"/>
  <c r="AE2529" i="2"/>
  <c r="AE2530" i="2"/>
  <c r="AE2531" i="2"/>
  <c r="AE2532" i="2"/>
  <c r="AE2533" i="2"/>
  <c r="AE2534" i="2"/>
  <c r="AE2535" i="2"/>
  <c r="AE2536" i="2"/>
  <c r="AE2537" i="2"/>
  <c r="AE2538" i="2"/>
  <c r="AE2539" i="2"/>
  <c r="AE2540" i="2"/>
  <c r="AE2541" i="2"/>
  <c r="AE2542" i="2"/>
  <c r="AE2543" i="2"/>
  <c r="AE2544" i="2"/>
  <c r="AE2545" i="2"/>
  <c r="AE2546" i="2"/>
  <c r="AE2547" i="2"/>
  <c r="AE2548" i="2"/>
  <c r="AE2549" i="2"/>
  <c r="AE2550" i="2"/>
  <c r="AE2551" i="2"/>
  <c r="AE2552" i="2"/>
  <c r="AE2553" i="2"/>
  <c r="AE2554" i="2"/>
  <c r="AE2555" i="2"/>
  <c r="AE2556" i="2"/>
  <c r="AE2557" i="2"/>
  <c r="AE2558" i="2"/>
  <c r="AE2559" i="2"/>
  <c r="AE2560" i="2"/>
  <c r="AE2561" i="2"/>
  <c r="AE2562" i="2"/>
  <c r="AE2563" i="2"/>
  <c r="AE2564" i="2"/>
  <c r="AE2565" i="2"/>
  <c r="AE2566" i="2"/>
  <c r="AE2567" i="2"/>
  <c r="AE2568" i="2"/>
  <c r="AE2569" i="2"/>
  <c r="AE2570" i="2"/>
  <c r="AE2571" i="2"/>
  <c r="AE2572" i="2"/>
  <c r="AE2573" i="2"/>
  <c r="AE2574" i="2"/>
  <c r="AE2575" i="2"/>
  <c r="AE2576" i="2"/>
  <c r="AE2577" i="2"/>
  <c r="AE2578" i="2"/>
  <c r="AE2579" i="2"/>
  <c r="AE2580" i="2"/>
  <c r="AE2581" i="2"/>
  <c r="AE2582" i="2"/>
  <c r="AE2583" i="2"/>
  <c r="AE2584" i="2"/>
  <c r="AE2585" i="2"/>
  <c r="AE2586" i="2"/>
  <c r="AE2587" i="2"/>
  <c r="AE2588" i="2"/>
  <c r="AE2589" i="2"/>
  <c r="AE2590" i="2"/>
  <c r="AE2591" i="2"/>
  <c r="AE2592" i="2"/>
  <c r="AE2593" i="2"/>
  <c r="AE2594" i="2"/>
  <c r="AE2595" i="2"/>
  <c r="AE2596" i="2"/>
  <c r="AE2597" i="2"/>
  <c r="AE2598" i="2"/>
  <c r="AE2599" i="2"/>
  <c r="AE2600" i="2"/>
  <c r="AE2601" i="2"/>
  <c r="AE2602" i="2"/>
  <c r="AE2603" i="2"/>
  <c r="AE2604" i="2"/>
  <c r="AE2605" i="2"/>
  <c r="AE2606" i="2"/>
  <c r="AE2607" i="2"/>
  <c r="AE2608" i="2"/>
  <c r="AE2609" i="2"/>
  <c r="AE2610" i="2"/>
  <c r="AE2611" i="2"/>
  <c r="AE2612" i="2"/>
  <c r="AE2613" i="2"/>
  <c r="AE2614" i="2"/>
  <c r="AE2615" i="2"/>
  <c r="AE2616" i="2"/>
  <c r="AE2617" i="2"/>
  <c r="AE2618" i="2"/>
  <c r="AE2619" i="2"/>
  <c r="AE2620" i="2"/>
  <c r="AE2621" i="2"/>
  <c r="AE2622" i="2"/>
  <c r="AE2623" i="2"/>
  <c r="AE2624" i="2"/>
  <c r="AE2625" i="2"/>
  <c r="AE2626" i="2"/>
  <c r="AE2627" i="2"/>
  <c r="AE2628" i="2"/>
  <c r="AE2629" i="2"/>
  <c r="AE2630" i="2"/>
  <c r="AE2631" i="2"/>
  <c r="AE2632" i="2"/>
  <c r="AE2633" i="2"/>
  <c r="AE2634" i="2"/>
  <c r="AE2635" i="2"/>
  <c r="AE2636" i="2"/>
  <c r="AE2637" i="2"/>
  <c r="AE2638" i="2"/>
  <c r="AE2639" i="2"/>
  <c r="AE2640" i="2"/>
  <c r="AE2641" i="2"/>
  <c r="AE2642" i="2"/>
  <c r="AE2643" i="2"/>
  <c r="AE2644" i="2"/>
  <c r="AE2645" i="2"/>
  <c r="AE2646" i="2"/>
  <c r="AE2647" i="2"/>
  <c r="AE2648" i="2"/>
  <c r="AE2649" i="2"/>
  <c r="AE2650" i="2"/>
  <c r="AE2651" i="2"/>
  <c r="AE2652" i="2"/>
  <c r="AE2653" i="2"/>
  <c r="AE2654" i="2"/>
  <c r="AE2655" i="2"/>
  <c r="AE2656" i="2"/>
  <c r="AE2657" i="2"/>
  <c r="AE2658" i="2"/>
  <c r="AE2659" i="2"/>
  <c r="AE2660" i="2"/>
  <c r="AE2661" i="2"/>
  <c r="AE2662" i="2"/>
  <c r="AE2663" i="2"/>
  <c r="AE2664" i="2"/>
  <c r="AE2665" i="2"/>
  <c r="AE2666" i="2"/>
  <c r="AE2667" i="2"/>
  <c r="AE2668" i="2"/>
  <c r="AE2669" i="2"/>
  <c r="AE2670" i="2"/>
  <c r="AE2671" i="2"/>
  <c r="AE2672" i="2"/>
  <c r="AE2673" i="2"/>
  <c r="AE2674" i="2"/>
  <c r="AE2675" i="2"/>
  <c r="AE2676" i="2"/>
  <c r="AE2677" i="2"/>
  <c r="AE2678" i="2"/>
  <c r="AE2679" i="2"/>
  <c r="AE2680" i="2"/>
  <c r="AE2681" i="2"/>
  <c r="AE2682" i="2"/>
  <c r="AE2683" i="2"/>
  <c r="AE2684" i="2"/>
  <c r="AE2685" i="2"/>
  <c r="AE2686" i="2"/>
  <c r="AE2687" i="2"/>
  <c r="AE2688" i="2"/>
  <c r="AE2689" i="2"/>
  <c r="AE2690" i="2"/>
  <c r="AE2691" i="2"/>
  <c r="AE2692" i="2"/>
  <c r="AE2693" i="2"/>
  <c r="AE2694" i="2"/>
  <c r="AE2695" i="2"/>
  <c r="AE2696" i="2"/>
  <c r="AE2697" i="2"/>
  <c r="AE2698" i="2"/>
  <c r="AE2699" i="2"/>
  <c r="AE2700" i="2"/>
  <c r="AE2701" i="2"/>
  <c r="AE2702" i="2"/>
  <c r="AE2703" i="2"/>
  <c r="AE2704" i="2"/>
  <c r="AE2705" i="2"/>
  <c r="AE2706" i="2"/>
  <c r="AE2707" i="2"/>
  <c r="AE2708" i="2"/>
  <c r="AE2709" i="2"/>
  <c r="AE2710" i="2"/>
  <c r="AE2711" i="2"/>
  <c r="AE2712" i="2"/>
  <c r="AE2713" i="2"/>
  <c r="AE2714" i="2"/>
  <c r="AE2715" i="2"/>
  <c r="AE2716" i="2"/>
  <c r="AE2717" i="2"/>
  <c r="AE2718" i="2"/>
  <c r="AE2719" i="2"/>
  <c r="AE2720" i="2"/>
  <c r="AE2721" i="2"/>
  <c r="AE2722" i="2"/>
  <c r="AE2723" i="2"/>
  <c r="AE2724" i="2"/>
  <c r="AE2725" i="2"/>
  <c r="AE2726" i="2"/>
  <c r="AE2727" i="2"/>
  <c r="AE2728" i="2"/>
  <c r="AE2729" i="2"/>
  <c r="AE2730" i="2"/>
  <c r="AE2731" i="2"/>
  <c r="AE2732" i="2"/>
  <c r="AE2733" i="2"/>
  <c r="AE2734" i="2"/>
  <c r="AE2735" i="2"/>
  <c r="AE2736" i="2"/>
  <c r="AE2737" i="2"/>
  <c r="AE2738" i="2"/>
  <c r="AE2739" i="2"/>
  <c r="AE2740" i="2"/>
  <c r="AE2741" i="2"/>
  <c r="AE2742" i="2"/>
  <c r="AE2743" i="2"/>
  <c r="AE2744" i="2"/>
  <c r="AE2745" i="2"/>
  <c r="AE2746" i="2"/>
  <c r="AE2747" i="2"/>
  <c r="AE2748" i="2"/>
  <c r="AE2749" i="2"/>
  <c r="AE2750" i="2"/>
  <c r="AE2751" i="2"/>
  <c r="AE2752" i="2"/>
  <c r="AE2753" i="2"/>
  <c r="AE2754" i="2"/>
  <c r="AE2755" i="2"/>
  <c r="AE2756" i="2"/>
  <c r="AE2757" i="2"/>
  <c r="AE2758" i="2"/>
  <c r="AE2759" i="2"/>
  <c r="AE2760" i="2"/>
  <c r="AE2761" i="2"/>
  <c r="AE2762" i="2"/>
  <c r="AE2763" i="2"/>
  <c r="AE2764" i="2"/>
  <c r="AE2765" i="2"/>
  <c r="AE2766" i="2"/>
  <c r="AE2767" i="2"/>
  <c r="AE2768" i="2"/>
  <c r="AE2769" i="2"/>
  <c r="AE2770" i="2"/>
  <c r="AE2771" i="2"/>
  <c r="AE2772" i="2"/>
  <c r="AE2773" i="2"/>
  <c r="AE2774" i="2"/>
  <c r="AE2775" i="2"/>
  <c r="AE2776" i="2"/>
  <c r="AE2777" i="2"/>
  <c r="AE2778" i="2"/>
  <c r="AE2779" i="2"/>
  <c r="AE2780" i="2"/>
  <c r="AE2781" i="2"/>
  <c r="AE2782" i="2"/>
  <c r="AE2783" i="2"/>
  <c r="AE2784" i="2"/>
  <c r="AE2785" i="2"/>
  <c r="AE2786" i="2"/>
  <c r="AE2787" i="2"/>
  <c r="AE2788" i="2"/>
  <c r="AE2789" i="2"/>
  <c r="AE2790" i="2"/>
  <c r="AE2791" i="2"/>
  <c r="AE2792" i="2"/>
  <c r="AE2793" i="2"/>
  <c r="AE2794" i="2"/>
  <c r="AE2795" i="2"/>
  <c r="AE2796" i="2"/>
  <c r="AE2797" i="2"/>
  <c r="AE2798" i="2"/>
  <c r="AE2799" i="2"/>
  <c r="AE2800" i="2"/>
  <c r="AE2801" i="2"/>
  <c r="AE2802" i="2"/>
  <c r="AE2803" i="2"/>
  <c r="AE2804" i="2"/>
  <c r="AE2805" i="2"/>
  <c r="AE2806" i="2"/>
  <c r="AE2807" i="2"/>
  <c r="AE2808" i="2"/>
  <c r="AE2809" i="2"/>
  <c r="AE2810" i="2"/>
  <c r="AE2811" i="2"/>
  <c r="AE2812" i="2"/>
  <c r="AE2813" i="2"/>
  <c r="AE2814" i="2"/>
  <c r="AE2815" i="2"/>
  <c r="AE2816" i="2"/>
  <c r="AE2817" i="2"/>
  <c r="AE2818" i="2"/>
  <c r="AE2819" i="2"/>
  <c r="AE2820" i="2"/>
  <c r="AE2821" i="2"/>
  <c r="AE2822" i="2"/>
  <c r="AE2823" i="2"/>
  <c r="AE2824" i="2"/>
  <c r="AE2825" i="2"/>
  <c r="AE2826" i="2"/>
  <c r="AE2827" i="2"/>
  <c r="AE2828" i="2"/>
  <c r="AE2829" i="2"/>
  <c r="AE2830" i="2"/>
  <c r="AE2831" i="2"/>
  <c r="AE2832" i="2"/>
  <c r="AE2833" i="2"/>
  <c r="AE2834" i="2"/>
  <c r="AE2835" i="2"/>
  <c r="AE2836" i="2"/>
  <c r="AE2837" i="2"/>
  <c r="AE2838" i="2"/>
  <c r="AE2839" i="2"/>
  <c r="AE2840" i="2"/>
  <c r="AE2841" i="2"/>
  <c r="AE2842" i="2"/>
  <c r="AE2843" i="2"/>
  <c r="AE2844" i="2"/>
  <c r="AE2845" i="2"/>
  <c r="AE2846" i="2"/>
  <c r="AE2847" i="2"/>
  <c r="AE2848" i="2"/>
  <c r="AE2849" i="2"/>
  <c r="AE2850" i="2"/>
  <c r="AE2851" i="2"/>
  <c r="AE2852" i="2"/>
  <c r="AE2853" i="2"/>
  <c r="AE2854" i="2"/>
  <c r="AE2855" i="2"/>
  <c r="AE2856" i="2"/>
  <c r="AE2857" i="2"/>
  <c r="AE2858" i="2"/>
  <c r="AE2859" i="2"/>
  <c r="AE2860" i="2"/>
  <c r="AE2861" i="2"/>
  <c r="AE2862" i="2"/>
  <c r="AE2863" i="2"/>
  <c r="AE2864" i="2"/>
  <c r="AE2865" i="2"/>
  <c r="AE2866" i="2"/>
  <c r="AE2867" i="2"/>
  <c r="AE2868" i="2"/>
  <c r="AE2869" i="2"/>
  <c r="AE2870" i="2"/>
  <c r="AE2871" i="2"/>
  <c r="AE2872" i="2"/>
  <c r="AE2873" i="2"/>
  <c r="AE2874" i="2"/>
  <c r="AE2875" i="2"/>
  <c r="AE2876" i="2"/>
  <c r="AE2877" i="2"/>
  <c r="AE2878" i="2"/>
  <c r="AE2879" i="2"/>
  <c r="AE2880" i="2"/>
  <c r="AE2881" i="2"/>
  <c r="AE2882" i="2"/>
  <c r="AE2883" i="2"/>
  <c r="AE2884" i="2"/>
  <c r="AE2885" i="2"/>
  <c r="AE2886" i="2"/>
  <c r="AE2887" i="2"/>
  <c r="AE2888" i="2"/>
  <c r="AE2889" i="2"/>
  <c r="AE2890" i="2"/>
  <c r="AE2891" i="2"/>
  <c r="AE2892" i="2"/>
  <c r="AE2893" i="2"/>
  <c r="AE2894" i="2"/>
  <c r="AE2895" i="2"/>
  <c r="AE2896" i="2"/>
  <c r="AE2897" i="2"/>
  <c r="AE2898" i="2"/>
  <c r="AE2899" i="2"/>
  <c r="AE2900" i="2"/>
  <c r="AE2901" i="2"/>
  <c r="AE2902" i="2"/>
  <c r="AE2903" i="2"/>
  <c r="AE2904" i="2"/>
  <c r="AE2905" i="2"/>
  <c r="AE2906" i="2"/>
  <c r="AE2907" i="2"/>
  <c r="AE2908" i="2"/>
  <c r="AE2909" i="2"/>
  <c r="AE2910" i="2"/>
  <c r="AE2911" i="2"/>
  <c r="AE2912" i="2"/>
  <c r="AE2913" i="2"/>
  <c r="AE2914" i="2"/>
  <c r="AE2915" i="2"/>
  <c r="AE2916" i="2"/>
  <c r="AE2917" i="2"/>
  <c r="AE2918" i="2"/>
  <c r="AE2919" i="2"/>
  <c r="AE2920" i="2"/>
  <c r="AE2921" i="2"/>
  <c r="AE2922" i="2"/>
  <c r="AE2923" i="2"/>
  <c r="AE2924" i="2"/>
  <c r="AE2925" i="2"/>
  <c r="AE2926" i="2"/>
  <c r="AE2927" i="2"/>
  <c r="AE2928" i="2"/>
  <c r="AE2929" i="2"/>
  <c r="AE2930" i="2"/>
  <c r="AE2931" i="2"/>
  <c r="AE2932" i="2"/>
  <c r="AE2933" i="2"/>
  <c r="AE2934" i="2"/>
  <c r="AE2935" i="2"/>
  <c r="AE2936" i="2"/>
  <c r="AE2937" i="2"/>
  <c r="AE2938" i="2"/>
  <c r="AE2939" i="2"/>
  <c r="AE2940" i="2"/>
  <c r="AE2941" i="2"/>
  <c r="AE2942" i="2"/>
  <c r="AE2943" i="2"/>
  <c r="AE2944" i="2"/>
  <c r="AE2945" i="2"/>
  <c r="AE2946" i="2"/>
  <c r="AE2947" i="2"/>
  <c r="AE2948" i="2"/>
  <c r="AE2949" i="2"/>
  <c r="AE2950" i="2"/>
  <c r="AE2951" i="2"/>
  <c r="AE2952" i="2"/>
  <c r="AE2953" i="2"/>
  <c r="AE2954" i="2"/>
  <c r="AE2955" i="2"/>
  <c r="AE2956" i="2"/>
  <c r="AE2957" i="2"/>
  <c r="AE2958" i="2"/>
  <c r="AE2959" i="2"/>
  <c r="AE2960" i="2"/>
  <c r="AE2961" i="2"/>
  <c r="AE2962" i="2"/>
  <c r="AE2963" i="2"/>
  <c r="AE2964" i="2"/>
  <c r="AE2965" i="2"/>
  <c r="AE2966" i="2"/>
  <c r="AE2967" i="2"/>
  <c r="AE2968" i="2"/>
  <c r="AE2969" i="2"/>
  <c r="AE2970" i="2"/>
  <c r="AE2971" i="2"/>
  <c r="AE2972" i="2"/>
  <c r="AE2973" i="2"/>
  <c r="AE2974" i="2"/>
  <c r="AE2975" i="2"/>
  <c r="AE2976" i="2"/>
  <c r="AE2977" i="2"/>
  <c r="AE2978" i="2"/>
  <c r="AE2979" i="2"/>
  <c r="AE2980" i="2"/>
  <c r="AE2981" i="2"/>
  <c r="AE2982" i="2"/>
  <c r="AE2983" i="2"/>
  <c r="AE2984" i="2"/>
  <c r="AE2985" i="2"/>
  <c r="AE2986" i="2"/>
  <c r="AE2987" i="2"/>
  <c r="AE2988" i="2"/>
  <c r="AE2989" i="2"/>
  <c r="AE2990" i="2"/>
  <c r="AE2991" i="2"/>
  <c r="AE2992" i="2"/>
  <c r="AE2993" i="2"/>
  <c r="AE2994" i="2"/>
  <c r="AE2995" i="2"/>
  <c r="AE2996" i="2"/>
  <c r="AE2997" i="2"/>
  <c r="AE2998" i="2"/>
  <c r="AE2999" i="2"/>
  <c r="AE3000" i="2"/>
  <c r="AE3001" i="2"/>
  <c r="AE3002" i="2"/>
  <c r="AE3003" i="2"/>
  <c r="AE3004" i="2"/>
  <c r="AE3005" i="2"/>
  <c r="AE3006" i="2"/>
  <c r="AE3007" i="2"/>
  <c r="AE3008" i="2"/>
  <c r="AE3009" i="2"/>
  <c r="AE3010" i="2"/>
  <c r="AE3011" i="2"/>
  <c r="AE3012" i="2"/>
  <c r="AE3013" i="2"/>
  <c r="AE3014" i="2"/>
  <c r="AE3015" i="2"/>
  <c r="AE3016" i="2"/>
  <c r="AE3017" i="2"/>
  <c r="AE3018" i="2"/>
  <c r="AE3019" i="2"/>
  <c r="AE3020" i="2"/>
  <c r="AE3021" i="2"/>
  <c r="AE3022" i="2"/>
  <c r="AE3023" i="2"/>
  <c r="AE3024" i="2"/>
  <c r="AE3025" i="2"/>
  <c r="AE3026" i="2"/>
  <c r="AE3027" i="2"/>
  <c r="AE3028" i="2"/>
  <c r="AE3029" i="2"/>
  <c r="AE3030" i="2"/>
  <c r="AE3031" i="2"/>
  <c r="AE3032" i="2"/>
  <c r="AE3033" i="2"/>
  <c r="AE3034" i="2"/>
  <c r="AE3035" i="2"/>
  <c r="AE3036" i="2"/>
  <c r="AE3037" i="2"/>
  <c r="AE3038" i="2"/>
  <c r="AE3039" i="2"/>
  <c r="AE3040" i="2"/>
  <c r="AE3041" i="2"/>
  <c r="AE3042" i="2"/>
  <c r="AE3043" i="2"/>
  <c r="AE3044" i="2"/>
  <c r="AE3045" i="2"/>
  <c r="AE3046" i="2"/>
  <c r="AE3047" i="2"/>
  <c r="AE3048" i="2"/>
  <c r="AE3049" i="2"/>
  <c r="AE3050" i="2"/>
  <c r="AE3051" i="2"/>
  <c r="AE3052" i="2"/>
  <c r="AE3053" i="2"/>
  <c r="AE3054" i="2"/>
  <c r="AE3055" i="2"/>
  <c r="AE3056" i="2"/>
  <c r="AE3057" i="2"/>
  <c r="AE3058" i="2"/>
  <c r="AE3059" i="2"/>
  <c r="AE3060" i="2"/>
  <c r="AE3061" i="2"/>
  <c r="AE3062" i="2"/>
  <c r="AE3063" i="2"/>
  <c r="AE3064" i="2"/>
  <c r="AE3065" i="2"/>
  <c r="AE3066" i="2"/>
  <c r="AE3067" i="2"/>
  <c r="AE3068" i="2"/>
  <c r="AE3069" i="2"/>
  <c r="AE3070" i="2"/>
  <c r="AE3071" i="2"/>
  <c r="AE3072" i="2"/>
  <c r="AE3073" i="2"/>
  <c r="AE3074" i="2"/>
  <c r="AE3075" i="2"/>
  <c r="AE3076" i="2"/>
  <c r="AE3077" i="2"/>
  <c r="AE3078" i="2"/>
  <c r="AE3079" i="2"/>
  <c r="AE3080" i="2"/>
  <c r="AE3081" i="2"/>
  <c r="AE3082" i="2"/>
  <c r="AE3083" i="2"/>
  <c r="AE3084" i="2"/>
  <c r="AE3085" i="2"/>
  <c r="AE3086" i="2"/>
  <c r="AE3087" i="2"/>
  <c r="AE3088" i="2"/>
  <c r="AE3089" i="2"/>
  <c r="AE3090" i="2"/>
  <c r="AE3091" i="2"/>
  <c r="AE3092" i="2"/>
  <c r="AE3093" i="2"/>
  <c r="AE3094" i="2"/>
  <c r="AE3095" i="2"/>
  <c r="AE3096" i="2"/>
  <c r="AE3097" i="2"/>
  <c r="AE3098" i="2"/>
  <c r="AE3099" i="2"/>
  <c r="AE3100" i="2"/>
  <c r="AE3101" i="2"/>
  <c r="AE3102" i="2"/>
  <c r="AE3103" i="2"/>
  <c r="AE3104" i="2"/>
  <c r="AE3105" i="2"/>
  <c r="AE3106" i="2"/>
  <c r="AE3107" i="2"/>
  <c r="AE3108" i="2"/>
  <c r="AE3109" i="2"/>
  <c r="AE3110" i="2"/>
  <c r="AE3111" i="2"/>
  <c r="AE3112" i="2"/>
  <c r="AE3113" i="2"/>
  <c r="AE3114" i="2"/>
  <c r="AE3115" i="2"/>
  <c r="AE3116" i="2"/>
  <c r="AE3117" i="2"/>
  <c r="AE3118" i="2"/>
  <c r="AE3119" i="2"/>
  <c r="AE3120" i="2"/>
  <c r="AE3121" i="2"/>
  <c r="AE3122" i="2"/>
  <c r="AE3123" i="2"/>
  <c r="AE3124" i="2"/>
  <c r="AE3125" i="2"/>
  <c r="AE3126" i="2"/>
  <c r="AE3127" i="2"/>
  <c r="AE3128" i="2"/>
  <c r="AE3129" i="2"/>
  <c r="AE3130" i="2"/>
  <c r="AE3131" i="2"/>
  <c r="AE3132" i="2"/>
  <c r="AE3133" i="2"/>
  <c r="AE3134" i="2"/>
  <c r="AE3135" i="2"/>
  <c r="AE3136" i="2"/>
  <c r="AE3137" i="2"/>
  <c r="AE3138" i="2"/>
  <c r="AE3139" i="2"/>
  <c r="AE3140" i="2"/>
  <c r="AE3141" i="2"/>
  <c r="AE3142" i="2"/>
  <c r="AE3143" i="2"/>
  <c r="AE3144" i="2"/>
  <c r="AE3145" i="2"/>
  <c r="AE3146" i="2"/>
  <c r="AE3147" i="2"/>
  <c r="AE3148" i="2"/>
  <c r="AE3149" i="2"/>
  <c r="AE3150" i="2"/>
  <c r="AE3151" i="2"/>
  <c r="AE3152" i="2"/>
  <c r="AE3153" i="2"/>
  <c r="AE3154" i="2"/>
  <c r="AE3155" i="2"/>
  <c r="AE3156" i="2"/>
  <c r="AE3157" i="2"/>
  <c r="AE3158" i="2"/>
  <c r="AE3159" i="2"/>
  <c r="AE3160" i="2"/>
  <c r="AE3161" i="2"/>
  <c r="AE3162" i="2"/>
  <c r="AE3163" i="2"/>
  <c r="AE3164" i="2"/>
  <c r="AE3165" i="2"/>
  <c r="AE3166" i="2"/>
  <c r="AE3167" i="2"/>
  <c r="AE3168" i="2"/>
  <c r="AE3169" i="2"/>
  <c r="AE3170" i="2"/>
  <c r="AE3171" i="2"/>
  <c r="AE3172" i="2"/>
  <c r="AE3173" i="2"/>
  <c r="AE3174" i="2"/>
  <c r="AE3175" i="2"/>
  <c r="AE3176" i="2"/>
  <c r="AE3177" i="2"/>
  <c r="AE3178" i="2"/>
  <c r="AE3179" i="2"/>
  <c r="AE3180" i="2"/>
  <c r="AE3181" i="2"/>
  <c r="AE3182" i="2"/>
  <c r="AE3183" i="2"/>
  <c r="AE3184" i="2"/>
  <c r="AE3185" i="2"/>
  <c r="AE3186" i="2"/>
  <c r="AE3187" i="2"/>
  <c r="AE3188" i="2"/>
  <c r="AE3189" i="2"/>
  <c r="AE3190" i="2"/>
  <c r="AE3191" i="2"/>
  <c r="AE3192" i="2"/>
  <c r="AE3193" i="2"/>
  <c r="AE3194" i="2"/>
  <c r="AE3195" i="2"/>
  <c r="AE3196" i="2"/>
  <c r="AE3197" i="2"/>
  <c r="AE3198" i="2"/>
  <c r="AE3199" i="2"/>
  <c r="AE3200" i="2"/>
  <c r="AE3201" i="2"/>
  <c r="AE3202" i="2"/>
  <c r="AE3203" i="2"/>
  <c r="AE3204" i="2"/>
  <c r="AE3205" i="2"/>
  <c r="AE3206" i="2"/>
  <c r="AE3207" i="2"/>
  <c r="AE3208" i="2"/>
  <c r="AE3209" i="2"/>
  <c r="AE3210" i="2"/>
  <c r="AE3211" i="2"/>
  <c r="AE3212" i="2"/>
  <c r="AE3213" i="2"/>
  <c r="AE3214" i="2"/>
  <c r="AE3215" i="2"/>
  <c r="AE3216" i="2"/>
  <c r="AE3217" i="2"/>
  <c r="AE3218" i="2"/>
  <c r="AE3219" i="2"/>
  <c r="AE3220" i="2"/>
  <c r="AE3221" i="2"/>
  <c r="AE3222" i="2"/>
  <c r="AE3223" i="2"/>
  <c r="AE3224" i="2"/>
  <c r="AE3225" i="2"/>
  <c r="AE3226" i="2"/>
  <c r="AE3227" i="2"/>
  <c r="AE3228" i="2"/>
  <c r="AE3229" i="2"/>
  <c r="AE3230" i="2"/>
  <c r="AE3231" i="2"/>
  <c r="AE3232" i="2"/>
  <c r="AE3233" i="2"/>
  <c r="AE3234" i="2"/>
  <c r="AE3235" i="2"/>
  <c r="AE3236" i="2"/>
  <c r="AE3237" i="2"/>
  <c r="AE3238" i="2"/>
  <c r="AE3239" i="2"/>
  <c r="AE3240" i="2"/>
  <c r="AE3241" i="2"/>
  <c r="AE3242" i="2"/>
  <c r="AE3243" i="2"/>
  <c r="AE3244" i="2"/>
  <c r="AE3245" i="2"/>
  <c r="AE3246" i="2"/>
  <c r="AE3247" i="2"/>
  <c r="AE3248" i="2"/>
  <c r="AE3249" i="2"/>
  <c r="AE3250" i="2"/>
  <c r="AE3251" i="2"/>
  <c r="AE3252" i="2"/>
  <c r="AE3253" i="2"/>
  <c r="AE3254" i="2"/>
  <c r="AE3255" i="2"/>
  <c r="AE3256" i="2"/>
  <c r="AE3257" i="2"/>
  <c r="AE3258" i="2"/>
  <c r="AE3259" i="2"/>
  <c r="AE3260" i="2"/>
  <c r="AE3261" i="2"/>
  <c r="AE3262" i="2"/>
  <c r="AE3263" i="2"/>
  <c r="AE3264" i="2"/>
  <c r="AE3265" i="2"/>
  <c r="AE3266" i="2"/>
  <c r="AE3267" i="2"/>
  <c r="AE3268" i="2"/>
  <c r="AE3269" i="2"/>
  <c r="AE3270" i="2"/>
  <c r="AE3271" i="2"/>
  <c r="AE3272" i="2"/>
  <c r="AE3273" i="2"/>
  <c r="AE3274" i="2"/>
  <c r="AE3275" i="2"/>
  <c r="AE3276" i="2"/>
  <c r="AE3277" i="2"/>
  <c r="AE3278" i="2"/>
  <c r="AE3279" i="2"/>
  <c r="AE3280" i="2"/>
  <c r="AE3281" i="2"/>
  <c r="AE3282" i="2"/>
  <c r="AE3283" i="2"/>
  <c r="AE3284" i="2"/>
  <c r="AE3285" i="2"/>
  <c r="AE3286" i="2"/>
  <c r="AE3287" i="2"/>
  <c r="AE3288" i="2"/>
  <c r="AE3289" i="2"/>
  <c r="AE3290" i="2"/>
  <c r="AE3291" i="2"/>
  <c r="AE3292" i="2"/>
  <c r="AE3293" i="2"/>
  <c r="AE3294" i="2"/>
  <c r="AE3295" i="2"/>
  <c r="AE3296" i="2"/>
  <c r="AE3297" i="2"/>
  <c r="AE3298" i="2"/>
  <c r="AE3299" i="2"/>
  <c r="AE3300" i="2"/>
  <c r="AE3301" i="2"/>
  <c r="AE3302" i="2"/>
  <c r="AE3303" i="2"/>
  <c r="AE3304" i="2"/>
  <c r="AE3305" i="2"/>
  <c r="AE3306" i="2"/>
  <c r="AE3307" i="2"/>
  <c r="AE3308" i="2"/>
  <c r="AE3309" i="2"/>
  <c r="AE3310" i="2"/>
  <c r="AE3311" i="2"/>
  <c r="AE3312" i="2"/>
  <c r="AE3313" i="2"/>
  <c r="AE3314" i="2"/>
  <c r="AE3315" i="2"/>
  <c r="AE3316" i="2"/>
  <c r="AE3317" i="2"/>
  <c r="AE3318" i="2"/>
  <c r="AE3319" i="2"/>
  <c r="AE3320" i="2"/>
  <c r="AE3321" i="2"/>
  <c r="AE3322" i="2"/>
  <c r="AE3323" i="2"/>
  <c r="AE3324" i="2"/>
  <c r="AE3325" i="2"/>
  <c r="AE3326" i="2"/>
  <c r="AE3327" i="2"/>
  <c r="AE3328" i="2"/>
  <c r="AE3329" i="2"/>
  <c r="AE3330" i="2"/>
  <c r="AE3331" i="2"/>
  <c r="AE3332" i="2"/>
  <c r="AE3333" i="2"/>
  <c r="AE3334" i="2"/>
  <c r="AE3335" i="2"/>
  <c r="AE3336" i="2"/>
  <c r="AE3337" i="2"/>
  <c r="AE3338" i="2"/>
  <c r="AE3339" i="2"/>
  <c r="AE3340" i="2"/>
  <c r="AE3341" i="2"/>
  <c r="AE3342" i="2"/>
  <c r="AE3343" i="2"/>
  <c r="AE3344" i="2"/>
  <c r="AE3345" i="2"/>
  <c r="AE3346" i="2"/>
  <c r="AE3347" i="2"/>
  <c r="AE3348" i="2"/>
  <c r="AE3349" i="2"/>
  <c r="AE3350" i="2"/>
  <c r="AE3351" i="2"/>
  <c r="AE3352" i="2"/>
  <c r="AE3353" i="2"/>
  <c r="AE3354" i="2"/>
  <c r="AE3355" i="2"/>
  <c r="AE3356" i="2"/>
  <c r="AE3357" i="2"/>
  <c r="AE3358" i="2"/>
  <c r="AE3359" i="2"/>
  <c r="AE3360" i="2"/>
  <c r="AE3361" i="2"/>
  <c r="AE3362" i="2"/>
  <c r="AE3363" i="2"/>
  <c r="AE3364" i="2"/>
  <c r="AE3365" i="2"/>
  <c r="AE3366" i="2"/>
  <c r="AE3367" i="2"/>
  <c r="AE3368" i="2"/>
  <c r="AE3369" i="2"/>
  <c r="AE3370" i="2"/>
  <c r="AE3371" i="2"/>
  <c r="AE3372" i="2"/>
  <c r="AE3373" i="2"/>
  <c r="AE3374" i="2"/>
  <c r="AE3375" i="2"/>
  <c r="AE3376" i="2"/>
  <c r="AE3377" i="2"/>
  <c r="AE3378" i="2"/>
  <c r="AE3379" i="2"/>
  <c r="AE3380" i="2"/>
  <c r="AE3381" i="2"/>
  <c r="AE3382" i="2"/>
  <c r="AE3383" i="2"/>
  <c r="AE3384" i="2"/>
  <c r="AE3385" i="2"/>
  <c r="AE3386" i="2"/>
  <c r="AE3387" i="2"/>
  <c r="AE3388" i="2"/>
  <c r="AE3389" i="2"/>
  <c r="AE3390" i="2"/>
  <c r="AE3391" i="2"/>
  <c r="AE3392" i="2"/>
  <c r="AE3393" i="2"/>
  <c r="AE3394" i="2"/>
  <c r="AE3395" i="2"/>
  <c r="AE3396" i="2"/>
  <c r="AE3397" i="2"/>
  <c r="AE3398" i="2"/>
  <c r="AE3399" i="2"/>
  <c r="AE3400" i="2"/>
  <c r="AE3401" i="2"/>
  <c r="AE3402" i="2"/>
  <c r="AE3403" i="2"/>
  <c r="AE3404" i="2"/>
  <c r="AE3405" i="2"/>
  <c r="AE3406" i="2"/>
  <c r="AE3407" i="2"/>
  <c r="AE3408" i="2"/>
  <c r="AE3409" i="2"/>
  <c r="AE3410" i="2"/>
  <c r="AE3411" i="2"/>
  <c r="AE3412" i="2"/>
  <c r="AE3413" i="2"/>
  <c r="AE3414" i="2"/>
  <c r="AE3415" i="2"/>
  <c r="AE3416" i="2"/>
  <c r="AE3417" i="2"/>
  <c r="AE3418" i="2"/>
  <c r="AE3419" i="2"/>
  <c r="AE3420" i="2"/>
  <c r="AE3421" i="2"/>
  <c r="AE3422" i="2"/>
  <c r="AE3423" i="2"/>
  <c r="AE3424" i="2"/>
  <c r="AE3425" i="2"/>
  <c r="AE3426" i="2"/>
  <c r="AE3427" i="2"/>
  <c r="AE3428" i="2"/>
  <c r="AE3429" i="2"/>
  <c r="AE3430" i="2"/>
  <c r="AE3431" i="2"/>
  <c r="AE3432" i="2"/>
  <c r="AE3433" i="2"/>
  <c r="AE3434" i="2"/>
  <c r="AE3435" i="2"/>
  <c r="AE3436" i="2"/>
  <c r="AE3437" i="2"/>
  <c r="AE3438" i="2"/>
  <c r="AE3439" i="2"/>
  <c r="AE3440" i="2"/>
  <c r="AE3441" i="2"/>
  <c r="AE3442" i="2"/>
  <c r="AE3443" i="2"/>
  <c r="AE3444" i="2"/>
  <c r="AE3445" i="2"/>
  <c r="AE3446" i="2"/>
  <c r="AE3447" i="2"/>
  <c r="AE3448" i="2"/>
  <c r="AE3449" i="2"/>
  <c r="AE3450" i="2"/>
  <c r="AE3451" i="2"/>
  <c r="AE3452" i="2"/>
  <c r="AE3453" i="2"/>
  <c r="AE3454" i="2"/>
  <c r="AE3455" i="2"/>
  <c r="AE3456" i="2"/>
  <c r="AE3457" i="2"/>
  <c r="AE3458" i="2"/>
  <c r="AE3459" i="2"/>
  <c r="AE3460" i="2"/>
  <c r="AE3461" i="2"/>
  <c r="AE3462" i="2"/>
  <c r="AE3463" i="2"/>
  <c r="AE3464" i="2"/>
  <c r="AE3465" i="2"/>
  <c r="AE3466" i="2"/>
  <c r="AE3467" i="2"/>
  <c r="AE3468" i="2"/>
  <c r="AE3469" i="2"/>
  <c r="AE3470" i="2"/>
  <c r="AE3471" i="2"/>
  <c r="AE3472" i="2"/>
  <c r="AE3473" i="2"/>
  <c r="AE3474" i="2"/>
  <c r="AE3475" i="2"/>
  <c r="AE3476" i="2"/>
  <c r="AE3477" i="2"/>
  <c r="AE3478" i="2"/>
  <c r="AE3479" i="2"/>
  <c r="AE3480" i="2"/>
  <c r="AE3481" i="2"/>
  <c r="AE3482" i="2"/>
  <c r="AE3483" i="2"/>
  <c r="AE3484" i="2"/>
  <c r="AE3485" i="2"/>
  <c r="AE3486" i="2"/>
  <c r="AE3487" i="2"/>
  <c r="AE3488" i="2"/>
  <c r="AE3489" i="2"/>
  <c r="AE3490" i="2"/>
  <c r="AE3491" i="2"/>
  <c r="AE3492" i="2"/>
  <c r="AE3493" i="2"/>
  <c r="AE3494" i="2"/>
  <c r="AE3495" i="2"/>
  <c r="AE3496" i="2"/>
  <c r="AE3497" i="2"/>
  <c r="AE3498" i="2"/>
  <c r="AE3499" i="2"/>
  <c r="AE3500" i="2"/>
  <c r="AE3501" i="2"/>
  <c r="AE3502" i="2"/>
  <c r="AE3503" i="2"/>
  <c r="AE3504" i="2"/>
  <c r="AE3505" i="2"/>
  <c r="AE3506" i="2"/>
  <c r="AE3507" i="2"/>
  <c r="AE3508" i="2"/>
  <c r="AE3509" i="2"/>
  <c r="AE3510" i="2"/>
  <c r="AE3511" i="2"/>
  <c r="AE3512" i="2"/>
  <c r="AE3513" i="2"/>
  <c r="AE3514" i="2"/>
  <c r="AE3515" i="2"/>
  <c r="AE3516" i="2"/>
  <c r="AE3517" i="2"/>
  <c r="AE3518" i="2"/>
  <c r="AE3519" i="2"/>
  <c r="AE3520" i="2"/>
  <c r="AE3521" i="2"/>
  <c r="AE3522" i="2"/>
  <c r="AE3523" i="2"/>
  <c r="AE3524" i="2"/>
  <c r="AE3525" i="2"/>
  <c r="AE3526" i="2"/>
  <c r="AE3527" i="2"/>
  <c r="AE3528" i="2"/>
  <c r="AE3529" i="2"/>
  <c r="AE3530" i="2"/>
  <c r="AE3531" i="2"/>
  <c r="AE3532" i="2"/>
  <c r="AE3533" i="2"/>
  <c r="AE3534" i="2"/>
  <c r="AE3535" i="2"/>
  <c r="AE3536" i="2"/>
  <c r="AE3537" i="2"/>
  <c r="AE3538" i="2"/>
  <c r="AE3539" i="2"/>
  <c r="AE3540" i="2"/>
  <c r="AE3541" i="2"/>
  <c r="AE3542" i="2"/>
  <c r="AE3543" i="2"/>
  <c r="AE3544" i="2"/>
  <c r="AE3545" i="2"/>
  <c r="AE3546" i="2"/>
  <c r="AE3547" i="2"/>
  <c r="AE3548" i="2"/>
  <c r="AE3549" i="2"/>
  <c r="AE3550" i="2"/>
  <c r="AE3551" i="2"/>
  <c r="AE3552" i="2"/>
  <c r="AE3553" i="2"/>
  <c r="AE3554" i="2"/>
  <c r="AE3555" i="2"/>
  <c r="AE3556" i="2"/>
  <c r="AE3557" i="2"/>
  <c r="AE3558" i="2"/>
  <c r="AE3559" i="2"/>
  <c r="AE3560" i="2"/>
  <c r="AE3561" i="2"/>
  <c r="AE3562" i="2"/>
  <c r="AE3563" i="2"/>
  <c r="AE3564" i="2"/>
  <c r="AE3565" i="2"/>
  <c r="AE3566" i="2"/>
  <c r="AE3567" i="2"/>
  <c r="AE3568" i="2"/>
  <c r="AE3569" i="2"/>
  <c r="AE3570" i="2"/>
  <c r="AE3571" i="2"/>
  <c r="AE3572" i="2"/>
  <c r="AE3573" i="2"/>
  <c r="AE3574" i="2"/>
  <c r="AE3575" i="2"/>
  <c r="AE3576" i="2"/>
  <c r="AE3577" i="2"/>
  <c r="AE3578" i="2"/>
  <c r="AE3579" i="2"/>
  <c r="AE3580" i="2"/>
  <c r="AE3581" i="2"/>
  <c r="AE3582" i="2"/>
  <c r="AE3583" i="2"/>
  <c r="AE3584" i="2"/>
  <c r="AE3585" i="2"/>
  <c r="AE3586" i="2"/>
  <c r="AE3587" i="2"/>
  <c r="AE3588" i="2"/>
  <c r="AE3589" i="2"/>
  <c r="AE3590" i="2"/>
  <c r="AE3591" i="2"/>
  <c r="AE3592" i="2"/>
  <c r="AE3593" i="2"/>
  <c r="AE3594" i="2"/>
  <c r="AE3595" i="2"/>
  <c r="AE3596" i="2"/>
  <c r="AE3597" i="2"/>
  <c r="AE3598" i="2"/>
  <c r="AE3599" i="2"/>
  <c r="AE3600" i="2"/>
  <c r="AE3601" i="2"/>
  <c r="AE3602" i="2"/>
  <c r="AE3603" i="2"/>
  <c r="AE3604" i="2"/>
  <c r="AE3605" i="2"/>
  <c r="AE3606" i="2"/>
  <c r="AE3607" i="2"/>
  <c r="AE3608" i="2"/>
  <c r="AE3609" i="2"/>
  <c r="AE3610" i="2"/>
  <c r="AE3611" i="2"/>
  <c r="AE3612" i="2"/>
  <c r="AE3613" i="2"/>
  <c r="AE3614" i="2"/>
  <c r="AE3615" i="2"/>
  <c r="AE3616" i="2"/>
  <c r="AE3617" i="2"/>
  <c r="AE3618" i="2"/>
  <c r="AE3619" i="2"/>
  <c r="AE3620" i="2"/>
  <c r="AE3621" i="2"/>
  <c r="AE3622" i="2"/>
  <c r="AE3623" i="2"/>
  <c r="AE3624" i="2"/>
  <c r="AE3625" i="2"/>
  <c r="AE3626" i="2"/>
  <c r="AE3627" i="2"/>
  <c r="AE3628" i="2"/>
  <c r="AE3629" i="2"/>
  <c r="AE3630" i="2"/>
  <c r="AE3631" i="2"/>
  <c r="AE3632" i="2"/>
  <c r="AE3633" i="2"/>
  <c r="AE3634" i="2"/>
  <c r="AE3635" i="2"/>
  <c r="AE3636" i="2"/>
  <c r="AE3637" i="2"/>
  <c r="AE3638" i="2"/>
  <c r="AE3639" i="2"/>
  <c r="AE3640" i="2"/>
  <c r="AE3641" i="2"/>
  <c r="AE3642" i="2"/>
  <c r="AE3643" i="2"/>
  <c r="AE3644" i="2"/>
  <c r="AE3645" i="2"/>
  <c r="AE3646" i="2"/>
  <c r="AE3647" i="2"/>
  <c r="AE3648" i="2"/>
  <c r="AE3649" i="2"/>
  <c r="AE3650" i="2"/>
  <c r="AE3651" i="2"/>
  <c r="AE3652" i="2"/>
  <c r="AE3653" i="2"/>
  <c r="AE3654" i="2"/>
  <c r="AE3655" i="2"/>
  <c r="AE3656" i="2"/>
  <c r="AE3657" i="2"/>
  <c r="AE3658" i="2"/>
  <c r="AE3659" i="2"/>
  <c r="AE3660" i="2"/>
  <c r="AE3661" i="2"/>
  <c r="AE3662" i="2"/>
  <c r="AE3663" i="2"/>
  <c r="AE3664" i="2"/>
  <c r="AE3665" i="2"/>
  <c r="AE3666" i="2"/>
  <c r="AE3667" i="2"/>
  <c r="AE3668" i="2"/>
  <c r="AE3669" i="2"/>
  <c r="AE3670" i="2"/>
  <c r="AE3671" i="2"/>
  <c r="AE3672" i="2"/>
  <c r="AE3673" i="2"/>
  <c r="AE3674" i="2"/>
  <c r="AE3675" i="2"/>
  <c r="AE3676" i="2"/>
  <c r="AE3677" i="2"/>
  <c r="AE3678" i="2"/>
  <c r="AE3679" i="2"/>
  <c r="AE3680" i="2"/>
  <c r="AE3681" i="2"/>
  <c r="AE3682" i="2"/>
  <c r="AE3683" i="2"/>
  <c r="AE3684" i="2"/>
  <c r="AE3685" i="2"/>
  <c r="AE3686" i="2"/>
  <c r="AE3687" i="2"/>
  <c r="AE3688" i="2"/>
  <c r="AE3689" i="2"/>
  <c r="AE3690" i="2"/>
  <c r="AE3691" i="2"/>
  <c r="AE3692" i="2"/>
  <c r="AE3693" i="2"/>
  <c r="AE3694" i="2"/>
  <c r="AE3695" i="2"/>
  <c r="AE3696" i="2"/>
  <c r="AE3697" i="2"/>
  <c r="AE3698" i="2"/>
  <c r="AE3699" i="2"/>
  <c r="AE3700" i="2"/>
  <c r="AE3701" i="2"/>
  <c r="AE3702" i="2"/>
  <c r="AE3703" i="2"/>
  <c r="AE3704" i="2"/>
  <c r="AE3705" i="2"/>
  <c r="AE3706" i="2"/>
  <c r="AE3707" i="2"/>
  <c r="AE3708" i="2"/>
  <c r="AE3709" i="2"/>
  <c r="AE3710" i="2"/>
  <c r="AE3711" i="2"/>
  <c r="AE3712" i="2"/>
  <c r="AE3713" i="2"/>
  <c r="AE3714" i="2"/>
  <c r="AE3715" i="2"/>
  <c r="AE3716" i="2"/>
  <c r="AE3717" i="2"/>
  <c r="AE3718" i="2"/>
  <c r="AE3719" i="2"/>
  <c r="AE3720" i="2"/>
  <c r="AE3721" i="2"/>
  <c r="AE3722" i="2"/>
  <c r="AE3723" i="2"/>
  <c r="AE3724" i="2"/>
  <c r="AE3725" i="2"/>
  <c r="AE3726" i="2"/>
  <c r="AE3727" i="2"/>
  <c r="AE3728" i="2"/>
  <c r="AE3729" i="2"/>
  <c r="AE3730" i="2"/>
  <c r="AE3731" i="2"/>
  <c r="AE3732" i="2"/>
  <c r="AE3733" i="2"/>
  <c r="AE3734" i="2"/>
  <c r="AE3735" i="2"/>
  <c r="AE3736" i="2"/>
  <c r="AE3737" i="2"/>
  <c r="AE3738" i="2"/>
  <c r="AE3739" i="2"/>
  <c r="AE3740" i="2"/>
  <c r="AE3741" i="2"/>
  <c r="AE3742" i="2"/>
  <c r="AE3743" i="2"/>
  <c r="AE3744" i="2"/>
  <c r="AE3745" i="2"/>
  <c r="AE3746" i="2"/>
  <c r="AE3747" i="2"/>
  <c r="AE3748" i="2"/>
  <c r="AE3749" i="2"/>
  <c r="AE3750" i="2"/>
  <c r="AE3751" i="2"/>
  <c r="AE3752" i="2"/>
  <c r="AE3753" i="2"/>
  <c r="AE3754" i="2"/>
  <c r="AE3755" i="2"/>
  <c r="AE3756" i="2"/>
  <c r="AE3757" i="2"/>
  <c r="AE3758" i="2"/>
  <c r="AE3759" i="2"/>
  <c r="AE3760" i="2"/>
  <c r="AE3761" i="2"/>
  <c r="AE3762" i="2"/>
  <c r="AE3763" i="2"/>
  <c r="AE3764" i="2"/>
  <c r="AE3765" i="2"/>
  <c r="AE3766" i="2"/>
  <c r="AE3767" i="2"/>
  <c r="AE3768" i="2"/>
  <c r="AE3769" i="2"/>
  <c r="AE3770" i="2"/>
  <c r="AE3771" i="2"/>
  <c r="AE3772" i="2"/>
  <c r="AE3773" i="2"/>
  <c r="AE3774" i="2"/>
  <c r="AE3775" i="2"/>
  <c r="AE3776" i="2"/>
  <c r="AE3777" i="2"/>
  <c r="AE3778" i="2"/>
  <c r="AE3779" i="2"/>
  <c r="AE3780" i="2"/>
  <c r="AE3781" i="2"/>
  <c r="AE3782" i="2"/>
  <c r="AE3783" i="2"/>
  <c r="AE3784" i="2"/>
  <c r="AE3785" i="2"/>
  <c r="AE3786" i="2"/>
  <c r="AE3787" i="2"/>
  <c r="AE3788" i="2"/>
  <c r="AE3789" i="2"/>
  <c r="AE3790" i="2"/>
  <c r="AE3791" i="2"/>
  <c r="AE3792" i="2"/>
  <c r="AE3793" i="2"/>
  <c r="AE3794" i="2"/>
  <c r="AE3795" i="2"/>
  <c r="AE3796" i="2"/>
  <c r="AE3797" i="2"/>
  <c r="AE3798" i="2"/>
  <c r="AE3799" i="2"/>
  <c r="AE3800" i="2"/>
  <c r="AE3801" i="2"/>
  <c r="AE3802" i="2"/>
  <c r="AE3803" i="2"/>
  <c r="AE3804" i="2"/>
  <c r="AE3805" i="2"/>
  <c r="AE3806" i="2"/>
  <c r="AE3807" i="2"/>
  <c r="AE3808" i="2"/>
  <c r="AE3809" i="2"/>
  <c r="AE3810" i="2"/>
  <c r="AE3811" i="2"/>
  <c r="AE3812" i="2"/>
  <c r="AE3813" i="2"/>
  <c r="AE3814" i="2"/>
  <c r="AE3815" i="2"/>
  <c r="AE3816" i="2"/>
  <c r="AE3817" i="2"/>
  <c r="AE3818" i="2"/>
  <c r="AE3819" i="2"/>
  <c r="AE3820" i="2"/>
  <c r="AE3821" i="2"/>
  <c r="AE3822" i="2"/>
  <c r="AE3823" i="2"/>
  <c r="AE3824" i="2"/>
  <c r="AE3825" i="2"/>
  <c r="AE3826" i="2"/>
  <c r="AE3827" i="2"/>
  <c r="AE3828" i="2"/>
  <c r="AE3829" i="2"/>
  <c r="AE3830" i="2"/>
  <c r="AE3831" i="2"/>
  <c r="AE3832" i="2"/>
  <c r="AE3833" i="2"/>
  <c r="AE3834" i="2"/>
  <c r="AE3835" i="2"/>
  <c r="AE3836" i="2"/>
  <c r="AE3837" i="2"/>
  <c r="AE3838" i="2"/>
  <c r="AE3839" i="2"/>
  <c r="AE3840" i="2"/>
  <c r="AE3841" i="2"/>
  <c r="AE3842" i="2"/>
  <c r="AE3843" i="2"/>
  <c r="AE3844" i="2"/>
  <c r="AE3845" i="2"/>
  <c r="AE3846" i="2"/>
  <c r="AE3847" i="2"/>
  <c r="AE3848" i="2"/>
  <c r="AE3849" i="2"/>
  <c r="AE3850" i="2"/>
  <c r="AE3851" i="2"/>
  <c r="AE3852" i="2"/>
  <c r="AE3853" i="2"/>
  <c r="AE3854" i="2"/>
  <c r="AE3855" i="2"/>
  <c r="AE3856" i="2"/>
  <c r="AE3857" i="2"/>
  <c r="AE3858" i="2"/>
  <c r="AE3859" i="2"/>
  <c r="AE3860" i="2"/>
  <c r="AE3861" i="2"/>
  <c r="AE3862" i="2"/>
  <c r="AE3863" i="2"/>
  <c r="AE3864" i="2"/>
  <c r="AE3865" i="2"/>
  <c r="AE3866" i="2"/>
  <c r="AE3867" i="2"/>
  <c r="AE3868" i="2"/>
  <c r="AE3869" i="2"/>
  <c r="AE3870" i="2"/>
  <c r="AE3871" i="2"/>
  <c r="AE3872" i="2"/>
  <c r="AE3873" i="2"/>
  <c r="AE3874" i="2"/>
  <c r="AE3875" i="2"/>
  <c r="AE3876" i="2"/>
  <c r="AE3877" i="2"/>
  <c r="AE3878" i="2"/>
  <c r="AE3879" i="2"/>
  <c r="AE3880" i="2"/>
  <c r="AE3881" i="2"/>
  <c r="AE3882" i="2"/>
  <c r="AE3883" i="2"/>
  <c r="AE3884" i="2"/>
  <c r="AE3885" i="2"/>
  <c r="AE3886" i="2"/>
  <c r="AE3887" i="2"/>
  <c r="AE3888" i="2"/>
  <c r="AE3889" i="2"/>
  <c r="AE3890" i="2"/>
  <c r="AE3891" i="2"/>
  <c r="AE3892" i="2"/>
  <c r="AE3893" i="2"/>
  <c r="AE3894" i="2"/>
  <c r="AE3895" i="2"/>
  <c r="AE3896" i="2"/>
  <c r="AE3897" i="2"/>
  <c r="AE3898" i="2"/>
  <c r="AE3899" i="2"/>
  <c r="AE3900" i="2"/>
  <c r="AE3901" i="2"/>
  <c r="AE3902" i="2"/>
  <c r="AE3903" i="2"/>
  <c r="AE3904" i="2"/>
  <c r="AE3905" i="2"/>
  <c r="AE3906" i="2"/>
  <c r="AE3907" i="2"/>
  <c r="AE3908" i="2"/>
  <c r="AE3909" i="2"/>
  <c r="AE3910" i="2"/>
  <c r="AE3911" i="2"/>
  <c r="AE3912" i="2"/>
  <c r="AE3913" i="2"/>
  <c r="AE3914" i="2"/>
  <c r="AE3915" i="2"/>
  <c r="AE3916" i="2"/>
  <c r="AE3917" i="2"/>
  <c r="AE3918" i="2"/>
  <c r="AE3919" i="2"/>
  <c r="AE3920" i="2"/>
  <c r="AE3921" i="2"/>
  <c r="AE3922" i="2"/>
  <c r="AE3923" i="2"/>
  <c r="AE3924" i="2"/>
  <c r="AE3925" i="2"/>
  <c r="AE3926" i="2"/>
  <c r="AE3927" i="2"/>
  <c r="AE3928" i="2"/>
  <c r="AE3929" i="2"/>
  <c r="AE3930" i="2"/>
  <c r="AE3931" i="2"/>
  <c r="AE3932" i="2"/>
  <c r="AE3933" i="2"/>
  <c r="AE3934" i="2"/>
  <c r="AE3935" i="2"/>
  <c r="AE3936" i="2"/>
  <c r="AE3937" i="2"/>
  <c r="AE3938" i="2"/>
  <c r="AE3939" i="2"/>
  <c r="AE3940" i="2"/>
  <c r="AE3941" i="2"/>
  <c r="AE3942" i="2"/>
  <c r="AE3943" i="2"/>
  <c r="AE3944" i="2"/>
  <c r="AE3945" i="2"/>
  <c r="AE3946" i="2"/>
  <c r="AE3947" i="2"/>
  <c r="AE3948" i="2"/>
  <c r="AE3949" i="2"/>
  <c r="AE3950" i="2"/>
  <c r="AE3951" i="2"/>
  <c r="AE3952" i="2"/>
  <c r="AE3953" i="2"/>
  <c r="AE3954" i="2"/>
  <c r="AE3955" i="2"/>
  <c r="AE3956" i="2"/>
  <c r="AE3957" i="2"/>
  <c r="AE3958" i="2"/>
  <c r="AE3959" i="2"/>
  <c r="AE3960" i="2"/>
  <c r="AE3961" i="2"/>
  <c r="AE3962" i="2"/>
  <c r="AE3963" i="2"/>
  <c r="AE3964" i="2"/>
  <c r="AE3965" i="2"/>
  <c r="AE3966" i="2"/>
  <c r="AE3967" i="2"/>
  <c r="AE3968" i="2"/>
  <c r="AE3969" i="2"/>
  <c r="AE3970" i="2"/>
  <c r="AE3971" i="2"/>
  <c r="AE3972" i="2"/>
  <c r="AE3973" i="2"/>
  <c r="AE3974" i="2"/>
  <c r="AE3975" i="2"/>
  <c r="AE3976" i="2"/>
  <c r="AE3977" i="2"/>
  <c r="AE3978" i="2"/>
  <c r="AE3979" i="2"/>
  <c r="AE3980" i="2"/>
  <c r="AE3981" i="2"/>
  <c r="AE3982" i="2"/>
  <c r="AE3983" i="2"/>
  <c r="AE3984" i="2"/>
  <c r="AE3985" i="2"/>
  <c r="AE3986" i="2"/>
  <c r="AE3987" i="2"/>
  <c r="AE3988" i="2"/>
  <c r="AE3989" i="2"/>
  <c r="AE3990" i="2"/>
  <c r="AE3991" i="2"/>
  <c r="AE3992" i="2"/>
  <c r="AE3993" i="2"/>
  <c r="AE3994" i="2"/>
  <c r="AE3995" i="2"/>
  <c r="AE3996" i="2"/>
  <c r="AE3997" i="2"/>
  <c r="AE3998" i="2"/>
  <c r="AE3999" i="2"/>
  <c r="AE4000" i="2"/>
  <c r="AE4001" i="2"/>
  <c r="AE4002" i="2"/>
  <c r="AE4003" i="2"/>
  <c r="AE4004" i="2"/>
  <c r="AE4005" i="2"/>
  <c r="AE4006" i="2"/>
  <c r="AE4007" i="2"/>
  <c r="AE4008" i="2"/>
  <c r="AE4009" i="2"/>
  <c r="AE4010" i="2"/>
  <c r="AE4011" i="2"/>
  <c r="AE4012" i="2"/>
  <c r="AE4013" i="2"/>
  <c r="AE4014" i="2"/>
  <c r="AE4015" i="2"/>
  <c r="AE4016" i="2"/>
  <c r="AE4017" i="2"/>
  <c r="AE4018" i="2"/>
  <c r="AE4019" i="2"/>
  <c r="AE4020" i="2"/>
  <c r="AE4021" i="2"/>
  <c r="AE4022" i="2"/>
  <c r="AE4023" i="2"/>
  <c r="AE4024" i="2"/>
  <c r="AE4025" i="2"/>
  <c r="AE4026" i="2"/>
  <c r="AE4027" i="2"/>
  <c r="AE4028" i="2"/>
  <c r="AE4029" i="2"/>
  <c r="AE4030" i="2"/>
  <c r="AE4031" i="2"/>
  <c r="AE4032" i="2"/>
  <c r="AE4033" i="2"/>
  <c r="AE4034" i="2"/>
  <c r="AE4035" i="2"/>
  <c r="AE4036" i="2"/>
  <c r="AE4037" i="2"/>
  <c r="AE4038" i="2"/>
  <c r="AE4039" i="2"/>
  <c r="AE4040" i="2"/>
  <c r="AE4041" i="2"/>
  <c r="AE4042" i="2"/>
  <c r="AE4043" i="2"/>
  <c r="AE4044" i="2"/>
  <c r="AE4045" i="2"/>
  <c r="AE4046" i="2"/>
  <c r="AE4047" i="2"/>
  <c r="AE4048" i="2"/>
  <c r="AE4049" i="2"/>
  <c r="AE4050" i="2"/>
  <c r="AE4051" i="2"/>
  <c r="AE4052" i="2"/>
  <c r="AE4053" i="2"/>
  <c r="AE4054" i="2"/>
  <c r="AE4055" i="2"/>
  <c r="AE4056" i="2"/>
  <c r="AE4057" i="2"/>
  <c r="AE4058" i="2"/>
  <c r="AE4059" i="2"/>
  <c r="AE4060" i="2"/>
  <c r="AE4061" i="2"/>
  <c r="AE4062" i="2"/>
  <c r="AE4063" i="2"/>
  <c r="AE4064" i="2"/>
  <c r="AE4065" i="2"/>
  <c r="AE4066" i="2"/>
  <c r="AE4067" i="2"/>
  <c r="AE4068" i="2"/>
  <c r="AE4069" i="2"/>
  <c r="AE4070" i="2"/>
  <c r="AE4071" i="2"/>
  <c r="AE4072" i="2"/>
  <c r="AE4073" i="2"/>
  <c r="AE4074" i="2"/>
  <c r="AE4075" i="2"/>
  <c r="AE4076" i="2"/>
  <c r="AE4077" i="2"/>
  <c r="AE4078" i="2"/>
  <c r="AE4079" i="2"/>
  <c r="AE4080" i="2"/>
  <c r="AE4081" i="2"/>
  <c r="AE4082" i="2"/>
  <c r="AE4083" i="2"/>
  <c r="AE4084" i="2"/>
  <c r="AE4085" i="2"/>
  <c r="AE4086" i="2"/>
  <c r="AE4087" i="2"/>
  <c r="AE4088" i="2"/>
  <c r="AE4089" i="2"/>
  <c r="AE4090" i="2"/>
  <c r="AE4091" i="2"/>
  <c r="AE4092" i="2"/>
  <c r="AE4093" i="2"/>
  <c r="AE4094" i="2"/>
  <c r="AE4095" i="2"/>
  <c r="AE4096" i="2"/>
  <c r="AE4097" i="2"/>
  <c r="AE4098" i="2"/>
  <c r="AE4099" i="2"/>
  <c r="AE4100" i="2"/>
  <c r="AE4101" i="2"/>
  <c r="AE4102" i="2"/>
  <c r="AE4103" i="2"/>
  <c r="AE4104" i="2"/>
  <c r="AE4105" i="2"/>
  <c r="AE4106" i="2"/>
  <c r="AE4107" i="2"/>
  <c r="AE4108" i="2"/>
  <c r="AE4109" i="2"/>
  <c r="AE4110" i="2"/>
  <c r="AE4111" i="2"/>
  <c r="AE4112" i="2"/>
  <c r="AE4113" i="2"/>
  <c r="AE4114" i="2"/>
  <c r="AE4115" i="2"/>
  <c r="AE4116" i="2"/>
  <c r="AE4117" i="2"/>
  <c r="AE4118" i="2"/>
  <c r="AE4119" i="2"/>
  <c r="AE4120" i="2"/>
  <c r="AE4121" i="2"/>
  <c r="AE4122" i="2"/>
  <c r="AE4123" i="2"/>
  <c r="AE4124" i="2"/>
  <c r="AE4125" i="2"/>
  <c r="AE4126" i="2"/>
  <c r="AE4127" i="2"/>
  <c r="AE4128" i="2"/>
  <c r="AE4129" i="2"/>
  <c r="AE4130" i="2"/>
  <c r="AE4131" i="2"/>
  <c r="AE4132" i="2"/>
  <c r="AE4133" i="2"/>
  <c r="AE4134" i="2"/>
  <c r="AE4135" i="2"/>
  <c r="AE4136" i="2"/>
  <c r="AE4137" i="2"/>
  <c r="AE4138" i="2"/>
  <c r="AE4139" i="2"/>
  <c r="AE4140" i="2"/>
  <c r="AE4141" i="2"/>
  <c r="AE4142" i="2"/>
  <c r="AE4143" i="2"/>
  <c r="AE4144" i="2"/>
  <c r="AE4145" i="2"/>
  <c r="AE4146" i="2"/>
  <c r="AE4147" i="2"/>
  <c r="AE4148" i="2"/>
  <c r="AE4149" i="2"/>
  <c r="AE4150" i="2"/>
  <c r="AE4151" i="2"/>
  <c r="AE4152" i="2"/>
  <c r="AE4153" i="2"/>
  <c r="AE4154" i="2"/>
  <c r="AE4155" i="2"/>
  <c r="AE4156" i="2"/>
  <c r="AE4157" i="2"/>
  <c r="AE4158" i="2"/>
  <c r="AE4159" i="2"/>
  <c r="AE4160" i="2"/>
  <c r="AE4161" i="2"/>
  <c r="AE4162" i="2"/>
  <c r="AE4163" i="2"/>
  <c r="AE4164" i="2"/>
  <c r="AE4165" i="2"/>
  <c r="AE4166" i="2"/>
  <c r="AE4167" i="2"/>
  <c r="AE4168" i="2"/>
  <c r="AE4169" i="2"/>
  <c r="AE4170" i="2"/>
  <c r="AE4171" i="2"/>
  <c r="AE4172" i="2"/>
  <c r="AE4173" i="2"/>
  <c r="AE4174" i="2"/>
  <c r="AE4175" i="2"/>
  <c r="AE4176" i="2"/>
  <c r="AE4177" i="2"/>
  <c r="AE4178" i="2"/>
  <c r="AE4179" i="2"/>
  <c r="AE4180" i="2"/>
  <c r="AE4181" i="2"/>
  <c r="AE4182" i="2"/>
  <c r="AE4183" i="2"/>
  <c r="AE4184" i="2"/>
  <c r="AE4185" i="2"/>
  <c r="AE4186" i="2"/>
  <c r="AE4187" i="2"/>
  <c r="AE4188" i="2"/>
  <c r="AE4189" i="2"/>
  <c r="AE4190" i="2"/>
  <c r="AE4191" i="2"/>
  <c r="AE4192" i="2"/>
  <c r="AE4193" i="2"/>
  <c r="AE4194" i="2"/>
  <c r="AE4195" i="2"/>
  <c r="AE4196" i="2"/>
  <c r="AE4197" i="2"/>
  <c r="AE4198" i="2"/>
  <c r="AE4199" i="2"/>
  <c r="AE4200" i="2"/>
  <c r="AE4201" i="2"/>
  <c r="AE4202" i="2"/>
  <c r="AE4203" i="2"/>
  <c r="AE4204" i="2"/>
  <c r="AE4205" i="2"/>
  <c r="AE4206" i="2"/>
  <c r="AE4207" i="2"/>
  <c r="AE4208" i="2"/>
  <c r="AE4209" i="2"/>
  <c r="AE4210" i="2"/>
  <c r="AE4211" i="2"/>
  <c r="AE4212" i="2"/>
  <c r="AE4213" i="2"/>
  <c r="AE4214" i="2"/>
  <c r="AE4215" i="2"/>
  <c r="AE4216" i="2"/>
  <c r="AE4217" i="2"/>
  <c r="AE4218" i="2"/>
  <c r="AE4219" i="2"/>
  <c r="AE4220" i="2"/>
  <c r="AE4221" i="2"/>
  <c r="AE4222" i="2"/>
  <c r="AE4223" i="2"/>
  <c r="AE4224" i="2"/>
  <c r="AE4225" i="2"/>
  <c r="AE4226" i="2"/>
  <c r="AE4227" i="2"/>
  <c r="AE4228" i="2"/>
  <c r="AE4229" i="2"/>
  <c r="AE4230" i="2"/>
  <c r="AE4231" i="2"/>
  <c r="AE4232" i="2"/>
  <c r="AE4233" i="2"/>
  <c r="AE4234" i="2"/>
  <c r="AE4235" i="2"/>
  <c r="AE4236" i="2"/>
  <c r="AE4237" i="2"/>
  <c r="AE4238" i="2"/>
  <c r="AE4239" i="2"/>
  <c r="AE4240" i="2"/>
  <c r="AE4241" i="2"/>
  <c r="AE4242" i="2"/>
  <c r="AE4243" i="2"/>
  <c r="AE4244" i="2"/>
  <c r="AE4245" i="2"/>
  <c r="AE4246" i="2"/>
  <c r="AE4247" i="2"/>
  <c r="AE4248" i="2"/>
  <c r="AE4249" i="2"/>
  <c r="AE4250" i="2"/>
  <c r="AE4251" i="2"/>
  <c r="AE4252" i="2"/>
  <c r="AE4253" i="2"/>
  <c r="AE4254" i="2"/>
  <c r="AE4255" i="2"/>
  <c r="AE4256" i="2"/>
  <c r="AE4257" i="2"/>
  <c r="AE4258" i="2"/>
  <c r="AE4259" i="2"/>
  <c r="AE4260" i="2"/>
  <c r="AE4261" i="2"/>
  <c r="AE4262" i="2"/>
  <c r="AE4263" i="2"/>
  <c r="AE4264" i="2"/>
  <c r="AE4265" i="2"/>
  <c r="AE4266" i="2"/>
  <c r="AE4267" i="2"/>
  <c r="AE4268" i="2"/>
  <c r="AE4269" i="2"/>
  <c r="AE4270" i="2"/>
  <c r="AE4271" i="2"/>
  <c r="AE4272" i="2"/>
  <c r="AE4273" i="2"/>
  <c r="AE4274" i="2"/>
  <c r="AE4275" i="2"/>
  <c r="AE4276" i="2"/>
  <c r="AE4277" i="2"/>
  <c r="AE4278" i="2"/>
  <c r="AE4279" i="2"/>
  <c r="AE4280" i="2"/>
  <c r="AE4281" i="2"/>
  <c r="AE4282" i="2"/>
  <c r="AE4283" i="2"/>
  <c r="AE4284" i="2"/>
  <c r="AE4285" i="2"/>
  <c r="AE4286" i="2"/>
  <c r="AE4287" i="2"/>
  <c r="AE4288" i="2"/>
  <c r="AE4289" i="2"/>
  <c r="AE4290" i="2"/>
  <c r="AE4291" i="2"/>
  <c r="AE4292" i="2"/>
  <c r="AE4293" i="2"/>
  <c r="AE4294" i="2"/>
  <c r="AE4295" i="2"/>
  <c r="AE4296" i="2"/>
  <c r="AE4297" i="2"/>
  <c r="AE4298" i="2"/>
  <c r="AE4299" i="2"/>
  <c r="AE4300" i="2"/>
  <c r="AE4301" i="2"/>
  <c r="AE4302" i="2"/>
  <c r="AE4303" i="2"/>
  <c r="AE4304" i="2"/>
  <c r="AE4305" i="2"/>
  <c r="AE4306" i="2"/>
  <c r="AE4307" i="2"/>
  <c r="AE4308" i="2"/>
  <c r="AE4309" i="2"/>
  <c r="AE4310" i="2"/>
  <c r="AE4311" i="2"/>
  <c r="AE4312" i="2"/>
  <c r="AE4313" i="2"/>
  <c r="AE4314" i="2"/>
  <c r="AE4315" i="2"/>
  <c r="AE4316" i="2"/>
  <c r="AE4317" i="2"/>
  <c r="AE4318" i="2"/>
  <c r="AE4319" i="2"/>
  <c r="AE4320" i="2"/>
  <c r="AE4321" i="2"/>
  <c r="AE4322" i="2"/>
  <c r="AE4323" i="2"/>
  <c r="AE4324" i="2"/>
  <c r="AE4325" i="2"/>
  <c r="AE4326" i="2"/>
  <c r="AE4327" i="2"/>
  <c r="AE4328" i="2"/>
  <c r="AE4329" i="2"/>
  <c r="AE4330" i="2"/>
  <c r="AE4331" i="2"/>
  <c r="AE4332" i="2"/>
  <c r="AE4333" i="2"/>
  <c r="AE4334" i="2"/>
  <c r="AE4335" i="2"/>
  <c r="AE4336" i="2"/>
  <c r="AE4337" i="2"/>
  <c r="AE4338" i="2"/>
  <c r="AE4339" i="2"/>
  <c r="AE4340" i="2"/>
  <c r="AE4341" i="2"/>
  <c r="AE4342" i="2"/>
  <c r="AE4343" i="2"/>
  <c r="AE4344" i="2"/>
  <c r="AE4345" i="2"/>
  <c r="AE4346" i="2"/>
  <c r="AE4347" i="2"/>
  <c r="AE4348" i="2"/>
  <c r="AE4349" i="2"/>
  <c r="AE4350" i="2"/>
  <c r="AE4351" i="2"/>
  <c r="AE4352" i="2"/>
  <c r="AE4353" i="2"/>
  <c r="AE4354" i="2"/>
  <c r="AE4355" i="2"/>
  <c r="AE4356" i="2"/>
  <c r="AE4357" i="2"/>
  <c r="AE4358" i="2"/>
  <c r="AE4359" i="2"/>
  <c r="AE4360" i="2"/>
  <c r="AE4361" i="2"/>
  <c r="AE4362" i="2"/>
  <c r="AE4363" i="2"/>
  <c r="AE4364" i="2"/>
  <c r="AE4365" i="2"/>
  <c r="AE4366" i="2"/>
  <c r="AE4367" i="2"/>
  <c r="AE4368" i="2"/>
  <c r="AE4369" i="2"/>
  <c r="AE4370" i="2"/>
  <c r="AE4371" i="2"/>
  <c r="AE4372" i="2"/>
  <c r="AE4373" i="2"/>
  <c r="AE4374" i="2"/>
  <c r="AE4375" i="2"/>
  <c r="AE4376" i="2"/>
  <c r="AE4377" i="2"/>
  <c r="AE4378" i="2"/>
  <c r="AE4379" i="2"/>
  <c r="AE4380" i="2"/>
  <c r="AE4381" i="2"/>
  <c r="AE4382" i="2"/>
  <c r="AE4383" i="2"/>
  <c r="AE4384" i="2"/>
  <c r="AE4385" i="2"/>
  <c r="AE4386" i="2"/>
  <c r="AE4387" i="2"/>
  <c r="AE4388" i="2"/>
  <c r="AE4389" i="2"/>
  <c r="AE4390" i="2"/>
  <c r="AE4391" i="2"/>
  <c r="AE4392" i="2"/>
  <c r="AE4393" i="2"/>
  <c r="AE4394" i="2"/>
  <c r="AE4395" i="2"/>
  <c r="AE4396" i="2"/>
  <c r="AE4397" i="2"/>
  <c r="AE4398" i="2"/>
  <c r="AE4399" i="2"/>
  <c r="AE4400" i="2"/>
  <c r="AE4401" i="2"/>
  <c r="AE4402" i="2"/>
  <c r="AE4403" i="2"/>
  <c r="AE4404" i="2"/>
  <c r="AE4405" i="2"/>
  <c r="AE4406" i="2"/>
  <c r="AE4407" i="2"/>
  <c r="AE4408" i="2"/>
  <c r="AE4409" i="2"/>
  <c r="AE4410" i="2"/>
  <c r="AE4411" i="2"/>
  <c r="AE4412" i="2"/>
  <c r="AE4413" i="2"/>
  <c r="AE4414" i="2"/>
  <c r="AE4415" i="2"/>
  <c r="AE4416" i="2"/>
  <c r="AE4417" i="2"/>
  <c r="AE4418" i="2"/>
  <c r="AE4419" i="2"/>
  <c r="AE4420" i="2"/>
  <c r="AE4421" i="2"/>
  <c r="AE4422" i="2"/>
  <c r="AE4423" i="2"/>
  <c r="AE4424" i="2"/>
  <c r="AE4425" i="2"/>
  <c r="AE4426" i="2"/>
  <c r="AE4427" i="2"/>
  <c r="AE4428" i="2"/>
  <c r="AE4429" i="2"/>
  <c r="AE4430" i="2"/>
  <c r="AE4431" i="2"/>
  <c r="AE4432" i="2"/>
  <c r="AE4433" i="2"/>
  <c r="AE4434" i="2"/>
  <c r="AE4435" i="2"/>
  <c r="AE4436" i="2"/>
  <c r="AE4437" i="2"/>
  <c r="AE4438" i="2"/>
  <c r="AE4439" i="2"/>
  <c r="AE4440" i="2"/>
  <c r="AE4441" i="2"/>
  <c r="AE4442" i="2"/>
  <c r="AE4443" i="2"/>
  <c r="AE4444" i="2"/>
  <c r="AE4445" i="2"/>
  <c r="AE4446" i="2"/>
  <c r="AE4447" i="2"/>
  <c r="AE4448" i="2"/>
  <c r="AE4449" i="2"/>
  <c r="AE4450" i="2"/>
  <c r="AE4451" i="2"/>
  <c r="AE4452" i="2"/>
  <c r="AE4453" i="2"/>
  <c r="AE4454" i="2"/>
  <c r="AE4455" i="2"/>
  <c r="AE4456" i="2"/>
  <c r="AE4457" i="2"/>
  <c r="AE4458" i="2"/>
  <c r="AE4459" i="2"/>
  <c r="AE4460" i="2"/>
  <c r="AE4461" i="2"/>
  <c r="AE4462" i="2"/>
  <c r="AE4463" i="2"/>
  <c r="AE4464" i="2"/>
  <c r="AE4465" i="2"/>
  <c r="AE4466" i="2"/>
  <c r="AE4467" i="2"/>
  <c r="AE4468" i="2"/>
  <c r="AE4469" i="2"/>
  <c r="AE4470" i="2"/>
  <c r="AE4471" i="2"/>
  <c r="AE4472" i="2"/>
  <c r="AE4473" i="2"/>
  <c r="AE4474" i="2"/>
  <c r="AE4475" i="2"/>
  <c r="AE4476" i="2"/>
  <c r="AE4477" i="2"/>
  <c r="AE4478" i="2"/>
  <c r="AE4479" i="2"/>
  <c r="AE4480" i="2"/>
  <c r="AE4481" i="2"/>
  <c r="AE4482" i="2"/>
  <c r="AE4483" i="2"/>
  <c r="AE4484" i="2"/>
  <c r="AE4485" i="2"/>
  <c r="AE4486" i="2"/>
  <c r="AE4487" i="2"/>
  <c r="AE4488" i="2"/>
  <c r="AE4489" i="2"/>
  <c r="AE4490" i="2"/>
  <c r="AE4491" i="2"/>
  <c r="AE4492" i="2"/>
  <c r="AE4493" i="2"/>
  <c r="AE4494" i="2"/>
  <c r="AE4495" i="2"/>
  <c r="AE4496" i="2"/>
  <c r="AE4497" i="2"/>
  <c r="AE4498" i="2"/>
  <c r="AE4499" i="2"/>
  <c r="AE4500" i="2"/>
  <c r="AE4501" i="2"/>
  <c r="AE4502" i="2"/>
  <c r="AE4503" i="2"/>
  <c r="AE4504" i="2"/>
  <c r="AE4505" i="2"/>
  <c r="AE4506" i="2"/>
  <c r="AE4507" i="2"/>
  <c r="AE4508" i="2"/>
  <c r="AE4509" i="2"/>
  <c r="AE4510" i="2"/>
  <c r="AE4511" i="2"/>
  <c r="AE4512" i="2"/>
  <c r="AE4513" i="2"/>
  <c r="AE4514" i="2"/>
  <c r="AE4515" i="2"/>
  <c r="AE4516" i="2"/>
  <c r="AE4517" i="2"/>
  <c r="AE4518" i="2"/>
  <c r="AE4519" i="2"/>
  <c r="AE4520" i="2"/>
  <c r="AE4521" i="2"/>
  <c r="AE4522" i="2"/>
  <c r="AE4523" i="2"/>
  <c r="AE4524" i="2"/>
  <c r="AE4525" i="2"/>
  <c r="AE4526" i="2"/>
  <c r="AE4527" i="2"/>
  <c r="AE4528" i="2"/>
  <c r="AE4529" i="2"/>
  <c r="AE4530" i="2"/>
  <c r="AE4531" i="2"/>
  <c r="AE4532" i="2"/>
  <c r="AE4533" i="2"/>
  <c r="AE4534" i="2"/>
  <c r="AE4535" i="2"/>
  <c r="AE4536" i="2"/>
  <c r="AE4537" i="2"/>
  <c r="AE4538" i="2"/>
  <c r="AE4539" i="2"/>
  <c r="AE4540" i="2"/>
  <c r="AE4541" i="2"/>
  <c r="AE4542" i="2"/>
  <c r="AE4543" i="2"/>
  <c r="AE4544" i="2"/>
  <c r="AE4545" i="2"/>
  <c r="AE4546" i="2"/>
  <c r="AE4547" i="2"/>
  <c r="AE4548" i="2"/>
  <c r="AE4549" i="2"/>
  <c r="AE4550" i="2"/>
  <c r="AE4551" i="2"/>
  <c r="AE4552" i="2"/>
  <c r="AE4553" i="2"/>
  <c r="AE4554" i="2"/>
  <c r="AE4555" i="2"/>
  <c r="AE4556" i="2"/>
  <c r="AE4557" i="2"/>
  <c r="AE4558" i="2"/>
  <c r="AE4559" i="2"/>
  <c r="AE4560" i="2"/>
  <c r="AE4561" i="2"/>
  <c r="AE4562" i="2"/>
  <c r="AE4563" i="2"/>
  <c r="AE4564" i="2"/>
  <c r="AE4565" i="2"/>
  <c r="AE4566" i="2"/>
  <c r="AE4567" i="2"/>
  <c r="AE4568" i="2"/>
  <c r="AE4569" i="2"/>
  <c r="AE4570" i="2"/>
  <c r="AE4571" i="2"/>
  <c r="AE4572" i="2"/>
  <c r="AE4573" i="2"/>
  <c r="AE4574" i="2"/>
  <c r="AE4575" i="2"/>
  <c r="AE4576" i="2"/>
  <c r="AE4577" i="2"/>
  <c r="AE4578" i="2"/>
  <c r="AE4579" i="2"/>
  <c r="AE4580" i="2"/>
  <c r="AE4581" i="2"/>
  <c r="AE4582" i="2"/>
  <c r="AE4583" i="2"/>
  <c r="AE4584" i="2"/>
  <c r="AE4585" i="2"/>
  <c r="AE4586" i="2"/>
  <c r="AE4587" i="2"/>
  <c r="AE4588" i="2"/>
  <c r="AE4589" i="2"/>
  <c r="AE4590" i="2"/>
  <c r="AE4591" i="2"/>
  <c r="AE4592" i="2"/>
  <c r="AE4593" i="2"/>
  <c r="AE4594" i="2"/>
  <c r="AE4595" i="2"/>
  <c r="AE4596" i="2"/>
  <c r="AE4597" i="2"/>
  <c r="AE4598" i="2"/>
  <c r="AE4599" i="2"/>
  <c r="AE4600" i="2"/>
  <c r="AE4601" i="2"/>
  <c r="AE4602" i="2"/>
  <c r="AE4603" i="2"/>
  <c r="AE4604" i="2"/>
  <c r="AE4605" i="2"/>
  <c r="AE4606" i="2"/>
  <c r="AE4607" i="2"/>
  <c r="AE4608" i="2"/>
  <c r="AE4609" i="2"/>
  <c r="AE4610" i="2"/>
  <c r="AE4611" i="2"/>
  <c r="AE4612" i="2"/>
  <c r="AE4613" i="2"/>
  <c r="AE4614" i="2"/>
  <c r="AE4615" i="2"/>
  <c r="AE4616" i="2"/>
  <c r="AE4617" i="2"/>
  <c r="AE4618" i="2"/>
  <c r="AE4619" i="2"/>
  <c r="AE4620" i="2"/>
  <c r="AE4621" i="2"/>
  <c r="AE4622" i="2"/>
  <c r="AE4623" i="2"/>
  <c r="AE4624" i="2"/>
  <c r="AE4625" i="2"/>
  <c r="AE4626" i="2"/>
  <c r="AE4627" i="2"/>
  <c r="AE4628" i="2"/>
  <c r="AE4629" i="2"/>
  <c r="AE4630" i="2"/>
  <c r="AE4631" i="2"/>
  <c r="AE4632" i="2"/>
  <c r="AE4633" i="2"/>
  <c r="AE4634" i="2"/>
  <c r="AE4635" i="2"/>
  <c r="AE4636" i="2"/>
  <c r="AE4637" i="2"/>
  <c r="AE4638" i="2"/>
  <c r="AE4639" i="2"/>
  <c r="AE4640" i="2"/>
  <c r="AE4641" i="2"/>
  <c r="AE4642" i="2"/>
  <c r="AE4643" i="2"/>
  <c r="AE4644" i="2"/>
  <c r="AE4645" i="2"/>
  <c r="AE4646" i="2"/>
  <c r="AE4647" i="2"/>
  <c r="AE4648" i="2"/>
  <c r="AE4649" i="2"/>
  <c r="AE4650" i="2"/>
  <c r="AE4651" i="2"/>
  <c r="AE4652" i="2"/>
  <c r="AE4653" i="2"/>
  <c r="AE4654" i="2"/>
  <c r="AE4655" i="2"/>
  <c r="AE4656" i="2"/>
  <c r="AE4657" i="2"/>
  <c r="AE4658" i="2"/>
  <c r="AE4659" i="2"/>
  <c r="AE4660" i="2"/>
  <c r="AE4661" i="2"/>
  <c r="AE4662" i="2"/>
  <c r="AE4663" i="2"/>
  <c r="AE4664" i="2"/>
  <c r="AE4665" i="2"/>
  <c r="AE4666" i="2"/>
  <c r="AE4667" i="2"/>
  <c r="AE4668" i="2"/>
  <c r="AE4669" i="2"/>
  <c r="AE4670" i="2"/>
  <c r="AE4671" i="2"/>
  <c r="AE4672" i="2"/>
  <c r="AE4673" i="2"/>
  <c r="AE4674" i="2"/>
  <c r="AE4675" i="2"/>
  <c r="AE4676" i="2"/>
  <c r="AE4677" i="2"/>
  <c r="AE4678" i="2"/>
  <c r="AE4679" i="2"/>
  <c r="AE4680" i="2"/>
  <c r="AE4681" i="2"/>
  <c r="AE4682" i="2"/>
  <c r="AE4683" i="2"/>
  <c r="AE4684" i="2"/>
  <c r="AE4685" i="2"/>
  <c r="AE4686" i="2"/>
  <c r="AE4687" i="2"/>
  <c r="AE4688" i="2"/>
  <c r="AE4689" i="2"/>
  <c r="AE4690" i="2"/>
  <c r="AE4691" i="2"/>
  <c r="AE4692" i="2"/>
  <c r="AE4693" i="2"/>
  <c r="AE4694" i="2"/>
  <c r="AE4695" i="2"/>
  <c r="AE4696" i="2"/>
  <c r="AE4697" i="2"/>
  <c r="AE4698" i="2"/>
  <c r="AE4699" i="2"/>
  <c r="AE4700" i="2"/>
  <c r="AE4701" i="2"/>
  <c r="AE4702" i="2"/>
  <c r="AE4703" i="2"/>
  <c r="AE4704" i="2"/>
  <c r="AE4705" i="2"/>
  <c r="AE4706" i="2"/>
  <c r="AE4707" i="2"/>
  <c r="AE4708" i="2"/>
  <c r="AE4709" i="2"/>
  <c r="AE4710" i="2"/>
  <c r="AE4711" i="2"/>
  <c r="AE4712" i="2"/>
  <c r="AE4713" i="2"/>
  <c r="AE4714" i="2"/>
  <c r="AE4715" i="2"/>
  <c r="AE4716" i="2"/>
  <c r="AE4717" i="2"/>
  <c r="AE4718" i="2"/>
  <c r="AE4719" i="2"/>
  <c r="AE4720" i="2"/>
  <c r="AE4721" i="2"/>
  <c r="AE4722" i="2"/>
  <c r="AE4723" i="2"/>
  <c r="AE4724" i="2"/>
  <c r="AE4725" i="2"/>
  <c r="AE4726" i="2"/>
  <c r="AE4727" i="2"/>
  <c r="AE4728" i="2"/>
  <c r="AE4729" i="2"/>
  <c r="AE4730" i="2"/>
  <c r="AE4731" i="2"/>
  <c r="AE4732" i="2"/>
  <c r="AE4733" i="2"/>
  <c r="AE4734" i="2"/>
  <c r="AE4735" i="2"/>
  <c r="AE4736" i="2"/>
  <c r="AE4737" i="2"/>
  <c r="AE4738" i="2"/>
  <c r="AE4739" i="2"/>
  <c r="AE4740" i="2"/>
  <c r="AE4741" i="2"/>
  <c r="AE4742" i="2"/>
  <c r="AE4743" i="2"/>
  <c r="AE4744" i="2"/>
  <c r="AE4745" i="2"/>
  <c r="AE4746" i="2"/>
  <c r="AE4747" i="2"/>
  <c r="AE4748" i="2"/>
  <c r="AE4749" i="2"/>
  <c r="AE4750" i="2"/>
  <c r="AE4751" i="2"/>
  <c r="AE4752" i="2"/>
  <c r="AE4753" i="2"/>
  <c r="AE4754" i="2"/>
  <c r="AE4755" i="2"/>
  <c r="AE4756" i="2"/>
  <c r="AE4757" i="2"/>
  <c r="AE4758" i="2"/>
  <c r="AE4759" i="2"/>
  <c r="AE4760" i="2"/>
  <c r="AE4761" i="2"/>
  <c r="AE4762" i="2"/>
  <c r="AE4763" i="2"/>
  <c r="AE4764" i="2"/>
  <c r="AE4765" i="2"/>
  <c r="AE4766" i="2"/>
  <c r="AE4767" i="2"/>
  <c r="AE4768" i="2"/>
  <c r="AE4769" i="2"/>
  <c r="AE4770" i="2"/>
  <c r="AE4771" i="2"/>
  <c r="AE4772" i="2"/>
  <c r="AE4773" i="2"/>
  <c r="AE4774" i="2"/>
  <c r="AE4775" i="2"/>
  <c r="AE4776" i="2"/>
  <c r="AE4777" i="2"/>
  <c r="AE4778" i="2"/>
  <c r="AE4779" i="2"/>
  <c r="AE4780" i="2"/>
  <c r="AE4781" i="2"/>
  <c r="AE4782" i="2"/>
  <c r="AE4783" i="2"/>
  <c r="AE4784" i="2"/>
  <c r="AE4785" i="2"/>
  <c r="AE4786" i="2"/>
  <c r="AE4787" i="2"/>
  <c r="AE4788" i="2"/>
  <c r="AE4789" i="2"/>
  <c r="AE4790" i="2"/>
  <c r="AE4791" i="2"/>
  <c r="AE4792" i="2"/>
  <c r="AE4793" i="2"/>
  <c r="AE4794" i="2"/>
  <c r="AE4795" i="2"/>
  <c r="AE4796" i="2"/>
  <c r="AE4797" i="2"/>
  <c r="AE4798" i="2"/>
  <c r="AE4799" i="2"/>
  <c r="AE4800" i="2"/>
  <c r="AE4801" i="2"/>
  <c r="AE4802" i="2"/>
  <c r="AE4803" i="2"/>
  <c r="AE4804" i="2"/>
  <c r="AE4805" i="2"/>
  <c r="AE4806" i="2"/>
  <c r="AE4807" i="2"/>
  <c r="AE4808" i="2"/>
  <c r="AE4809" i="2"/>
  <c r="AE4810" i="2"/>
  <c r="AE4811" i="2"/>
  <c r="AE4812" i="2"/>
  <c r="AE4813" i="2"/>
  <c r="AE4814" i="2"/>
  <c r="AE4815" i="2"/>
  <c r="AE4816" i="2"/>
  <c r="AE4817" i="2"/>
  <c r="AE4818" i="2"/>
  <c r="AE4819" i="2"/>
  <c r="AE4820" i="2"/>
  <c r="AE4821" i="2"/>
  <c r="AE4822" i="2"/>
  <c r="AE4823" i="2"/>
  <c r="AE4824" i="2"/>
  <c r="AE4825" i="2"/>
  <c r="AE4826" i="2"/>
  <c r="AE4827" i="2"/>
  <c r="AE4828" i="2"/>
  <c r="AE4829" i="2"/>
  <c r="AE4830" i="2"/>
  <c r="AE4831" i="2"/>
  <c r="AE4832" i="2"/>
  <c r="AE4833" i="2"/>
  <c r="AE4834" i="2"/>
  <c r="AE4835" i="2"/>
  <c r="AE4836" i="2"/>
  <c r="AE4837" i="2"/>
  <c r="AE4838" i="2"/>
  <c r="AE4839" i="2"/>
  <c r="AE4840" i="2"/>
  <c r="AE4841" i="2"/>
  <c r="AE4842" i="2"/>
  <c r="AE4843" i="2"/>
  <c r="AE4844" i="2"/>
  <c r="AE4845" i="2"/>
  <c r="AE4846" i="2"/>
  <c r="AE4847" i="2"/>
  <c r="AE4848" i="2"/>
  <c r="AE4849" i="2"/>
  <c r="AE4850" i="2"/>
  <c r="AE4851" i="2"/>
  <c r="AE4852" i="2"/>
  <c r="AE4853" i="2"/>
  <c r="AE4854" i="2"/>
  <c r="AE4855" i="2"/>
  <c r="AE4856" i="2"/>
  <c r="AE4857" i="2"/>
  <c r="AE4858" i="2"/>
  <c r="AE4859" i="2"/>
  <c r="AE4860" i="2"/>
  <c r="AE4861" i="2"/>
  <c r="AE4862" i="2"/>
  <c r="AE4863" i="2"/>
  <c r="AE4864" i="2"/>
  <c r="AE4865" i="2"/>
  <c r="AE4866" i="2"/>
  <c r="AE4867" i="2"/>
  <c r="AE4868" i="2"/>
  <c r="AE4869" i="2"/>
  <c r="AE4870" i="2"/>
  <c r="AE4871" i="2"/>
  <c r="AE4872" i="2"/>
  <c r="AE4873" i="2"/>
  <c r="AE4874" i="2"/>
  <c r="AE4875" i="2"/>
  <c r="AE4876" i="2"/>
  <c r="AE4877" i="2"/>
  <c r="AE4878" i="2"/>
  <c r="AE4879" i="2"/>
  <c r="AE4880" i="2"/>
  <c r="AE4881" i="2"/>
  <c r="AE4882" i="2"/>
  <c r="AE4883" i="2"/>
  <c r="AE4884" i="2"/>
  <c r="AE4885" i="2"/>
  <c r="AE4886" i="2"/>
  <c r="AE4887" i="2"/>
  <c r="AE4888" i="2"/>
  <c r="AE4889" i="2"/>
  <c r="AE4890" i="2"/>
  <c r="AE4891" i="2"/>
  <c r="AE4892" i="2"/>
  <c r="AE4893" i="2"/>
  <c r="AE4894" i="2"/>
  <c r="AE4895" i="2"/>
  <c r="AE4896" i="2"/>
  <c r="AE4897" i="2"/>
  <c r="AE4898" i="2"/>
  <c r="AE4899" i="2"/>
  <c r="AE4900" i="2"/>
  <c r="AE4901" i="2"/>
  <c r="AE4902" i="2"/>
  <c r="AE4903" i="2"/>
  <c r="AE4904" i="2"/>
  <c r="AE4905" i="2"/>
  <c r="AE4906" i="2"/>
  <c r="AE4907" i="2"/>
  <c r="AE4908" i="2"/>
  <c r="AE4909" i="2"/>
  <c r="AE4910" i="2"/>
  <c r="AE4911" i="2"/>
  <c r="AE4912" i="2"/>
  <c r="AE4913" i="2"/>
  <c r="AE4914" i="2"/>
  <c r="AE4915" i="2"/>
  <c r="AE4916" i="2"/>
  <c r="AE4917" i="2"/>
  <c r="AE4918" i="2"/>
  <c r="AE4919" i="2"/>
  <c r="AE4920" i="2"/>
  <c r="AE4921" i="2"/>
  <c r="AE4922" i="2"/>
  <c r="AE4923" i="2"/>
  <c r="AE4924" i="2"/>
  <c r="AE4925" i="2"/>
  <c r="AE4926" i="2"/>
  <c r="AE4927" i="2"/>
  <c r="AE4928" i="2"/>
  <c r="AE4929" i="2"/>
  <c r="AE4930" i="2"/>
  <c r="AE4931" i="2"/>
  <c r="AE4932" i="2"/>
  <c r="AE4933" i="2"/>
  <c r="AE4934" i="2"/>
  <c r="AE4935" i="2"/>
  <c r="AE4936" i="2"/>
  <c r="AE4937" i="2"/>
  <c r="AE4938" i="2"/>
  <c r="AE4939" i="2"/>
  <c r="AE4940" i="2"/>
  <c r="AE4941" i="2"/>
  <c r="AE4942" i="2"/>
  <c r="AE4943" i="2"/>
  <c r="AE4944" i="2"/>
  <c r="AE4945" i="2"/>
  <c r="AE4946" i="2"/>
  <c r="AE4947" i="2"/>
  <c r="AE4948" i="2"/>
  <c r="AE4949" i="2"/>
  <c r="AE4950" i="2"/>
  <c r="AE4951" i="2"/>
  <c r="AE4952" i="2"/>
  <c r="AE4953" i="2"/>
  <c r="AE4954" i="2"/>
  <c r="AE4955" i="2"/>
  <c r="AE4956" i="2"/>
  <c r="AE4957" i="2"/>
  <c r="AE4958" i="2"/>
  <c r="AE4959" i="2"/>
  <c r="AE4960" i="2"/>
  <c r="AE4961" i="2"/>
  <c r="AE4962" i="2"/>
  <c r="AE4963" i="2"/>
  <c r="AE4964" i="2"/>
  <c r="AE4965" i="2"/>
  <c r="AE4966" i="2"/>
  <c r="AE4967" i="2"/>
  <c r="AE4968" i="2"/>
  <c r="AE4969" i="2"/>
  <c r="AE4970" i="2"/>
  <c r="AE4971" i="2"/>
  <c r="AE4972" i="2"/>
  <c r="AE4973" i="2"/>
  <c r="AE4974" i="2"/>
  <c r="AE4975" i="2"/>
  <c r="AE4976" i="2"/>
  <c r="AE4977" i="2"/>
  <c r="AE4978" i="2"/>
  <c r="AE4979" i="2"/>
  <c r="AE4980" i="2"/>
  <c r="AE4981" i="2"/>
  <c r="AE4982" i="2"/>
  <c r="AE4983" i="2"/>
  <c r="AE4984" i="2"/>
  <c r="AE4985" i="2"/>
  <c r="AE4986" i="2"/>
  <c r="AE4987" i="2"/>
  <c r="AE4988" i="2"/>
  <c r="AE4989" i="2"/>
  <c r="AE4990" i="2"/>
  <c r="AE4991" i="2"/>
  <c r="AE4992" i="2"/>
  <c r="AE4993" i="2"/>
  <c r="AE4994" i="2"/>
  <c r="AE4995" i="2"/>
  <c r="AE4996" i="2"/>
  <c r="AE4997" i="2"/>
  <c r="AE4998" i="2"/>
  <c r="AE4999" i="2"/>
  <c r="AE5000" i="2"/>
  <c r="AE5001" i="2"/>
  <c r="AE2" i="2"/>
  <c r="AG21" i="2" s="1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U71" i="2" s="1"/>
  <c r="Q72" i="2"/>
  <c r="U72" i="2" s="1"/>
  <c r="P3" i="2"/>
  <c r="U3" i="2" s="1"/>
  <c r="P4" i="2"/>
  <c r="P5" i="2"/>
  <c r="U5" i="2" s="1"/>
  <c r="P6" i="2"/>
  <c r="P7" i="2"/>
  <c r="P8" i="2"/>
  <c r="P9" i="2"/>
  <c r="U9" i="2" s="1"/>
  <c r="P10" i="2"/>
  <c r="U10" i="2" s="1"/>
  <c r="P11" i="2"/>
  <c r="U11" i="2" s="1"/>
  <c r="P12" i="2"/>
  <c r="P13" i="2"/>
  <c r="U13" i="2" s="1"/>
  <c r="P14" i="2"/>
  <c r="P15" i="2"/>
  <c r="P16" i="2"/>
  <c r="P17" i="2"/>
  <c r="U17" i="2" s="1"/>
  <c r="P18" i="2"/>
  <c r="U18" i="2" s="1"/>
  <c r="P19" i="2"/>
  <c r="U19" i="2" s="1"/>
  <c r="P20" i="2"/>
  <c r="P21" i="2"/>
  <c r="U21" i="2" s="1"/>
  <c r="P22" i="2"/>
  <c r="P23" i="2"/>
  <c r="P24" i="2"/>
  <c r="P25" i="2"/>
  <c r="U25" i="2" s="1"/>
  <c r="P26" i="2"/>
  <c r="U26" i="2" s="1"/>
  <c r="P27" i="2"/>
  <c r="U27" i="2" s="1"/>
  <c r="P28" i="2"/>
  <c r="P29" i="2"/>
  <c r="U29" i="2" s="1"/>
  <c r="P30" i="2"/>
  <c r="P31" i="2"/>
  <c r="P32" i="2"/>
  <c r="P33" i="2"/>
  <c r="U33" i="2" s="1"/>
  <c r="P34" i="2"/>
  <c r="U34" i="2" s="1"/>
  <c r="P35" i="2"/>
  <c r="U35" i="2" s="1"/>
  <c r="P36" i="2"/>
  <c r="P37" i="2"/>
  <c r="U37" i="2" s="1"/>
  <c r="P38" i="2"/>
  <c r="P39" i="2"/>
  <c r="P40" i="2"/>
  <c r="P41" i="2"/>
  <c r="U41" i="2" s="1"/>
  <c r="P42" i="2"/>
  <c r="U42" i="2" s="1"/>
  <c r="P43" i="2"/>
  <c r="U43" i="2" s="1"/>
  <c r="P44" i="2"/>
  <c r="P45" i="2"/>
  <c r="U45" i="2" s="1"/>
  <c r="P46" i="2"/>
  <c r="P47" i="2"/>
  <c r="P48" i="2"/>
  <c r="P49" i="2"/>
  <c r="U49" i="2" s="1"/>
  <c r="P50" i="2"/>
  <c r="U50" i="2" s="1"/>
  <c r="P51" i="2"/>
  <c r="U51" i="2" s="1"/>
  <c r="P52" i="2"/>
  <c r="P53" i="2"/>
  <c r="U53" i="2" s="1"/>
  <c r="P54" i="2"/>
  <c r="P55" i="2"/>
  <c r="P56" i="2"/>
  <c r="P57" i="2"/>
  <c r="U57" i="2" s="1"/>
  <c r="P58" i="2"/>
  <c r="U58" i="2" s="1"/>
  <c r="P59" i="2"/>
  <c r="U59" i="2" s="1"/>
  <c r="P60" i="2"/>
  <c r="P61" i="2"/>
  <c r="U61" i="2" s="1"/>
  <c r="P62" i="2"/>
  <c r="P63" i="2"/>
  <c r="P64" i="2"/>
  <c r="P65" i="2"/>
  <c r="U65" i="2" s="1"/>
  <c r="P66" i="2"/>
  <c r="U66" i="2" s="1"/>
  <c r="P67" i="2"/>
  <c r="U67" i="2" s="1"/>
  <c r="P68" i="2"/>
  <c r="P69" i="2"/>
  <c r="U69" i="2" s="1"/>
  <c r="P70" i="2"/>
  <c r="T2" i="2"/>
  <c r="S2" i="2"/>
  <c r="R2" i="2"/>
  <c r="Q2" i="2"/>
  <c r="U63" i="2" l="1"/>
  <c r="U55" i="2"/>
  <c r="U47" i="2"/>
  <c r="U39" i="2"/>
  <c r="U31" i="2"/>
  <c r="U23" i="2"/>
  <c r="U15" i="2"/>
  <c r="U7" i="2"/>
  <c r="AT5" i="2"/>
  <c r="AU5" i="2" s="1"/>
  <c r="AV5" i="2" s="1"/>
  <c r="AT9" i="2"/>
  <c r="AU9" i="2" s="1"/>
  <c r="AV9" i="2" s="1"/>
  <c r="AT13" i="2"/>
  <c r="AU13" i="2" s="1"/>
  <c r="AV13" i="2" s="1"/>
  <c r="AT17" i="2"/>
  <c r="AU17" i="2" s="1"/>
  <c r="AV17" i="2" s="1"/>
  <c r="AT21" i="2"/>
  <c r="AU21" i="2" s="1"/>
  <c r="AV21" i="2" s="1"/>
  <c r="AT25" i="2"/>
  <c r="AU25" i="2" s="1"/>
  <c r="AV25" i="2" s="1"/>
  <c r="AT29" i="2"/>
  <c r="AU29" i="2" s="1"/>
  <c r="AV29" i="2" s="1"/>
  <c r="AT33" i="2"/>
  <c r="AU33" i="2" s="1"/>
  <c r="AV33" i="2" s="1"/>
  <c r="AT37" i="2"/>
  <c r="AU37" i="2" s="1"/>
  <c r="AV37" i="2" s="1"/>
  <c r="AT41" i="2"/>
  <c r="AU41" i="2" s="1"/>
  <c r="AV41" i="2" s="1"/>
  <c r="AT45" i="2"/>
  <c r="AU45" i="2" s="1"/>
  <c r="AV45" i="2" s="1"/>
  <c r="AT49" i="2"/>
  <c r="AU49" i="2" s="1"/>
  <c r="AV49" i="2" s="1"/>
  <c r="AT53" i="2"/>
  <c r="AU53" i="2" s="1"/>
  <c r="AV53" i="2" s="1"/>
  <c r="AT57" i="2"/>
  <c r="AU57" i="2" s="1"/>
  <c r="AV57" i="2" s="1"/>
  <c r="AT61" i="2"/>
  <c r="AU61" i="2" s="1"/>
  <c r="AV61" i="2" s="1"/>
  <c r="AT65" i="2"/>
  <c r="AU65" i="2" s="1"/>
  <c r="AV65" i="2" s="1"/>
  <c r="AT69" i="2"/>
  <c r="AU69" i="2" s="1"/>
  <c r="AV69" i="2" s="1"/>
  <c r="U56" i="2"/>
  <c r="U40" i="2"/>
  <c r="U32" i="2"/>
  <c r="U24" i="2"/>
  <c r="U16" i="2"/>
  <c r="U8" i="2"/>
  <c r="R73" i="2"/>
  <c r="U64" i="2"/>
  <c r="U48" i="2"/>
  <c r="AG14" i="2"/>
  <c r="AT6" i="2"/>
  <c r="AU6" i="2" s="1"/>
  <c r="AV6" i="2" s="1"/>
  <c r="AT10" i="2"/>
  <c r="AU10" i="2" s="1"/>
  <c r="AV10" i="2" s="1"/>
  <c r="AT14" i="2"/>
  <c r="AU14" i="2" s="1"/>
  <c r="AV14" i="2" s="1"/>
  <c r="AT18" i="2"/>
  <c r="AU18" i="2" s="1"/>
  <c r="AV18" i="2" s="1"/>
  <c r="AT22" i="2"/>
  <c r="AU22" i="2" s="1"/>
  <c r="AV22" i="2" s="1"/>
  <c r="AT26" i="2"/>
  <c r="AU26" i="2" s="1"/>
  <c r="AV26" i="2" s="1"/>
  <c r="AT30" i="2"/>
  <c r="AU30" i="2" s="1"/>
  <c r="AV30" i="2" s="1"/>
  <c r="AT34" i="2"/>
  <c r="AU34" i="2" s="1"/>
  <c r="AV34" i="2" s="1"/>
  <c r="AT38" i="2"/>
  <c r="AU38" i="2" s="1"/>
  <c r="AV38" i="2" s="1"/>
  <c r="AT42" i="2"/>
  <c r="AU42" i="2" s="1"/>
  <c r="AV42" i="2" s="1"/>
  <c r="AT46" i="2"/>
  <c r="AU46" i="2" s="1"/>
  <c r="AV46" i="2" s="1"/>
  <c r="AT50" i="2"/>
  <c r="AU50" i="2" s="1"/>
  <c r="AV50" i="2" s="1"/>
  <c r="AT54" i="2"/>
  <c r="AU54" i="2" s="1"/>
  <c r="AV54" i="2" s="1"/>
  <c r="AT58" i="2"/>
  <c r="AU58" i="2" s="1"/>
  <c r="AV58" i="2" s="1"/>
  <c r="AT62" i="2"/>
  <c r="AU62" i="2" s="1"/>
  <c r="AV62" i="2" s="1"/>
  <c r="AT66" i="2"/>
  <c r="AU66" i="2" s="1"/>
  <c r="AV66" i="2" s="1"/>
  <c r="AT70" i="2"/>
  <c r="AU70" i="2" s="1"/>
  <c r="AV70" i="2" s="1"/>
  <c r="U70" i="2"/>
  <c r="U46" i="2"/>
  <c r="U14" i="2"/>
  <c r="U62" i="2"/>
  <c r="U54" i="2"/>
  <c r="U38" i="2"/>
  <c r="U30" i="2"/>
  <c r="U22" i="2"/>
  <c r="U6" i="2"/>
  <c r="AT7" i="2"/>
  <c r="AU7" i="2" s="1"/>
  <c r="AV7" i="2" s="1"/>
  <c r="AT11" i="2"/>
  <c r="AU11" i="2" s="1"/>
  <c r="AV11" i="2" s="1"/>
  <c r="AT15" i="2"/>
  <c r="AU15" i="2" s="1"/>
  <c r="AV15" i="2" s="1"/>
  <c r="AT19" i="2"/>
  <c r="AU19" i="2" s="1"/>
  <c r="AV19" i="2" s="1"/>
  <c r="AT23" i="2"/>
  <c r="AU23" i="2" s="1"/>
  <c r="AV23" i="2" s="1"/>
  <c r="AT27" i="2"/>
  <c r="AU27" i="2" s="1"/>
  <c r="AV27" i="2" s="1"/>
  <c r="AT31" i="2"/>
  <c r="AU31" i="2" s="1"/>
  <c r="AV31" i="2" s="1"/>
  <c r="AT35" i="2"/>
  <c r="AU35" i="2" s="1"/>
  <c r="AV35" i="2" s="1"/>
  <c r="AT39" i="2"/>
  <c r="AU39" i="2" s="1"/>
  <c r="AV39" i="2" s="1"/>
  <c r="AT43" i="2"/>
  <c r="AU43" i="2" s="1"/>
  <c r="AV43" i="2" s="1"/>
  <c r="AT47" i="2"/>
  <c r="AU47" i="2" s="1"/>
  <c r="AV47" i="2" s="1"/>
  <c r="AT51" i="2"/>
  <c r="AU51" i="2" s="1"/>
  <c r="AV51" i="2" s="1"/>
  <c r="AT55" i="2"/>
  <c r="AU55" i="2" s="1"/>
  <c r="AV55" i="2" s="1"/>
  <c r="AT59" i="2"/>
  <c r="AU59" i="2" s="1"/>
  <c r="AV59" i="2" s="1"/>
  <c r="AT63" i="2"/>
  <c r="AU63" i="2" s="1"/>
  <c r="AV63" i="2" s="1"/>
  <c r="AT67" i="2"/>
  <c r="AU67" i="2" s="1"/>
  <c r="AV67" i="2" s="1"/>
  <c r="AT71" i="2"/>
  <c r="AU71" i="2" s="1"/>
  <c r="U60" i="2"/>
  <c r="U44" i="2"/>
  <c r="U12" i="2"/>
  <c r="U68" i="2"/>
  <c r="Y68" i="2" s="1"/>
  <c r="U52" i="2"/>
  <c r="U36" i="2"/>
  <c r="U28" i="2"/>
  <c r="U20" i="2"/>
  <c r="W20" i="2" s="1"/>
  <c r="U4" i="2"/>
  <c r="Y40" i="2"/>
  <c r="Z40" i="2"/>
  <c r="X40" i="2"/>
  <c r="W40" i="2"/>
  <c r="Z68" i="2"/>
  <c r="W28" i="2"/>
  <c r="X28" i="2"/>
  <c r="Z28" i="2"/>
  <c r="Y28" i="2"/>
  <c r="X20" i="2"/>
  <c r="Y20" i="2"/>
  <c r="W67" i="2"/>
  <c r="X67" i="2"/>
  <c r="Y67" i="2"/>
  <c r="Z67" i="2"/>
  <c r="W59" i="2"/>
  <c r="Y59" i="2"/>
  <c r="X59" i="2"/>
  <c r="Z59" i="2"/>
  <c r="W51" i="2"/>
  <c r="Y51" i="2"/>
  <c r="X51" i="2"/>
  <c r="Z51" i="2"/>
  <c r="W43" i="2"/>
  <c r="Y43" i="2"/>
  <c r="X43" i="2"/>
  <c r="Z43" i="2"/>
  <c r="W35" i="2"/>
  <c r="Y35" i="2"/>
  <c r="X35" i="2"/>
  <c r="Z35" i="2"/>
  <c r="W27" i="2"/>
  <c r="X27" i="2"/>
  <c r="Y27" i="2"/>
  <c r="Z27" i="2"/>
  <c r="W19" i="2"/>
  <c r="X19" i="2"/>
  <c r="Y19" i="2"/>
  <c r="Z19" i="2"/>
  <c r="W3" i="2"/>
  <c r="Y3" i="2"/>
  <c r="X3" i="2"/>
  <c r="Z3" i="2"/>
  <c r="X66" i="2"/>
  <c r="Y66" i="2"/>
  <c r="Z66" i="2"/>
  <c r="W66" i="2"/>
  <c r="X58" i="2"/>
  <c r="Y58" i="2"/>
  <c r="W58" i="2"/>
  <c r="Z58" i="2"/>
  <c r="X50" i="2"/>
  <c r="Y50" i="2"/>
  <c r="W50" i="2"/>
  <c r="Z50" i="2"/>
  <c r="X42" i="2"/>
  <c r="Y42" i="2"/>
  <c r="W42" i="2"/>
  <c r="Z42" i="2"/>
  <c r="X34" i="2"/>
  <c r="Y34" i="2"/>
  <c r="Z34" i="2"/>
  <c r="W34" i="2"/>
  <c r="X26" i="2"/>
  <c r="Y26" i="2"/>
  <c r="W26" i="2"/>
  <c r="Z26" i="2"/>
  <c r="X18" i="2"/>
  <c r="Y18" i="2"/>
  <c r="W18" i="2"/>
  <c r="Z18" i="2"/>
  <c r="X10" i="2"/>
  <c r="Y10" i="2"/>
  <c r="W10" i="2"/>
  <c r="Z10" i="2"/>
  <c r="Y72" i="2"/>
  <c r="Z72" i="2"/>
  <c r="X72" i="2"/>
  <c r="W72" i="2"/>
  <c r="X65" i="2"/>
  <c r="Z65" i="2"/>
  <c r="Y65" i="2"/>
  <c r="W65" i="2"/>
  <c r="X57" i="2"/>
  <c r="Z57" i="2"/>
  <c r="Y57" i="2"/>
  <c r="W57" i="2"/>
  <c r="X49" i="2"/>
  <c r="Y49" i="2"/>
  <c r="Z49" i="2"/>
  <c r="W49" i="2"/>
  <c r="X41" i="2"/>
  <c r="Y41" i="2"/>
  <c r="Z41" i="2"/>
  <c r="W41" i="2"/>
  <c r="X33" i="2"/>
  <c r="Z33" i="2"/>
  <c r="Y33" i="2"/>
  <c r="W33" i="2"/>
  <c r="X25" i="2"/>
  <c r="Z25" i="2"/>
  <c r="Y25" i="2"/>
  <c r="W25" i="2"/>
  <c r="X17" i="2"/>
  <c r="Y17" i="2"/>
  <c r="Z17" i="2"/>
  <c r="W17" i="2"/>
  <c r="X9" i="2"/>
  <c r="Z9" i="2"/>
  <c r="Y9" i="2"/>
  <c r="W9" i="2"/>
  <c r="Y71" i="2"/>
  <c r="Z71" i="2"/>
  <c r="W71" i="2"/>
  <c r="X71" i="2"/>
  <c r="Y63" i="2"/>
  <c r="W63" i="2"/>
  <c r="Z63" i="2"/>
  <c r="X63" i="2"/>
  <c r="Y55" i="2"/>
  <c r="W55" i="2"/>
  <c r="Z55" i="2"/>
  <c r="X55" i="2"/>
  <c r="Y47" i="2"/>
  <c r="Z47" i="2"/>
  <c r="W47" i="2"/>
  <c r="X47" i="2"/>
  <c r="Y39" i="2"/>
  <c r="W39" i="2"/>
  <c r="Z39" i="2"/>
  <c r="X39" i="2"/>
  <c r="Y31" i="2"/>
  <c r="W31" i="2"/>
  <c r="Z31" i="2"/>
  <c r="X31" i="2"/>
  <c r="Y23" i="2"/>
  <c r="W23" i="2"/>
  <c r="Z23" i="2"/>
  <c r="X23" i="2"/>
  <c r="Y15" i="2"/>
  <c r="W15" i="2"/>
  <c r="Z15" i="2"/>
  <c r="X15" i="2"/>
  <c r="W7" i="2"/>
  <c r="Y32" i="2"/>
  <c r="Z32" i="2"/>
  <c r="X32" i="2"/>
  <c r="W32" i="2"/>
  <c r="Z54" i="2"/>
  <c r="W54" i="2"/>
  <c r="X54" i="2"/>
  <c r="Y54" i="2"/>
  <c r="Y24" i="2"/>
  <c r="Z24" i="2"/>
  <c r="X24" i="2"/>
  <c r="W24" i="2"/>
  <c r="W70" i="2"/>
  <c r="Z70" i="2"/>
  <c r="Y70" i="2"/>
  <c r="X70" i="2"/>
  <c r="Z62" i="2"/>
  <c r="Z46" i="2"/>
  <c r="W46" i="2"/>
  <c r="Y46" i="2"/>
  <c r="X46" i="2"/>
  <c r="Z38" i="2"/>
  <c r="W38" i="2"/>
  <c r="X38" i="2"/>
  <c r="Y38" i="2"/>
  <c r="Z30" i="2"/>
  <c r="W30" i="2"/>
  <c r="Y30" i="2"/>
  <c r="X30" i="2"/>
  <c r="Z22" i="2"/>
  <c r="W22" i="2"/>
  <c r="Y22" i="2"/>
  <c r="X22" i="2"/>
  <c r="Z14" i="2"/>
  <c r="W14" i="2"/>
  <c r="Y14" i="2"/>
  <c r="X14" i="2"/>
  <c r="Z6" i="2"/>
  <c r="W6" i="2"/>
  <c r="Y6" i="2"/>
  <c r="X6" i="2"/>
  <c r="Z69" i="2"/>
  <c r="W69" i="2"/>
  <c r="X69" i="2"/>
  <c r="Y69" i="2"/>
  <c r="Z61" i="2"/>
  <c r="W61" i="2"/>
  <c r="X61" i="2"/>
  <c r="Y61" i="2"/>
  <c r="Z53" i="2"/>
  <c r="W53" i="2"/>
  <c r="X53" i="2"/>
  <c r="Y53" i="2"/>
  <c r="Z45" i="2"/>
  <c r="W45" i="2"/>
  <c r="X45" i="2"/>
  <c r="Y45" i="2"/>
  <c r="Z37" i="2"/>
  <c r="X37" i="2"/>
  <c r="W37" i="2"/>
  <c r="Y37" i="2"/>
  <c r="Z29" i="2"/>
  <c r="X29" i="2"/>
  <c r="W29" i="2"/>
  <c r="Y29" i="2"/>
  <c r="Z21" i="2"/>
  <c r="X21" i="2"/>
  <c r="W21" i="2"/>
  <c r="Y21" i="2"/>
  <c r="Z13" i="2"/>
  <c r="W13" i="2"/>
  <c r="X13" i="2"/>
  <c r="Y13" i="2"/>
  <c r="Z5" i="2"/>
  <c r="X5" i="2"/>
  <c r="W5" i="2"/>
  <c r="Y5" i="2"/>
  <c r="Y64" i="2"/>
  <c r="Z64" i="2"/>
  <c r="X64" i="2"/>
  <c r="W64" i="2"/>
  <c r="Y56" i="2"/>
  <c r="Z56" i="2"/>
  <c r="X56" i="2"/>
  <c r="W56" i="2"/>
  <c r="Y8" i="2"/>
  <c r="Z8" i="2"/>
  <c r="X8" i="2"/>
  <c r="W8" i="2"/>
  <c r="W52" i="2"/>
  <c r="X52" i="2"/>
  <c r="Z52" i="2"/>
  <c r="Y52" i="2"/>
  <c r="W36" i="2"/>
  <c r="X36" i="2"/>
  <c r="Z36" i="2"/>
  <c r="Y36" i="2"/>
  <c r="W12" i="2"/>
  <c r="X12" i="2"/>
  <c r="Z12" i="2"/>
  <c r="Y12" i="2"/>
  <c r="W4" i="2"/>
  <c r="X4" i="2"/>
  <c r="Z4" i="2"/>
  <c r="Y4" i="2"/>
  <c r="Y48" i="2"/>
  <c r="Z48" i="2"/>
  <c r="X48" i="2"/>
  <c r="W48" i="2"/>
  <c r="Y16" i="2"/>
  <c r="Z16" i="2"/>
  <c r="X16" i="2"/>
  <c r="W16" i="2"/>
  <c r="W60" i="2"/>
  <c r="X60" i="2"/>
  <c r="Z60" i="2"/>
  <c r="Y60" i="2"/>
  <c r="W11" i="2"/>
  <c r="Y11" i="2"/>
  <c r="X11" i="2"/>
  <c r="Z11" i="2"/>
  <c r="S73" i="2"/>
  <c r="AG7" i="2"/>
  <c r="AG15" i="2"/>
  <c r="AS2" i="2"/>
  <c r="AS65" i="2"/>
  <c r="AS57" i="2"/>
  <c r="AS49" i="2"/>
  <c r="AS41" i="2"/>
  <c r="AS33" i="2"/>
  <c r="AS25" i="2"/>
  <c r="AS17" i="2"/>
  <c r="AS9" i="2"/>
  <c r="AG3" i="2"/>
  <c r="AS58" i="2"/>
  <c r="AS42" i="2"/>
  <c r="AS34" i="2"/>
  <c r="AS18" i="2"/>
  <c r="T73" i="2"/>
  <c r="AG8" i="2"/>
  <c r="AG16" i="2"/>
  <c r="AS72" i="2"/>
  <c r="AS64" i="2"/>
  <c r="AS56" i="2"/>
  <c r="AS48" i="2"/>
  <c r="AS40" i="2"/>
  <c r="AS32" i="2"/>
  <c r="AS24" i="2"/>
  <c r="AS16" i="2"/>
  <c r="AS8" i="2"/>
  <c r="AG6" i="2"/>
  <c r="AG9" i="2"/>
  <c r="AG17" i="2"/>
  <c r="AS71" i="2"/>
  <c r="AS63" i="2"/>
  <c r="AS55" i="2"/>
  <c r="AS47" i="2"/>
  <c r="AS39" i="2"/>
  <c r="AS31" i="2"/>
  <c r="AS23" i="2"/>
  <c r="AS15" i="2"/>
  <c r="AS7" i="2"/>
  <c r="AG10" i="2"/>
  <c r="AG18" i="2"/>
  <c r="AS70" i="2"/>
  <c r="AS62" i="2"/>
  <c r="AS54" i="2"/>
  <c r="AS46" i="2"/>
  <c r="AS38" i="2"/>
  <c r="AS30" i="2"/>
  <c r="AS22" i="2"/>
  <c r="AS14" i="2"/>
  <c r="AS6" i="2"/>
  <c r="AG11" i="2"/>
  <c r="AG19" i="2"/>
  <c r="AG2" i="2"/>
  <c r="AS69" i="2"/>
  <c r="AS61" i="2"/>
  <c r="AS53" i="2"/>
  <c r="AS45" i="2"/>
  <c r="AS37" i="2"/>
  <c r="AS29" i="2"/>
  <c r="AS21" i="2"/>
  <c r="AS13" i="2"/>
  <c r="AS5" i="2"/>
  <c r="AP71" i="2"/>
  <c r="P73" i="2"/>
  <c r="AG4" i="2"/>
  <c r="AG12" i="2"/>
  <c r="AG20" i="2"/>
  <c r="AT3" i="2"/>
  <c r="AU3" i="2" s="1"/>
  <c r="AV3" i="2" s="1"/>
  <c r="AS68" i="2"/>
  <c r="AS60" i="2"/>
  <c r="AS52" i="2"/>
  <c r="AS44" i="2"/>
  <c r="AS36" i="2"/>
  <c r="AS28" i="2"/>
  <c r="AS20" i="2"/>
  <c r="AS12" i="2"/>
  <c r="AS4" i="2"/>
  <c r="AS66" i="2"/>
  <c r="AS50" i="2"/>
  <c r="AS26" i="2"/>
  <c r="AS10" i="2"/>
  <c r="Q73" i="2"/>
  <c r="U2" i="2"/>
  <c r="AG5" i="2"/>
  <c r="AG13" i="2"/>
  <c r="AS67" i="2"/>
  <c r="AS59" i="2"/>
  <c r="AS51" i="2"/>
  <c r="AS43" i="2"/>
  <c r="AS35" i="2"/>
  <c r="AS27" i="2"/>
  <c r="AS19" i="2"/>
  <c r="AS11" i="2"/>
  <c r="W62" i="2" l="1"/>
  <c r="Z7" i="2"/>
  <c r="Z20" i="2"/>
  <c r="X68" i="2"/>
  <c r="Y7" i="2"/>
  <c r="Y44" i="2"/>
  <c r="W68" i="2"/>
  <c r="Z44" i="2"/>
  <c r="X44" i="2"/>
  <c r="X62" i="2"/>
  <c r="W44" i="2"/>
  <c r="Y62" i="2"/>
  <c r="X7" i="2"/>
  <c r="AV2" i="2"/>
  <c r="AT72" i="2"/>
  <c r="AU72" i="2" s="1"/>
  <c r="AV72" i="2" s="1"/>
  <c r="AQ71" i="2"/>
  <c r="Y2" i="2"/>
  <c r="X2" i="2"/>
  <c r="Z2" i="2"/>
  <c r="U73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2" i="2"/>
  <c r="Z73" i="2" l="1"/>
  <c r="X73" i="2"/>
  <c r="Y73" i="2"/>
  <c r="AT73" i="2"/>
  <c r="AU73" i="2" s="1"/>
  <c r="AV71" i="2"/>
  <c r="AP72" i="2"/>
  <c r="AQ72" i="2" s="1"/>
  <c r="AY5" i="2"/>
  <c r="AY8" i="2" s="1"/>
  <c r="W73" i="2"/>
  <c r="M2" i="1"/>
  <c r="BC3" i="1" l="1"/>
  <c r="BC4" i="1" l="1"/>
  <c r="BC5" i="1"/>
  <c r="BC6" i="1"/>
  <c r="BC7" i="1"/>
  <c r="BF7" i="1" s="1"/>
  <c r="BC8" i="1"/>
  <c r="BB3" i="1"/>
  <c r="BB4" i="1"/>
  <c r="BB5" i="1"/>
  <c r="BB6" i="1"/>
  <c r="BB7" i="1"/>
  <c r="BB8" i="1"/>
  <c r="BC2" i="1"/>
  <c r="BB2" i="1"/>
  <c r="BD11" i="1"/>
  <c r="AM73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L2" i="1"/>
  <c r="BG7" i="1" l="1"/>
  <c r="BH7" i="1" s="1"/>
  <c r="BE3" i="1"/>
  <c r="BE2" i="1"/>
  <c r="BF4" i="1"/>
  <c r="BG4" i="1" s="1"/>
  <c r="BH4" i="1" s="1"/>
  <c r="AN9" i="1"/>
  <c r="AN17" i="1"/>
  <c r="AN25" i="1"/>
  <c r="AN33" i="1"/>
  <c r="AN41" i="1"/>
  <c r="AN49" i="1"/>
  <c r="AN57" i="1"/>
  <c r="AN65" i="1"/>
  <c r="AN36" i="1"/>
  <c r="AN60" i="1"/>
  <c r="AN47" i="1"/>
  <c r="AN16" i="1"/>
  <c r="AN48" i="1"/>
  <c r="AN10" i="1"/>
  <c r="AN18" i="1"/>
  <c r="AN26" i="1"/>
  <c r="AN34" i="1"/>
  <c r="AN42" i="1"/>
  <c r="AN50" i="1"/>
  <c r="AN58" i="1"/>
  <c r="AN66" i="1"/>
  <c r="AN4" i="1"/>
  <c r="AN20" i="1"/>
  <c r="AN44" i="1"/>
  <c r="AN32" i="1"/>
  <c r="AN64" i="1"/>
  <c r="AN3" i="1"/>
  <c r="AN11" i="1"/>
  <c r="AN19" i="1"/>
  <c r="AN27" i="1"/>
  <c r="AN35" i="1"/>
  <c r="AN43" i="1"/>
  <c r="AN51" i="1"/>
  <c r="AN59" i="1"/>
  <c r="AN67" i="1"/>
  <c r="AN28" i="1"/>
  <c r="AN52" i="1"/>
  <c r="AN68" i="1"/>
  <c r="AN55" i="1"/>
  <c r="AN8" i="1"/>
  <c r="AN40" i="1"/>
  <c r="AN72" i="1"/>
  <c r="AN12" i="1"/>
  <c r="AN5" i="1"/>
  <c r="AN13" i="1"/>
  <c r="AN21" i="1"/>
  <c r="AN29" i="1"/>
  <c r="AN37" i="1"/>
  <c r="AN45" i="1"/>
  <c r="AN53" i="1"/>
  <c r="AN61" i="1"/>
  <c r="AN69" i="1"/>
  <c r="AN15" i="1"/>
  <c r="AN31" i="1"/>
  <c r="AN63" i="1"/>
  <c r="AN6" i="1"/>
  <c r="AN14" i="1"/>
  <c r="AN22" i="1"/>
  <c r="AN30" i="1"/>
  <c r="AN38" i="1"/>
  <c r="AN46" i="1"/>
  <c r="AN54" i="1"/>
  <c r="AN62" i="1"/>
  <c r="AN70" i="1"/>
  <c r="AN7" i="1"/>
  <c r="AN23" i="1"/>
  <c r="AN39" i="1"/>
  <c r="AN71" i="1"/>
  <c r="AN24" i="1"/>
  <c r="AN56" i="1"/>
  <c r="BF2" i="1"/>
  <c r="BG2" i="1" s="1"/>
  <c r="BH2" i="1" s="1"/>
  <c r="BF3" i="1"/>
  <c r="BG3" i="1" s="1"/>
  <c r="BH3" i="1" s="1"/>
  <c r="AO65" i="1"/>
  <c r="AO57" i="1"/>
  <c r="AO49" i="1"/>
  <c r="AO41" i="1"/>
  <c r="AO33" i="1"/>
  <c r="AO25" i="1"/>
  <c r="AO17" i="1"/>
  <c r="AO9" i="1"/>
  <c r="BF6" i="1"/>
  <c r="BG6" i="1" s="1"/>
  <c r="BH6" i="1" s="1"/>
  <c r="AO63" i="1"/>
  <c r="AO55" i="1"/>
  <c r="AO47" i="1"/>
  <c r="AO39" i="1"/>
  <c r="AO31" i="1"/>
  <c r="AO23" i="1"/>
  <c r="AO15" i="1"/>
  <c r="AO69" i="1"/>
  <c r="AO61" i="1"/>
  <c r="AO53" i="1"/>
  <c r="AO45" i="1"/>
  <c r="AO67" i="1"/>
  <c r="AO59" i="1"/>
  <c r="AO51" i="1"/>
  <c r="AO43" i="1"/>
  <c r="AO35" i="1"/>
  <c r="AO27" i="1"/>
  <c r="AO19" i="1"/>
  <c r="AO11" i="1"/>
  <c r="AO3" i="1"/>
  <c r="AO64" i="1"/>
  <c r="AO56" i="1"/>
  <c r="AO48" i="1"/>
  <c r="AO40" i="1"/>
  <c r="AO32" i="1"/>
  <c r="AO24" i="1"/>
  <c r="AO16" i="1"/>
  <c r="AO8" i="1"/>
  <c r="BF5" i="1"/>
  <c r="BG5" i="1" s="1"/>
  <c r="BH5" i="1" s="1"/>
  <c r="AO7" i="1"/>
  <c r="AL71" i="1"/>
  <c r="AO70" i="1"/>
  <c r="AO62" i="1"/>
  <c r="AO54" i="1"/>
  <c r="AO46" i="1"/>
  <c r="AO38" i="1"/>
  <c r="AO30" i="1"/>
  <c r="AO22" i="1"/>
  <c r="AO14" i="1"/>
  <c r="AO6" i="1"/>
  <c r="AO37" i="1"/>
  <c r="AO29" i="1"/>
  <c r="AO21" i="1"/>
  <c r="AO13" i="1"/>
  <c r="AO5" i="1"/>
  <c r="AO68" i="1"/>
  <c r="AO60" i="1"/>
  <c r="AO52" i="1"/>
  <c r="AO44" i="1"/>
  <c r="AO36" i="1"/>
  <c r="AO28" i="1"/>
  <c r="AO20" i="1"/>
  <c r="AO12" i="1"/>
  <c r="AO4" i="1"/>
  <c r="BB9" i="1"/>
  <c r="BC9" i="1" s="1"/>
  <c r="BF8" i="1"/>
  <c r="BG8" i="1" s="1"/>
  <c r="BH8" i="1" s="1"/>
  <c r="AO66" i="1"/>
  <c r="AO58" i="1"/>
  <c r="AO50" i="1"/>
  <c r="AO42" i="1"/>
  <c r="AO34" i="1"/>
  <c r="AO26" i="1"/>
  <c r="AO18" i="1"/>
  <c r="AO10" i="1"/>
  <c r="BE9" i="1"/>
  <c r="BE8" i="1"/>
  <c r="BE7" i="1"/>
  <c r="BE6" i="1"/>
  <c r="BE5" i="1"/>
  <c r="BE10" i="1"/>
  <c r="BE4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Q3" i="1"/>
  <c r="X3" i="1" s="1"/>
  <c r="Q4" i="1"/>
  <c r="X4" i="1" s="1"/>
  <c r="Q5" i="1"/>
  <c r="X5" i="1" s="1"/>
  <c r="Q6" i="1"/>
  <c r="X6" i="1" s="1"/>
  <c r="Q7" i="1"/>
  <c r="X7" i="1" s="1"/>
  <c r="Q8" i="1"/>
  <c r="X8" i="1" s="1"/>
  <c r="Q9" i="1"/>
  <c r="X9" i="1" s="1"/>
  <c r="Q10" i="1"/>
  <c r="X10" i="1" s="1"/>
  <c r="Q11" i="1"/>
  <c r="X11" i="1" s="1"/>
  <c r="Q12" i="1"/>
  <c r="X12" i="1" s="1"/>
  <c r="Q13" i="1"/>
  <c r="X13" i="1" s="1"/>
  <c r="Q14" i="1"/>
  <c r="X14" i="1" s="1"/>
  <c r="Q15" i="1"/>
  <c r="X15" i="1" s="1"/>
  <c r="Q16" i="1"/>
  <c r="X16" i="1" s="1"/>
  <c r="Q17" i="1"/>
  <c r="X17" i="1" s="1"/>
  <c r="Q18" i="1"/>
  <c r="X18" i="1" s="1"/>
  <c r="Q19" i="1"/>
  <c r="X19" i="1" s="1"/>
  <c r="Q20" i="1"/>
  <c r="X20" i="1" s="1"/>
  <c r="Q21" i="1"/>
  <c r="X21" i="1" s="1"/>
  <c r="Q22" i="1"/>
  <c r="X22" i="1" s="1"/>
  <c r="Q23" i="1"/>
  <c r="X23" i="1" s="1"/>
  <c r="Q24" i="1"/>
  <c r="X24" i="1" s="1"/>
  <c r="Q25" i="1"/>
  <c r="X25" i="1" s="1"/>
  <c r="Q26" i="1"/>
  <c r="X26" i="1" s="1"/>
  <c r="Q27" i="1"/>
  <c r="X27" i="1" s="1"/>
  <c r="Q28" i="1"/>
  <c r="X28" i="1" s="1"/>
  <c r="Q29" i="1"/>
  <c r="X29" i="1" s="1"/>
  <c r="Q30" i="1"/>
  <c r="X30" i="1" s="1"/>
  <c r="Q31" i="1"/>
  <c r="X31" i="1" s="1"/>
  <c r="Q32" i="1"/>
  <c r="X32" i="1" s="1"/>
  <c r="Q33" i="1"/>
  <c r="X33" i="1" s="1"/>
  <c r="Q34" i="1"/>
  <c r="X34" i="1" s="1"/>
  <c r="Q35" i="1"/>
  <c r="X35" i="1" s="1"/>
  <c r="Q36" i="1"/>
  <c r="X36" i="1" s="1"/>
  <c r="Q37" i="1"/>
  <c r="X37" i="1" s="1"/>
  <c r="Q38" i="1"/>
  <c r="X38" i="1" s="1"/>
  <c r="Q39" i="1"/>
  <c r="X39" i="1" s="1"/>
  <c r="Q40" i="1"/>
  <c r="X40" i="1" s="1"/>
  <c r="Q41" i="1"/>
  <c r="X41" i="1" s="1"/>
  <c r="Q42" i="1"/>
  <c r="X42" i="1" s="1"/>
  <c r="Q43" i="1"/>
  <c r="X43" i="1" s="1"/>
  <c r="Q44" i="1"/>
  <c r="X44" i="1" s="1"/>
  <c r="Q45" i="1"/>
  <c r="X45" i="1" s="1"/>
  <c r="Q46" i="1"/>
  <c r="X46" i="1" s="1"/>
  <c r="Q47" i="1"/>
  <c r="X47" i="1" s="1"/>
  <c r="Q48" i="1"/>
  <c r="X48" i="1" s="1"/>
  <c r="Q49" i="1"/>
  <c r="X49" i="1" s="1"/>
  <c r="Q50" i="1"/>
  <c r="X50" i="1" s="1"/>
  <c r="Q51" i="1"/>
  <c r="X51" i="1" s="1"/>
  <c r="Q52" i="1"/>
  <c r="X52" i="1" s="1"/>
  <c r="Q53" i="1"/>
  <c r="X53" i="1" s="1"/>
  <c r="Q54" i="1"/>
  <c r="X54" i="1" s="1"/>
  <c r="Q55" i="1"/>
  <c r="X55" i="1" s="1"/>
  <c r="Q56" i="1"/>
  <c r="X56" i="1" s="1"/>
  <c r="Q57" i="1"/>
  <c r="X57" i="1" s="1"/>
  <c r="Q58" i="1"/>
  <c r="X58" i="1" s="1"/>
  <c r="Q59" i="1"/>
  <c r="X59" i="1" s="1"/>
  <c r="Q60" i="1"/>
  <c r="X60" i="1" s="1"/>
  <c r="Q61" i="1"/>
  <c r="X61" i="1" s="1"/>
  <c r="Q62" i="1"/>
  <c r="X62" i="1" s="1"/>
  <c r="Q63" i="1"/>
  <c r="X63" i="1" s="1"/>
  <c r="Q64" i="1"/>
  <c r="X64" i="1" s="1"/>
  <c r="Q65" i="1"/>
  <c r="X65" i="1" s="1"/>
  <c r="Q66" i="1"/>
  <c r="X66" i="1" s="1"/>
  <c r="Q67" i="1"/>
  <c r="X67" i="1" s="1"/>
  <c r="Q68" i="1"/>
  <c r="X68" i="1" s="1"/>
  <c r="Q69" i="1"/>
  <c r="Q70" i="1"/>
  <c r="X70" i="1" s="1"/>
  <c r="Q71" i="1"/>
  <c r="X71" i="1" s="1"/>
  <c r="Q72" i="1"/>
  <c r="X72" i="1" s="1"/>
  <c r="P3" i="1"/>
  <c r="W3" i="1" s="1"/>
  <c r="P4" i="1"/>
  <c r="W4" i="1" s="1"/>
  <c r="P5" i="1"/>
  <c r="P6" i="1"/>
  <c r="W6" i="1" s="1"/>
  <c r="P7" i="1"/>
  <c r="W7" i="1" s="1"/>
  <c r="P8" i="1"/>
  <c r="W8" i="1" s="1"/>
  <c r="P9" i="1"/>
  <c r="W9" i="1" s="1"/>
  <c r="P10" i="1"/>
  <c r="W10" i="1" s="1"/>
  <c r="P11" i="1"/>
  <c r="W11" i="1" s="1"/>
  <c r="P12" i="1"/>
  <c r="W12" i="1" s="1"/>
  <c r="P13" i="1"/>
  <c r="P14" i="1"/>
  <c r="W14" i="1" s="1"/>
  <c r="P15" i="1"/>
  <c r="W15" i="1" s="1"/>
  <c r="P16" i="1"/>
  <c r="W16" i="1" s="1"/>
  <c r="P17" i="1"/>
  <c r="W17" i="1" s="1"/>
  <c r="P18" i="1"/>
  <c r="W18" i="1" s="1"/>
  <c r="P19" i="1"/>
  <c r="W19" i="1" s="1"/>
  <c r="P20" i="1"/>
  <c r="W20" i="1" s="1"/>
  <c r="P21" i="1"/>
  <c r="W21" i="1" s="1"/>
  <c r="P22" i="1"/>
  <c r="W22" i="1" s="1"/>
  <c r="P23" i="1"/>
  <c r="W23" i="1" s="1"/>
  <c r="P24" i="1"/>
  <c r="W24" i="1" s="1"/>
  <c r="P25" i="1"/>
  <c r="W25" i="1" s="1"/>
  <c r="P26" i="1"/>
  <c r="W26" i="1" s="1"/>
  <c r="P27" i="1"/>
  <c r="W27" i="1" s="1"/>
  <c r="P28" i="1"/>
  <c r="W28" i="1" s="1"/>
  <c r="P29" i="1"/>
  <c r="P30" i="1"/>
  <c r="W30" i="1" s="1"/>
  <c r="P31" i="1"/>
  <c r="W31" i="1" s="1"/>
  <c r="P32" i="1"/>
  <c r="W32" i="1" s="1"/>
  <c r="P33" i="1"/>
  <c r="W33" i="1" s="1"/>
  <c r="P34" i="1"/>
  <c r="W34" i="1" s="1"/>
  <c r="P35" i="1"/>
  <c r="W35" i="1" s="1"/>
  <c r="P36" i="1"/>
  <c r="W36" i="1" s="1"/>
  <c r="P37" i="1"/>
  <c r="P38" i="1"/>
  <c r="W38" i="1" s="1"/>
  <c r="P39" i="1"/>
  <c r="W39" i="1" s="1"/>
  <c r="P40" i="1"/>
  <c r="W40" i="1" s="1"/>
  <c r="P41" i="1"/>
  <c r="W41" i="1" s="1"/>
  <c r="P42" i="1"/>
  <c r="W42" i="1" s="1"/>
  <c r="P43" i="1"/>
  <c r="W43" i="1" s="1"/>
  <c r="P44" i="1"/>
  <c r="W44" i="1" s="1"/>
  <c r="P45" i="1"/>
  <c r="P46" i="1"/>
  <c r="W46" i="1" s="1"/>
  <c r="P47" i="1"/>
  <c r="W47" i="1" s="1"/>
  <c r="P48" i="1"/>
  <c r="W48" i="1" s="1"/>
  <c r="P49" i="1"/>
  <c r="W49" i="1" s="1"/>
  <c r="P50" i="1"/>
  <c r="W50" i="1" s="1"/>
  <c r="P51" i="1"/>
  <c r="W51" i="1" s="1"/>
  <c r="P52" i="1"/>
  <c r="W52" i="1" s="1"/>
  <c r="P53" i="1"/>
  <c r="W53" i="1" s="1"/>
  <c r="P54" i="1"/>
  <c r="W54" i="1" s="1"/>
  <c r="P55" i="1"/>
  <c r="W55" i="1" s="1"/>
  <c r="P56" i="1"/>
  <c r="W56" i="1" s="1"/>
  <c r="P57" i="1"/>
  <c r="W57" i="1" s="1"/>
  <c r="P58" i="1"/>
  <c r="W58" i="1" s="1"/>
  <c r="P59" i="1"/>
  <c r="W59" i="1" s="1"/>
  <c r="P60" i="1"/>
  <c r="W60" i="1" s="1"/>
  <c r="P61" i="1"/>
  <c r="P62" i="1"/>
  <c r="W62" i="1" s="1"/>
  <c r="P63" i="1"/>
  <c r="W63" i="1" s="1"/>
  <c r="P64" i="1"/>
  <c r="W64" i="1" s="1"/>
  <c r="P65" i="1"/>
  <c r="W65" i="1" s="1"/>
  <c r="P66" i="1"/>
  <c r="W66" i="1" s="1"/>
  <c r="P67" i="1"/>
  <c r="P68" i="1"/>
  <c r="W68" i="1" s="1"/>
  <c r="P69" i="1"/>
  <c r="W69" i="1" s="1"/>
  <c r="P70" i="1"/>
  <c r="W70" i="1" s="1"/>
  <c r="P71" i="1"/>
  <c r="W71" i="1" s="1"/>
  <c r="P72" i="1"/>
  <c r="W72" i="1" s="1"/>
  <c r="O3" i="1"/>
  <c r="V3" i="1" s="1"/>
  <c r="O4" i="1"/>
  <c r="V4" i="1" s="1"/>
  <c r="O5" i="1"/>
  <c r="V5" i="1" s="1"/>
  <c r="O6" i="1"/>
  <c r="V6" i="1" s="1"/>
  <c r="O7" i="1"/>
  <c r="V7" i="1" s="1"/>
  <c r="O8" i="1"/>
  <c r="V8" i="1" s="1"/>
  <c r="O9" i="1"/>
  <c r="V9" i="1" s="1"/>
  <c r="O10" i="1"/>
  <c r="V10" i="1" s="1"/>
  <c r="O11" i="1"/>
  <c r="V11" i="1" s="1"/>
  <c r="O12" i="1"/>
  <c r="V12" i="1" s="1"/>
  <c r="O13" i="1"/>
  <c r="V13" i="1" s="1"/>
  <c r="O14" i="1"/>
  <c r="V14" i="1" s="1"/>
  <c r="O15" i="1"/>
  <c r="V15" i="1" s="1"/>
  <c r="O16" i="1"/>
  <c r="V16" i="1" s="1"/>
  <c r="O17" i="1"/>
  <c r="V17" i="1" s="1"/>
  <c r="O18" i="1"/>
  <c r="V18" i="1" s="1"/>
  <c r="O19" i="1"/>
  <c r="V19" i="1" s="1"/>
  <c r="O20" i="1"/>
  <c r="V20" i="1" s="1"/>
  <c r="O21" i="1"/>
  <c r="V21" i="1" s="1"/>
  <c r="O22" i="1"/>
  <c r="V22" i="1" s="1"/>
  <c r="O23" i="1"/>
  <c r="V23" i="1" s="1"/>
  <c r="O24" i="1"/>
  <c r="V24" i="1" s="1"/>
  <c r="O25" i="1"/>
  <c r="V25" i="1" s="1"/>
  <c r="O26" i="1"/>
  <c r="V26" i="1" s="1"/>
  <c r="O27" i="1"/>
  <c r="V27" i="1" s="1"/>
  <c r="O28" i="1"/>
  <c r="V28" i="1" s="1"/>
  <c r="O29" i="1"/>
  <c r="V29" i="1" s="1"/>
  <c r="O30" i="1"/>
  <c r="V30" i="1" s="1"/>
  <c r="O31" i="1"/>
  <c r="V31" i="1" s="1"/>
  <c r="O32" i="1"/>
  <c r="V32" i="1" s="1"/>
  <c r="O33" i="1"/>
  <c r="V33" i="1" s="1"/>
  <c r="O34" i="1"/>
  <c r="V34" i="1" s="1"/>
  <c r="O35" i="1"/>
  <c r="V35" i="1" s="1"/>
  <c r="O36" i="1"/>
  <c r="V36" i="1" s="1"/>
  <c r="O37" i="1"/>
  <c r="V37" i="1" s="1"/>
  <c r="O38" i="1"/>
  <c r="V38" i="1" s="1"/>
  <c r="O39" i="1"/>
  <c r="V39" i="1" s="1"/>
  <c r="O40" i="1"/>
  <c r="V40" i="1" s="1"/>
  <c r="O41" i="1"/>
  <c r="V41" i="1" s="1"/>
  <c r="O42" i="1"/>
  <c r="V42" i="1" s="1"/>
  <c r="O43" i="1"/>
  <c r="V43" i="1" s="1"/>
  <c r="O44" i="1"/>
  <c r="V44" i="1" s="1"/>
  <c r="O45" i="1"/>
  <c r="V45" i="1" s="1"/>
  <c r="O46" i="1"/>
  <c r="V46" i="1" s="1"/>
  <c r="O47" i="1"/>
  <c r="V47" i="1" s="1"/>
  <c r="O48" i="1"/>
  <c r="V48" i="1" s="1"/>
  <c r="O49" i="1"/>
  <c r="V49" i="1" s="1"/>
  <c r="O50" i="1"/>
  <c r="V50" i="1" s="1"/>
  <c r="O51" i="1"/>
  <c r="V51" i="1" s="1"/>
  <c r="O52" i="1"/>
  <c r="V52" i="1" s="1"/>
  <c r="O53" i="1"/>
  <c r="V53" i="1" s="1"/>
  <c r="O54" i="1"/>
  <c r="V54" i="1" s="1"/>
  <c r="O55" i="1"/>
  <c r="V55" i="1" s="1"/>
  <c r="O56" i="1"/>
  <c r="V56" i="1" s="1"/>
  <c r="O57" i="1"/>
  <c r="V57" i="1" s="1"/>
  <c r="O58" i="1"/>
  <c r="V58" i="1" s="1"/>
  <c r="O59" i="1"/>
  <c r="V59" i="1" s="1"/>
  <c r="O60" i="1"/>
  <c r="V60" i="1" s="1"/>
  <c r="O61" i="1"/>
  <c r="V61" i="1" s="1"/>
  <c r="O62" i="1"/>
  <c r="V62" i="1" s="1"/>
  <c r="O63" i="1"/>
  <c r="V63" i="1" s="1"/>
  <c r="O64" i="1"/>
  <c r="V64" i="1" s="1"/>
  <c r="O65" i="1"/>
  <c r="V65" i="1" s="1"/>
  <c r="O66" i="1"/>
  <c r="V66" i="1" s="1"/>
  <c r="O67" i="1"/>
  <c r="V67" i="1" s="1"/>
  <c r="O68" i="1"/>
  <c r="V68" i="1" s="1"/>
  <c r="O69" i="1"/>
  <c r="V69" i="1" s="1"/>
  <c r="O70" i="1"/>
  <c r="V70" i="1" s="1"/>
  <c r="O71" i="1"/>
  <c r="V71" i="1" s="1"/>
  <c r="O72" i="1"/>
  <c r="V72" i="1" s="1"/>
  <c r="N3" i="1"/>
  <c r="U3" i="1" s="1"/>
  <c r="N4" i="1"/>
  <c r="U4" i="1" s="1"/>
  <c r="N5" i="1"/>
  <c r="U5" i="1" s="1"/>
  <c r="N6" i="1"/>
  <c r="U6" i="1" s="1"/>
  <c r="N7" i="1"/>
  <c r="U7" i="1" s="1"/>
  <c r="N8" i="1"/>
  <c r="U8" i="1" s="1"/>
  <c r="N9" i="1"/>
  <c r="U9" i="1" s="1"/>
  <c r="N10" i="1"/>
  <c r="U10" i="1" s="1"/>
  <c r="N11" i="1"/>
  <c r="U11" i="1" s="1"/>
  <c r="N12" i="1"/>
  <c r="U12" i="1" s="1"/>
  <c r="N13" i="1"/>
  <c r="U13" i="1" s="1"/>
  <c r="N14" i="1"/>
  <c r="U14" i="1" s="1"/>
  <c r="N15" i="1"/>
  <c r="U15" i="1" s="1"/>
  <c r="N16" i="1"/>
  <c r="U16" i="1" s="1"/>
  <c r="N17" i="1"/>
  <c r="U17" i="1" s="1"/>
  <c r="N18" i="1"/>
  <c r="U18" i="1" s="1"/>
  <c r="N19" i="1"/>
  <c r="U19" i="1" s="1"/>
  <c r="N20" i="1"/>
  <c r="U20" i="1" s="1"/>
  <c r="N21" i="1"/>
  <c r="U21" i="1" s="1"/>
  <c r="N22" i="1"/>
  <c r="U22" i="1" s="1"/>
  <c r="N23" i="1"/>
  <c r="U23" i="1" s="1"/>
  <c r="N24" i="1"/>
  <c r="U24" i="1" s="1"/>
  <c r="N25" i="1"/>
  <c r="U25" i="1" s="1"/>
  <c r="N26" i="1"/>
  <c r="U26" i="1" s="1"/>
  <c r="N27" i="1"/>
  <c r="U27" i="1" s="1"/>
  <c r="N28" i="1"/>
  <c r="U28" i="1" s="1"/>
  <c r="N29" i="1"/>
  <c r="U29" i="1" s="1"/>
  <c r="N30" i="1"/>
  <c r="U30" i="1" s="1"/>
  <c r="N31" i="1"/>
  <c r="U31" i="1" s="1"/>
  <c r="N32" i="1"/>
  <c r="U32" i="1" s="1"/>
  <c r="N33" i="1"/>
  <c r="U33" i="1" s="1"/>
  <c r="N34" i="1"/>
  <c r="U34" i="1" s="1"/>
  <c r="N35" i="1"/>
  <c r="U35" i="1" s="1"/>
  <c r="N36" i="1"/>
  <c r="U36" i="1" s="1"/>
  <c r="N37" i="1"/>
  <c r="U37" i="1" s="1"/>
  <c r="N38" i="1"/>
  <c r="U38" i="1" s="1"/>
  <c r="N39" i="1"/>
  <c r="U39" i="1" s="1"/>
  <c r="N40" i="1"/>
  <c r="U40" i="1" s="1"/>
  <c r="N41" i="1"/>
  <c r="U41" i="1" s="1"/>
  <c r="N42" i="1"/>
  <c r="U42" i="1" s="1"/>
  <c r="N43" i="1"/>
  <c r="U43" i="1" s="1"/>
  <c r="N44" i="1"/>
  <c r="U44" i="1" s="1"/>
  <c r="N45" i="1"/>
  <c r="U45" i="1" s="1"/>
  <c r="N46" i="1"/>
  <c r="U46" i="1" s="1"/>
  <c r="N47" i="1"/>
  <c r="U47" i="1" s="1"/>
  <c r="N48" i="1"/>
  <c r="U48" i="1" s="1"/>
  <c r="N49" i="1"/>
  <c r="U49" i="1" s="1"/>
  <c r="N50" i="1"/>
  <c r="U50" i="1" s="1"/>
  <c r="N51" i="1"/>
  <c r="U51" i="1" s="1"/>
  <c r="N52" i="1"/>
  <c r="U52" i="1" s="1"/>
  <c r="N53" i="1"/>
  <c r="U53" i="1" s="1"/>
  <c r="N54" i="1"/>
  <c r="U54" i="1" s="1"/>
  <c r="N55" i="1"/>
  <c r="U55" i="1" s="1"/>
  <c r="N56" i="1"/>
  <c r="U56" i="1" s="1"/>
  <c r="N57" i="1"/>
  <c r="U57" i="1" s="1"/>
  <c r="N58" i="1"/>
  <c r="U58" i="1" s="1"/>
  <c r="N59" i="1"/>
  <c r="U59" i="1" s="1"/>
  <c r="N60" i="1"/>
  <c r="U60" i="1" s="1"/>
  <c r="N61" i="1"/>
  <c r="U61" i="1" s="1"/>
  <c r="N62" i="1"/>
  <c r="U62" i="1" s="1"/>
  <c r="N63" i="1"/>
  <c r="U63" i="1" s="1"/>
  <c r="N64" i="1"/>
  <c r="U64" i="1" s="1"/>
  <c r="N65" i="1"/>
  <c r="U65" i="1" s="1"/>
  <c r="N66" i="1"/>
  <c r="U66" i="1" s="1"/>
  <c r="N67" i="1"/>
  <c r="N68" i="1"/>
  <c r="U68" i="1" s="1"/>
  <c r="N69" i="1"/>
  <c r="U69" i="1" s="1"/>
  <c r="N70" i="1"/>
  <c r="U70" i="1" s="1"/>
  <c r="N71" i="1"/>
  <c r="U71" i="1" s="1"/>
  <c r="N72" i="1"/>
  <c r="U72" i="1" s="1"/>
  <c r="Q2" i="1"/>
  <c r="X2" i="1" s="1"/>
  <c r="P2" i="1"/>
  <c r="W2" i="1" s="1"/>
  <c r="O2" i="1"/>
  <c r="V2" i="1" s="1"/>
  <c r="N2" i="1"/>
  <c r="M3" i="1"/>
  <c r="M4" i="1"/>
  <c r="T4" i="1" s="1"/>
  <c r="M5" i="1"/>
  <c r="T5" i="1" s="1"/>
  <c r="M6" i="1"/>
  <c r="R6" i="1" s="1"/>
  <c r="M7" i="1"/>
  <c r="R7" i="1" s="1"/>
  <c r="M8" i="1"/>
  <c r="T8" i="1" s="1"/>
  <c r="M9" i="1"/>
  <c r="T9" i="1" s="1"/>
  <c r="M10" i="1"/>
  <c r="M11" i="1"/>
  <c r="M12" i="1"/>
  <c r="M13" i="1"/>
  <c r="T13" i="1" s="1"/>
  <c r="M14" i="1"/>
  <c r="R14" i="1" s="1"/>
  <c r="M15" i="1"/>
  <c r="T15" i="1" s="1"/>
  <c r="M16" i="1"/>
  <c r="T16" i="1" s="1"/>
  <c r="M17" i="1"/>
  <c r="T17" i="1" s="1"/>
  <c r="M18" i="1"/>
  <c r="M19" i="1"/>
  <c r="M20" i="1"/>
  <c r="T20" i="1" s="1"/>
  <c r="M21" i="1"/>
  <c r="T21" i="1" s="1"/>
  <c r="M22" i="1"/>
  <c r="R22" i="1" s="1"/>
  <c r="M23" i="1"/>
  <c r="T23" i="1" s="1"/>
  <c r="M24" i="1"/>
  <c r="T24" i="1" s="1"/>
  <c r="M25" i="1"/>
  <c r="T25" i="1" s="1"/>
  <c r="M26" i="1"/>
  <c r="M27" i="1"/>
  <c r="M28" i="1"/>
  <c r="M29" i="1"/>
  <c r="T29" i="1" s="1"/>
  <c r="M30" i="1"/>
  <c r="R30" i="1" s="1"/>
  <c r="M31" i="1"/>
  <c r="T31" i="1" s="1"/>
  <c r="M32" i="1"/>
  <c r="T32" i="1" s="1"/>
  <c r="M33" i="1"/>
  <c r="T33" i="1" s="1"/>
  <c r="M34" i="1"/>
  <c r="M35" i="1"/>
  <c r="M36" i="1"/>
  <c r="M37" i="1"/>
  <c r="T37" i="1" s="1"/>
  <c r="M38" i="1"/>
  <c r="M39" i="1"/>
  <c r="R39" i="1" s="1"/>
  <c r="M40" i="1"/>
  <c r="T40" i="1" s="1"/>
  <c r="M41" i="1"/>
  <c r="T41" i="1" s="1"/>
  <c r="M42" i="1"/>
  <c r="M43" i="1"/>
  <c r="M44" i="1"/>
  <c r="T44" i="1" s="1"/>
  <c r="M45" i="1"/>
  <c r="T45" i="1" s="1"/>
  <c r="M46" i="1"/>
  <c r="M47" i="1"/>
  <c r="T47" i="1" s="1"/>
  <c r="M48" i="1"/>
  <c r="T48" i="1" s="1"/>
  <c r="M49" i="1"/>
  <c r="T49" i="1" s="1"/>
  <c r="M50" i="1"/>
  <c r="M51" i="1"/>
  <c r="M52" i="1"/>
  <c r="M53" i="1"/>
  <c r="T53" i="1" s="1"/>
  <c r="M54" i="1"/>
  <c r="M55" i="1"/>
  <c r="T55" i="1" s="1"/>
  <c r="M56" i="1"/>
  <c r="T56" i="1" s="1"/>
  <c r="M57" i="1"/>
  <c r="T57" i="1" s="1"/>
  <c r="M58" i="1"/>
  <c r="M59" i="1"/>
  <c r="M60" i="1"/>
  <c r="T60" i="1" s="1"/>
  <c r="M61" i="1"/>
  <c r="T61" i="1" s="1"/>
  <c r="M62" i="1"/>
  <c r="M63" i="1"/>
  <c r="T63" i="1" s="1"/>
  <c r="M64" i="1"/>
  <c r="T64" i="1" s="1"/>
  <c r="M65" i="1"/>
  <c r="T65" i="1" s="1"/>
  <c r="M66" i="1"/>
  <c r="M67" i="1"/>
  <c r="T67" i="1" s="1"/>
  <c r="M68" i="1"/>
  <c r="T68" i="1" s="1"/>
  <c r="M69" i="1"/>
  <c r="T69" i="1" s="1"/>
  <c r="M70" i="1"/>
  <c r="T70" i="1" s="1"/>
  <c r="M71" i="1"/>
  <c r="T71" i="1" s="1"/>
  <c r="M72" i="1"/>
  <c r="T72" i="1" s="1"/>
  <c r="AP53" i="1" l="1"/>
  <c r="AQ53" i="1" s="1"/>
  <c r="AP10" i="1"/>
  <c r="AQ10" i="1" s="1"/>
  <c r="AP52" i="1"/>
  <c r="AQ52" i="1" s="1"/>
  <c r="AP6" i="1"/>
  <c r="AQ6" i="1" s="1"/>
  <c r="AP70" i="1"/>
  <c r="AQ70" i="1" s="1"/>
  <c r="AP40" i="1"/>
  <c r="AQ40" i="1" s="1"/>
  <c r="AP35" i="1"/>
  <c r="AQ35" i="1" s="1"/>
  <c r="AP69" i="1"/>
  <c r="AQ69" i="1" s="1"/>
  <c r="AP63" i="1"/>
  <c r="AQ63" i="1" s="1"/>
  <c r="AP57" i="1"/>
  <c r="AQ57" i="1" s="1"/>
  <c r="Y68" i="1"/>
  <c r="R52" i="1"/>
  <c r="R36" i="1"/>
  <c r="R28" i="1"/>
  <c r="R12" i="1"/>
  <c r="AP18" i="1"/>
  <c r="AQ18" i="1" s="1"/>
  <c r="AP60" i="1"/>
  <c r="AQ60" i="1" s="1"/>
  <c r="AP14" i="1"/>
  <c r="AQ14" i="1" s="1"/>
  <c r="AP48" i="1"/>
  <c r="AQ48" i="1" s="1"/>
  <c r="AP43" i="1"/>
  <c r="AQ43" i="1" s="1"/>
  <c r="AP65" i="1"/>
  <c r="AQ65" i="1" s="1"/>
  <c r="AP58" i="1"/>
  <c r="AQ58" i="1" s="1"/>
  <c r="R51" i="1"/>
  <c r="R19" i="1"/>
  <c r="AP26" i="1"/>
  <c r="AQ26" i="1" s="1"/>
  <c r="AP4" i="1"/>
  <c r="AQ4" i="1" s="1"/>
  <c r="AP68" i="1"/>
  <c r="AQ68" i="1" s="1"/>
  <c r="AP22" i="1"/>
  <c r="AQ22" i="1" s="1"/>
  <c r="AP7" i="1"/>
  <c r="AQ7" i="1" s="1"/>
  <c r="AP56" i="1"/>
  <c r="AQ56" i="1" s="1"/>
  <c r="AP51" i="1"/>
  <c r="AQ51" i="1" s="1"/>
  <c r="AP15" i="1"/>
  <c r="AQ15" i="1" s="1"/>
  <c r="AP9" i="1"/>
  <c r="AQ9" i="1" s="1"/>
  <c r="AP29" i="1"/>
  <c r="AQ29" i="1" s="1"/>
  <c r="AP54" i="1"/>
  <c r="AQ54" i="1" s="1"/>
  <c r="AP41" i="1"/>
  <c r="AQ41" i="1" s="1"/>
  <c r="AP44" i="1"/>
  <c r="AQ44" i="1" s="1"/>
  <c r="AP32" i="1"/>
  <c r="AQ32" i="1" s="1"/>
  <c r="AP61" i="1"/>
  <c r="AQ61" i="1" s="1"/>
  <c r="AP55" i="1"/>
  <c r="AQ55" i="1" s="1"/>
  <c r="R59" i="1"/>
  <c r="R43" i="1"/>
  <c r="R35" i="1"/>
  <c r="R27" i="1"/>
  <c r="R11" i="1"/>
  <c r="R3" i="1"/>
  <c r="AV3" i="1" s="1"/>
  <c r="T3" i="1"/>
  <c r="Y3" i="1" s="1"/>
  <c r="R66" i="1"/>
  <c r="R58" i="1"/>
  <c r="R50" i="1"/>
  <c r="R42" i="1"/>
  <c r="R34" i="1"/>
  <c r="R26" i="1"/>
  <c r="R18" i="1"/>
  <c r="R10" i="1"/>
  <c r="R2" i="1"/>
  <c r="AP34" i="1"/>
  <c r="AQ34" i="1" s="1"/>
  <c r="AP12" i="1"/>
  <c r="AQ12" i="1" s="1"/>
  <c r="AP5" i="1"/>
  <c r="AQ5" i="1" s="1"/>
  <c r="AP30" i="1"/>
  <c r="AQ30" i="1" s="1"/>
  <c r="AP64" i="1"/>
  <c r="AQ64" i="1" s="1"/>
  <c r="AP59" i="1"/>
  <c r="AQ59" i="1" s="1"/>
  <c r="AP23" i="1"/>
  <c r="AQ23" i="1" s="1"/>
  <c r="AP17" i="1"/>
  <c r="AQ17" i="1" s="1"/>
  <c r="AP19" i="1"/>
  <c r="AQ19" i="1" s="1"/>
  <c r="AP42" i="1"/>
  <c r="AQ42" i="1" s="1"/>
  <c r="AP20" i="1"/>
  <c r="AQ20" i="1" s="1"/>
  <c r="AP13" i="1"/>
  <c r="AQ13" i="1" s="1"/>
  <c r="AP38" i="1"/>
  <c r="AQ38" i="1" s="1"/>
  <c r="AP8" i="1"/>
  <c r="AQ8" i="1" s="1"/>
  <c r="AP3" i="1"/>
  <c r="AQ3" i="1" s="1"/>
  <c r="AP67" i="1"/>
  <c r="AQ67" i="1" s="1"/>
  <c r="AP31" i="1"/>
  <c r="AQ31" i="1" s="1"/>
  <c r="AP25" i="1"/>
  <c r="AQ25" i="1" s="1"/>
  <c r="AP36" i="1"/>
  <c r="AQ36" i="1" s="1"/>
  <c r="AP24" i="1"/>
  <c r="AQ24" i="1" s="1"/>
  <c r="AP47" i="1"/>
  <c r="AQ47" i="1" s="1"/>
  <c r="AP66" i="1"/>
  <c r="AQ66" i="1" s="1"/>
  <c r="AP37" i="1"/>
  <c r="AQ37" i="1" s="1"/>
  <c r="AP62" i="1"/>
  <c r="AQ62" i="1" s="1"/>
  <c r="AP27" i="1"/>
  <c r="AQ27" i="1" s="1"/>
  <c r="AP49" i="1"/>
  <c r="AQ49" i="1" s="1"/>
  <c r="Y72" i="1"/>
  <c r="AP50" i="1"/>
  <c r="AQ50" i="1" s="1"/>
  <c r="AP28" i="1"/>
  <c r="AQ28" i="1" s="1"/>
  <c r="AP21" i="1"/>
  <c r="AQ21" i="1" s="1"/>
  <c r="AP46" i="1"/>
  <c r="AQ46" i="1" s="1"/>
  <c r="AP16" i="1"/>
  <c r="AQ16" i="1" s="1"/>
  <c r="AP11" i="1"/>
  <c r="AQ11" i="1" s="1"/>
  <c r="AP45" i="1"/>
  <c r="AQ45" i="1" s="1"/>
  <c r="AP39" i="1"/>
  <c r="AQ39" i="1" s="1"/>
  <c r="AP33" i="1"/>
  <c r="AQ33" i="1" s="1"/>
  <c r="R32" i="1"/>
  <c r="R24" i="1"/>
  <c r="Y63" i="1"/>
  <c r="Y47" i="1"/>
  <c r="Y23" i="1"/>
  <c r="Y15" i="1"/>
  <c r="R61" i="1"/>
  <c r="R45" i="1"/>
  <c r="R37" i="1"/>
  <c r="R29" i="1"/>
  <c r="R13" i="1"/>
  <c r="R5" i="1"/>
  <c r="R16" i="1"/>
  <c r="AD17" i="1"/>
  <c r="Y71" i="1"/>
  <c r="Y55" i="1"/>
  <c r="Y31" i="1"/>
  <c r="Y70" i="1"/>
  <c r="R62" i="1"/>
  <c r="R54" i="1"/>
  <c r="R46" i="1"/>
  <c r="R38" i="1"/>
  <c r="R8" i="1"/>
  <c r="R64" i="1"/>
  <c r="Y60" i="1"/>
  <c r="Y44" i="1"/>
  <c r="Y20" i="1"/>
  <c r="Y4" i="1"/>
  <c r="R56" i="1"/>
  <c r="R48" i="1"/>
  <c r="AD6" i="1"/>
  <c r="R40" i="1"/>
  <c r="Y53" i="1"/>
  <c r="Y57" i="1"/>
  <c r="Y49" i="1"/>
  <c r="Y41" i="1"/>
  <c r="Y33" i="1"/>
  <c r="Y25" i="1"/>
  <c r="Y17" i="1"/>
  <c r="Y9" i="1"/>
  <c r="Y21" i="1"/>
  <c r="Y65" i="1"/>
  <c r="Y64" i="1"/>
  <c r="Y56" i="1"/>
  <c r="Y48" i="1"/>
  <c r="Y40" i="1"/>
  <c r="AV40" i="1" s="1"/>
  <c r="Y32" i="1"/>
  <c r="AV32" i="1" s="1"/>
  <c r="Y24" i="1"/>
  <c r="Y16" i="1"/>
  <c r="Y8" i="1"/>
  <c r="T39" i="1"/>
  <c r="Y39" i="1" s="1"/>
  <c r="AV39" i="1" s="1"/>
  <c r="T7" i="1"/>
  <c r="Y7" i="1" s="1"/>
  <c r="AV7" i="1" s="1"/>
  <c r="T36" i="1"/>
  <c r="Y36" i="1" s="1"/>
  <c r="R53" i="1"/>
  <c r="R21" i="1"/>
  <c r="R65" i="1"/>
  <c r="R57" i="1"/>
  <c r="R49" i="1"/>
  <c r="R41" i="1"/>
  <c r="R33" i="1"/>
  <c r="R25" i="1"/>
  <c r="R17" i="1"/>
  <c r="R9" i="1"/>
  <c r="AD5" i="1"/>
  <c r="AD13" i="1"/>
  <c r="AD21" i="1"/>
  <c r="AD14" i="1"/>
  <c r="U2" i="1"/>
  <c r="Y2" i="1" s="1"/>
  <c r="T62" i="1"/>
  <c r="Y62" i="1" s="1"/>
  <c r="T54" i="1"/>
  <c r="Y54" i="1" s="1"/>
  <c r="AV54" i="1" s="1"/>
  <c r="T46" i="1"/>
  <c r="Y46" i="1" s="1"/>
  <c r="AV46" i="1" s="1"/>
  <c r="T38" i="1"/>
  <c r="Y38" i="1" s="1"/>
  <c r="T30" i="1"/>
  <c r="Y30" i="1" s="1"/>
  <c r="AV30" i="1" s="1"/>
  <c r="T22" i="1"/>
  <c r="Y22" i="1" s="1"/>
  <c r="AV22" i="1" s="1"/>
  <c r="T14" i="1"/>
  <c r="Y14" i="1" s="1"/>
  <c r="AV14" i="1" s="1"/>
  <c r="T6" i="1"/>
  <c r="Y6" i="1" s="1"/>
  <c r="AV6" i="1" s="1"/>
  <c r="R63" i="1"/>
  <c r="R55" i="1"/>
  <c r="R47" i="1"/>
  <c r="R31" i="1"/>
  <c r="AV31" i="1" s="1"/>
  <c r="R23" i="1"/>
  <c r="AV23" i="1" s="1"/>
  <c r="R15" i="1"/>
  <c r="AV15" i="1" s="1"/>
  <c r="AD7" i="1"/>
  <c r="AD15" i="1"/>
  <c r="W61" i="1"/>
  <c r="Y61" i="1" s="1"/>
  <c r="W45" i="1"/>
  <c r="Y45" i="1" s="1"/>
  <c r="W37" i="1"/>
  <c r="Y37" i="1" s="1"/>
  <c r="AV37" i="1" s="1"/>
  <c r="W29" i="1"/>
  <c r="Y29" i="1" s="1"/>
  <c r="AV29" i="1" s="1"/>
  <c r="W13" i="1"/>
  <c r="Y13" i="1" s="1"/>
  <c r="AV13" i="1" s="1"/>
  <c r="W5" i="1"/>
  <c r="Y5" i="1" s="1"/>
  <c r="AV5" i="1" s="1"/>
  <c r="AD8" i="1"/>
  <c r="AD16" i="1"/>
  <c r="AD9" i="1"/>
  <c r="T52" i="1"/>
  <c r="Y52" i="1" s="1"/>
  <c r="AV52" i="1" s="1"/>
  <c r="T28" i="1"/>
  <c r="Y28" i="1" s="1"/>
  <c r="AV28" i="1" s="1"/>
  <c r="T12" i="1"/>
  <c r="Y12" i="1" s="1"/>
  <c r="AV12" i="1" s="1"/>
  <c r="T59" i="1"/>
  <c r="Y59" i="1" s="1"/>
  <c r="AV59" i="1" s="1"/>
  <c r="T51" i="1"/>
  <c r="Y51" i="1" s="1"/>
  <c r="AV51" i="1" s="1"/>
  <c r="T43" i="1"/>
  <c r="Y43" i="1" s="1"/>
  <c r="AV43" i="1" s="1"/>
  <c r="T35" i="1"/>
  <c r="Y35" i="1" s="1"/>
  <c r="AV35" i="1" s="1"/>
  <c r="T27" i="1"/>
  <c r="Y27" i="1" s="1"/>
  <c r="AV27" i="1" s="1"/>
  <c r="T19" i="1"/>
  <c r="Y19" i="1" s="1"/>
  <c r="AV19" i="1" s="1"/>
  <c r="T11" i="1"/>
  <c r="Y11" i="1" s="1"/>
  <c r="AV11" i="1" s="1"/>
  <c r="R60" i="1"/>
  <c r="AV60" i="1" s="1"/>
  <c r="R44" i="1"/>
  <c r="AV44" i="1" s="1"/>
  <c r="R20" i="1"/>
  <c r="AV20" i="1" s="1"/>
  <c r="R4" i="1"/>
  <c r="AV4" i="1" s="1"/>
  <c r="AD10" i="1"/>
  <c r="AD18" i="1"/>
  <c r="BB10" i="1"/>
  <c r="BF9" i="1"/>
  <c r="BG9" i="1" s="1"/>
  <c r="BH9" i="1" s="1"/>
  <c r="AO71" i="1"/>
  <c r="AO73" i="1" s="1"/>
  <c r="AP73" i="1" s="1"/>
  <c r="AK72" i="1"/>
  <c r="AL72" i="1" s="1"/>
  <c r="T66" i="1"/>
  <c r="Y66" i="1" s="1"/>
  <c r="AV66" i="1" s="1"/>
  <c r="T58" i="1"/>
  <c r="Y58" i="1" s="1"/>
  <c r="AV58" i="1" s="1"/>
  <c r="T50" i="1"/>
  <c r="Y50" i="1" s="1"/>
  <c r="AV50" i="1" s="1"/>
  <c r="T42" i="1"/>
  <c r="Y42" i="1" s="1"/>
  <c r="AV42" i="1" s="1"/>
  <c r="T34" i="1"/>
  <c r="Y34" i="1" s="1"/>
  <c r="AV34" i="1" s="1"/>
  <c r="T26" i="1"/>
  <c r="Y26" i="1" s="1"/>
  <c r="T18" i="1"/>
  <c r="Y18" i="1" s="1"/>
  <c r="AV18" i="1" s="1"/>
  <c r="T10" i="1"/>
  <c r="Y10" i="1" s="1"/>
  <c r="AV10" i="1" s="1"/>
  <c r="AD11" i="1"/>
  <c r="AD19" i="1"/>
  <c r="AD4" i="1"/>
  <c r="AD12" i="1"/>
  <c r="AD20" i="1"/>
  <c r="R72" i="1"/>
  <c r="AV72" i="1" s="1"/>
  <c r="P73" i="1"/>
  <c r="R71" i="1"/>
  <c r="R70" i="1"/>
  <c r="R69" i="1"/>
  <c r="R68" i="1"/>
  <c r="AV68" i="1" s="1"/>
  <c r="N73" i="1"/>
  <c r="Q73" i="1"/>
  <c r="R67" i="1"/>
  <c r="V73" i="1"/>
  <c r="U67" i="1"/>
  <c r="X69" i="1"/>
  <c r="X73" i="1" s="1"/>
  <c r="W67" i="1"/>
  <c r="O73" i="1"/>
  <c r="AV63" i="1" l="1"/>
  <c r="AV62" i="1"/>
  <c r="AV24" i="1"/>
  <c r="AP71" i="1"/>
  <c r="AQ71" i="1" s="1"/>
  <c r="AV26" i="1"/>
  <c r="AV36" i="1"/>
  <c r="AV56" i="1"/>
  <c r="AP72" i="1"/>
  <c r="AQ72" i="1" s="1"/>
  <c r="AV16" i="1"/>
  <c r="AV38" i="1"/>
  <c r="AV9" i="1"/>
  <c r="AV53" i="1"/>
  <c r="AV70" i="1"/>
  <c r="AV25" i="1"/>
  <c r="AV8" i="1"/>
  <c r="AV47" i="1"/>
  <c r="AV17" i="1"/>
  <c r="AV45" i="1"/>
  <c r="AV55" i="1"/>
  <c r="AV61" i="1"/>
  <c r="AV48" i="1"/>
  <c r="AV33" i="1"/>
  <c r="AV71" i="1"/>
  <c r="AV64" i="1"/>
  <c r="BF10" i="1"/>
  <c r="BC10" i="1"/>
  <c r="W73" i="1"/>
  <c r="AV21" i="1"/>
  <c r="AV41" i="1"/>
  <c r="AV65" i="1"/>
  <c r="U73" i="1"/>
  <c r="Y67" i="1"/>
  <c r="AV67" i="1" s="1"/>
  <c r="Y69" i="1"/>
  <c r="AV69" i="1" s="1"/>
  <c r="AV49" i="1"/>
  <c r="T73" i="1"/>
  <c r="AV57" i="1"/>
  <c r="R73" i="1"/>
  <c r="AT5" i="1" l="1"/>
  <c r="AT8" i="1" s="1"/>
  <c r="Y73" i="1"/>
  <c r="AV73" i="1" s="1"/>
  <c r="BF11" i="1"/>
  <c r="BG11" i="1" s="1"/>
  <c r="BG10" i="1"/>
  <c r="BH10" i="1" s="1"/>
  <c r="BJ8" i="1" s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2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E3352" i="1"/>
  <c r="E3521" i="1"/>
  <c r="E3771" i="1"/>
  <c r="E3835" i="1"/>
  <c r="E3899" i="1"/>
  <c r="E3963" i="1"/>
  <c r="E4027" i="1"/>
  <c r="E4091" i="1"/>
  <c r="E4155" i="1"/>
  <c r="E4219" i="1"/>
  <c r="E4251" i="1"/>
  <c r="E4271" i="1"/>
  <c r="E4323" i="1"/>
  <c r="E4335" i="1"/>
  <c r="E4348" i="1"/>
  <c r="E4361" i="1"/>
  <c r="E4387" i="1"/>
  <c r="E4399" i="1"/>
  <c r="E4412" i="1"/>
  <c r="E4425" i="1"/>
  <c r="E4451" i="1"/>
  <c r="E4463" i="1"/>
  <c r="E4476" i="1"/>
  <c r="E4489" i="1"/>
  <c r="E4513" i="1"/>
  <c r="E4524" i="1"/>
  <c r="E4528" i="1"/>
  <c r="E4535" i="1"/>
  <c r="E4540" i="1"/>
  <c r="E4545" i="1"/>
  <c r="E4556" i="1"/>
  <c r="E4560" i="1"/>
  <c r="E4567" i="1"/>
  <c r="E4572" i="1"/>
  <c r="E4577" i="1"/>
  <c r="E4588" i="1"/>
  <c r="E4592" i="1"/>
  <c r="E4599" i="1"/>
  <c r="E4604" i="1"/>
  <c r="E4609" i="1"/>
  <c r="E4620" i="1"/>
  <c r="E4624" i="1"/>
  <c r="E4631" i="1"/>
  <c r="E4636" i="1"/>
  <c r="E4641" i="1"/>
  <c r="E4652" i="1"/>
  <c r="E4656" i="1"/>
  <c r="E4663" i="1"/>
  <c r="E4668" i="1"/>
  <c r="E4673" i="1"/>
  <c r="E4684" i="1"/>
  <c r="E4688" i="1"/>
  <c r="E4695" i="1"/>
  <c r="E4700" i="1"/>
  <c r="E4705" i="1"/>
  <c r="E4711" i="1"/>
  <c r="E4716" i="1"/>
  <c r="E4720" i="1"/>
  <c r="E4727" i="1"/>
  <c r="E4731" i="1"/>
  <c r="E4732" i="1"/>
  <c r="E4737" i="1"/>
  <c r="E4743" i="1"/>
  <c r="E4748" i="1"/>
  <c r="E4752" i="1"/>
  <c r="E4758" i="1"/>
  <c r="E4766" i="1"/>
  <c r="E4774" i="1"/>
  <c r="E4782" i="1"/>
  <c r="E4790" i="1"/>
  <c r="E4798" i="1"/>
  <c r="E4806" i="1"/>
  <c r="E4814" i="1"/>
  <c r="E4822" i="1"/>
  <c r="E4830" i="1"/>
  <c r="E4838" i="1"/>
  <c r="E4846" i="1"/>
  <c r="E4854" i="1"/>
  <c r="E4862" i="1"/>
  <c r="E4870" i="1"/>
  <c r="E4878" i="1"/>
  <c r="E4880" i="1"/>
  <c r="E4886" i="1"/>
  <c r="E4888" i="1"/>
  <c r="E4894" i="1"/>
  <c r="E4896" i="1"/>
  <c r="E4902" i="1"/>
  <c r="E4904" i="1"/>
  <c r="E4910" i="1"/>
  <c r="E4912" i="1"/>
  <c r="E4918" i="1"/>
  <c r="E4920" i="1"/>
  <c r="E4926" i="1"/>
  <c r="E4928" i="1"/>
  <c r="E4932" i="1"/>
  <c r="E4934" i="1"/>
  <c r="E4936" i="1"/>
  <c r="E4940" i="1"/>
  <c r="E4942" i="1"/>
  <c r="E4944" i="1"/>
  <c r="E4948" i="1"/>
  <c r="E4950" i="1"/>
  <c r="E4952" i="1"/>
  <c r="E4956" i="1"/>
  <c r="E4958" i="1"/>
  <c r="E4960" i="1"/>
  <c r="E4964" i="1"/>
  <c r="E4966" i="1"/>
  <c r="E4968" i="1"/>
  <c r="E4972" i="1"/>
  <c r="E4974" i="1"/>
  <c r="E4976" i="1"/>
  <c r="E4980" i="1"/>
  <c r="E4982" i="1"/>
  <c r="E4984" i="1"/>
  <c r="E4988" i="1"/>
  <c r="E4990" i="1"/>
  <c r="E4992" i="1"/>
  <c r="E4996" i="1"/>
  <c r="E4998" i="1"/>
  <c r="E5000" i="1"/>
  <c r="E5001" i="1"/>
  <c r="E4999" i="1"/>
  <c r="E4997" i="1"/>
  <c r="E4995" i="1"/>
  <c r="E4994" i="1"/>
  <c r="E4993" i="1"/>
  <c r="E4991" i="1"/>
  <c r="E4989" i="1"/>
  <c r="E4987" i="1"/>
  <c r="E4986" i="1"/>
  <c r="E4985" i="1"/>
  <c r="E4983" i="1"/>
  <c r="E4981" i="1"/>
  <c r="E4979" i="1"/>
  <c r="E4978" i="1"/>
  <c r="E4977" i="1"/>
  <c r="E4975" i="1"/>
  <c r="E4973" i="1"/>
  <c r="E4971" i="1"/>
  <c r="E4970" i="1"/>
  <c r="E4969" i="1"/>
  <c r="E4967" i="1"/>
  <c r="E4965" i="1"/>
  <c r="E4963" i="1"/>
  <c r="E4962" i="1"/>
  <c r="E4961" i="1"/>
  <c r="E4959" i="1"/>
  <c r="E4957" i="1"/>
  <c r="E4955" i="1"/>
  <c r="E4954" i="1"/>
  <c r="E4953" i="1"/>
  <c r="E4951" i="1"/>
  <c r="E4949" i="1"/>
  <c r="E4947" i="1"/>
  <c r="E4946" i="1"/>
  <c r="E4945" i="1"/>
  <c r="E4943" i="1"/>
  <c r="E4941" i="1"/>
  <c r="E4939" i="1"/>
  <c r="E4938" i="1"/>
  <c r="E4937" i="1"/>
  <c r="E4935" i="1"/>
  <c r="E4933" i="1"/>
  <c r="E4931" i="1"/>
  <c r="E4930" i="1"/>
  <c r="E4929" i="1"/>
  <c r="E4927" i="1"/>
  <c r="E4925" i="1"/>
  <c r="E4924" i="1"/>
  <c r="E4923" i="1"/>
  <c r="E4922" i="1"/>
  <c r="E4921" i="1"/>
  <c r="E4919" i="1"/>
  <c r="E4917" i="1"/>
  <c r="E4916" i="1"/>
  <c r="E4915" i="1"/>
  <c r="E4914" i="1"/>
  <c r="E4913" i="1"/>
  <c r="E4911" i="1"/>
  <c r="E4909" i="1"/>
  <c r="E4908" i="1"/>
  <c r="E4907" i="1"/>
  <c r="E4906" i="1"/>
  <c r="E4905" i="1"/>
  <c r="E4903" i="1"/>
  <c r="E4901" i="1"/>
  <c r="E4900" i="1"/>
  <c r="E4899" i="1"/>
  <c r="E4898" i="1"/>
  <c r="E4897" i="1"/>
  <c r="E4895" i="1"/>
  <c r="E4893" i="1"/>
  <c r="E4892" i="1"/>
  <c r="E4891" i="1"/>
  <c r="E4890" i="1"/>
  <c r="E4889" i="1"/>
  <c r="E4887" i="1"/>
  <c r="E4885" i="1"/>
  <c r="E4884" i="1"/>
  <c r="E4883" i="1"/>
  <c r="E4882" i="1"/>
  <c r="E4881" i="1"/>
  <c r="E4879" i="1"/>
  <c r="E4877" i="1"/>
  <c r="E4876" i="1"/>
  <c r="E4875" i="1"/>
  <c r="E4874" i="1"/>
  <c r="E4873" i="1"/>
  <c r="E4872" i="1"/>
  <c r="E4871" i="1"/>
  <c r="E4869" i="1"/>
  <c r="E4868" i="1"/>
  <c r="E4867" i="1"/>
  <c r="E4866" i="1"/>
  <c r="E4865" i="1"/>
  <c r="E4864" i="1"/>
  <c r="E4863" i="1"/>
  <c r="E4861" i="1"/>
  <c r="E4860" i="1"/>
  <c r="E4859" i="1"/>
  <c r="E4858" i="1"/>
  <c r="E4857" i="1"/>
  <c r="E4856" i="1"/>
  <c r="E4855" i="1"/>
  <c r="E4853" i="1"/>
  <c r="E4852" i="1"/>
  <c r="E4851" i="1"/>
  <c r="E4850" i="1"/>
  <c r="E4849" i="1"/>
  <c r="E4848" i="1"/>
  <c r="E4847" i="1"/>
  <c r="E4845" i="1"/>
  <c r="E4844" i="1"/>
  <c r="E4843" i="1"/>
  <c r="E4842" i="1"/>
  <c r="E4841" i="1"/>
  <c r="E4840" i="1"/>
  <c r="E4839" i="1"/>
  <c r="E4837" i="1"/>
  <c r="E4836" i="1"/>
  <c r="E4835" i="1"/>
  <c r="E4834" i="1"/>
  <c r="E4833" i="1"/>
  <c r="E4832" i="1"/>
  <c r="E4831" i="1"/>
  <c r="E4829" i="1"/>
  <c r="E4828" i="1"/>
  <c r="E4827" i="1"/>
  <c r="E4826" i="1"/>
  <c r="E4825" i="1"/>
  <c r="E4824" i="1"/>
  <c r="E4823" i="1"/>
  <c r="E4821" i="1"/>
  <c r="E4820" i="1"/>
  <c r="E4819" i="1"/>
  <c r="E4818" i="1"/>
  <c r="E4817" i="1"/>
  <c r="E4816" i="1"/>
  <c r="E4815" i="1"/>
  <c r="E4813" i="1"/>
  <c r="E4812" i="1"/>
  <c r="E4811" i="1"/>
  <c r="E4810" i="1"/>
  <c r="E4809" i="1"/>
  <c r="E4808" i="1"/>
  <c r="E4807" i="1"/>
  <c r="E4805" i="1"/>
  <c r="E4804" i="1"/>
  <c r="E4803" i="1"/>
  <c r="E4802" i="1"/>
  <c r="E4801" i="1"/>
  <c r="E4800" i="1"/>
  <c r="E4799" i="1"/>
  <c r="E4797" i="1"/>
  <c r="E4796" i="1"/>
  <c r="E4795" i="1"/>
  <c r="E4794" i="1"/>
  <c r="E4793" i="1"/>
  <c r="E4792" i="1"/>
  <c r="E4791" i="1"/>
  <c r="E4789" i="1"/>
  <c r="E4788" i="1"/>
  <c r="E4787" i="1"/>
  <c r="E4786" i="1"/>
  <c r="E4785" i="1"/>
  <c r="E4784" i="1"/>
  <c r="E4783" i="1"/>
  <c r="E4781" i="1"/>
  <c r="E4780" i="1"/>
  <c r="E4779" i="1"/>
  <c r="E4778" i="1"/>
  <c r="E4777" i="1"/>
  <c r="E4776" i="1"/>
  <c r="E4775" i="1"/>
  <c r="E4773" i="1"/>
  <c r="E4772" i="1"/>
  <c r="E4771" i="1"/>
  <c r="E4770" i="1"/>
  <c r="E4769" i="1"/>
  <c r="E4768" i="1"/>
  <c r="E4767" i="1"/>
  <c r="E4765" i="1"/>
  <c r="E4764" i="1"/>
  <c r="E4763" i="1"/>
  <c r="E4762" i="1"/>
  <c r="E4761" i="1"/>
  <c r="E4760" i="1"/>
  <c r="E4759" i="1"/>
  <c r="E4757" i="1"/>
  <c r="E4756" i="1"/>
  <c r="E4755" i="1"/>
  <c r="E4754" i="1"/>
  <c r="E4753" i="1"/>
  <c r="E4751" i="1"/>
  <c r="E4750" i="1"/>
  <c r="E4749" i="1"/>
  <c r="E4747" i="1"/>
  <c r="E4746" i="1"/>
  <c r="E4745" i="1"/>
  <c r="E4744" i="1"/>
  <c r="E4742" i="1"/>
  <c r="E4741" i="1"/>
  <c r="E4740" i="1"/>
  <c r="E4739" i="1"/>
  <c r="E4738" i="1"/>
  <c r="E4736" i="1"/>
  <c r="E4735" i="1"/>
  <c r="E4734" i="1"/>
  <c r="E4733" i="1"/>
  <c r="E4730" i="1"/>
  <c r="E4729" i="1"/>
  <c r="E4728" i="1"/>
  <c r="E4726" i="1"/>
  <c r="E4725" i="1"/>
  <c r="E4724" i="1"/>
  <c r="E4723" i="1"/>
  <c r="E4722" i="1"/>
  <c r="E4721" i="1"/>
  <c r="E4719" i="1"/>
  <c r="E4718" i="1"/>
  <c r="E4717" i="1"/>
  <c r="E4715" i="1"/>
  <c r="E4714" i="1"/>
  <c r="E4713" i="1"/>
  <c r="E4712" i="1"/>
  <c r="E4710" i="1"/>
  <c r="E4709" i="1"/>
  <c r="E4708" i="1"/>
  <c r="E4707" i="1"/>
  <c r="E4706" i="1"/>
  <c r="E4704" i="1"/>
  <c r="E4703" i="1"/>
  <c r="E4702" i="1"/>
  <c r="E4701" i="1"/>
  <c r="E4699" i="1"/>
  <c r="E4698" i="1"/>
  <c r="E4697" i="1"/>
  <c r="E4696" i="1"/>
  <c r="E4694" i="1"/>
  <c r="E4693" i="1"/>
  <c r="E4692" i="1"/>
  <c r="E4691" i="1"/>
  <c r="E4690" i="1"/>
  <c r="E4689" i="1"/>
  <c r="E4687" i="1"/>
  <c r="E4686" i="1"/>
  <c r="E4685" i="1"/>
  <c r="E4683" i="1"/>
  <c r="E4682" i="1"/>
  <c r="E4681" i="1"/>
  <c r="E4680" i="1"/>
  <c r="E4679" i="1"/>
  <c r="E4678" i="1"/>
  <c r="E4677" i="1"/>
  <c r="E4676" i="1"/>
  <c r="E4675" i="1"/>
  <c r="E4674" i="1"/>
  <c r="E4672" i="1"/>
  <c r="E4671" i="1"/>
  <c r="E4670" i="1"/>
  <c r="E4669" i="1"/>
  <c r="E4667" i="1"/>
  <c r="E4666" i="1"/>
  <c r="E4665" i="1"/>
  <c r="E4664" i="1"/>
  <c r="E4662" i="1"/>
  <c r="E4661" i="1"/>
  <c r="E4660" i="1"/>
  <c r="E4659" i="1"/>
  <c r="E4658" i="1"/>
  <c r="E4657" i="1"/>
  <c r="E4655" i="1"/>
  <c r="E4654" i="1"/>
  <c r="E4653" i="1"/>
  <c r="E4651" i="1"/>
  <c r="E4650" i="1"/>
  <c r="E4649" i="1"/>
  <c r="E4648" i="1"/>
  <c r="E4647" i="1"/>
  <c r="E4646" i="1"/>
  <c r="E4645" i="1"/>
  <c r="E4644" i="1"/>
  <c r="E4643" i="1"/>
  <c r="E4642" i="1"/>
  <c r="E4640" i="1"/>
  <c r="E4639" i="1"/>
  <c r="E4638" i="1"/>
  <c r="E4637" i="1"/>
  <c r="E4635" i="1"/>
  <c r="E4634" i="1"/>
  <c r="E4633" i="1"/>
  <c r="E4632" i="1"/>
  <c r="E4630" i="1"/>
  <c r="E4629" i="1"/>
  <c r="E4628" i="1"/>
  <c r="E4627" i="1"/>
  <c r="E4626" i="1"/>
  <c r="E4625" i="1"/>
  <c r="E4623" i="1"/>
  <c r="E4622" i="1"/>
  <c r="E4621" i="1"/>
  <c r="E4619" i="1"/>
  <c r="E4618" i="1"/>
  <c r="E4617" i="1"/>
  <c r="E4616" i="1"/>
  <c r="E4615" i="1"/>
  <c r="E4614" i="1"/>
  <c r="E4613" i="1"/>
  <c r="E4612" i="1"/>
  <c r="E4611" i="1"/>
  <c r="E4610" i="1"/>
  <c r="E4608" i="1"/>
  <c r="E4607" i="1"/>
  <c r="E4606" i="1"/>
  <c r="E4605" i="1"/>
  <c r="E4603" i="1"/>
  <c r="E4602" i="1"/>
  <c r="E4601" i="1"/>
  <c r="E4600" i="1"/>
  <c r="E4598" i="1"/>
  <c r="E4597" i="1"/>
  <c r="E4596" i="1"/>
  <c r="E4595" i="1"/>
  <c r="E4594" i="1"/>
  <c r="E4593" i="1"/>
  <c r="E4591" i="1"/>
  <c r="E4590" i="1"/>
  <c r="E4589" i="1"/>
  <c r="E4587" i="1"/>
  <c r="E4586" i="1"/>
  <c r="E4585" i="1"/>
  <c r="E4584" i="1"/>
  <c r="E4583" i="1"/>
  <c r="E4582" i="1"/>
  <c r="E4581" i="1"/>
  <c r="E4580" i="1"/>
  <c r="E4579" i="1"/>
  <c r="E4578" i="1"/>
  <c r="E4576" i="1"/>
  <c r="E4575" i="1"/>
  <c r="E4574" i="1"/>
  <c r="E4573" i="1"/>
  <c r="E4571" i="1"/>
  <c r="E4570" i="1"/>
  <c r="E4569" i="1"/>
  <c r="E4568" i="1"/>
  <c r="E4566" i="1"/>
  <c r="E4565" i="1"/>
  <c r="E4564" i="1"/>
  <c r="E4563" i="1"/>
  <c r="E4562" i="1"/>
  <c r="E4561" i="1"/>
  <c r="E4559" i="1"/>
  <c r="E4558" i="1"/>
  <c r="E4557" i="1"/>
  <c r="E4555" i="1"/>
  <c r="E4554" i="1"/>
  <c r="E4553" i="1"/>
  <c r="E4552" i="1"/>
  <c r="E4551" i="1"/>
  <c r="E4550" i="1"/>
  <c r="E4549" i="1"/>
  <c r="E4548" i="1"/>
  <c r="E4547" i="1"/>
  <c r="E4546" i="1"/>
  <c r="E4544" i="1"/>
  <c r="E4543" i="1"/>
  <c r="E4542" i="1"/>
  <c r="E4541" i="1"/>
  <c r="E4539" i="1"/>
  <c r="E4538" i="1"/>
  <c r="E4537" i="1"/>
  <c r="E4536" i="1"/>
  <c r="E4534" i="1"/>
  <c r="E4533" i="1"/>
  <c r="E4532" i="1"/>
  <c r="E4531" i="1"/>
  <c r="E4530" i="1"/>
  <c r="E4529" i="1"/>
  <c r="E4527" i="1"/>
  <c r="E4526" i="1"/>
  <c r="E4525" i="1"/>
  <c r="E4523" i="1"/>
  <c r="E4522" i="1"/>
  <c r="E4521" i="1"/>
  <c r="E4520" i="1"/>
  <c r="E4519" i="1"/>
  <c r="E4518" i="1"/>
  <c r="E4517" i="1"/>
  <c r="E4516" i="1"/>
  <c r="E4515" i="1"/>
  <c r="E4514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2" i="1"/>
  <c r="E4461" i="1"/>
  <c r="E4460" i="1"/>
  <c r="E4459" i="1"/>
  <c r="E4458" i="1"/>
  <c r="E4457" i="1"/>
  <c r="E4456" i="1"/>
  <c r="E4455" i="1"/>
  <c r="E4454" i="1"/>
  <c r="E4453" i="1"/>
  <c r="E4452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8" i="1"/>
  <c r="E4397" i="1"/>
  <c r="E4396" i="1"/>
  <c r="E4395" i="1"/>
  <c r="E4394" i="1"/>
  <c r="E4393" i="1"/>
  <c r="E4392" i="1"/>
  <c r="E4391" i="1"/>
  <c r="E4390" i="1"/>
  <c r="E4389" i="1"/>
  <c r="E4388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4" i="1"/>
  <c r="E4333" i="1"/>
  <c r="E4332" i="1"/>
  <c r="E4331" i="1"/>
  <c r="E4330" i="1"/>
  <c r="E4329" i="1"/>
  <c r="E4328" i="1"/>
  <c r="E4327" i="1"/>
  <c r="E4326" i="1"/>
  <c r="E4325" i="1"/>
  <c r="E4324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H2" i="1" l="1"/>
  <c r="H5000" i="1"/>
  <c r="H4992" i="1"/>
  <c r="H4984" i="1"/>
  <c r="H4976" i="1"/>
  <c r="H4968" i="1"/>
  <c r="H4960" i="1"/>
  <c r="H4952" i="1"/>
  <c r="H4944" i="1"/>
  <c r="H4936" i="1"/>
  <c r="H4928" i="1"/>
  <c r="H4920" i="1"/>
  <c r="H4912" i="1"/>
  <c r="H4904" i="1"/>
  <c r="H4896" i="1"/>
  <c r="H4888" i="1"/>
  <c r="H4880" i="1"/>
  <c r="H4872" i="1"/>
  <c r="H4864" i="1"/>
  <c r="H4856" i="1"/>
  <c r="H4848" i="1"/>
  <c r="H4840" i="1"/>
  <c r="H4832" i="1"/>
  <c r="H4824" i="1"/>
  <c r="H4816" i="1"/>
  <c r="H4808" i="1"/>
  <c r="H4800" i="1"/>
  <c r="H4792" i="1"/>
  <c r="H4784" i="1"/>
  <c r="H4776" i="1"/>
  <c r="H4768" i="1"/>
  <c r="H4760" i="1"/>
  <c r="H4752" i="1"/>
  <c r="H4744" i="1"/>
  <c r="H4736" i="1"/>
  <c r="H4728" i="1"/>
  <c r="H4720" i="1"/>
  <c r="H4712" i="1"/>
  <c r="H4704" i="1"/>
  <c r="H4696" i="1"/>
  <c r="H4688" i="1"/>
  <c r="H4680" i="1"/>
  <c r="H4672" i="1"/>
  <c r="H4664" i="1"/>
  <c r="H4656" i="1"/>
  <c r="H4648" i="1"/>
  <c r="H4640" i="1"/>
  <c r="H4632" i="1"/>
  <c r="H4624" i="1"/>
  <c r="H4616" i="1"/>
  <c r="H4608" i="1"/>
  <c r="H4600" i="1"/>
  <c r="H4592" i="1"/>
  <c r="H4584" i="1"/>
  <c r="H4576" i="1"/>
  <c r="H4568" i="1"/>
  <c r="H4560" i="1"/>
  <c r="H4552" i="1"/>
  <c r="H4544" i="1"/>
  <c r="H4536" i="1"/>
  <c r="H4528" i="1"/>
  <c r="H4520" i="1"/>
  <c r="H4512" i="1"/>
  <c r="H4504" i="1"/>
  <c r="H4496" i="1"/>
  <c r="H4488" i="1"/>
  <c r="H4480" i="1"/>
  <c r="H4472" i="1"/>
  <c r="H4464" i="1"/>
  <c r="H4456" i="1"/>
  <c r="H4448" i="1"/>
  <c r="H4440" i="1"/>
  <c r="H4432" i="1"/>
  <c r="H4424" i="1"/>
  <c r="H4416" i="1"/>
  <c r="H4408" i="1"/>
  <c r="H4400" i="1"/>
  <c r="H4392" i="1"/>
  <c r="H4384" i="1"/>
  <c r="H4376" i="1"/>
  <c r="H4368" i="1"/>
  <c r="H4360" i="1"/>
  <c r="H4352" i="1"/>
  <c r="H4344" i="1"/>
  <c r="H4336" i="1"/>
  <c r="H4328" i="1"/>
  <c r="H4320" i="1"/>
  <c r="H4312" i="1"/>
  <c r="H4304" i="1"/>
  <c r="H4296" i="1"/>
  <c r="H4998" i="1"/>
  <c r="H4990" i="1"/>
  <c r="H4982" i="1"/>
  <c r="H4974" i="1"/>
  <c r="H4966" i="1"/>
  <c r="H4958" i="1"/>
  <c r="H4950" i="1"/>
  <c r="H4942" i="1"/>
  <c r="H4934" i="1"/>
  <c r="H4926" i="1"/>
  <c r="H4918" i="1"/>
  <c r="H4910" i="1"/>
  <c r="H4902" i="1"/>
  <c r="H4894" i="1"/>
  <c r="H4886" i="1"/>
  <c r="H4878" i="1"/>
  <c r="H4870" i="1"/>
  <c r="H4862" i="1"/>
  <c r="H4854" i="1"/>
  <c r="H4846" i="1"/>
  <c r="H4838" i="1"/>
  <c r="H4830" i="1"/>
  <c r="H4822" i="1"/>
  <c r="H4814" i="1"/>
  <c r="H4806" i="1"/>
  <c r="H4798" i="1"/>
  <c r="H4790" i="1"/>
  <c r="H4782" i="1"/>
  <c r="H4774" i="1"/>
  <c r="H4766" i="1"/>
  <c r="H4758" i="1"/>
  <c r="H4750" i="1"/>
  <c r="H4742" i="1"/>
  <c r="H4734" i="1"/>
  <c r="H4726" i="1"/>
  <c r="H4718" i="1"/>
  <c r="H4710" i="1"/>
  <c r="H4702" i="1"/>
  <c r="H4694" i="1"/>
  <c r="H4686" i="1"/>
  <c r="H4678" i="1"/>
  <c r="H4670" i="1"/>
  <c r="H4662" i="1"/>
  <c r="H4654" i="1"/>
  <c r="H4646" i="1"/>
  <c r="H4638" i="1"/>
  <c r="H4630" i="1"/>
  <c r="H4622" i="1"/>
  <c r="H4614" i="1"/>
  <c r="H4606" i="1"/>
  <c r="H4598" i="1"/>
  <c r="H4590" i="1"/>
  <c r="H4582" i="1"/>
  <c r="H4574" i="1"/>
  <c r="H4566" i="1"/>
  <c r="H4558" i="1"/>
  <c r="H4550" i="1"/>
  <c r="H4542" i="1"/>
  <c r="H4534" i="1"/>
  <c r="H4526" i="1"/>
  <c r="H4518" i="1"/>
  <c r="H4510" i="1"/>
  <c r="H4502" i="1"/>
  <c r="H4494" i="1"/>
  <c r="H4486" i="1"/>
  <c r="H4478" i="1"/>
  <c r="H4470" i="1"/>
  <c r="H4462" i="1"/>
  <c r="H4454" i="1"/>
  <c r="H4446" i="1"/>
  <c r="H4438" i="1"/>
  <c r="H4430" i="1"/>
  <c r="H4422" i="1"/>
  <c r="H4414" i="1"/>
  <c r="H4406" i="1"/>
  <c r="H4398" i="1"/>
  <c r="H4390" i="1"/>
  <c r="H4382" i="1"/>
  <c r="H4374" i="1"/>
  <c r="H4366" i="1"/>
  <c r="H4358" i="1"/>
  <c r="H4350" i="1"/>
  <c r="H4342" i="1"/>
  <c r="H4334" i="1"/>
  <c r="H4326" i="1"/>
  <c r="H4318" i="1"/>
  <c r="H4310" i="1"/>
  <c r="H4302" i="1"/>
  <c r="H4294" i="1"/>
  <c r="H4996" i="1"/>
  <c r="H4988" i="1"/>
  <c r="H4980" i="1"/>
  <c r="H4972" i="1"/>
  <c r="H4964" i="1"/>
  <c r="H4956" i="1"/>
  <c r="H4948" i="1"/>
  <c r="H4940" i="1"/>
  <c r="H4932" i="1"/>
  <c r="H4924" i="1"/>
  <c r="H4916" i="1"/>
  <c r="H4908" i="1"/>
  <c r="H4900" i="1"/>
  <c r="H4892" i="1"/>
  <c r="H4884" i="1"/>
  <c r="H4876" i="1"/>
  <c r="H4868" i="1"/>
  <c r="H4860" i="1"/>
  <c r="H4852" i="1"/>
  <c r="H4844" i="1"/>
  <c r="H4836" i="1"/>
  <c r="H4828" i="1"/>
  <c r="H4820" i="1"/>
  <c r="H4812" i="1"/>
  <c r="H4804" i="1"/>
  <c r="H4796" i="1"/>
  <c r="H4788" i="1"/>
  <c r="H4780" i="1"/>
  <c r="H4772" i="1"/>
  <c r="H4764" i="1"/>
  <c r="H4756" i="1"/>
  <c r="H4748" i="1"/>
  <c r="H4740" i="1"/>
  <c r="H4732" i="1"/>
  <c r="H4724" i="1"/>
  <c r="H4716" i="1"/>
  <c r="H4708" i="1"/>
  <c r="H4700" i="1"/>
  <c r="H4692" i="1"/>
  <c r="H4684" i="1"/>
  <c r="H4676" i="1"/>
  <c r="H4668" i="1"/>
  <c r="H4660" i="1"/>
  <c r="H4652" i="1"/>
  <c r="H4644" i="1"/>
  <c r="H4636" i="1"/>
  <c r="H4628" i="1"/>
  <c r="H4620" i="1"/>
  <c r="H4612" i="1"/>
  <c r="H4604" i="1"/>
  <c r="H4596" i="1"/>
  <c r="H4588" i="1"/>
  <c r="H4580" i="1"/>
  <c r="H4572" i="1"/>
  <c r="H4564" i="1"/>
  <c r="H4556" i="1"/>
  <c r="H4548" i="1"/>
  <c r="H4540" i="1"/>
  <c r="H4532" i="1"/>
  <c r="H4524" i="1"/>
  <c r="H4516" i="1"/>
  <c r="H4508" i="1"/>
  <c r="H4500" i="1"/>
  <c r="H4492" i="1"/>
  <c r="H4484" i="1"/>
  <c r="H4476" i="1"/>
  <c r="H4468" i="1"/>
  <c r="H4460" i="1"/>
  <c r="H4452" i="1"/>
  <c r="H4444" i="1"/>
  <c r="H4436" i="1"/>
  <c r="H4428" i="1"/>
  <c r="H4420" i="1"/>
  <c r="H4412" i="1"/>
  <c r="H4404" i="1"/>
  <c r="H4396" i="1"/>
  <c r="H4388" i="1"/>
  <c r="H4380" i="1"/>
  <c r="H4372" i="1"/>
  <c r="H4364" i="1"/>
  <c r="H4356" i="1"/>
  <c r="H4348" i="1"/>
  <c r="H4340" i="1"/>
  <c r="H4332" i="1"/>
  <c r="H4324" i="1"/>
  <c r="H4316" i="1"/>
  <c r="H4308" i="1"/>
  <c r="H4300" i="1"/>
  <c r="H4292" i="1"/>
  <c r="H4284" i="1"/>
  <c r="H4276" i="1"/>
  <c r="H4268" i="1"/>
  <c r="H4260" i="1"/>
  <c r="H4252" i="1"/>
  <c r="H4244" i="1"/>
  <c r="H4236" i="1"/>
  <c r="H4228" i="1"/>
  <c r="H4220" i="1"/>
  <c r="H4212" i="1"/>
  <c r="H4204" i="1"/>
  <c r="H4196" i="1"/>
  <c r="H4188" i="1"/>
  <c r="H4180" i="1"/>
  <c r="H4172" i="1"/>
  <c r="H4164" i="1"/>
  <c r="H4156" i="1"/>
  <c r="H4148" i="1"/>
  <c r="H4140" i="1"/>
  <c r="H4132" i="1"/>
  <c r="H4124" i="1"/>
  <c r="H4116" i="1"/>
  <c r="H4108" i="1"/>
  <c r="H4100" i="1"/>
  <c r="H4092" i="1"/>
  <c r="H4084" i="1"/>
  <c r="H4076" i="1"/>
  <c r="H4068" i="1"/>
  <c r="H4060" i="1"/>
  <c r="H4052" i="1"/>
  <c r="H4044" i="1"/>
  <c r="H4036" i="1"/>
  <c r="H4028" i="1"/>
  <c r="H4020" i="1"/>
  <c r="H4012" i="1"/>
  <c r="H4004" i="1"/>
  <c r="H3996" i="1"/>
  <c r="H3988" i="1"/>
  <c r="H4288" i="1"/>
  <c r="H4999" i="1"/>
  <c r="H4991" i="1"/>
  <c r="H4983" i="1"/>
  <c r="H4975" i="1"/>
  <c r="H4967" i="1"/>
  <c r="H4959" i="1"/>
  <c r="H4951" i="1"/>
  <c r="H4943" i="1"/>
  <c r="H4935" i="1"/>
  <c r="H4927" i="1"/>
  <c r="H4919" i="1"/>
  <c r="H4911" i="1"/>
  <c r="H4903" i="1"/>
  <c r="H4895" i="1"/>
  <c r="H4887" i="1"/>
  <c r="H4879" i="1"/>
  <c r="H4871" i="1"/>
  <c r="H4863" i="1"/>
  <c r="H4855" i="1"/>
  <c r="H4847" i="1"/>
  <c r="H4839" i="1"/>
  <c r="H4831" i="1"/>
  <c r="H4823" i="1"/>
  <c r="H4815" i="1"/>
  <c r="H4807" i="1"/>
  <c r="H4799" i="1"/>
  <c r="H4791" i="1"/>
  <c r="H4783" i="1"/>
  <c r="H4775" i="1"/>
  <c r="H4767" i="1"/>
  <c r="H4759" i="1"/>
  <c r="H4751" i="1"/>
  <c r="H4743" i="1"/>
  <c r="H4735" i="1"/>
  <c r="H4727" i="1"/>
  <c r="H4719" i="1"/>
  <c r="H4711" i="1"/>
  <c r="H4703" i="1"/>
  <c r="H4695" i="1"/>
  <c r="H4687" i="1"/>
  <c r="H4679" i="1"/>
  <c r="H4671" i="1"/>
  <c r="H4663" i="1"/>
  <c r="H4655" i="1"/>
  <c r="H4647" i="1"/>
  <c r="H4639" i="1"/>
  <c r="H4631" i="1"/>
  <c r="H4623" i="1"/>
  <c r="H4615" i="1"/>
  <c r="H4607" i="1"/>
  <c r="H4599" i="1"/>
  <c r="H4591" i="1"/>
  <c r="H4583" i="1"/>
  <c r="H4575" i="1"/>
  <c r="H4567" i="1"/>
  <c r="H4559" i="1"/>
  <c r="H4551" i="1"/>
  <c r="H4543" i="1"/>
  <c r="H4535" i="1"/>
  <c r="H4527" i="1"/>
  <c r="H4519" i="1"/>
  <c r="H4511" i="1"/>
  <c r="H4503" i="1"/>
  <c r="H4495" i="1"/>
  <c r="H4487" i="1"/>
  <c r="H4479" i="1"/>
  <c r="H4471" i="1"/>
  <c r="H4463" i="1"/>
  <c r="H4455" i="1"/>
  <c r="H4447" i="1"/>
  <c r="H4439" i="1"/>
  <c r="H4431" i="1"/>
  <c r="H4423" i="1"/>
  <c r="H4415" i="1"/>
  <c r="H4407" i="1"/>
  <c r="H4399" i="1"/>
  <c r="H4391" i="1"/>
  <c r="H4383" i="1"/>
  <c r="H4375" i="1"/>
  <c r="H4367" i="1"/>
  <c r="H4359" i="1"/>
  <c r="H4351" i="1"/>
  <c r="H4343" i="1"/>
  <c r="H4335" i="1"/>
  <c r="H4327" i="1"/>
  <c r="H4286" i="1"/>
  <c r="H4278" i="1"/>
  <c r="H4270" i="1"/>
  <c r="H4262" i="1"/>
  <c r="H4254" i="1"/>
  <c r="H4246" i="1"/>
  <c r="H4238" i="1"/>
  <c r="H4230" i="1"/>
  <c r="H4222" i="1"/>
  <c r="H4214" i="1"/>
  <c r="H4206" i="1"/>
  <c r="H4198" i="1"/>
  <c r="H4190" i="1"/>
  <c r="H4182" i="1"/>
  <c r="H4174" i="1"/>
  <c r="H4166" i="1"/>
  <c r="H4158" i="1"/>
  <c r="H4150" i="1"/>
  <c r="H4142" i="1"/>
  <c r="H4134" i="1"/>
  <c r="H4126" i="1"/>
  <c r="H4118" i="1"/>
  <c r="H4110" i="1"/>
  <c r="H4102" i="1"/>
  <c r="H4094" i="1"/>
  <c r="H4086" i="1"/>
  <c r="H4078" i="1"/>
  <c r="H4070" i="1"/>
  <c r="H4062" i="1"/>
  <c r="H4054" i="1"/>
  <c r="H4046" i="1"/>
  <c r="H4038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10" i="1"/>
  <c r="H3902" i="1"/>
  <c r="H3894" i="1"/>
  <c r="H3886" i="1"/>
  <c r="H3878" i="1"/>
  <c r="H3870" i="1"/>
  <c r="H3862" i="1"/>
  <c r="H3854" i="1"/>
  <c r="H3846" i="1"/>
  <c r="H3838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26" i="1"/>
  <c r="H3718" i="1"/>
  <c r="H3710" i="1"/>
  <c r="H3702" i="1"/>
  <c r="H3694" i="1"/>
  <c r="H3686" i="1"/>
  <c r="H3678" i="1"/>
  <c r="H3670" i="1"/>
  <c r="H3662" i="1"/>
  <c r="H3654" i="1"/>
  <c r="H3646" i="1"/>
  <c r="H3638" i="1"/>
  <c r="H3630" i="1"/>
  <c r="H3622" i="1"/>
  <c r="H3614" i="1"/>
  <c r="H3606" i="1"/>
  <c r="H3598" i="1"/>
  <c r="H3590" i="1"/>
  <c r="H3582" i="1"/>
  <c r="H3574" i="1"/>
  <c r="H3566" i="1"/>
  <c r="H3558" i="1"/>
  <c r="H3550" i="1"/>
  <c r="H3542" i="1"/>
  <c r="H3534" i="1"/>
  <c r="H3526" i="1"/>
  <c r="H3518" i="1"/>
  <c r="H3510" i="1"/>
  <c r="H3502" i="1"/>
  <c r="H3494" i="1"/>
  <c r="H3486" i="1"/>
  <c r="H3478" i="1"/>
  <c r="H3470" i="1"/>
  <c r="H3462" i="1"/>
  <c r="H3454" i="1"/>
  <c r="H3446" i="1"/>
  <c r="H3438" i="1"/>
  <c r="H3430" i="1"/>
  <c r="H3422" i="1"/>
  <c r="H3414" i="1"/>
  <c r="H3406" i="1"/>
  <c r="H3398" i="1"/>
  <c r="H3390" i="1"/>
  <c r="H3382" i="1"/>
  <c r="H3374" i="1"/>
  <c r="H3366" i="1"/>
  <c r="H3358" i="1"/>
  <c r="H3350" i="1"/>
  <c r="H3342" i="1"/>
  <c r="H3334" i="1"/>
  <c r="H3326" i="1"/>
  <c r="H3318" i="1"/>
  <c r="H3310" i="1"/>
  <c r="H3302" i="1"/>
  <c r="H3294" i="1"/>
  <c r="H3286" i="1"/>
  <c r="H3278" i="1"/>
  <c r="H3270" i="1"/>
  <c r="H3262" i="1"/>
  <c r="H3254" i="1"/>
  <c r="H3246" i="1"/>
  <c r="H3238" i="1"/>
  <c r="H3230" i="1"/>
  <c r="H3222" i="1"/>
  <c r="H3214" i="1"/>
  <c r="H3206" i="1"/>
  <c r="H3198" i="1"/>
  <c r="H3190" i="1"/>
  <c r="H3182" i="1"/>
  <c r="H3174" i="1"/>
  <c r="H3166" i="1"/>
  <c r="H3158" i="1"/>
  <c r="H3150" i="1"/>
  <c r="H3142" i="1"/>
  <c r="H3134" i="1"/>
  <c r="H3126" i="1"/>
  <c r="H3118" i="1"/>
  <c r="H3110" i="1"/>
  <c r="H3102" i="1"/>
  <c r="H3094" i="1"/>
  <c r="H3086" i="1"/>
  <c r="H3078" i="1"/>
  <c r="H3070" i="1"/>
  <c r="H3062" i="1"/>
  <c r="H3054" i="1"/>
  <c r="H3046" i="1"/>
  <c r="H3038" i="1"/>
  <c r="H3030" i="1"/>
  <c r="H3022" i="1"/>
  <c r="H3014" i="1"/>
  <c r="H3006" i="1"/>
  <c r="H2998" i="1"/>
  <c r="H2990" i="1"/>
  <c r="H2982" i="1"/>
  <c r="H2974" i="1"/>
  <c r="H2966" i="1"/>
  <c r="H2958" i="1"/>
  <c r="H2950" i="1"/>
  <c r="H2942" i="1"/>
  <c r="H2934" i="1"/>
  <c r="H4997" i="1"/>
  <c r="H4989" i="1"/>
  <c r="H4981" i="1"/>
  <c r="H4973" i="1"/>
  <c r="H4965" i="1"/>
  <c r="H4957" i="1"/>
  <c r="H4949" i="1"/>
  <c r="H4941" i="1"/>
  <c r="H4933" i="1"/>
  <c r="H4925" i="1"/>
  <c r="H4917" i="1"/>
  <c r="H4909" i="1"/>
  <c r="H4901" i="1"/>
  <c r="H4893" i="1"/>
  <c r="H4885" i="1"/>
  <c r="H4877" i="1"/>
  <c r="H4869" i="1"/>
  <c r="H4861" i="1"/>
  <c r="H4853" i="1"/>
  <c r="H4845" i="1"/>
  <c r="H4837" i="1"/>
  <c r="H4829" i="1"/>
  <c r="H4821" i="1"/>
  <c r="H4813" i="1"/>
  <c r="H4805" i="1"/>
  <c r="H4797" i="1"/>
  <c r="H4789" i="1"/>
  <c r="H4781" i="1"/>
  <c r="H4773" i="1"/>
  <c r="H4765" i="1"/>
  <c r="H4757" i="1"/>
  <c r="H4749" i="1"/>
  <c r="H4741" i="1"/>
  <c r="H4733" i="1"/>
  <c r="H4725" i="1"/>
  <c r="H4717" i="1"/>
  <c r="H4709" i="1"/>
  <c r="H4701" i="1"/>
  <c r="H4693" i="1"/>
  <c r="H4685" i="1"/>
  <c r="H4677" i="1"/>
  <c r="H4669" i="1"/>
  <c r="H4661" i="1"/>
  <c r="H4653" i="1"/>
  <c r="H4645" i="1"/>
  <c r="H4637" i="1"/>
  <c r="H4629" i="1"/>
  <c r="H4621" i="1"/>
  <c r="H4613" i="1"/>
  <c r="H4605" i="1"/>
  <c r="H4597" i="1"/>
  <c r="H4589" i="1"/>
  <c r="H4581" i="1"/>
  <c r="H4573" i="1"/>
  <c r="H4565" i="1"/>
  <c r="H3980" i="1"/>
  <c r="H3972" i="1"/>
  <c r="H3964" i="1"/>
  <c r="H4995" i="1"/>
  <c r="H4987" i="1"/>
  <c r="H4979" i="1"/>
  <c r="H4971" i="1"/>
  <c r="H4963" i="1"/>
  <c r="H4955" i="1"/>
  <c r="H4947" i="1"/>
  <c r="H4939" i="1"/>
  <c r="H4931" i="1"/>
  <c r="H4923" i="1"/>
  <c r="H4915" i="1"/>
  <c r="H4907" i="1"/>
  <c r="H4899" i="1"/>
  <c r="H4891" i="1"/>
  <c r="H4883" i="1"/>
  <c r="H4875" i="1"/>
  <c r="H4867" i="1"/>
  <c r="H4859" i="1"/>
  <c r="H4851" i="1"/>
  <c r="H4843" i="1"/>
  <c r="H4835" i="1"/>
  <c r="H4827" i="1"/>
  <c r="H4819" i="1"/>
  <c r="H4811" i="1"/>
  <c r="H4803" i="1"/>
  <c r="H4795" i="1"/>
  <c r="H4787" i="1"/>
  <c r="H4779" i="1"/>
  <c r="H4771" i="1"/>
  <c r="H4763" i="1"/>
  <c r="H4755" i="1"/>
  <c r="H4747" i="1"/>
  <c r="H4739" i="1"/>
  <c r="H4731" i="1"/>
  <c r="H4723" i="1"/>
  <c r="H4715" i="1"/>
  <c r="H4707" i="1"/>
  <c r="H4699" i="1"/>
  <c r="H4691" i="1"/>
  <c r="H4683" i="1"/>
  <c r="H4675" i="1"/>
  <c r="H4667" i="1"/>
  <c r="H4659" i="1"/>
  <c r="H4651" i="1"/>
  <c r="H4643" i="1"/>
  <c r="H4635" i="1"/>
  <c r="H4627" i="1"/>
  <c r="H4619" i="1"/>
  <c r="H4611" i="1"/>
  <c r="H4603" i="1"/>
  <c r="H4595" i="1"/>
  <c r="H4587" i="1"/>
  <c r="H4579" i="1"/>
  <c r="H4571" i="1"/>
  <c r="H4563" i="1"/>
  <c r="H4555" i="1"/>
  <c r="H4547" i="1"/>
  <c r="H4539" i="1"/>
  <c r="H4531" i="1"/>
  <c r="H4523" i="1"/>
  <c r="H4515" i="1"/>
  <c r="H4507" i="1"/>
  <c r="H4499" i="1"/>
  <c r="H4491" i="1"/>
  <c r="H4483" i="1"/>
  <c r="H4475" i="1"/>
  <c r="H4467" i="1"/>
  <c r="H4459" i="1"/>
  <c r="H4451" i="1"/>
  <c r="H4443" i="1"/>
  <c r="H4435" i="1"/>
  <c r="H4427" i="1"/>
  <c r="H4419" i="1"/>
  <c r="H4411" i="1"/>
  <c r="H4403" i="1"/>
  <c r="H4395" i="1"/>
  <c r="H4387" i="1"/>
  <c r="H437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994" i="1"/>
  <c r="H4986" i="1"/>
  <c r="H4978" i="1"/>
  <c r="H4970" i="1"/>
  <c r="H4962" i="1"/>
  <c r="H4954" i="1"/>
  <c r="H4946" i="1"/>
  <c r="H4938" i="1"/>
  <c r="H4930" i="1"/>
  <c r="H4922" i="1"/>
  <c r="H4914" i="1"/>
  <c r="H4906" i="1"/>
  <c r="H4898" i="1"/>
  <c r="H4890" i="1"/>
  <c r="H4882" i="1"/>
  <c r="H4874" i="1"/>
  <c r="H4866" i="1"/>
  <c r="H4858" i="1"/>
  <c r="H4850" i="1"/>
  <c r="H4842" i="1"/>
  <c r="H4834" i="1"/>
  <c r="H4826" i="1"/>
  <c r="H4818" i="1"/>
  <c r="H4810" i="1"/>
  <c r="H4802" i="1"/>
  <c r="H4794" i="1"/>
  <c r="H4786" i="1"/>
  <c r="H4778" i="1"/>
  <c r="H4770" i="1"/>
  <c r="H4762" i="1"/>
  <c r="H4754" i="1"/>
  <c r="H4746" i="1"/>
  <c r="H4738" i="1"/>
  <c r="H4730" i="1"/>
  <c r="H4722" i="1"/>
  <c r="H4714" i="1"/>
  <c r="H4706" i="1"/>
  <c r="H4698" i="1"/>
  <c r="H4690" i="1"/>
  <c r="H4682" i="1"/>
  <c r="H4674" i="1"/>
  <c r="H4666" i="1"/>
  <c r="H4658" i="1"/>
  <c r="H4650" i="1"/>
  <c r="H4642" i="1"/>
  <c r="H4634" i="1"/>
  <c r="H4626" i="1"/>
  <c r="H4618" i="1"/>
  <c r="H4610" i="1"/>
  <c r="H4602" i="1"/>
  <c r="H4594" i="1"/>
  <c r="H4586" i="1"/>
  <c r="H4578" i="1"/>
  <c r="H4570" i="1"/>
  <c r="H4562" i="1"/>
  <c r="H4554" i="1"/>
  <c r="H4546" i="1"/>
  <c r="H4538" i="1"/>
  <c r="H4530" i="1"/>
  <c r="H4522" i="1"/>
  <c r="H4514" i="1"/>
  <c r="H4506" i="1"/>
  <c r="H4498" i="1"/>
  <c r="H4490" i="1"/>
  <c r="H4482" i="1"/>
  <c r="H4474" i="1"/>
  <c r="H4466" i="1"/>
  <c r="H4458" i="1"/>
  <c r="H4450" i="1"/>
  <c r="H4442" i="1"/>
  <c r="H4434" i="1"/>
  <c r="H4426" i="1"/>
  <c r="H4418" i="1"/>
  <c r="H4410" i="1"/>
  <c r="H4402" i="1"/>
  <c r="H4394" i="1"/>
  <c r="H4386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58" i="1"/>
  <c r="H4250" i="1"/>
  <c r="H4242" i="1"/>
  <c r="H4234" i="1"/>
  <c r="H4226" i="1"/>
  <c r="H4218" i="1"/>
  <c r="H4210" i="1"/>
  <c r="H4202" i="1"/>
  <c r="H4194" i="1"/>
  <c r="H4186" i="1"/>
  <c r="H4178" i="1"/>
  <c r="H4170" i="1"/>
  <c r="H4162" i="1"/>
  <c r="H4154" i="1"/>
  <c r="H4146" i="1"/>
  <c r="H4138" i="1"/>
  <c r="H4130" i="1"/>
  <c r="H4122" i="1"/>
  <c r="H4114" i="1"/>
  <c r="H4106" i="1"/>
  <c r="H4098" i="1"/>
  <c r="H4090" i="1"/>
  <c r="H4082" i="1"/>
  <c r="H4074" i="1"/>
  <c r="H4066" i="1"/>
  <c r="H4058" i="1"/>
  <c r="H4050" i="1"/>
  <c r="H4042" i="1"/>
  <c r="H4034" i="1"/>
  <c r="H4026" i="1"/>
  <c r="H4018" i="1"/>
  <c r="H4010" i="1"/>
  <c r="H5001" i="1"/>
  <c r="H4993" i="1"/>
  <c r="H4985" i="1"/>
  <c r="H4977" i="1"/>
  <c r="H4969" i="1"/>
  <c r="H4961" i="1"/>
  <c r="H4953" i="1"/>
  <c r="H4945" i="1"/>
  <c r="H4937" i="1"/>
  <c r="H4929" i="1"/>
  <c r="H4921" i="1"/>
  <c r="H4913" i="1"/>
  <c r="H4905" i="1"/>
  <c r="H4897" i="1"/>
  <c r="H4889" i="1"/>
  <c r="H4881" i="1"/>
  <c r="H4873" i="1"/>
  <c r="H4865" i="1"/>
  <c r="H4857" i="1"/>
  <c r="H4849" i="1"/>
  <c r="H4841" i="1"/>
  <c r="H4833" i="1"/>
  <c r="H4825" i="1"/>
  <c r="H4817" i="1"/>
  <c r="H4809" i="1"/>
  <c r="H4801" i="1"/>
  <c r="H4793" i="1"/>
  <c r="H4785" i="1"/>
  <c r="H4777" i="1"/>
  <c r="H4769" i="1"/>
  <c r="H4761" i="1"/>
  <c r="H4753" i="1"/>
  <c r="H4745" i="1"/>
  <c r="H4737" i="1"/>
  <c r="H4729" i="1"/>
  <c r="H4721" i="1"/>
  <c r="H4713" i="1"/>
  <c r="H4705" i="1"/>
  <c r="H4697" i="1"/>
  <c r="H4689" i="1"/>
  <c r="H4681" i="1"/>
  <c r="H4673" i="1"/>
  <c r="H4665" i="1"/>
  <c r="H4657" i="1"/>
  <c r="H4649" i="1"/>
  <c r="H4641" i="1"/>
  <c r="H4633" i="1"/>
  <c r="H4625" i="1"/>
  <c r="H4617" i="1"/>
  <c r="H4609" i="1"/>
  <c r="H4601" i="1"/>
  <c r="H4593" i="1"/>
  <c r="H4585" i="1"/>
  <c r="H4577" i="1"/>
  <c r="H4569" i="1"/>
  <c r="H4561" i="1"/>
  <c r="H4553" i="1"/>
  <c r="H4545" i="1"/>
  <c r="H4537" i="1"/>
  <c r="H4529" i="1"/>
  <c r="H4521" i="1"/>
  <c r="H4513" i="1"/>
  <c r="H4505" i="1"/>
  <c r="H4497" i="1"/>
  <c r="H4489" i="1"/>
  <c r="H4481" i="1"/>
  <c r="H4473" i="1"/>
  <c r="H4465" i="1"/>
  <c r="H4457" i="1"/>
  <c r="H4449" i="1"/>
  <c r="H4441" i="1"/>
  <c r="H4433" i="1"/>
  <c r="H4425" i="1"/>
  <c r="H4417" i="1"/>
  <c r="H4409" i="1"/>
  <c r="H4401" i="1"/>
  <c r="H4393" i="1"/>
  <c r="H4385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57" i="1"/>
  <c r="H4249" i="1"/>
  <c r="H4241" i="1"/>
  <c r="H4233" i="1"/>
  <c r="H4225" i="1"/>
  <c r="H4217" i="1"/>
  <c r="H4209" i="1"/>
  <c r="H4201" i="1"/>
  <c r="H4193" i="1"/>
  <c r="H4185" i="1"/>
  <c r="H4177" i="1"/>
  <c r="H4169" i="1"/>
  <c r="H4161" i="1"/>
  <c r="H4153" i="1"/>
  <c r="H4145" i="1"/>
  <c r="H4137" i="1"/>
  <c r="H4129" i="1"/>
  <c r="H4121" i="1"/>
  <c r="H4113" i="1"/>
  <c r="H4105" i="1"/>
  <c r="H4097" i="1"/>
  <c r="H4089" i="1"/>
  <c r="H4081" i="1"/>
  <c r="H4073" i="1"/>
  <c r="H4065" i="1"/>
  <c r="H4057" i="1"/>
  <c r="H4049" i="1"/>
  <c r="H4041" i="1"/>
  <c r="H4033" i="1"/>
  <c r="H4025" i="1"/>
  <c r="H4280" i="1"/>
  <c r="H4272" i="1"/>
  <c r="H4264" i="1"/>
  <c r="H4256" i="1"/>
  <c r="H4248" i="1"/>
  <c r="H4240" i="1"/>
  <c r="H4232" i="1"/>
  <c r="H4224" i="1"/>
  <c r="H4216" i="1"/>
  <c r="H4208" i="1"/>
  <c r="H4200" i="1"/>
  <c r="H4192" i="1"/>
  <c r="H4184" i="1"/>
  <c r="H4176" i="1"/>
  <c r="H4168" i="1"/>
  <c r="H4160" i="1"/>
  <c r="H4152" i="1"/>
  <c r="H4144" i="1"/>
  <c r="H4136" i="1"/>
  <c r="H4128" i="1"/>
  <c r="H4120" i="1"/>
  <c r="H4112" i="1"/>
  <c r="H4104" i="1"/>
  <c r="H4096" i="1"/>
  <c r="H4088" i="1"/>
  <c r="H4080" i="1"/>
  <c r="H4072" i="1"/>
  <c r="H4064" i="1"/>
  <c r="H4056" i="1"/>
  <c r="H4048" i="1"/>
  <c r="H4040" i="1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4319" i="1"/>
  <c r="H4311" i="1"/>
  <c r="H4303" i="1"/>
  <c r="H4295" i="1"/>
  <c r="H4287" i="1"/>
  <c r="H4279" i="1"/>
  <c r="H4271" i="1"/>
  <c r="H4263" i="1"/>
  <c r="H4255" i="1"/>
  <c r="H4247" i="1"/>
  <c r="H4239" i="1"/>
  <c r="H4231" i="1"/>
  <c r="H4223" i="1"/>
  <c r="H4215" i="1"/>
  <c r="H4207" i="1"/>
  <c r="H4199" i="1"/>
  <c r="H4191" i="1"/>
  <c r="H4183" i="1"/>
  <c r="H4175" i="1"/>
  <c r="H4167" i="1"/>
  <c r="H4159" i="1"/>
  <c r="H4151" i="1"/>
  <c r="H4143" i="1"/>
  <c r="H4135" i="1"/>
  <c r="H4127" i="1"/>
  <c r="H4119" i="1"/>
  <c r="H4111" i="1"/>
  <c r="H4103" i="1"/>
  <c r="H4095" i="1"/>
  <c r="H4087" i="1"/>
  <c r="H4079" i="1"/>
  <c r="H4071" i="1"/>
  <c r="H4063" i="1"/>
  <c r="H4055" i="1"/>
  <c r="H4047" i="1"/>
  <c r="H4039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55" i="1"/>
  <c r="H3847" i="1"/>
  <c r="H3839" i="1"/>
  <c r="H3831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27" i="1"/>
  <c r="H3719" i="1"/>
  <c r="H3711" i="1"/>
  <c r="H3703" i="1"/>
  <c r="H3695" i="1"/>
  <c r="H3687" i="1"/>
  <c r="H3679" i="1"/>
  <c r="H3671" i="1"/>
  <c r="H3663" i="1"/>
  <c r="H3655" i="1"/>
  <c r="H3647" i="1"/>
  <c r="H3639" i="1"/>
  <c r="H3631" i="1"/>
  <c r="H3623" i="1"/>
  <c r="H3615" i="1"/>
  <c r="H3607" i="1"/>
  <c r="H3599" i="1"/>
  <c r="H3591" i="1"/>
  <c r="H3583" i="1"/>
  <c r="H3575" i="1"/>
  <c r="H3567" i="1"/>
  <c r="H3559" i="1"/>
  <c r="H3551" i="1"/>
  <c r="H3543" i="1"/>
  <c r="H3535" i="1"/>
  <c r="H3527" i="1"/>
  <c r="H3519" i="1"/>
  <c r="H3511" i="1"/>
  <c r="H3503" i="1"/>
  <c r="H3495" i="1"/>
  <c r="H3487" i="1"/>
  <c r="H3479" i="1"/>
  <c r="H3471" i="1"/>
  <c r="H3463" i="1"/>
  <c r="H3455" i="1"/>
  <c r="H3447" i="1"/>
  <c r="H3439" i="1"/>
  <c r="H3431" i="1"/>
  <c r="H3423" i="1"/>
  <c r="H3415" i="1"/>
  <c r="H3407" i="1"/>
  <c r="H3399" i="1"/>
  <c r="H3391" i="1"/>
  <c r="H3383" i="1"/>
  <c r="H3375" i="1"/>
  <c r="H3367" i="1"/>
  <c r="H3359" i="1"/>
  <c r="H3351" i="1"/>
  <c r="H3343" i="1"/>
  <c r="H3335" i="1"/>
  <c r="H3327" i="1"/>
  <c r="H3319" i="1"/>
  <c r="H3311" i="1"/>
  <c r="H3303" i="1"/>
  <c r="H3295" i="1"/>
  <c r="H3287" i="1"/>
  <c r="H3279" i="1"/>
  <c r="H3271" i="1"/>
  <c r="H3263" i="1"/>
  <c r="H3255" i="1"/>
  <c r="H3247" i="1"/>
  <c r="H2926" i="1"/>
  <c r="H2918" i="1"/>
  <c r="H2910" i="1"/>
  <c r="H2902" i="1"/>
  <c r="H2894" i="1"/>
  <c r="H2886" i="1"/>
  <c r="H2878" i="1"/>
  <c r="H2870" i="1"/>
  <c r="H2862" i="1"/>
  <c r="H2854" i="1"/>
  <c r="H2846" i="1"/>
  <c r="H2838" i="1"/>
  <c r="H2830" i="1"/>
  <c r="H2822" i="1"/>
  <c r="H2814" i="1"/>
  <c r="H2806" i="1"/>
  <c r="H2798" i="1"/>
  <c r="H2790" i="1"/>
  <c r="H2782" i="1"/>
  <c r="H2774" i="1"/>
  <c r="H2766" i="1"/>
  <c r="H2758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46" i="1"/>
  <c r="H2638" i="1"/>
  <c r="H2630" i="1"/>
  <c r="H2622" i="1"/>
  <c r="H2614" i="1"/>
  <c r="H2606" i="1"/>
  <c r="H2598" i="1"/>
  <c r="H2590" i="1"/>
  <c r="H2582" i="1"/>
  <c r="H2574" i="1"/>
  <c r="H2566" i="1"/>
  <c r="H2558" i="1"/>
  <c r="H2550" i="1"/>
  <c r="H2542" i="1"/>
  <c r="H2534" i="1"/>
  <c r="H2526" i="1"/>
  <c r="H2518" i="1"/>
  <c r="H2510" i="1"/>
  <c r="H2502" i="1"/>
  <c r="H2494" i="1"/>
  <c r="H2486" i="1"/>
  <c r="H2478" i="1"/>
  <c r="H2470" i="1"/>
  <c r="H2462" i="1"/>
  <c r="H2454" i="1"/>
  <c r="H2446" i="1"/>
  <c r="H2438" i="1"/>
  <c r="H2430" i="1"/>
  <c r="H2422" i="1"/>
  <c r="H2414" i="1"/>
  <c r="H2406" i="1"/>
  <c r="H2398" i="1"/>
  <c r="H2390" i="1"/>
  <c r="H2382" i="1"/>
  <c r="H2374" i="1"/>
  <c r="H2366" i="1"/>
  <c r="H2358" i="1"/>
  <c r="H2350" i="1"/>
  <c r="H2342" i="1"/>
  <c r="H2334" i="1"/>
  <c r="H2326" i="1"/>
  <c r="H2318" i="1"/>
  <c r="H2310" i="1"/>
  <c r="H2302" i="1"/>
  <c r="H2294" i="1"/>
  <c r="H2286" i="1"/>
  <c r="H2278" i="1"/>
  <c r="H2270" i="1"/>
  <c r="H2262" i="1"/>
  <c r="H2254" i="1"/>
  <c r="H2246" i="1"/>
  <c r="H2238" i="1"/>
  <c r="H2230" i="1"/>
  <c r="H2222" i="1"/>
  <c r="H2214" i="1"/>
  <c r="H2206" i="1"/>
  <c r="H2198" i="1"/>
  <c r="H2190" i="1"/>
  <c r="H2182" i="1"/>
  <c r="H2174" i="1"/>
  <c r="H2166" i="1"/>
  <c r="H2158" i="1"/>
  <c r="H2150" i="1"/>
  <c r="H2142" i="1"/>
  <c r="H2134" i="1"/>
  <c r="H2126" i="1"/>
  <c r="H4557" i="1"/>
  <c r="H4549" i="1"/>
  <c r="H4541" i="1"/>
  <c r="H4533" i="1"/>
  <c r="H4525" i="1"/>
  <c r="H4517" i="1"/>
  <c r="H4509" i="1"/>
  <c r="H4501" i="1"/>
  <c r="H4493" i="1"/>
  <c r="H4485" i="1"/>
  <c r="H4477" i="1"/>
  <c r="H4469" i="1"/>
  <c r="H4461" i="1"/>
  <c r="H4453" i="1"/>
  <c r="H4445" i="1"/>
  <c r="H4437" i="1"/>
  <c r="H4429" i="1"/>
  <c r="H4421" i="1"/>
  <c r="H4413" i="1"/>
  <c r="H4405" i="1"/>
  <c r="H4397" i="1"/>
  <c r="H4389" i="1"/>
  <c r="H438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61" i="1"/>
  <c r="H4253" i="1"/>
  <c r="H4245" i="1"/>
  <c r="H4237" i="1"/>
  <c r="H4229" i="1"/>
  <c r="H4221" i="1"/>
  <c r="H4213" i="1"/>
  <c r="H4205" i="1"/>
  <c r="H4197" i="1"/>
  <c r="H4189" i="1"/>
  <c r="H4181" i="1"/>
  <c r="H4173" i="1"/>
  <c r="H4165" i="1"/>
  <c r="H4157" i="1"/>
  <c r="H4149" i="1"/>
  <c r="H4141" i="1"/>
  <c r="H4133" i="1"/>
  <c r="H4125" i="1"/>
  <c r="H4117" i="1"/>
  <c r="H4109" i="1"/>
  <c r="H4101" i="1"/>
  <c r="H4093" i="1"/>
  <c r="H4085" i="1"/>
  <c r="H4077" i="1"/>
  <c r="H4069" i="1"/>
  <c r="H4061" i="1"/>
  <c r="H4053" i="1"/>
  <c r="H4045" i="1"/>
  <c r="H4037" i="1"/>
  <c r="H4029" i="1"/>
  <c r="H4021" i="1"/>
  <c r="H4013" i="1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4259" i="1"/>
  <c r="H4251" i="1"/>
  <c r="H4243" i="1"/>
  <c r="H4235" i="1"/>
  <c r="H4227" i="1"/>
  <c r="H4219" i="1"/>
  <c r="H4211" i="1"/>
  <c r="H4203" i="1"/>
  <c r="H4195" i="1"/>
  <c r="H4187" i="1"/>
  <c r="H4179" i="1"/>
  <c r="H4171" i="1"/>
  <c r="H4163" i="1"/>
  <c r="H4155" i="1"/>
  <c r="H4147" i="1"/>
  <c r="H4139" i="1"/>
  <c r="H4131" i="1"/>
  <c r="H4123" i="1"/>
  <c r="H4115" i="1"/>
  <c r="H4107" i="1"/>
  <c r="H4099" i="1"/>
  <c r="H4091" i="1"/>
  <c r="H4083" i="1"/>
  <c r="H4075" i="1"/>
  <c r="H4067" i="1"/>
  <c r="H4059" i="1"/>
  <c r="H4051" i="1"/>
  <c r="H4043" i="1"/>
  <c r="H4035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51" i="1"/>
  <c r="H3843" i="1"/>
  <c r="H3835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15" i="1"/>
  <c r="H3707" i="1"/>
  <c r="H3699" i="1"/>
  <c r="H3691" i="1"/>
  <c r="H3683" i="1"/>
  <c r="H3675" i="1"/>
  <c r="H3667" i="1"/>
  <c r="H3659" i="1"/>
  <c r="H3651" i="1"/>
  <c r="H3643" i="1"/>
  <c r="H3635" i="1"/>
  <c r="H3627" i="1"/>
  <c r="H3619" i="1"/>
  <c r="H3611" i="1"/>
  <c r="H3603" i="1"/>
  <c r="H3595" i="1"/>
  <c r="H3587" i="1"/>
  <c r="H3579" i="1"/>
  <c r="H3571" i="1"/>
  <c r="H3563" i="1"/>
  <c r="H3555" i="1"/>
  <c r="H3547" i="1"/>
  <c r="H3539" i="1"/>
  <c r="H3531" i="1"/>
  <c r="H3523" i="1"/>
  <c r="H3515" i="1"/>
  <c r="H3507" i="1"/>
  <c r="H3499" i="1"/>
  <c r="H3491" i="1"/>
  <c r="H3483" i="1"/>
  <c r="H3475" i="1"/>
  <c r="H3467" i="1"/>
  <c r="H3459" i="1"/>
  <c r="H3451" i="1"/>
  <c r="H3443" i="1"/>
  <c r="H3435" i="1"/>
  <c r="H3427" i="1"/>
  <c r="H3419" i="1"/>
  <c r="H3411" i="1"/>
  <c r="H3403" i="1"/>
  <c r="H3395" i="1"/>
  <c r="H3387" i="1"/>
  <c r="H3379" i="1"/>
  <c r="H3371" i="1"/>
  <c r="H3363" i="1"/>
  <c r="H3355" i="1"/>
  <c r="H3347" i="1"/>
  <c r="H3339" i="1"/>
  <c r="H3331" i="1"/>
  <c r="H3323" i="1"/>
  <c r="H3315" i="1"/>
  <c r="H3307" i="1"/>
  <c r="H3299" i="1"/>
  <c r="H3291" i="1"/>
  <c r="H3283" i="1"/>
  <c r="H3275" i="1"/>
  <c r="H3267" i="1"/>
  <c r="H3259" i="1"/>
  <c r="H3251" i="1"/>
  <c r="H3243" i="1"/>
  <c r="H3235" i="1"/>
  <c r="H3227" i="1"/>
  <c r="H3219" i="1"/>
  <c r="H3211" i="1"/>
  <c r="H3203" i="1"/>
  <c r="H3195" i="1"/>
  <c r="H3187" i="1"/>
  <c r="H3179" i="1"/>
  <c r="H3171" i="1"/>
  <c r="H3163" i="1"/>
  <c r="H3155" i="1"/>
  <c r="H3147" i="1"/>
  <c r="H3139" i="1"/>
  <c r="H3131" i="1"/>
  <c r="H3123" i="1"/>
  <c r="H3115" i="1"/>
  <c r="H3107" i="1"/>
  <c r="H3099" i="1"/>
  <c r="H3091" i="1"/>
  <c r="H3083" i="1"/>
  <c r="H3075" i="1"/>
  <c r="H3067" i="1"/>
  <c r="H3059" i="1"/>
  <c r="H3051" i="1"/>
  <c r="H3043" i="1"/>
  <c r="H3035" i="1"/>
  <c r="H3027" i="1"/>
  <c r="H3019" i="1"/>
  <c r="H3011" i="1"/>
  <c r="H3003" i="1"/>
  <c r="H2995" i="1"/>
  <c r="H2987" i="1"/>
  <c r="H2979" i="1"/>
  <c r="H2971" i="1"/>
  <c r="H2963" i="1"/>
  <c r="H2955" i="1"/>
  <c r="H2947" i="1"/>
  <c r="H2939" i="1"/>
  <c r="H2931" i="1"/>
  <c r="H2923" i="1"/>
  <c r="H2915" i="1"/>
  <c r="H2907" i="1"/>
  <c r="H3239" i="1"/>
  <c r="H3231" i="1"/>
  <c r="H3223" i="1"/>
  <c r="H3215" i="1"/>
  <c r="H3207" i="1"/>
  <c r="H3199" i="1"/>
  <c r="H3191" i="1"/>
  <c r="H3183" i="1"/>
  <c r="H3175" i="1"/>
  <c r="H3167" i="1"/>
  <c r="H3159" i="1"/>
  <c r="H3151" i="1"/>
  <c r="H3143" i="1"/>
  <c r="H3135" i="1"/>
  <c r="H3127" i="1"/>
  <c r="H3119" i="1"/>
  <c r="H3111" i="1"/>
  <c r="H3103" i="1"/>
  <c r="H3095" i="1"/>
  <c r="H3087" i="1"/>
  <c r="H3079" i="1"/>
  <c r="H3071" i="1"/>
  <c r="H3063" i="1"/>
  <c r="H3055" i="1"/>
  <c r="H3047" i="1"/>
  <c r="H3039" i="1"/>
  <c r="H3031" i="1"/>
  <c r="H3023" i="1"/>
  <c r="H3015" i="1"/>
  <c r="H3007" i="1"/>
  <c r="H2999" i="1"/>
  <c r="H2991" i="1"/>
  <c r="H2983" i="1"/>
  <c r="H2975" i="1"/>
  <c r="H2967" i="1"/>
  <c r="H2959" i="1"/>
  <c r="H2951" i="1"/>
  <c r="H2943" i="1"/>
  <c r="H2935" i="1"/>
  <c r="H2927" i="1"/>
  <c r="H2919" i="1"/>
  <c r="H2911" i="1"/>
  <c r="H2903" i="1"/>
  <c r="H2895" i="1"/>
  <c r="H2887" i="1"/>
  <c r="H2879" i="1"/>
  <c r="H2871" i="1"/>
  <c r="H2863" i="1"/>
  <c r="H2855" i="1"/>
  <c r="H2847" i="1"/>
  <c r="H2839" i="1"/>
  <c r="H2831" i="1"/>
  <c r="H2823" i="1"/>
  <c r="H2815" i="1"/>
  <c r="H2807" i="1"/>
  <c r="H2799" i="1"/>
  <c r="H2791" i="1"/>
  <c r="H2783" i="1"/>
  <c r="H2775" i="1"/>
  <c r="H2767" i="1"/>
  <c r="H2759" i="1"/>
  <c r="H2751" i="1"/>
  <c r="H2743" i="1"/>
  <c r="H2735" i="1"/>
  <c r="H2727" i="1"/>
  <c r="H2719" i="1"/>
  <c r="H2711" i="1"/>
  <c r="H2703" i="1"/>
  <c r="H2695" i="1"/>
  <c r="H2687" i="1"/>
  <c r="H2679" i="1"/>
  <c r="H2671" i="1"/>
  <c r="H2663" i="1"/>
  <c r="H2655" i="1"/>
  <c r="H2647" i="1"/>
  <c r="H2639" i="1"/>
  <c r="H2631" i="1"/>
  <c r="H2623" i="1"/>
  <c r="H2615" i="1"/>
  <c r="H2607" i="1"/>
  <c r="H2599" i="1"/>
  <c r="H2591" i="1"/>
  <c r="H2583" i="1"/>
  <c r="H2575" i="1"/>
  <c r="H2567" i="1"/>
  <c r="H2559" i="1"/>
  <c r="H2551" i="1"/>
  <c r="H2543" i="1"/>
  <c r="H2535" i="1"/>
  <c r="H2527" i="1"/>
  <c r="H2519" i="1"/>
  <c r="H2511" i="1"/>
  <c r="H2503" i="1"/>
  <c r="H2495" i="1"/>
  <c r="H2487" i="1"/>
  <c r="H2479" i="1"/>
  <c r="H2471" i="1"/>
  <c r="H2463" i="1"/>
  <c r="H2455" i="1"/>
  <c r="H2447" i="1"/>
  <c r="H2439" i="1"/>
  <c r="H2431" i="1"/>
  <c r="H2423" i="1"/>
  <c r="H2415" i="1"/>
  <c r="H2407" i="1"/>
  <c r="H2399" i="1"/>
  <c r="H2391" i="1"/>
  <c r="H2383" i="1"/>
  <c r="H2375" i="1"/>
  <c r="H2367" i="1"/>
  <c r="H2359" i="1"/>
  <c r="H2351" i="1"/>
  <c r="H2343" i="1"/>
  <c r="H2335" i="1"/>
  <c r="H2327" i="1"/>
  <c r="H2319" i="1"/>
  <c r="H2311" i="1"/>
  <c r="H2303" i="1"/>
  <c r="H2295" i="1"/>
  <c r="H2287" i="1"/>
  <c r="H2279" i="1"/>
  <c r="H2271" i="1"/>
  <c r="H2263" i="1"/>
  <c r="H2255" i="1"/>
  <c r="H2247" i="1"/>
  <c r="H2239" i="1"/>
  <c r="H2231" i="1"/>
  <c r="H2223" i="1"/>
  <c r="H2215" i="1"/>
  <c r="H2207" i="1"/>
  <c r="H2199" i="1"/>
  <c r="H2191" i="1"/>
  <c r="H2183" i="1"/>
  <c r="H2175" i="1"/>
  <c r="H2167" i="1"/>
  <c r="H2159" i="1"/>
  <c r="H2151" i="1"/>
  <c r="H2143" i="1"/>
  <c r="H2135" i="1"/>
  <c r="H2127" i="1"/>
  <c r="H2119" i="1"/>
  <c r="H2111" i="1"/>
  <c r="H2103" i="1"/>
  <c r="H2095" i="1"/>
  <c r="H2087" i="1"/>
  <c r="H2079" i="1"/>
  <c r="H2071" i="1"/>
  <c r="H2063" i="1"/>
  <c r="H2055" i="1"/>
  <c r="H2047" i="1"/>
  <c r="H2039" i="1"/>
  <c r="H2031" i="1"/>
  <c r="H2023" i="1"/>
  <c r="H2015" i="1"/>
  <c r="H2007" i="1"/>
  <c r="H1999" i="1"/>
  <c r="H1991" i="1"/>
  <c r="H1983" i="1"/>
  <c r="H1975" i="1"/>
  <c r="H1967" i="1"/>
  <c r="H1959" i="1"/>
  <c r="H1951" i="1"/>
  <c r="H1943" i="1"/>
  <c r="H1935" i="1"/>
  <c r="H1927" i="1"/>
  <c r="H1919" i="1"/>
  <c r="H1911" i="1"/>
  <c r="H1903" i="1"/>
  <c r="H1895" i="1"/>
  <c r="H1887" i="1"/>
  <c r="H3901" i="1"/>
  <c r="H3893" i="1"/>
  <c r="H3885" i="1"/>
  <c r="H3877" i="1"/>
  <c r="H3869" i="1"/>
  <c r="H3861" i="1"/>
  <c r="H3853" i="1"/>
  <c r="H3845" i="1"/>
  <c r="H3837" i="1"/>
  <c r="H3829" i="1"/>
  <c r="H3821" i="1"/>
  <c r="H3813" i="1"/>
  <c r="H3805" i="1"/>
  <c r="H3797" i="1"/>
  <c r="H3789" i="1"/>
  <c r="H3781" i="1"/>
  <c r="H3773" i="1"/>
  <c r="H3765" i="1"/>
  <c r="H3757" i="1"/>
  <c r="H3749" i="1"/>
  <c r="H3741" i="1"/>
  <c r="H3733" i="1"/>
  <c r="H3725" i="1"/>
  <c r="H3717" i="1"/>
  <c r="H3709" i="1"/>
  <c r="H3701" i="1"/>
  <c r="H3693" i="1"/>
  <c r="H3685" i="1"/>
  <c r="H3677" i="1"/>
  <c r="H3669" i="1"/>
  <c r="H3661" i="1"/>
  <c r="H3653" i="1"/>
  <c r="H3645" i="1"/>
  <c r="H3637" i="1"/>
  <c r="H3629" i="1"/>
  <c r="H3621" i="1"/>
  <c r="H3613" i="1"/>
  <c r="H3605" i="1"/>
  <c r="H3597" i="1"/>
  <c r="H3589" i="1"/>
  <c r="H3581" i="1"/>
  <c r="H3573" i="1"/>
  <c r="H3565" i="1"/>
  <c r="H3557" i="1"/>
  <c r="H3549" i="1"/>
  <c r="H3541" i="1"/>
  <c r="H3533" i="1"/>
  <c r="H3525" i="1"/>
  <c r="H3517" i="1"/>
  <c r="H3509" i="1"/>
  <c r="H3501" i="1"/>
  <c r="H3493" i="1"/>
  <c r="H3485" i="1"/>
  <c r="H3477" i="1"/>
  <c r="H3469" i="1"/>
  <c r="H3461" i="1"/>
  <c r="H3453" i="1"/>
  <c r="H3445" i="1"/>
  <c r="H3437" i="1"/>
  <c r="H3429" i="1"/>
  <c r="H3421" i="1"/>
  <c r="H3413" i="1"/>
  <c r="H3405" i="1"/>
  <c r="H3397" i="1"/>
  <c r="H3389" i="1"/>
  <c r="H3381" i="1"/>
  <c r="H3373" i="1"/>
  <c r="H3365" i="1"/>
  <c r="H3357" i="1"/>
  <c r="H3349" i="1"/>
  <c r="H3341" i="1"/>
  <c r="H3333" i="1"/>
  <c r="H3325" i="1"/>
  <c r="H3317" i="1"/>
  <c r="H3309" i="1"/>
  <c r="H3301" i="1"/>
  <c r="H3293" i="1"/>
  <c r="H3285" i="1"/>
  <c r="H3277" i="1"/>
  <c r="H3269" i="1"/>
  <c r="H3261" i="1"/>
  <c r="H3253" i="1"/>
  <c r="H3245" i="1"/>
  <c r="H3237" i="1"/>
  <c r="H3229" i="1"/>
  <c r="H3221" i="1"/>
  <c r="H3213" i="1"/>
  <c r="H3205" i="1"/>
  <c r="H3197" i="1"/>
  <c r="H3189" i="1"/>
  <c r="H3181" i="1"/>
  <c r="H3173" i="1"/>
  <c r="H3165" i="1"/>
  <c r="H3157" i="1"/>
  <c r="H3149" i="1"/>
  <c r="H3141" i="1"/>
  <c r="H3133" i="1"/>
  <c r="H3125" i="1"/>
  <c r="H3117" i="1"/>
  <c r="H3109" i="1"/>
  <c r="H3101" i="1"/>
  <c r="H3093" i="1"/>
  <c r="H3085" i="1"/>
  <c r="H3077" i="1"/>
  <c r="H3069" i="1"/>
  <c r="H3061" i="1"/>
  <c r="H3053" i="1"/>
  <c r="H3045" i="1"/>
  <c r="H3037" i="1"/>
  <c r="H3029" i="1"/>
  <c r="H3021" i="1"/>
  <c r="H3013" i="1"/>
  <c r="H3005" i="1"/>
  <c r="H2997" i="1"/>
  <c r="H2989" i="1"/>
  <c r="H2981" i="1"/>
  <c r="H2973" i="1"/>
  <c r="H2965" i="1"/>
  <c r="H2957" i="1"/>
  <c r="H2949" i="1"/>
  <c r="H2941" i="1"/>
  <c r="H2933" i="1"/>
  <c r="H2925" i="1"/>
  <c r="H2917" i="1"/>
  <c r="H2909" i="1"/>
  <c r="H2901" i="1"/>
  <c r="H2893" i="1"/>
  <c r="H2885" i="1"/>
  <c r="H2877" i="1"/>
  <c r="H2869" i="1"/>
  <c r="H2861" i="1"/>
  <c r="H2853" i="1"/>
  <c r="H2845" i="1"/>
  <c r="H2837" i="1"/>
  <c r="H2829" i="1"/>
  <c r="H2821" i="1"/>
  <c r="H2813" i="1"/>
  <c r="H2805" i="1"/>
  <c r="H2797" i="1"/>
  <c r="H2789" i="1"/>
  <c r="H3956" i="1"/>
  <c r="H3948" i="1"/>
  <c r="H3940" i="1"/>
  <c r="H3932" i="1"/>
  <c r="H3924" i="1"/>
  <c r="H3916" i="1"/>
  <c r="H3908" i="1"/>
  <c r="H3900" i="1"/>
  <c r="H3892" i="1"/>
  <c r="H3884" i="1"/>
  <c r="H3876" i="1"/>
  <c r="H3868" i="1"/>
  <c r="H3860" i="1"/>
  <c r="H3852" i="1"/>
  <c r="H3844" i="1"/>
  <c r="H3836" i="1"/>
  <c r="H3828" i="1"/>
  <c r="H3820" i="1"/>
  <c r="H3812" i="1"/>
  <c r="H3804" i="1"/>
  <c r="H3796" i="1"/>
  <c r="H3788" i="1"/>
  <c r="H3780" i="1"/>
  <c r="H3772" i="1"/>
  <c r="H3764" i="1"/>
  <c r="H3756" i="1"/>
  <c r="H3748" i="1"/>
  <c r="H3740" i="1"/>
  <c r="H3732" i="1"/>
  <c r="H3724" i="1"/>
  <c r="H3716" i="1"/>
  <c r="H3708" i="1"/>
  <c r="H3700" i="1"/>
  <c r="H3692" i="1"/>
  <c r="H3684" i="1"/>
  <c r="H3676" i="1"/>
  <c r="H3668" i="1"/>
  <c r="H3660" i="1"/>
  <c r="H3652" i="1"/>
  <c r="H3644" i="1"/>
  <c r="H3636" i="1"/>
  <c r="H3628" i="1"/>
  <c r="H3620" i="1"/>
  <c r="H3612" i="1"/>
  <c r="H3604" i="1"/>
  <c r="H3596" i="1"/>
  <c r="H3588" i="1"/>
  <c r="H3580" i="1"/>
  <c r="H3572" i="1"/>
  <c r="H3564" i="1"/>
  <c r="H3556" i="1"/>
  <c r="H3548" i="1"/>
  <c r="H3540" i="1"/>
  <c r="H3532" i="1"/>
  <c r="H3524" i="1"/>
  <c r="H3516" i="1"/>
  <c r="H3508" i="1"/>
  <c r="H3500" i="1"/>
  <c r="H3492" i="1"/>
  <c r="H3484" i="1"/>
  <c r="H3476" i="1"/>
  <c r="H3468" i="1"/>
  <c r="H3460" i="1"/>
  <c r="H3452" i="1"/>
  <c r="H3444" i="1"/>
  <c r="H3436" i="1"/>
  <c r="H3428" i="1"/>
  <c r="H3420" i="1"/>
  <c r="H3412" i="1"/>
  <c r="H3404" i="1"/>
  <c r="H3396" i="1"/>
  <c r="H3388" i="1"/>
  <c r="H3380" i="1"/>
  <c r="H3372" i="1"/>
  <c r="H3364" i="1"/>
  <c r="H3356" i="1"/>
  <c r="H3348" i="1"/>
  <c r="H3340" i="1"/>
  <c r="H3332" i="1"/>
  <c r="H3324" i="1"/>
  <c r="H3316" i="1"/>
  <c r="H3308" i="1"/>
  <c r="H3300" i="1"/>
  <c r="H3292" i="1"/>
  <c r="H3284" i="1"/>
  <c r="H3276" i="1"/>
  <c r="H3268" i="1"/>
  <c r="H3260" i="1"/>
  <c r="H3252" i="1"/>
  <c r="H3244" i="1"/>
  <c r="H3236" i="1"/>
  <c r="H3228" i="1"/>
  <c r="H3220" i="1"/>
  <c r="H3212" i="1"/>
  <c r="H3204" i="1"/>
  <c r="H3196" i="1"/>
  <c r="H3188" i="1"/>
  <c r="H3180" i="1"/>
  <c r="H3172" i="1"/>
  <c r="H3164" i="1"/>
  <c r="H3156" i="1"/>
  <c r="H3148" i="1"/>
  <c r="H3140" i="1"/>
  <c r="H3132" i="1"/>
  <c r="H3124" i="1"/>
  <c r="H3116" i="1"/>
  <c r="H3108" i="1"/>
  <c r="H3100" i="1"/>
  <c r="H3092" i="1"/>
  <c r="H3084" i="1"/>
  <c r="H3076" i="1"/>
  <c r="H3068" i="1"/>
  <c r="H3060" i="1"/>
  <c r="H3052" i="1"/>
  <c r="H3044" i="1"/>
  <c r="H3036" i="1"/>
  <c r="H3028" i="1"/>
  <c r="H3020" i="1"/>
  <c r="H3012" i="1"/>
  <c r="H3004" i="1"/>
  <c r="H2996" i="1"/>
  <c r="H2988" i="1"/>
  <c r="H2980" i="1"/>
  <c r="H2972" i="1"/>
  <c r="H2964" i="1"/>
  <c r="H2956" i="1"/>
  <c r="H2948" i="1"/>
  <c r="H2940" i="1"/>
  <c r="H2932" i="1"/>
  <c r="H2924" i="1"/>
  <c r="H2916" i="1"/>
  <c r="H2908" i="1"/>
  <c r="H2900" i="1"/>
  <c r="H2892" i="1"/>
  <c r="H2884" i="1"/>
  <c r="H2876" i="1"/>
  <c r="H2868" i="1"/>
  <c r="H2860" i="1"/>
  <c r="H2852" i="1"/>
  <c r="H2844" i="1"/>
  <c r="H2836" i="1"/>
  <c r="H2828" i="1"/>
  <c r="H2820" i="1"/>
  <c r="H2812" i="1"/>
  <c r="H2804" i="1"/>
  <c r="H2796" i="1"/>
  <c r="H2788" i="1"/>
  <c r="H2780" i="1"/>
  <c r="H2899" i="1"/>
  <c r="H2891" i="1"/>
  <c r="H2883" i="1"/>
  <c r="H2875" i="1"/>
  <c r="H2867" i="1"/>
  <c r="H2859" i="1"/>
  <c r="H2851" i="1"/>
  <c r="H2843" i="1"/>
  <c r="H2835" i="1"/>
  <c r="H2827" i="1"/>
  <c r="H2819" i="1"/>
  <c r="H2811" i="1"/>
  <c r="H2803" i="1"/>
  <c r="H2795" i="1"/>
  <c r="H2787" i="1"/>
  <c r="H2779" i="1"/>
  <c r="H2771" i="1"/>
  <c r="H2763" i="1"/>
  <c r="H2755" i="1"/>
  <c r="H2747" i="1"/>
  <c r="H2739" i="1"/>
  <c r="H2731" i="1"/>
  <c r="H2723" i="1"/>
  <c r="H2715" i="1"/>
  <c r="H2707" i="1"/>
  <c r="H2699" i="1"/>
  <c r="H2691" i="1"/>
  <c r="H2683" i="1"/>
  <c r="H2675" i="1"/>
  <c r="H2667" i="1"/>
  <c r="H2659" i="1"/>
  <c r="H2651" i="1"/>
  <c r="H2643" i="1"/>
  <c r="H2635" i="1"/>
  <c r="H2627" i="1"/>
  <c r="H2619" i="1"/>
  <c r="H2611" i="1"/>
  <c r="H2603" i="1"/>
  <c r="H2595" i="1"/>
  <c r="H2587" i="1"/>
  <c r="H2579" i="1"/>
  <c r="H2571" i="1"/>
  <c r="H2563" i="1"/>
  <c r="H2555" i="1"/>
  <c r="H2547" i="1"/>
  <c r="H2539" i="1"/>
  <c r="H2531" i="1"/>
  <c r="H2523" i="1"/>
  <c r="H2515" i="1"/>
  <c r="H2507" i="1"/>
  <c r="H2499" i="1"/>
  <c r="H2491" i="1"/>
  <c r="H2483" i="1"/>
  <c r="H2475" i="1"/>
  <c r="H2467" i="1"/>
  <c r="H2459" i="1"/>
  <c r="H2451" i="1"/>
  <c r="H2443" i="1"/>
  <c r="H2435" i="1"/>
  <c r="H2427" i="1"/>
  <c r="H2419" i="1"/>
  <c r="H2411" i="1"/>
  <c r="H2403" i="1"/>
  <c r="H2395" i="1"/>
  <c r="H2387" i="1"/>
  <c r="H2379" i="1"/>
  <c r="H2371" i="1"/>
  <c r="H2363" i="1"/>
  <c r="H2355" i="1"/>
  <c r="H2347" i="1"/>
  <c r="H2339" i="1"/>
  <c r="H2331" i="1"/>
  <c r="H2323" i="1"/>
  <c r="H2315" i="1"/>
  <c r="H2307" i="1"/>
  <c r="H2299" i="1"/>
  <c r="H2291" i="1"/>
  <c r="H2283" i="1"/>
  <c r="H2275" i="1"/>
  <c r="H2267" i="1"/>
  <c r="H2259" i="1"/>
  <c r="H2251" i="1"/>
  <c r="H2243" i="1"/>
  <c r="H2235" i="1"/>
  <c r="H2227" i="1"/>
  <c r="H2219" i="1"/>
  <c r="H2211" i="1"/>
  <c r="H2203" i="1"/>
  <c r="H2195" i="1"/>
  <c r="H2187" i="1"/>
  <c r="H2179" i="1"/>
  <c r="H2171" i="1"/>
  <c r="H2163" i="1"/>
  <c r="H2155" i="1"/>
  <c r="H2147" i="1"/>
  <c r="H2139" i="1"/>
  <c r="H2131" i="1"/>
  <c r="H2123" i="1"/>
  <c r="H2115" i="1"/>
  <c r="H2107" i="1"/>
  <c r="H2099" i="1"/>
  <c r="H2091" i="1"/>
  <c r="H2083" i="1"/>
  <c r="H2075" i="1"/>
  <c r="H2067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50" i="1"/>
  <c r="H3842" i="1"/>
  <c r="H3834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14" i="1"/>
  <c r="H3706" i="1"/>
  <c r="H3698" i="1"/>
  <c r="H3690" i="1"/>
  <c r="H3682" i="1"/>
  <c r="H3674" i="1"/>
  <c r="H3666" i="1"/>
  <c r="H3658" i="1"/>
  <c r="H3650" i="1"/>
  <c r="H3642" i="1"/>
  <c r="H3634" i="1"/>
  <c r="H3626" i="1"/>
  <c r="H3618" i="1"/>
  <c r="H3610" i="1"/>
  <c r="H3602" i="1"/>
  <c r="H3594" i="1"/>
  <c r="H3586" i="1"/>
  <c r="H3578" i="1"/>
  <c r="H3570" i="1"/>
  <c r="H3562" i="1"/>
  <c r="H3554" i="1"/>
  <c r="H3546" i="1"/>
  <c r="H3538" i="1"/>
  <c r="H3530" i="1"/>
  <c r="H3522" i="1"/>
  <c r="H3514" i="1"/>
  <c r="H3506" i="1"/>
  <c r="H3498" i="1"/>
  <c r="H3490" i="1"/>
  <c r="H3482" i="1"/>
  <c r="H3474" i="1"/>
  <c r="H3466" i="1"/>
  <c r="H3458" i="1"/>
  <c r="H3450" i="1"/>
  <c r="H3442" i="1"/>
  <c r="H3434" i="1"/>
  <c r="H3426" i="1"/>
  <c r="H3418" i="1"/>
  <c r="H3410" i="1"/>
  <c r="H3402" i="1"/>
  <c r="H3394" i="1"/>
  <c r="H3386" i="1"/>
  <c r="H3378" i="1"/>
  <c r="H3370" i="1"/>
  <c r="H3362" i="1"/>
  <c r="H3354" i="1"/>
  <c r="H3346" i="1"/>
  <c r="H3338" i="1"/>
  <c r="H3330" i="1"/>
  <c r="H3322" i="1"/>
  <c r="H3314" i="1"/>
  <c r="H3306" i="1"/>
  <c r="H3298" i="1"/>
  <c r="H3290" i="1"/>
  <c r="H3282" i="1"/>
  <c r="H3274" i="1"/>
  <c r="H3266" i="1"/>
  <c r="H3258" i="1"/>
  <c r="H3250" i="1"/>
  <c r="H3242" i="1"/>
  <c r="H3234" i="1"/>
  <c r="H3226" i="1"/>
  <c r="H3218" i="1"/>
  <c r="H3210" i="1"/>
  <c r="H3202" i="1"/>
  <c r="H3194" i="1"/>
  <c r="H3186" i="1"/>
  <c r="H3178" i="1"/>
  <c r="H3170" i="1"/>
  <c r="H3162" i="1"/>
  <c r="H3154" i="1"/>
  <c r="H3146" i="1"/>
  <c r="H3138" i="1"/>
  <c r="H3130" i="1"/>
  <c r="H3122" i="1"/>
  <c r="H3114" i="1"/>
  <c r="H3106" i="1"/>
  <c r="H3098" i="1"/>
  <c r="H3090" i="1"/>
  <c r="H3082" i="1"/>
  <c r="H3074" i="1"/>
  <c r="H3066" i="1"/>
  <c r="H3058" i="1"/>
  <c r="H3050" i="1"/>
  <c r="H3042" i="1"/>
  <c r="H3034" i="1"/>
  <c r="H3026" i="1"/>
  <c r="H3018" i="1"/>
  <c r="H3010" i="1"/>
  <c r="H3002" i="1"/>
  <c r="H2994" i="1"/>
  <c r="H2986" i="1"/>
  <c r="H2978" i="1"/>
  <c r="H2970" i="1"/>
  <c r="H2962" i="1"/>
  <c r="H2954" i="1"/>
  <c r="H2946" i="1"/>
  <c r="H2938" i="1"/>
  <c r="H2930" i="1"/>
  <c r="H2922" i="1"/>
  <c r="H2914" i="1"/>
  <c r="H2906" i="1"/>
  <c r="H2898" i="1"/>
  <c r="H2890" i="1"/>
  <c r="H2882" i="1"/>
  <c r="H2874" i="1"/>
  <c r="H2866" i="1"/>
  <c r="H2858" i="1"/>
  <c r="H2850" i="1"/>
  <c r="H2842" i="1"/>
  <c r="H2834" i="1"/>
  <c r="H2826" i="1"/>
  <c r="H2818" i="1"/>
  <c r="H2810" i="1"/>
  <c r="H2802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49" i="1"/>
  <c r="H3841" i="1"/>
  <c r="H3833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H3705" i="1"/>
  <c r="H3697" i="1"/>
  <c r="H3689" i="1"/>
  <c r="H3681" i="1"/>
  <c r="H3673" i="1"/>
  <c r="H3665" i="1"/>
  <c r="H3657" i="1"/>
  <c r="H3649" i="1"/>
  <c r="H3641" i="1"/>
  <c r="H3633" i="1"/>
  <c r="H3625" i="1"/>
  <c r="H3617" i="1"/>
  <c r="H3609" i="1"/>
  <c r="H3601" i="1"/>
  <c r="H3593" i="1"/>
  <c r="H3585" i="1"/>
  <c r="H3577" i="1"/>
  <c r="H3569" i="1"/>
  <c r="H3561" i="1"/>
  <c r="H3553" i="1"/>
  <c r="H3545" i="1"/>
  <c r="H3537" i="1"/>
  <c r="H3529" i="1"/>
  <c r="H3521" i="1"/>
  <c r="H3513" i="1"/>
  <c r="H3505" i="1"/>
  <c r="H3497" i="1"/>
  <c r="H3489" i="1"/>
  <c r="H3481" i="1"/>
  <c r="H3473" i="1"/>
  <c r="H3465" i="1"/>
  <c r="H3457" i="1"/>
  <c r="H3449" i="1"/>
  <c r="H3441" i="1"/>
  <c r="H3433" i="1"/>
  <c r="H3425" i="1"/>
  <c r="H3417" i="1"/>
  <c r="H3409" i="1"/>
  <c r="H3401" i="1"/>
  <c r="H3393" i="1"/>
  <c r="H3385" i="1"/>
  <c r="H3377" i="1"/>
  <c r="H3369" i="1"/>
  <c r="H3361" i="1"/>
  <c r="H3353" i="1"/>
  <c r="H3345" i="1"/>
  <c r="H3337" i="1"/>
  <c r="H3329" i="1"/>
  <c r="H3321" i="1"/>
  <c r="H3313" i="1"/>
  <c r="H3305" i="1"/>
  <c r="H3297" i="1"/>
  <c r="H3289" i="1"/>
  <c r="H3281" i="1"/>
  <c r="H3273" i="1"/>
  <c r="H3265" i="1"/>
  <c r="H3257" i="1"/>
  <c r="H3249" i="1"/>
  <c r="H3241" i="1"/>
  <c r="H3233" i="1"/>
  <c r="H3225" i="1"/>
  <c r="H3217" i="1"/>
  <c r="H3209" i="1"/>
  <c r="H3201" i="1"/>
  <c r="H3193" i="1"/>
  <c r="H3185" i="1"/>
  <c r="H3177" i="1"/>
  <c r="H3169" i="1"/>
  <c r="H3161" i="1"/>
  <c r="H3153" i="1"/>
  <c r="H3145" i="1"/>
  <c r="H3137" i="1"/>
  <c r="H3129" i="1"/>
  <c r="H3121" i="1"/>
  <c r="H3113" i="1"/>
  <c r="H3105" i="1"/>
  <c r="H3097" i="1"/>
  <c r="H3089" i="1"/>
  <c r="H3081" i="1"/>
  <c r="H3073" i="1"/>
  <c r="H3065" i="1"/>
  <c r="H3057" i="1"/>
  <c r="H3049" i="1"/>
  <c r="H3041" i="1"/>
  <c r="H3033" i="1"/>
  <c r="H3025" i="1"/>
  <c r="H3017" i="1"/>
  <c r="H3009" i="1"/>
  <c r="H3001" i="1"/>
  <c r="H2993" i="1"/>
  <c r="H2985" i="1"/>
  <c r="H2977" i="1"/>
  <c r="H2969" i="1"/>
  <c r="H2961" i="1"/>
  <c r="H2953" i="1"/>
  <c r="H2945" i="1"/>
  <c r="H2937" i="1"/>
  <c r="H2929" i="1"/>
  <c r="H2921" i="1"/>
  <c r="H2913" i="1"/>
  <c r="H2905" i="1"/>
  <c r="H2897" i="1"/>
  <c r="H2889" i="1"/>
  <c r="H2881" i="1"/>
  <c r="H2873" i="1"/>
  <c r="H2865" i="1"/>
  <c r="H2857" i="1"/>
  <c r="H2849" i="1"/>
  <c r="H2841" i="1"/>
  <c r="H2833" i="1"/>
  <c r="H2825" i="1"/>
  <c r="H2817" i="1"/>
  <c r="H2809" i="1"/>
  <c r="H2801" i="1"/>
  <c r="H2793" i="1"/>
  <c r="H3896" i="1"/>
  <c r="H3888" i="1"/>
  <c r="H3880" i="1"/>
  <c r="H3872" i="1"/>
  <c r="H3864" i="1"/>
  <c r="H3856" i="1"/>
  <c r="H3848" i="1"/>
  <c r="H3840" i="1"/>
  <c r="H3832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712" i="1"/>
  <c r="H3704" i="1"/>
  <c r="H3696" i="1"/>
  <c r="H3688" i="1"/>
  <c r="H3680" i="1"/>
  <c r="H3672" i="1"/>
  <c r="H3664" i="1"/>
  <c r="H3656" i="1"/>
  <c r="H3648" i="1"/>
  <c r="H3640" i="1"/>
  <c r="H3632" i="1"/>
  <c r="H3624" i="1"/>
  <c r="H3616" i="1"/>
  <c r="H3608" i="1"/>
  <c r="H3600" i="1"/>
  <c r="H3592" i="1"/>
  <c r="H3584" i="1"/>
  <c r="H3576" i="1"/>
  <c r="H3568" i="1"/>
  <c r="H3560" i="1"/>
  <c r="H3552" i="1"/>
  <c r="H3544" i="1"/>
  <c r="H3536" i="1"/>
  <c r="H3528" i="1"/>
  <c r="H3520" i="1"/>
  <c r="H3512" i="1"/>
  <c r="H3504" i="1"/>
  <c r="H3496" i="1"/>
  <c r="H3488" i="1"/>
  <c r="H3480" i="1"/>
  <c r="H3472" i="1"/>
  <c r="H3464" i="1"/>
  <c r="H3456" i="1"/>
  <c r="H3448" i="1"/>
  <c r="H3440" i="1"/>
  <c r="H3432" i="1"/>
  <c r="H3424" i="1"/>
  <c r="H3416" i="1"/>
  <c r="H3408" i="1"/>
  <c r="H3400" i="1"/>
  <c r="H3392" i="1"/>
  <c r="H3384" i="1"/>
  <c r="H3376" i="1"/>
  <c r="H3368" i="1"/>
  <c r="H3360" i="1"/>
  <c r="H3352" i="1"/>
  <c r="H3344" i="1"/>
  <c r="H3336" i="1"/>
  <c r="H3328" i="1"/>
  <c r="H3320" i="1"/>
  <c r="H3312" i="1"/>
  <c r="H3304" i="1"/>
  <c r="H3296" i="1"/>
  <c r="H3288" i="1"/>
  <c r="H3280" i="1"/>
  <c r="H3272" i="1"/>
  <c r="H3264" i="1"/>
  <c r="H3256" i="1"/>
  <c r="H3248" i="1"/>
  <c r="H3240" i="1"/>
  <c r="H3232" i="1"/>
  <c r="H3224" i="1"/>
  <c r="H3216" i="1"/>
  <c r="H3208" i="1"/>
  <c r="H3200" i="1"/>
  <c r="H3192" i="1"/>
  <c r="H3184" i="1"/>
  <c r="H3176" i="1"/>
  <c r="H3168" i="1"/>
  <c r="H3160" i="1"/>
  <c r="H3152" i="1"/>
  <c r="H3144" i="1"/>
  <c r="H3136" i="1"/>
  <c r="H3128" i="1"/>
  <c r="H3120" i="1"/>
  <c r="H3112" i="1"/>
  <c r="H3104" i="1"/>
  <c r="H3096" i="1"/>
  <c r="H3088" i="1"/>
  <c r="H3080" i="1"/>
  <c r="H3072" i="1"/>
  <c r="H3064" i="1"/>
  <c r="H3056" i="1"/>
  <c r="H3048" i="1"/>
  <c r="H3040" i="1"/>
  <c r="H3032" i="1"/>
  <c r="H3024" i="1"/>
  <c r="H3016" i="1"/>
  <c r="H3008" i="1"/>
  <c r="H3000" i="1"/>
  <c r="H2992" i="1"/>
  <c r="H2984" i="1"/>
  <c r="H2976" i="1"/>
  <c r="H2968" i="1"/>
  <c r="H2960" i="1"/>
  <c r="H2952" i="1"/>
  <c r="H2944" i="1"/>
  <c r="H2936" i="1"/>
  <c r="H2928" i="1"/>
  <c r="H2920" i="1"/>
  <c r="H2912" i="1"/>
  <c r="H2904" i="1"/>
  <c r="H2896" i="1"/>
  <c r="H2888" i="1"/>
  <c r="H2880" i="1"/>
  <c r="H2872" i="1"/>
  <c r="H2864" i="1"/>
  <c r="H2856" i="1"/>
  <c r="H2848" i="1"/>
  <c r="H2840" i="1"/>
  <c r="H2832" i="1"/>
  <c r="H2824" i="1"/>
  <c r="H2816" i="1"/>
  <c r="H2808" i="1"/>
  <c r="H2800" i="1"/>
  <c r="H2792" i="1"/>
  <c r="H2784" i="1"/>
  <c r="H2776" i="1"/>
  <c r="H2768" i="1"/>
  <c r="H2760" i="1"/>
  <c r="H2752" i="1"/>
  <c r="H2744" i="1"/>
  <c r="H2736" i="1"/>
  <c r="H2118" i="1"/>
  <c r="H2110" i="1"/>
  <c r="H2102" i="1"/>
  <c r="H2094" i="1"/>
  <c r="H2086" i="1"/>
  <c r="H2078" i="1"/>
  <c r="H2070" i="1"/>
  <c r="H2062" i="1"/>
  <c r="H2054" i="1"/>
  <c r="H2046" i="1"/>
  <c r="H2038" i="1"/>
  <c r="H2030" i="1"/>
  <c r="H2022" i="1"/>
  <c r="H2014" i="1"/>
  <c r="H2006" i="1"/>
  <c r="H1998" i="1"/>
  <c r="H1990" i="1"/>
  <c r="H1982" i="1"/>
  <c r="H1974" i="1"/>
  <c r="H1966" i="1"/>
  <c r="H1958" i="1"/>
  <c r="H1950" i="1"/>
  <c r="H1942" i="1"/>
  <c r="H1934" i="1"/>
  <c r="H1926" i="1"/>
  <c r="H1918" i="1"/>
  <c r="H1910" i="1"/>
  <c r="H1902" i="1"/>
  <c r="H1894" i="1"/>
  <c r="H1886" i="1"/>
  <c r="H1878" i="1"/>
  <c r="H1870" i="1"/>
  <c r="H1862" i="1"/>
  <c r="H1854" i="1"/>
  <c r="H1846" i="1"/>
  <c r="H1838" i="1"/>
  <c r="H1830" i="1"/>
  <c r="H1822" i="1"/>
  <c r="H1814" i="1"/>
  <c r="H1806" i="1"/>
  <c r="H1798" i="1"/>
  <c r="H1790" i="1"/>
  <c r="H1782" i="1"/>
  <c r="H1774" i="1"/>
  <c r="H1766" i="1"/>
  <c r="H1758" i="1"/>
  <c r="H1750" i="1"/>
  <c r="H1742" i="1"/>
  <c r="H1734" i="1"/>
  <c r="H1726" i="1"/>
  <c r="H1718" i="1"/>
  <c r="H1710" i="1"/>
  <c r="H1702" i="1"/>
  <c r="H1694" i="1"/>
  <c r="H1686" i="1"/>
  <c r="H1678" i="1"/>
  <c r="H1670" i="1"/>
  <c r="H1662" i="1"/>
  <c r="H1654" i="1"/>
  <c r="H1646" i="1"/>
  <c r="H1638" i="1"/>
  <c r="H1630" i="1"/>
  <c r="H1622" i="1"/>
  <c r="H1614" i="1"/>
  <c r="H1606" i="1"/>
  <c r="H1598" i="1"/>
  <c r="H1590" i="1"/>
  <c r="H1582" i="1"/>
  <c r="H1574" i="1"/>
  <c r="H1566" i="1"/>
  <c r="H1558" i="1"/>
  <c r="H1550" i="1"/>
  <c r="H1542" i="1"/>
  <c r="H1534" i="1"/>
  <c r="H1526" i="1"/>
  <c r="H1518" i="1"/>
  <c r="H1510" i="1"/>
  <c r="H1502" i="1"/>
  <c r="H1494" i="1"/>
  <c r="H1486" i="1"/>
  <c r="H1478" i="1"/>
  <c r="H1470" i="1"/>
  <c r="H1462" i="1"/>
  <c r="H1454" i="1"/>
  <c r="H1446" i="1"/>
  <c r="H1438" i="1"/>
  <c r="H1430" i="1"/>
  <c r="H1422" i="1"/>
  <c r="H1414" i="1"/>
  <c r="H1406" i="1"/>
  <c r="H1398" i="1"/>
  <c r="H1390" i="1"/>
  <c r="H1382" i="1"/>
  <c r="H1374" i="1"/>
  <c r="H1366" i="1"/>
  <c r="H1358" i="1"/>
  <c r="H1350" i="1"/>
  <c r="H1342" i="1"/>
  <c r="H1334" i="1"/>
  <c r="H1326" i="1"/>
  <c r="H1318" i="1"/>
  <c r="H1310" i="1"/>
  <c r="H1302" i="1"/>
  <c r="H1294" i="1"/>
  <c r="H1286" i="1"/>
  <c r="H1278" i="1"/>
  <c r="H1270" i="1"/>
  <c r="H1262" i="1"/>
  <c r="H1254" i="1"/>
  <c r="H1246" i="1"/>
  <c r="H1238" i="1"/>
  <c r="H1230" i="1"/>
  <c r="H1222" i="1"/>
  <c r="H1214" i="1"/>
  <c r="H1206" i="1"/>
  <c r="H1198" i="1"/>
  <c r="H1190" i="1"/>
  <c r="H1182" i="1"/>
  <c r="H1174" i="1"/>
  <c r="H1166" i="1"/>
  <c r="H1158" i="1"/>
  <c r="H1150" i="1"/>
  <c r="H1142" i="1"/>
  <c r="H1134" i="1"/>
  <c r="H1126" i="1"/>
  <c r="H1118" i="1"/>
  <c r="H1110" i="1"/>
  <c r="H1102" i="1"/>
  <c r="H1094" i="1"/>
  <c r="H1086" i="1"/>
  <c r="H1078" i="1"/>
  <c r="H1070" i="1"/>
  <c r="H1062" i="1"/>
  <c r="H1054" i="1"/>
  <c r="H1046" i="1"/>
  <c r="H1038" i="1"/>
  <c r="H1030" i="1"/>
  <c r="H1022" i="1"/>
  <c r="H1014" i="1"/>
  <c r="H1006" i="1"/>
  <c r="H998" i="1"/>
  <c r="H990" i="1"/>
  <c r="H982" i="1"/>
  <c r="H974" i="1"/>
  <c r="H966" i="1"/>
  <c r="H958" i="1"/>
  <c r="H950" i="1"/>
  <c r="H942" i="1"/>
  <c r="H934" i="1"/>
  <c r="H926" i="1"/>
  <c r="H918" i="1"/>
  <c r="H910" i="1"/>
  <c r="H902" i="1"/>
  <c r="H894" i="1"/>
  <c r="H886" i="1"/>
  <c r="H878" i="1"/>
  <c r="H870" i="1"/>
  <c r="H862" i="1"/>
  <c r="H854" i="1"/>
  <c r="H846" i="1"/>
  <c r="H838" i="1"/>
  <c r="H830" i="1"/>
  <c r="H822" i="1"/>
  <c r="H814" i="1"/>
  <c r="H806" i="1"/>
  <c r="H798" i="1"/>
  <c r="H790" i="1"/>
  <c r="H782" i="1"/>
  <c r="H774" i="1"/>
  <c r="H2781" i="1"/>
  <c r="H2773" i="1"/>
  <c r="H2765" i="1"/>
  <c r="H2757" i="1"/>
  <c r="H2749" i="1"/>
  <c r="H2741" i="1"/>
  <c r="H2733" i="1"/>
  <c r="H2725" i="1"/>
  <c r="H2717" i="1"/>
  <c r="H2709" i="1"/>
  <c r="H2701" i="1"/>
  <c r="H2693" i="1"/>
  <c r="H2685" i="1"/>
  <c r="H2677" i="1"/>
  <c r="H2669" i="1"/>
  <c r="H2661" i="1"/>
  <c r="H2653" i="1"/>
  <c r="H2645" i="1"/>
  <c r="H2637" i="1"/>
  <c r="H2629" i="1"/>
  <c r="H2621" i="1"/>
  <c r="H2613" i="1"/>
  <c r="H2605" i="1"/>
  <c r="H2597" i="1"/>
  <c r="H2589" i="1"/>
  <c r="H2581" i="1"/>
  <c r="H2573" i="1"/>
  <c r="H2565" i="1"/>
  <c r="H2557" i="1"/>
  <c r="H2549" i="1"/>
  <c r="H2541" i="1"/>
  <c r="H2533" i="1"/>
  <c r="H2525" i="1"/>
  <c r="H2517" i="1"/>
  <c r="H2509" i="1"/>
  <c r="H2501" i="1"/>
  <c r="H2493" i="1"/>
  <c r="H2485" i="1"/>
  <c r="H2477" i="1"/>
  <c r="H2469" i="1"/>
  <c r="H2461" i="1"/>
  <c r="H2453" i="1"/>
  <c r="H2445" i="1"/>
  <c r="H2437" i="1"/>
  <c r="H2429" i="1"/>
  <c r="H2421" i="1"/>
  <c r="H2413" i="1"/>
  <c r="H2405" i="1"/>
  <c r="H2397" i="1"/>
  <c r="H2389" i="1"/>
  <c r="H2381" i="1"/>
  <c r="H2373" i="1"/>
  <c r="H2365" i="1"/>
  <c r="H2357" i="1"/>
  <c r="H2349" i="1"/>
  <c r="H2341" i="1"/>
  <c r="H2333" i="1"/>
  <c r="H2325" i="1"/>
  <c r="H2317" i="1"/>
  <c r="H2309" i="1"/>
  <c r="H2301" i="1"/>
  <c r="H2293" i="1"/>
  <c r="H2285" i="1"/>
  <c r="H2277" i="1"/>
  <c r="H2269" i="1"/>
  <c r="H2261" i="1"/>
  <c r="H2253" i="1"/>
  <c r="H2245" i="1"/>
  <c r="H2237" i="1"/>
  <c r="H2229" i="1"/>
  <c r="H2221" i="1"/>
  <c r="H2213" i="1"/>
  <c r="H2205" i="1"/>
  <c r="H2197" i="1"/>
  <c r="H2189" i="1"/>
  <c r="H2181" i="1"/>
  <c r="H2173" i="1"/>
  <c r="H2165" i="1"/>
  <c r="H2157" i="1"/>
  <c r="H2149" i="1"/>
  <c r="H2141" i="1"/>
  <c r="H2133" i="1"/>
  <c r="H2125" i="1"/>
  <c r="H2117" i="1"/>
  <c r="H2109" i="1"/>
  <c r="H2101" i="1"/>
  <c r="H2093" i="1"/>
  <c r="H2085" i="1"/>
  <c r="H2077" i="1"/>
  <c r="H2069" i="1"/>
  <c r="H2061" i="1"/>
  <c r="H2053" i="1"/>
  <c r="H2045" i="1"/>
  <c r="H2037" i="1"/>
  <c r="H2029" i="1"/>
  <c r="H2021" i="1"/>
  <c r="H2013" i="1"/>
  <c r="H2005" i="1"/>
  <c r="H1997" i="1"/>
  <c r="H1989" i="1"/>
  <c r="H1981" i="1"/>
  <c r="H1973" i="1"/>
  <c r="H1965" i="1"/>
  <c r="H1957" i="1"/>
  <c r="H1949" i="1"/>
  <c r="H1941" i="1"/>
  <c r="H1933" i="1"/>
  <c r="H1925" i="1"/>
  <c r="H1917" i="1"/>
  <c r="H2772" i="1"/>
  <c r="H2764" i="1"/>
  <c r="H2756" i="1"/>
  <c r="H2748" i="1"/>
  <c r="H2740" i="1"/>
  <c r="H2732" i="1"/>
  <c r="H2724" i="1"/>
  <c r="H2716" i="1"/>
  <c r="H2708" i="1"/>
  <c r="H2700" i="1"/>
  <c r="H2692" i="1"/>
  <c r="H2684" i="1"/>
  <c r="H2676" i="1"/>
  <c r="H2668" i="1"/>
  <c r="H2660" i="1"/>
  <c r="H2652" i="1"/>
  <c r="H2644" i="1"/>
  <c r="H2636" i="1"/>
  <c r="H2628" i="1"/>
  <c r="H2620" i="1"/>
  <c r="H2612" i="1"/>
  <c r="H2604" i="1"/>
  <c r="H2596" i="1"/>
  <c r="H2588" i="1"/>
  <c r="H2580" i="1"/>
  <c r="H2572" i="1"/>
  <c r="H2564" i="1"/>
  <c r="H2556" i="1"/>
  <c r="H2548" i="1"/>
  <c r="H2540" i="1"/>
  <c r="H2532" i="1"/>
  <c r="H2524" i="1"/>
  <c r="H2516" i="1"/>
  <c r="H2508" i="1"/>
  <c r="H2500" i="1"/>
  <c r="H2492" i="1"/>
  <c r="H2484" i="1"/>
  <c r="H2476" i="1"/>
  <c r="H2468" i="1"/>
  <c r="H2460" i="1"/>
  <c r="H2452" i="1"/>
  <c r="H2444" i="1"/>
  <c r="H2436" i="1"/>
  <c r="H2428" i="1"/>
  <c r="H2420" i="1"/>
  <c r="H2412" i="1"/>
  <c r="H2404" i="1"/>
  <c r="H2396" i="1"/>
  <c r="H2388" i="1"/>
  <c r="H2380" i="1"/>
  <c r="H2372" i="1"/>
  <c r="H2364" i="1"/>
  <c r="H2356" i="1"/>
  <c r="H2348" i="1"/>
  <c r="H2340" i="1"/>
  <c r="H2332" i="1"/>
  <c r="H2324" i="1"/>
  <c r="H2316" i="1"/>
  <c r="H2308" i="1"/>
  <c r="H2300" i="1"/>
  <c r="H2292" i="1"/>
  <c r="H2284" i="1"/>
  <c r="H2276" i="1"/>
  <c r="H2268" i="1"/>
  <c r="H2260" i="1"/>
  <c r="H2252" i="1"/>
  <c r="H2244" i="1"/>
  <c r="H2236" i="1"/>
  <c r="H2228" i="1"/>
  <c r="H2220" i="1"/>
  <c r="H2212" i="1"/>
  <c r="H2204" i="1"/>
  <c r="H2196" i="1"/>
  <c r="H2188" i="1"/>
  <c r="H2180" i="1"/>
  <c r="H2172" i="1"/>
  <c r="H2164" i="1"/>
  <c r="H2156" i="1"/>
  <c r="H2148" i="1"/>
  <c r="H2140" i="1"/>
  <c r="H2132" i="1"/>
  <c r="H2124" i="1"/>
  <c r="H2116" i="1"/>
  <c r="H2108" i="1"/>
  <c r="H2100" i="1"/>
  <c r="H2092" i="1"/>
  <c r="H2084" i="1"/>
  <c r="H2076" i="1"/>
  <c r="H2068" i="1"/>
  <c r="H2060" i="1"/>
  <c r="H2052" i="1"/>
  <c r="H2044" i="1"/>
  <c r="H2036" i="1"/>
  <c r="H2028" i="1"/>
  <c r="H2020" i="1"/>
  <c r="H2012" i="1"/>
  <c r="H2004" i="1"/>
  <c r="H1996" i="1"/>
  <c r="H1988" i="1"/>
  <c r="H1980" i="1"/>
  <c r="H1972" i="1"/>
  <c r="H1964" i="1"/>
  <c r="H1956" i="1"/>
  <c r="H1948" i="1"/>
  <c r="H1940" i="1"/>
  <c r="H1932" i="1"/>
  <c r="H1924" i="1"/>
  <c r="H1916" i="1"/>
  <c r="H1908" i="1"/>
  <c r="H1900" i="1"/>
  <c r="H1892" i="1"/>
  <c r="H1884" i="1"/>
  <c r="H1876" i="1"/>
  <c r="H1868" i="1"/>
  <c r="H1860" i="1"/>
  <c r="H1852" i="1"/>
  <c r="H1844" i="1"/>
  <c r="H1836" i="1"/>
  <c r="H1828" i="1"/>
  <c r="H2059" i="1"/>
  <c r="H2051" i="1"/>
  <c r="H2043" i="1"/>
  <c r="H2035" i="1"/>
  <c r="H2027" i="1"/>
  <c r="H2019" i="1"/>
  <c r="H2011" i="1"/>
  <c r="H2003" i="1"/>
  <c r="H1995" i="1"/>
  <c r="H1987" i="1"/>
  <c r="H1979" i="1"/>
  <c r="H1971" i="1"/>
  <c r="H1963" i="1"/>
  <c r="H1955" i="1"/>
  <c r="H1947" i="1"/>
  <c r="H1939" i="1"/>
  <c r="H1931" i="1"/>
  <c r="H1923" i="1"/>
  <c r="H1915" i="1"/>
  <c r="H1907" i="1"/>
  <c r="H1899" i="1"/>
  <c r="H1891" i="1"/>
  <c r="H1883" i="1"/>
  <c r="H1875" i="1"/>
  <c r="H1867" i="1"/>
  <c r="H1859" i="1"/>
  <c r="H1851" i="1"/>
  <c r="H1843" i="1"/>
  <c r="H1835" i="1"/>
  <c r="H1827" i="1"/>
  <c r="H1819" i="1"/>
  <c r="H1811" i="1"/>
  <c r="H1803" i="1"/>
  <c r="H1795" i="1"/>
  <c r="H1787" i="1"/>
  <c r="H1779" i="1"/>
  <c r="H1771" i="1"/>
  <c r="H1763" i="1"/>
  <c r="H1755" i="1"/>
  <c r="H1747" i="1"/>
  <c r="H1739" i="1"/>
  <c r="H1731" i="1"/>
  <c r="H1723" i="1"/>
  <c r="H1715" i="1"/>
  <c r="H1707" i="1"/>
  <c r="H1699" i="1"/>
  <c r="H1691" i="1"/>
  <c r="H1683" i="1"/>
  <c r="H1675" i="1"/>
  <c r="H1667" i="1"/>
  <c r="H1659" i="1"/>
  <c r="H1651" i="1"/>
  <c r="H1643" i="1"/>
  <c r="H1635" i="1"/>
  <c r="H1627" i="1"/>
  <c r="H1619" i="1"/>
  <c r="H2794" i="1"/>
  <c r="H2786" i="1"/>
  <c r="H2778" i="1"/>
  <c r="H2770" i="1"/>
  <c r="H2762" i="1"/>
  <c r="H2754" i="1"/>
  <c r="H2746" i="1"/>
  <c r="H2738" i="1"/>
  <c r="H2730" i="1"/>
  <c r="H2722" i="1"/>
  <c r="H2714" i="1"/>
  <c r="H2706" i="1"/>
  <c r="H2698" i="1"/>
  <c r="H2690" i="1"/>
  <c r="H2682" i="1"/>
  <c r="H2674" i="1"/>
  <c r="H2666" i="1"/>
  <c r="H2658" i="1"/>
  <c r="H2650" i="1"/>
  <c r="H2642" i="1"/>
  <c r="H2634" i="1"/>
  <c r="H2626" i="1"/>
  <c r="H2618" i="1"/>
  <c r="H2610" i="1"/>
  <c r="H2602" i="1"/>
  <c r="H2594" i="1"/>
  <c r="H2586" i="1"/>
  <c r="H2578" i="1"/>
  <c r="H2570" i="1"/>
  <c r="H2562" i="1"/>
  <c r="H2554" i="1"/>
  <c r="H2546" i="1"/>
  <c r="H2538" i="1"/>
  <c r="H2530" i="1"/>
  <c r="H2522" i="1"/>
  <c r="H2514" i="1"/>
  <c r="H2506" i="1"/>
  <c r="H2498" i="1"/>
  <c r="H2490" i="1"/>
  <c r="H2482" i="1"/>
  <c r="H2474" i="1"/>
  <c r="H2466" i="1"/>
  <c r="H2458" i="1"/>
  <c r="H2450" i="1"/>
  <c r="H2442" i="1"/>
  <c r="H2434" i="1"/>
  <c r="H2426" i="1"/>
  <c r="H2418" i="1"/>
  <c r="H2410" i="1"/>
  <c r="H2402" i="1"/>
  <c r="H2394" i="1"/>
  <c r="H2386" i="1"/>
  <c r="H2378" i="1"/>
  <c r="H2370" i="1"/>
  <c r="H2362" i="1"/>
  <c r="H2354" i="1"/>
  <c r="H2346" i="1"/>
  <c r="H2338" i="1"/>
  <c r="H2330" i="1"/>
  <c r="H2322" i="1"/>
  <c r="H2314" i="1"/>
  <c r="H2306" i="1"/>
  <c r="H2298" i="1"/>
  <c r="H2290" i="1"/>
  <c r="H2282" i="1"/>
  <c r="H2274" i="1"/>
  <c r="H2266" i="1"/>
  <c r="H2258" i="1"/>
  <c r="H2250" i="1"/>
  <c r="H2242" i="1"/>
  <c r="H2234" i="1"/>
  <c r="H2226" i="1"/>
  <c r="H2218" i="1"/>
  <c r="H2210" i="1"/>
  <c r="H2202" i="1"/>
  <c r="H2194" i="1"/>
  <c r="H2186" i="1"/>
  <c r="H2178" i="1"/>
  <c r="H2170" i="1"/>
  <c r="H2162" i="1"/>
  <c r="H2154" i="1"/>
  <c r="H2146" i="1"/>
  <c r="H2138" i="1"/>
  <c r="H2130" i="1"/>
  <c r="H2122" i="1"/>
  <c r="H2114" i="1"/>
  <c r="H2106" i="1"/>
  <c r="H2098" i="1"/>
  <c r="H2090" i="1"/>
  <c r="H2082" i="1"/>
  <c r="H2074" i="1"/>
  <c r="H2066" i="1"/>
  <c r="H2058" i="1"/>
  <c r="H2050" i="1"/>
  <c r="H2042" i="1"/>
  <c r="H2034" i="1"/>
  <c r="H2026" i="1"/>
  <c r="H2018" i="1"/>
  <c r="H2010" i="1"/>
  <c r="H2002" i="1"/>
  <c r="H1994" i="1"/>
  <c r="H1986" i="1"/>
  <c r="H1978" i="1"/>
  <c r="H1970" i="1"/>
  <c r="H1962" i="1"/>
  <c r="H1954" i="1"/>
  <c r="H1946" i="1"/>
  <c r="H1938" i="1"/>
  <c r="H1930" i="1"/>
  <c r="H1922" i="1"/>
  <c r="H1914" i="1"/>
  <c r="H1906" i="1"/>
  <c r="H2785" i="1"/>
  <c r="H2777" i="1"/>
  <c r="H2769" i="1"/>
  <c r="H2761" i="1"/>
  <c r="H2753" i="1"/>
  <c r="H2745" i="1"/>
  <c r="H2737" i="1"/>
  <c r="H2729" i="1"/>
  <c r="H2721" i="1"/>
  <c r="H2713" i="1"/>
  <c r="H2705" i="1"/>
  <c r="H2697" i="1"/>
  <c r="H2689" i="1"/>
  <c r="H2681" i="1"/>
  <c r="H2673" i="1"/>
  <c r="H2665" i="1"/>
  <c r="H2657" i="1"/>
  <c r="H2649" i="1"/>
  <c r="H2641" i="1"/>
  <c r="H2633" i="1"/>
  <c r="H2625" i="1"/>
  <c r="H2617" i="1"/>
  <c r="H2609" i="1"/>
  <c r="H2601" i="1"/>
  <c r="H2593" i="1"/>
  <c r="H2585" i="1"/>
  <c r="H2577" i="1"/>
  <c r="H2569" i="1"/>
  <c r="H2561" i="1"/>
  <c r="H2553" i="1"/>
  <c r="H2545" i="1"/>
  <c r="H2537" i="1"/>
  <c r="H2529" i="1"/>
  <c r="H2521" i="1"/>
  <c r="H2513" i="1"/>
  <c r="H2505" i="1"/>
  <c r="H2497" i="1"/>
  <c r="H2489" i="1"/>
  <c r="H2481" i="1"/>
  <c r="H2473" i="1"/>
  <c r="H2465" i="1"/>
  <c r="H2457" i="1"/>
  <c r="H2449" i="1"/>
  <c r="H2441" i="1"/>
  <c r="H2433" i="1"/>
  <c r="H2425" i="1"/>
  <c r="H2417" i="1"/>
  <c r="H2409" i="1"/>
  <c r="H2401" i="1"/>
  <c r="H2393" i="1"/>
  <c r="H2385" i="1"/>
  <c r="H2377" i="1"/>
  <c r="H2369" i="1"/>
  <c r="H2361" i="1"/>
  <c r="H2353" i="1"/>
  <c r="H2345" i="1"/>
  <c r="H2337" i="1"/>
  <c r="H2329" i="1"/>
  <c r="H2321" i="1"/>
  <c r="H2313" i="1"/>
  <c r="H2305" i="1"/>
  <c r="H2297" i="1"/>
  <c r="H2289" i="1"/>
  <c r="H2281" i="1"/>
  <c r="H2273" i="1"/>
  <c r="H2265" i="1"/>
  <c r="H2257" i="1"/>
  <c r="H2249" i="1"/>
  <c r="H2241" i="1"/>
  <c r="H2233" i="1"/>
  <c r="H2225" i="1"/>
  <c r="H2217" i="1"/>
  <c r="H2209" i="1"/>
  <c r="H2201" i="1"/>
  <c r="H2193" i="1"/>
  <c r="H2185" i="1"/>
  <c r="H2177" i="1"/>
  <c r="H2169" i="1"/>
  <c r="H2161" i="1"/>
  <c r="H2153" i="1"/>
  <c r="H2145" i="1"/>
  <c r="H2137" i="1"/>
  <c r="H2129" i="1"/>
  <c r="H2121" i="1"/>
  <c r="H2113" i="1"/>
  <c r="H2105" i="1"/>
  <c r="H2097" i="1"/>
  <c r="H2089" i="1"/>
  <c r="H2081" i="1"/>
  <c r="H2073" i="1"/>
  <c r="H2065" i="1"/>
  <c r="H2057" i="1"/>
  <c r="H2049" i="1"/>
  <c r="H2041" i="1"/>
  <c r="H2033" i="1"/>
  <c r="H2025" i="1"/>
  <c r="H2017" i="1"/>
  <c r="H2009" i="1"/>
  <c r="H2001" i="1"/>
  <c r="H1993" i="1"/>
  <c r="H1985" i="1"/>
  <c r="H1977" i="1"/>
  <c r="H1969" i="1"/>
  <c r="H1961" i="1"/>
  <c r="H1953" i="1"/>
  <c r="H1945" i="1"/>
  <c r="H1937" i="1"/>
  <c r="H1929" i="1"/>
  <c r="H1921" i="1"/>
  <c r="H1913" i="1"/>
  <c r="H2728" i="1"/>
  <c r="H2720" i="1"/>
  <c r="H2712" i="1"/>
  <c r="H2704" i="1"/>
  <c r="H2696" i="1"/>
  <c r="H2688" i="1"/>
  <c r="H2680" i="1"/>
  <c r="H2672" i="1"/>
  <c r="H2664" i="1"/>
  <c r="H2656" i="1"/>
  <c r="H2648" i="1"/>
  <c r="H2640" i="1"/>
  <c r="H2632" i="1"/>
  <c r="H2624" i="1"/>
  <c r="H2616" i="1"/>
  <c r="H2608" i="1"/>
  <c r="H2600" i="1"/>
  <c r="H2592" i="1"/>
  <c r="H2584" i="1"/>
  <c r="H2576" i="1"/>
  <c r="H2568" i="1"/>
  <c r="H2560" i="1"/>
  <c r="H2552" i="1"/>
  <c r="H2544" i="1"/>
  <c r="H2536" i="1"/>
  <c r="H2528" i="1"/>
  <c r="H2520" i="1"/>
  <c r="H2512" i="1"/>
  <c r="H2504" i="1"/>
  <c r="H2496" i="1"/>
  <c r="H2488" i="1"/>
  <c r="H2480" i="1"/>
  <c r="H2472" i="1"/>
  <c r="H2464" i="1"/>
  <c r="H2456" i="1"/>
  <c r="H2448" i="1"/>
  <c r="H2440" i="1"/>
  <c r="H2432" i="1"/>
  <c r="H2424" i="1"/>
  <c r="H2416" i="1"/>
  <c r="H2408" i="1"/>
  <c r="H2400" i="1"/>
  <c r="H2392" i="1"/>
  <c r="H2384" i="1"/>
  <c r="H2376" i="1"/>
  <c r="H2368" i="1"/>
  <c r="H2360" i="1"/>
  <c r="H2352" i="1"/>
  <c r="H2344" i="1"/>
  <c r="H2336" i="1"/>
  <c r="H2328" i="1"/>
  <c r="H2320" i="1"/>
  <c r="H2312" i="1"/>
  <c r="H2304" i="1"/>
  <c r="H2296" i="1"/>
  <c r="H2288" i="1"/>
  <c r="H2280" i="1"/>
  <c r="H2272" i="1"/>
  <c r="H2264" i="1"/>
  <c r="H2256" i="1"/>
  <c r="H2248" i="1"/>
  <c r="H2240" i="1"/>
  <c r="H2232" i="1"/>
  <c r="H2224" i="1"/>
  <c r="H2216" i="1"/>
  <c r="H2208" i="1"/>
  <c r="H2200" i="1"/>
  <c r="H2192" i="1"/>
  <c r="H2184" i="1"/>
  <c r="H2176" i="1"/>
  <c r="H2168" i="1"/>
  <c r="H2160" i="1"/>
  <c r="H2152" i="1"/>
  <c r="H2144" i="1"/>
  <c r="H2136" i="1"/>
  <c r="H2128" i="1"/>
  <c r="H2120" i="1"/>
  <c r="H2112" i="1"/>
  <c r="H2104" i="1"/>
  <c r="H2096" i="1"/>
  <c r="H2088" i="1"/>
  <c r="H2080" i="1"/>
  <c r="H2072" i="1"/>
  <c r="H2064" i="1"/>
  <c r="H2056" i="1"/>
  <c r="H2048" i="1"/>
  <c r="H2040" i="1"/>
  <c r="H2032" i="1"/>
  <c r="H2024" i="1"/>
  <c r="H2016" i="1"/>
  <c r="H2008" i="1"/>
  <c r="H2000" i="1"/>
  <c r="H1992" i="1"/>
  <c r="H1984" i="1"/>
  <c r="H1976" i="1"/>
  <c r="H1968" i="1"/>
  <c r="H1960" i="1"/>
  <c r="H1952" i="1"/>
  <c r="H1944" i="1"/>
  <c r="H1936" i="1"/>
  <c r="H1928" i="1"/>
  <c r="H1920" i="1"/>
  <c r="H1912" i="1"/>
  <c r="H1904" i="1"/>
  <c r="H1896" i="1"/>
  <c r="H1888" i="1"/>
  <c r="H1880" i="1"/>
  <c r="H1872" i="1"/>
  <c r="H1864" i="1"/>
  <c r="H1856" i="1"/>
  <c r="H1848" i="1"/>
  <c r="H1840" i="1"/>
  <c r="H1832" i="1"/>
  <c r="H1824" i="1"/>
  <c r="H1816" i="1"/>
  <c r="H1808" i="1"/>
  <c r="H1800" i="1"/>
  <c r="H1792" i="1"/>
  <c r="H1784" i="1"/>
  <c r="H1776" i="1"/>
  <c r="H1768" i="1"/>
  <c r="H1760" i="1"/>
  <c r="H1752" i="1"/>
  <c r="H1744" i="1"/>
  <c r="H1736" i="1"/>
  <c r="H1728" i="1"/>
  <c r="H1720" i="1"/>
  <c r="H1712" i="1"/>
  <c r="H1704" i="1"/>
  <c r="H1696" i="1"/>
  <c r="H1688" i="1"/>
  <c r="H1680" i="1"/>
  <c r="H1672" i="1"/>
  <c r="H1664" i="1"/>
  <c r="H1656" i="1"/>
  <c r="H1648" i="1"/>
  <c r="H1640" i="1"/>
  <c r="H1632" i="1"/>
  <c r="H1624" i="1"/>
  <c r="H1616" i="1"/>
  <c r="H1608" i="1"/>
  <c r="H1600" i="1"/>
  <c r="H1592" i="1"/>
  <c r="H1584" i="1"/>
  <c r="H1576" i="1"/>
  <c r="H1568" i="1"/>
  <c r="H1560" i="1"/>
  <c r="H1552" i="1"/>
  <c r="H1544" i="1"/>
  <c r="H1536" i="1"/>
  <c r="H1528" i="1"/>
  <c r="H1520" i="1"/>
  <c r="H1512" i="1"/>
  <c r="H1504" i="1"/>
  <c r="H1496" i="1"/>
  <c r="H1488" i="1"/>
  <c r="H1480" i="1"/>
  <c r="H1472" i="1"/>
  <c r="H1464" i="1"/>
  <c r="H1456" i="1"/>
  <c r="H1448" i="1"/>
  <c r="H1440" i="1"/>
  <c r="H1432" i="1"/>
  <c r="H1424" i="1"/>
  <c r="H1416" i="1"/>
  <c r="H1408" i="1"/>
  <c r="H1400" i="1"/>
  <c r="H1392" i="1"/>
  <c r="H1384" i="1"/>
  <c r="H1376" i="1"/>
  <c r="H1368" i="1"/>
  <c r="H1360" i="1"/>
  <c r="H1352" i="1"/>
  <c r="H1344" i="1"/>
  <c r="H1336" i="1"/>
  <c r="H1328" i="1"/>
  <c r="H1320" i="1"/>
  <c r="H1312" i="1"/>
  <c r="H1304" i="1"/>
  <c r="H1296" i="1"/>
  <c r="H1879" i="1"/>
  <c r="H1871" i="1"/>
  <c r="H1863" i="1"/>
  <c r="H1855" i="1"/>
  <c r="H1847" i="1"/>
  <c r="H1839" i="1"/>
  <c r="H1831" i="1"/>
  <c r="H1823" i="1"/>
  <c r="H1815" i="1"/>
  <c r="H1807" i="1"/>
  <c r="H1799" i="1"/>
  <c r="H1791" i="1"/>
  <c r="H1783" i="1"/>
  <c r="H1775" i="1"/>
  <c r="H1767" i="1"/>
  <c r="H1759" i="1"/>
  <c r="H1751" i="1"/>
  <c r="H1743" i="1"/>
  <c r="H1735" i="1"/>
  <c r="H1727" i="1"/>
  <c r="H1719" i="1"/>
  <c r="H1711" i="1"/>
  <c r="H1703" i="1"/>
  <c r="H1695" i="1"/>
  <c r="H1687" i="1"/>
  <c r="H1679" i="1"/>
  <c r="H1671" i="1"/>
  <c r="H1663" i="1"/>
  <c r="H1655" i="1"/>
  <c r="H1647" i="1"/>
  <c r="H1639" i="1"/>
  <c r="H1631" i="1"/>
  <c r="H1623" i="1"/>
  <c r="H1615" i="1"/>
  <c r="H1607" i="1"/>
  <c r="H1599" i="1"/>
  <c r="H1591" i="1"/>
  <c r="H1583" i="1"/>
  <c r="H1575" i="1"/>
  <c r="H1567" i="1"/>
  <c r="H1559" i="1"/>
  <c r="H1551" i="1"/>
  <c r="H1543" i="1"/>
  <c r="H1535" i="1"/>
  <c r="H1527" i="1"/>
  <c r="H1519" i="1"/>
  <c r="H1511" i="1"/>
  <c r="H1503" i="1"/>
  <c r="H1495" i="1"/>
  <c r="H1487" i="1"/>
  <c r="H1479" i="1"/>
  <c r="H1471" i="1"/>
  <c r="H1463" i="1"/>
  <c r="H1455" i="1"/>
  <c r="H1447" i="1"/>
  <c r="H1439" i="1"/>
  <c r="H1431" i="1"/>
  <c r="H1423" i="1"/>
  <c r="H1415" i="1"/>
  <c r="H1407" i="1"/>
  <c r="H1399" i="1"/>
  <c r="H1391" i="1"/>
  <c r="H1383" i="1"/>
  <c r="H1375" i="1"/>
  <c r="H1367" i="1"/>
  <c r="H1359" i="1"/>
  <c r="H1351" i="1"/>
  <c r="H1343" i="1"/>
  <c r="H1335" i="1"/>
  <c r="H1327" i="1"/>
  <c r="H1319" i="1"/>
  <c r="H1311" i="1"/>
  <c r="H1303" i="1"/>
  <c r="H1295" i="1"/>
  <c r="H1287" i="1"/>
  <c r="H1279" i="1"/>
  <c r="H1271" i="1"/>
  <c r="H1263" i="1"/>
  <c r="H1255" i="1"/>
  <c r="H1247" i="1"/>
  <c r="H1239" i="1"/>
  <c r="H1231" i="1"/>
  <c r="H1223" i="1"/>
  <c r="H1215" i="1"/>
  <c r="H1207" i="1"/>
  <c r="H1199" i="1"/>
  <c r="H1191" i="1"/>
  <c r="H1183" i="1"/>
  <c r="H1175" i="1"/>
  <c r="H1167" i="1"/>
  <c r="H1159" i="1"/>
  <c r="H1151" i="1"/>
  <c r="H1143" i="1"/>
  <c r="H1135" i="1"/>
  <c r="H1127" i="1"/>
  <c r="H1119" i="1"/>
  <c r="H1111" i="1"/>
  <c r="H1103" i="1"/>
  <c r="H1095" i="1"/>
  <c r="H1087" i="1"/>
  <c r="H1079" i="1"/>
  <c r="H1071" i="1"/>
  <c r="H1063" i="1"/>
  <c r="H1055" i="1"/>
  <c r="H1047" i="1"/>
  <c r="H1039" i="1"/>
  <c r="H1031" i="1"/>
  <c r="H1023" i="1"/>
  <c r="H1015" i="1"/>
  <c r="H1007" i="1"/>
  <c r="H999" i="1"/>
  <c r="H991" i="1"/>
  <c r="H983" i="1"/>
  <c r="H975" i="1"/>
  <c r="H967" i="1"/>
  <c r="H959" i="1"/>
  <c r="H951" i="1"/>
  <c r="H943" i="1"/>
  <c r="H935" i="1"/>
  <c r="H927" i="1"/>
  <c r="H919" i="1"/>
  <c r="H911" i="1"/>
  <c r="H903" i="1"/>
  <c r="H895" i="1"/>
  <c r="H887" i="1"/>
  <c r="H879" i="1"/>
  <c r="H871" i="1"/>
  <c r="H863" i="1"/>
  <c r="H855" i="1"/>
  <c r="H847" i="1"/>
  <c r="H839" i="1"/>
  <c r="H831" i="1"/>
  <c r="H823" i="1"/>
  <c r="H815" i="1"/>
  <c r="H807" i="1"/>
  <c r="H799" i="1"/>
  <c r="H791" i="1"/>
  <c r="H783" i="1"/>
  <c r="H1909" i="1"/>
  <c r="H1901" i="1"/>
  <c r="H1893" i="1"/>
  <c r="H1885" i="1"/>
  <c r="H1877" i="1"/>
  <c r="H1869" i="1"/>
  <c r="H1861" i="1"/>
  <c r="H1853" i="1"/>
  <c r="H1845" i="1"/>
  <c r="H1837" i="1"/>
  <c r="H1829" i="1"/>
  <c r="H1821" i="1"/>
  <c r="H1813" i="1"/>
  <c r="H1805" i="1"/>
  <c r="H1797" i="1"/>
  <c r="H1789" i="1"/>
  <c r="H1781" i="1"/>
  <c r="H1773" i="1"/>
  <c r="H1765" i="1"/>
  <c r="H1757" i="1"/>
  <c r="H1749" i="1"/>
  <c r="H1741" i="1"/>
  <c r="H1733" i="1"/>
  <c r="H1725" i="1"/>
  <c r="H1717" i="1"/>
  <c r="H1709" i="1"/>
  <c r="H1701" i="1"/>
  <c r="H1693" i="1"/>
  <c r="H1685" i="1"/>
  <c r="H1677" i="1"/>
  <c r="H1669" i="1"/>
  <c r="H1661" i="1"/>
  <c r="H1653" i="1"/>
  <c r="H1645" i="1"/>
  <c r="H1637" i="1"/>
  <c r="H1629" i="1"/>
  <c r="H1621" i="1"/>
  <c r="H1613" i="1"/>
  <c r="H1605" i="1"/>
  <c r="H1597" i="1"/>
  <c r="H1589" i="1"/>
  <c r="H1581" i="1"/>
  <c r="H1573" i="1"/>
  <c r="H1565" i="1"/>
  <c r="H1557" i="1"/>
  <c r="H1549" i="1"/>
  <c r="H1541" i="1"/>
  <c r="H1533" i="1"/>
  <c r="H1525" i="1"/>
  <c r="H1517" i="1"/>
  <c r="H1509" i="1"/>
  <c r="H1501" i="1"/>
  <c r="H1493" i="1"/>
  <c r="H1485" i="1"/>
  <c r="H1477" i="1"/>
  <c r="H1469" i="1"/>
  <c r="H1461" i="1"/>
  <c r="H1453" i="1"/>
  <c r="H1445" i="1"/>
  <c r="H1437" i="1"/>
  <c r="H1429" i="1"/>
  <c r="H1421" i="1"/>
  <c r="H1413" i="1"/>
  <c r="H1405" i="1"/>
  <c r="H1397" i="1"/>
  <c r="H1389" i="1"/>
  <c r="H1381" i="1"/>
  <c r="H1373" i="1"/>
  <c r="H1365" i="1"/>
  <c r="H1357" i="1"/>
  <c r="H1349" i="1"/>
  <c r="H1341" i="1"/>
  <c r="H1333" i="1"/>
  <c r="H1325" i="1"/>
  <c r="H1317" i="1"/>
  <c r="H1309" i="1"/>
  <c r="H1301" i="1"/>
  <c r="H1293" i="1"/>
  <c r="H1285" i="1"/>
  <c r="H1277" i="1"/>
  <c r="H1269" i="1"/>
  <c r="H1261" i="1"/>
  <c r="H1253" i="1"/>
  <c r="H1245" i="1"/>
  <c r="H1237" i="1"/>
  <c r="H1229" i="1"/>
  <c r="H1221" i="1"/>
  <c r="H1213" i="1"/>
  <c r="H1205" i="1"/>
  <c r="H1197" i="1"/>
  <c r="H1189" i="1"/>
  <c r="H1181" i="1"/>
  <c r="H1173" i="1"/>
  <c r="H1165" i="1"/>
  <c r="H1157" i="1"/>
  <c r="H1149" i="1"/>
  <c r="H1141" i="1"/>
  <c r="H1133" i="1"/>
  <c r="H1125" i="1"/>
  <c r="H1117" i="1"/>
  <c r="H1109" i="1"/>
  <c r="H1101" i="1"/>
  <c r="H1093" i="1"/>
  <c r="H1085" i="1"/>
  <c r="H1077" i="1"/>
  <c r="H1069" i="1"/>
  <c r="H1061" i="1"/>
  <c r="H1053" i="1"/>
  <c r="H1045" i="1"/>
  <c r="H1037" i="1"/>
  <c r="H1029" i="1"/>
  <c r="H1021" i="1"/>
  <c r="H1013" i="1"/>
  <c r="H1005" i="1"/>
  <c r="H997" i="1"/>
  <c r="H989" i="1"/>
  <c r="H981" i="1"/>
  <c r="H973" i="1"/>
  <c r="H965" i="1"/>
  <c r="H957" i="1"/>
  <c r="H949" i="1"/>
  <c r="H941" i="1"/>
  <c r="H933" i="1"/>
  <c r="H925" i="1"/>
  <c r="H917" i="1"/>
  <c r="H909" i="1"/>
  <c r="H901" i="1"/>
  <c r="H893" i="1"/>
  <c r="H885" i="1"/>
  <c r="H877" i="1"/>
  <c r="H869" i="1"/>
  <c r="H861" i="1"/>
  <c r="H853" i="1"/>
  <c r="H845" i="1"/>
  <c r="H837" i="1"/>
  <c r="H829" i="1"/>
  <c r="H821" i="1"/>
  <c r="H813" i="1"/>
  <c r="H805" i="1"/>
  <c r="H797" i="1"/>
  <c r="H789" i="1"/>
  <c r="H781" i="1"/>
  <c r="H773" i="1"/>
  <c r="H765" i="1"/>
  <c r="H1820" i="1"/>
  <c r="H1812" i="1"/>
  <c r="H1804" i="1"/>
  <c r="H1796" i="1"/>
  <c r="H1788" i="1"/>
  <c r="H1780" i="1"/>
  <c r="H1772" i="1"/>
  <c r="H1764" i="1"/>
  <c r="H1756" i="1"/>
  <c r="H1748" i="1"/>
  <c r="H1740" i="1"/>
  <c r="H1732" i="1"/>
  <c r="H1724" i="1"/>
  <c r="H1716" i="1"/>
  <c r="H1708" i="1"/>
  <c r="H1700" i="1"/>
  <c r="H1692" i="1"/>
  <c r="H1684" i="1"/>
  <c r="H1676" i="1"/>
  <c r="H1668" i="1"/>
  <c r="H1660" i="1"/>
  <c r="H1652" i="1"/>
  <c r="H1644" i="1"/>
  <c r="H1636" i="1"/>
  <c r="H1628" i="1"/>
  <c r="H1620" i="1"/>
  <c r="H1612" i="1"/>
  <c r="H1604" i="1"/>
  <c r="H1596" i="1"/>
  <c r="H1588" i="1"/>
  <c r="H1580" i="1"/>
  <c r="H1572" i="1"/>
  <c r="H1564" i="1"/>
  <c r="H1556" i="1"/>
  <c r="H1548" i="1"/>
  <c r="H1540" i="1"/>
  <c r="H1532" i="1"/>
  <c r="H1524" i="1"/>
  <c r="H1516" i="1"/>
  <c r="H1508" i="1"/>
  <c r="H1500" i="1"/>
  <c r="H1492" i="1"/>
  <c r="H1484" i="1"/>
  <c r="H1476" i="1"/>
  <c r="H1468" i="1"/>
  <c r="H1460" i="1"/>
  <c r="H1452" i="1"/>
  <c r="H1444" i="1"/>
  <c r="H1436" i="1"/>
  <c r="H1428" i="1"/>
  <c r="H1420" i="1"/>
  <c r="H1412" i="1"/>
  <c r="H1404" i="1"/>
  <c r="H1396" i="1"/>
  <c r="H1388" i="1"/>
  <c r="H1380" i="1"/>
  <c r="H1372" i="1"/>
  <c r="H1364" i="1"/>
  <c r="H1356" i="1"/>
  <c r="H1348" i="1"/>
  <c r="H1340" i="1"/>
  <c r="H1332" i="1"/>
  <c r="H1324" i="1"/>
  <c r="H1316" i="1"/>
  <c r="H1308" i="1"/>
  <c r="H1300" i="1"/>
  <c r="H1292" i="1"/>
  <c r="H1284" i="1"/>
  <c r="H1276" i="1"/>
  <c r="H1268" i="1"/>
  <c r="H1260" i="1"/>
  <c r="H1252" i="1"/>
  <c r="H1244" i="1"/>
  <c r="H1236" i="1"/>
  <c r="H1228" i="1"/>
  <c r="H1220" i="1"/>
  <c r="H1212" i="1"/>
  <c r="H1204" i="1"/>
  <c r="H1196" i="1"/>
  <c r="H1188" i="1"/>
  <c r="H1180" i="1"/>
  <c r="H1172" i="1"/>
  <c r="H1164" i="1"/>
  <c r="H1156" i="1"/>
  <c r="H1148" i="1"/>
  <c r="H1140" i="1"/>
  <c r="H1132" i="1"/>
  <c r="H1124" i="1"/>
  <c r="H1116" i="1"/>
  <c r="H1108" i="1"/>
  <c r="H1100" i="1"/>
  <c r="H1092" i="1"/>
  <c r="H1084" i="1"/>
  <c r="H1076" i="1"/>
  <c r="H1068" i="1"/>
  <c r="H1060" i="1"/>
  <c r="H1052" i="1"/>
  <c r="H1044" i="1"/>
  <c r="H1036" i="1"/>
  <c r="H1028" i="1"/>
  <c r="H1020" i="1"/>
  <c r="H1012" i="1"/>
  <c r="H1004" i="1"/>
  <c r="H996" i="1"/>
  <c r="H988" i="1"/>
  <c r="H980" i="1"/>
  <c r="H972" i="1"/>
  <c r="H964" i="1"/>
  <c r="H956" i="1"/>
  <c r="H948" i="1"/>
  <c r="H940" i="1"/>
  <c r="H932" i="1"/>
  <c r="H924" i="1"/>
  <c r="H916" i="1"/>
  <c r="H908" i="1"/>
  <c r="H900" i="1"/>
  <c r="H892" i="1"/>
  <c r="H884" i="1"/>
  <c r="H876" i="1"/>
  <c r="H868" i="1"/>
  <c r="H860" i="1"/>
  <c r="H852" i="1"/>
  <c r="H844" i="1"/>
  <c r="H836" i="1"/>
  <c r="H828" i="1"/>
  <c r="H820" i="1"/>
  <c r="H812" i="1"/>
  <c r="H804" i="1"/>
  <c r="H796" i="1"/>
  <c r="H788" i="1"/>
  <c r="H780" i="1"/>
  <c r="H772" i="1"/>
  <c r="H764" i="1"/>
  <c r="H756" i="1"/>
  <c r="H748" i="1"/>
  <c r="H740" i="1"/>
  <c r="H732" i="1"/>
  <c r="H724" i="1"/>
  <c r="H716" i="1"/>
  <c r="H708" i="1"/>
  <c r="H700" i="1"/>
  <c r="H692" i="1"/>
  <c r="H684" i="1"/>
  <c r="H676" i="1"/>
  <c r="H668" i="1"/>
  <c r="H660" i="1"/>
  <c r="H652" i="1"/>
  <c r="H644" i="1"/>
  <c r="H636" i="1"/>
  <c r="H628" i="1"/>
  <c r="H620" i="1"/>
  <c r="H612" i="1"/>
  <c r="H604" i="1"/>
  <c r="H596" i="1"/>
  <c r="H588" i="1"/>
  <c r="H580" i="1"/>
  <c r="H572" i="1"/>
  <c r="H564" i="1"/>
  <c r="H556" i="1"/>
  <c r="H548" i="1"/>
  <c r="H1611" i="1"/>
  <c r="H1603" i="1"/>
  <c r="H1595" i="1"/>
  <c r="H1587" i="1"/>
  <c r="H1579" i="1"/>
  <c r="H1571" i="1"/>
  <c r="H1563" i="1"/>
  <c r="H1555" i="1"/>
  <c r="H1547" i="1"/>
  <c r="H1539" i="1"/>
  <c r="H1531" i="1"/>
  <c r="H1523" i="1"/>
  <c r="H1515" i="1"/>
  <c r="H1507" i="1"/>
  <c r="H1499" i="1"/>
  <c r="H1491" i="1"/>
  <c r="H1483" i="1"/>
  <c r="H1475" i="1"/>
  <c r="H1467" i="1"/>
  <c r="H1459" i="1"/>
  <c r="H1451" i="1"/>
  <c r="H1443" i="1"/>
  <c r="H1435" i="1"/>
  <c r="H1427" i="1"/>
  <c r="H1419" i="1"/>
  <c r="H1411" i="1"/>
  <c r="H1403" i="1"/>
  <c r="H1395" i="1"/>
  <c r="H1387" i="1"/>
  <c r="H1379" i="1"/>
  <c r="H1371" i="1"/>
  <c r="H1363" i="1"/>
  <c r="H1355" i="1"/>
  <c r="H1347" i="1"/>
  <c r="H1339" i="1"/>
  <c r="H1331" i="1"/>
  <c r="H1323" i="1"/>
  <c r="H1315" i="1"/>
  <c r="H1307" i="1"/>
  <c r="H1299" i="1"/>
  <c r="H1291" i="1"/>
  <c r="H1283" i="1"/>
  <c r="H1275" i="1"/>
  <c r="H1267" i="1"/>
  <c r="H1259" i="1"/>
  <c r="H1251" i="1"/>
  <c r="H1243" i="1"/>
  <c r="H1235" i="1"/>
  <c r="H1227" i="1"/>
  <c r="H1219" i="1"/>
  <c r="H1211" i="1"/>
  <c r="H1203" i="1"/>
  <c r="H1195" i="1"/>
  <c r="H1187" i="1"/>
  <c r="H1179" i="1"/>
  <c r="H1171" i="1"/>
  <c r="H1163" i="1"/>
  <c r="H1155" i="1"/>
  <c r="H1147" i="1"/>
  <c r="H1139" i="1"/>
  <c r="H1131" i="1"/>
  <c r="H1123" i="1"/>
  <c r="H1115" i="1"/>
  <c r="H1107" i="1"/>
  <c r="H1099" i="1"/>
  <c r="H1091" i="1"/>
  <c r="H1083" i="1"/>
  <c r="H1075" i="1"/>
  <c r="H1067" i="1"/>
  <c r="H1059" i="1"/>
  <c r="H1051" i="1"/>
  <c r="H1043" i="1"/>
  <c r="H1035" i="1"/>
  <c r="H1027" i="1"/>
  <c r="H1019" i="1"/>
  <c r="H1011" i="1"/>
  <c r="H1003" i="1"/>
  <c r="H995" i="1"/>
  <c r="H987" i="1"/>
  <c r="H979" i="1"/>
  <c r="H971" i="1"/>
  <c r="H963" i="1"/>
  <c r="H955" i="1"/>
  <c r="H947" i="1"/>
  <c r="H939" i="1"/>
  <c r="H931" i="1"/>
  <c r="H923" i="1"/>
  <c r="H915" i="1"/>
  <c r="H907" i="1"/>
  <c r="H899" i="1"/>
  <c r="H891" i="1"/>
  <c r="H883" i="1"/>
  <c r="H875" i="1"/>
  <c r="H867" i="1"/>
  <c r="H859" i="1"/>
  <c r="H851" i="1"/>
  <c r="H843" i="1"/>
  <c r="H835" i="1"/>
  <c r="H827" i="1"/>
  <c r="H819" i="1"/>
  <c r="H811" i="1"/>
  <c r="H803" i="1"/>
  <c r="H795" i="1"/>
  <c r="H787" i="1"/>
  <c r="H779" i="1"/>
  <c r="H771" i="1"/>
  <c r="H763" i="1"/>
  <c r="H755" i="1"/>
  <c r="H747" i="1"/>
  <c r="H739" i="1"/>
  <c r="H731" i="1"/>
  <c r="H723" i="1"/>
  <c r="H1898" i="1"/>
  <c r="H1890" i="1"/>
  <c r="H1882" i="1"/>
  <c r="H1874" i="1"/>
  <c r="H1866" i="1"/>
  <c r="H1858" i="1"/>
  <c r="H1850" i="1"/>
  <c r="H1842" i="1"/>
  <c r="H1834" i="1"/>
  <c r="H1826" i="1"/>
  <c r="H1818" i="1"/>
  <c r="H1810" i="1"/>
  <c r="H1802" i="1"/>
  <c r="H1794" i="1"/>
  <c r="H1786" i="1"/>
  <c r="H1778" i="1"/>
  <c r="H1770" i="1"/>
  <c r="H1762" i="1"/>
  <c r="H1754" i="1"/>
  <c r="H1746" i="1"/>
  <c r="H1738" i="1"/>
  <c r="H1730" i="1"/>
  <c r="H1722" i="1"/>
  <c r="H1714" i="1"/>
  <c r="H1706" i="1"/>
  <c r="H1698" i="1"/>
  <c r="H1690" i="1"/>
  <c r="H1682" i="1"/>
  <c r="H1674" i="1"/>
  <c r="H1666" i="1"/>
  <c r="H1658" i="1"/>
  <c r="H1650" i="1"/>
  <c r="H1642" i="1"/>
  <c r="H1634" i="1"/>
  <c r="H1626" i="1"/>
  <c r="H1618" i="1"/>
  <c r="H1610" i="1"/>
  <c r="H1602" i="1"/>
  <c r="H1594" i="1"/>
  <c r="H1586" i="1"/>
  <c r="H1578" i="1"/>
  <c r="H1570" i="1"/>
  <c r="H1562" i="1"/>
  <c r="H1554" i="1"/>
  <c r="H1546" i="1"/>
  <c r="H1538" i="1"/>
  <c r="H1530" i="1"/>
  <c r="H1522" i="1"/>
  <c r="H1514" i="1"/>
  <c r="H1506" i="1"/>
  <c r="H1498" i="1"/>
  <c r="H1490" i="1"/>
  <c r="H1482" i="1"/>
  <c r="H1474" i="1"/>
  <c r="H1466" i="1"/>
  <c r="H1458" i="1"/>
  <c r="H1450" i="1"/>
  <c r="H1442" i="1"/>
  <c r="H1434" i="1"/>
  <c r="H1426" i="1"/>
  <c r="H1418" i="1"/>
  <c r="H1410" i="1"/>
  <c r="H1402" i="1"/>
  <c r="H1394" i="1"/>
  <c r="H1386" i="1"/>
  <c r="H1378" i="1"/>
  <c r="H1370" i="1"/>
  <c r="H1362" i="1"/>
  <c r="H1354" i="1"/>
  <c r="H1346" i="1"/>
  <c r="H1338" i="1"/>
  <c r="H1330" i="1"/>
  <c r="H1322" i="1"/>
  <c r="H1314" i="1"/>
  <c r="H1306" i="1"/>
  <c r="H1298" i="1"/>
  <c r="H1290" i="1"/>
  <c r="H1282" i="1"/>
  <c r="H1274" i="1"/>
  <c r="H1266" i="1"/>
  <c r="H1258" i="1"/>
  <c r="H1250" i="1"/>
  <c r="H1242" i="1"/>
  <c r="H1234" i="1"/>
  <c r="H1226" i="1"/>
  <c r="H1218" i="1"/>
  <c r="H1210" i="1"/>
  <c r="H1202" i="1"/>
  <c r="H1194" i="1"/>
  <c r="H1186" i="1"/>
  <c r="H1178" i="1"/>
  <c r="H1170" i="1"/>
  <c r="H1162" i="1"/>
  <c r="H1154" i="1"/>
  <c r="H1146" i="1"/>
  <c r="H1138" i="1"/>
  <c r="H1130" i="1"/>
  <c r="H1122" i="1"/>
  <c r="H1114" i="1"/>
  <c r="H1106" i="1"/>
  <c r="H1098" i="1"/>
  <c r="H1090" i="1"/>
  <c r="H1082" i="1"/>
  <c r="H1074" i="1"/>
  <c r="H1066" i="1"/>
  <c r="H1058" i="1"/>
  <c r="H1050" i="1"/>
  <c r="H1042" i="1"/>
  <c r="H1034" i="1"/>
  <c r="H1026" i="1"/>
  <c r="H1018" i="1"/>
  <c r="H1010" i="1"/>
  <c r="H1002" i="1"/>
  <c r="H994" i="1"/>
  <c r="H986" i="1"/>
  <c r="H978" i="1"/>
  <c r="H970" i="1"/>
  <c r="H962" i="1"/>
  <c r="H954" i="1"/>
  <c r="H946" i="1"/>
  <c r="H938" i="1"/>
  <c r="H930" i="1"/>
  <c r="H922" i="1"/>
  <c r="H914" i="1"/>
  <c r="H906" i="1"/>
  <c r="H898" i="1"/>
  <c r="H890" i="1"/>
  <c r="H882" i="1"/>
  <c r="H874" i="1"/>
  <c r="H866" i="1"/>
  <c r="H858" i="1"/>
  <c r="H850" i="1"/>
  <c r="H842" i="1"/>
  <c r="H834" i="1"/>
  <c r="H826" i="1"/>
  <c r="H818" i="1"/>
  <c r="H810" i="1"/>
  <c r="H802" i="1"/>
  <c r="H794" i="1"/>
  <c r="H786" i="1"/>
  <c r="H1905" i="1"/>
  <c r="H1897" i="1"/>
  <c r="H1889" i="1"/>
  <c r="H1881" i="1"/>
  <c r="H1873" i="1"/>
  <c r="H1865" i="1"/>
  <c r="H1857" i="1"/>
  <c r="H1849" i="1"/>
  <c r="H1841" i="1"/>
  <c r="H1833" i="1"/>
  <c r="H1825" i="1"/>
  <c r="H1817" i="1"/>
  <c r="H1809" i="1"/>
  <c r="H1801" i="1"/>
  <c r="H1793" i="1"/>
  <c r="H1785" i="1"/>
  <c r="H1777" i="1"/>
  <c r="H1769" i="1"/>
  <c r="H1761" i="1"/>
  <c r="H1753" i="1"/>
  <c r="H1745" i="1"/>
  <c r="H1737" i="1"/>
  <c r="H1729" i="1"/>
  <c r="H1721" i="1"/>
  <c r="H1713" i="1"/>
  <c r="H1705" i="1"/>
  <c r="H1697" i="1"/>
  <c r="H1689" i="1"/>
  <c r="H1681" i="1"/>
  <c r="H1673" i="1"/>
  <c r="H1665" i="1"/>
  <c r="H1657" i="1"/>
  <c r="H1649" i="1"/>
  <c r="H1641" i="1"/>
  <c r="H1633" i="1"/>
  <c r="H1625" i="1"/>
  <c r="H1617" i="1"/>
  <c r="H1609" i="1"/>
  <c r="H1601" i="1"/>
  <c r="H1593" i="1"/>
  <c r="H1585" i="1"/>
  <c r="H1577" i="1"/>
  <c r="H1569" i="1"/>
  <c r="H1561" i="1"/>
  <c r="H1553" i="1"/>
  <c r="H1545" i="1"/>
  <c r="H1537" i="1"/>
  <c r="H1529" i="1"/>
  <c r="H1521" i="1"/>
  <c r="H1513" i="1"/>
  <c r="H1505" i="1"/>
  <c r="H1497" i="1"/>
  <c r="H1489" i="1"/>
  <c r="H1481" i="1"/>
  <c r="H1473" i="1"/>
  <c r="H1465" i="1"/>
  <c r="H1457" i="1"/>
  <c r="H1449" i="1"/>
  <c r="H1441" i="1"/>
  <c r="H1433" i="1"/>
  <c r="H1425" i="1"/>
  <c r="H1417" i="1"/>
  <c r="H1409" i="1"/>
  <c r="H1401" i="1"/>
  <c r="H1393" i="1"/>
  <c r="H1385" i="1"/>
  <c r="H1377" i="1"/>
  <c r="H1369" i="1"/>
  <c r="H1361" i="1"/>
  <c r="H1353" i="1"/>
  <c r="H1345" i="1"/>
  <c r="H1337" i="1"/>
  <c r="H1329" i="1"/>
  <c r="H1321" i="1"/>
  <c r="H1313" i="1"/>
  <c r="H1305" i="1"/>
  <c r="H1297" i="1"/>
  <c r="H1289" i="1"/>
  <c r="H1281" i="1"/>
  <c r="H1273" i="1"/>
  <c r="H1265" i="1"/>
  <c r="H1257" i="1"/>
  <c r="H1249" i="1"/>
  <c r="H1241" i="1"/>
  <c r="H1233" i="1"/>
  <c r="H1225" i="1"/>
  <c r="H1217" i="1"/>
  <c r="H1209" i="1"/>
  <c r="H1201" i="1"/>
  <c r="H1193" i="1"/>
  <c r="H1185" i="1"/>
  <c r="H1177" i="1"/>
  <c r="H1169" i="1"/>
  <c r="H1161" i="1"/>
  <c r="H1153" i="1"/>
  <c r="H1145" i="1"/>
  <c r="H1137" i="1"/>
  <c r="H1129" i="1"/>
  <c r="H1121" i="1"/>
  <c r="H1113" i="1"/>
  <c r="H1105" i="1"/>
  <c r="H1097" i="1"/>
  <c r="H1089" i="1"/>
  <c r="H1081" i="1"/>
  <c r="H1073" i="1"/>
  <c r="H1065" i="1"/>
  <c r="H1057" i="1"/>
  <c r="H1049" i="1"/>
  <c r="H1041" i="1"/>
  <c r="H1033" i="1"/>
  <c r="H1025" i="1"/>
  <c r="H1017" i="1"/>
  <c r="H1009" i="1"/>
  <c r="H1001" i="1"/>
  <c r="H993" i="1"/>
  <c r="H985" i="1"/>
  <c r="H977" i="1"/>
  <c r="H969" i="1"/>
  <c r="H961" i="1"/>
  <c r="H953" i="1"/>
  <c r="H945" i="1"/>
  <c r="H937" i="1"/>
  <c r="H929" i="1"/>
  <c r="H921" i="1"/>
  <c r="H913" i="1"/>
  <c r="H905" i="1"/>
  <c r="H897" i="1"/>
  <c r="H889" i="1"/>
  <c r="H881" i="1"/>
  <c r="H873" i="1"/>
  <c r="H865" i="1"/>
  <c r="H857" i="1"/>
  <c r="H849" i="1"/>
  <c r="H841" i="1"/>
  <c r="H833" i="1"/>
  <c r="H825" i="1"/>
  <c r="H817" i="1"/>
  <c r="H809" i="1"/>
  <c r="H801" i="1"/>
  <c r="H793" i="1"/>
  <c r="H785" i="1"/>
  <c r="H1288" i="1"/>
  <c r="H1280" i="1"/>
  <c r="H1272" i="1"/>
  <c r="H1264" i="1"/>
  <c r="H1256" i="1"/>
  <c r="H1248" i="1"/>
  <c r="H1240" i="1"/>
  <c r="H1232" i="1"/>
  <c r="H1224" i="1"/>
  <c r="H1216" i="1"/>
  <c r="H1208" i="1"/>
  <c r="H1200" i="1"/>
  <c r="H1192" i="1"/>
  <c r="H1184" i="1"/>
  <c r="H1176" i="1"/>
  <c r="H1168" i="1"/>
  <c r="H1160" i="1"/>
  <c r="H1152" i="1"/>
  <c r="H1144" i="1"/>
  <c r="H1136" i="1"/>
  <c r="H1128" i="1"/>
  <c r="H1120" i="1"/>
  <c r="H1112" i="1"/>
  <c r="H1104" i="1"/>
  <c r="H1096" i="1"/>
  <c r="H1088" i="1"/>
  <c r="H1080" i="1"/>
  <c r="H1072" i="1"/>
  <c r="H1064" i="1"/>
  <c r="H1056" i="1"/>
  <c r="H1048" i="1"/>
  <c r="H1040" i="1"/>
  <c r="H1032" i="1"/>
  <c r="H1024" i="1"/>
  <c r="H1016" i="1"/>
  <c r="H1008" i="1"/>
  <c r="H1000" i="1"/>
  <c r="H992" i="1"/>
  <c r="H984" i="1"/>
  <c r="H976" i="1"/>
  <c r="H968" i="1"/>
  <c r="H960" i="1"/>
  <c r="H952" i="1"/>
  <c r="H944" i="1"/>
  <c r="H936" i="1"/>
  <c r="H928" i="1"/>
  <c r="H920" i="1"/>
  <c r="H912" i="1"/>
  <c r="H904" i="1"/>
  <c r="H896" i="1"/>
  <c r="H888" i="1"/>
  <c r="H880" i="1"/>
  <c r="H872" i="1"/>
  <c r="H864" i="1"/>
  <c r="H856" i="1"/>
  <c r="H848" i="1"/>
  <c r="H840" i="1"/>
  <c r="H832" i="1"/>
  <c r="H824" i="1"/>
  <c r="H816" i="1"/>
  <c r="H808" i="1"/>
  <c r="H800" i="1"/>
  <c r="H792" i="1"/>
  <c r="H784" i="1"/>
  <c r="H776" i="1"/>
  <c r="H768" i="1"/>
  <c r="H760" i="1"/>
  <c r="H752" i="1"/>
  <c r="H744" i="1"/>
  <c r="H736" i="1"/>
  <c r="H728" i="1"/>
  <c r="H720" i="1"/>
  <c r="H712" i="1"/>
  <c r="H704" i="1"/>
  <c r="H696" i="1"/>
  <c r="H688" i="1"/>
  <c r="H680" i="1"/>
  <c r="H672" i="1"/>
  <c r="H664" i="1"/>
  <c r="H656" i="1"/>
  <c r="H648" i="1"/>
  <c r="H640" i="1"/>
  <c r="H632" i="1"/>
  <c r="H624" i="1"/>
  <c r="H616" i="1"/>
  <c r="H608" i="1"/>
  <c r="H600" i="1"/>
  <c r="H592" i="1"/>
  <c r="H584" i="1"/>
  <c r="H576" i="1"/>
  <c r="H568" i="1"/>
  <c r="H560" i="1"/>
  <c r="H552" i="1"/>
  <c r="H544" i="1"/>
  <c r="H536" i="1"/>
  <c r="H528" i="1"/>
  <c r="H520" i="1"/>
  <c r="H512" i="1"/>
  <c r="H504" i="1"/>
  <c r="H496" i="1"/>
  <c r="H488" i="1"/>
  <c r="H480" i="1"/>
  <c r="H472" i="1"/>
  <c r="H464" i="1"/>
  <c r="H456" i="1"/>
  <c r="H448" i="1"/>
  <c r="H440" i="1"/>
  <c r="H432" i="1"/>
  <c r="H424" i="1"/>
  <c r="H416" i="1"/>
  <c r="H408" i="1"/>
  <c r="H400" i="1"/>
  <c r="H392" i="1"/>
  <c r="H384" i="1"/>
  <c r="H376" i="1"/>
  <c r="H368" i="1"/>
  <c r="H360" i="1"/>
  <c r="H352" i="1"/>
  <c r="H344" i="1"/>
  <c r="H336" i="1"/>
  <c r="H328" i="1"/>
  <c r="H320" i="1"/>
  <c r="H312" i="1"/>
  <c r="H304" i="1"/>
  <c r="H296" i="1"/>
  <c r="H288" i="1"/>
  <c r="H280" i="1"/>
  <c r="H272" i="1"/>
  <c r="H264" i="1"/>
  <c r="H256" i="1"/>
  <c r="H248" i="1"/>
  <c r="H240" i="1"/>
  <c r="H232" i="1"/>
  <c r="H224" i="1"/>
  <c r="H216" i="1"/>
  <c r="H208" i="1"/>
  <c r="H200" i="1"/>
  <c r="H192" i="1"/>
  <c r="H184" i="1"/>
  <c r="H176" i="1"/>
  <c r="H168" i="1"/>
  <c r="H160" i="1"/>
  <c r="H152" i="1"/>
  <c r="H144" i="1"/>
  <c r="H136" i="1"/>
  <c r="H128" i="1"/>
  <c r="H120" i="1"/>
  <c r="H112" i="1"/>
  <c r="H104" i="1"/>
  <c r="H96" i="1"/>
  <c r="H88" i="1"/>
  <c r="H80" i="1"/>
  <c r="H72" i="1"/>
  <c r="H64" i="1"/>
  <c r="H56" i="1"/>
  <c r="H48" i="1"/>
  <c r="H40" i="1"/>
  <c r="H32" i="1"/>
  <c r="H24" i="1"/>
  <c r="H16" i="1"/>
  <c r="H8" i="1"/>
  <c r="H775" i="1"/>
  <c r="H767" i="1"/>
  <c r="H759" i="1"/>
  <c r="H751" i="1"/>
  <c r="H743" i="1"/>
  <c r="H735" i="1"/>
  <c r="H727" i="1"/>
  <c r="H719" i="1"/>
  <c r="H711" i="1"/>
  <c r="H703" i="1"/>
  <c r="H695" i="1"/>
  <c r="H687" i="1"/>
  <c r="H679" i="1"/>
  <c r="H671" i="1"/>
  <c r="H663" i="1"/>
  <c r="H655" i="1"/>
  <c r="H647" i="1"/>
  <c r="H639" i="1"/>
  <c r="H631" i="1"/>
  <c r="H623" i="1"/>
  <c r="H615" i="1"/>
  <c r="H607" i="1"/>
  <c r="H599" i="1"/>
  <c r="H591" i="1"/>
  <c r="H583" i="1"/>
  <c r="H575" i="1"/>
  <c r="H567" i="1"/>
  <c r="H559" i="1"/>
  <c r="H551" i="1"/>
  <c r="H543" i="1"/>
  <c r="H535" i="1"/>
  <c r="H527" i="1"/>
  <c r="H519" i="1"/>
  <c r="H511" i="1"/>
  <c r="H503" i="1"/>
  <c r="H495" i="1"/>
  <c r="H487" i="1"/>
  <c r="H479" i="1"/>
  <c r="H471" i="1"/>
  <c r="H463" i="1"/>
  <c r="H455" i="1"/>
  <c r="H447" i="1"/>
  <c r="H439" i="1"/>
  <c r="H431" i="1"/>
  <c r="H423" i="1"/>
  <c r="H415" i="1"/>
  <c r="H407" i="1"/>
  <c r="H399" i="1"/>
  <c r="H391" i="1"/>
  <c r="H383" i="1"/>
  <c r="H375" i="1"/>
  <c r="H367" i="1"/>
  <c r="H359" i="1"/>
  <c r="H351" i="1"/>
  <c r="H343" i="1"/>
  <c r="H335" i="1"/>
  <c r="H327" i="1"/>
  <c r="H319" i="1"/>
  <c r="H311" i="1"/>
  <c r="H303" i="1"/>
  <c r="H295" i="1"/>
  <c r="H287" i="1"/>
  <c r="H279" i="1"/>
  <c r="H271" i="1"/>
  <c r="H263" i="1"/>
  <c r="H255" i="1"/>
  <c r="H247" i="1"/>
  <c r="H239" i="1"/>
  <c r="H231" i="1"/>
  <c r="H223" i="1"/>
  <c r="H215" i="1"/>
  <c r="H207" i="1"/>
  <c r="H199" i="1"/>
  <c r="H191" i="1"/>
  <c r="H183" i="1"/>
  <c r="H175" i="1"/>
  <c r="H167" i="1"/>
  <c r="H159" i="1"/>
  <c r="H151" i="1"/>
  <c r="H143" i="1"/>
  <c r="H135" i="1"/>
  <c r="H127" i="1"/>
  <c r="H119" i="1"/>
  <c r="H111" i="1"/>
  <c r="H103" i="1"/>
  <c r="H95" i="1"/>
  <c r="H87" i="1"/>
  <c r="H79" i="1"/>
  <c r="H71" i="1"/>
  <c r="H63" i="1"/>
  <c r="H55" i="1"/>
  <c r="H47" i="1"/>
  <c r="H39" i="1"/>
  <c r="H31" i="1"/>
  <c r="H23" i="1"/>
  <c r="H15" i="1"/>
  <c r="H7" i="1"/>
  <c r="H766" i="1"/>
  <c r="H758" i="1"/>
  <c r="H750" i="1"/>
  <c r="H742" i="1"/>
  <c r="H734" i="1"/>
  <c r="H726" i="1"/>
  <c r="H718" i="1"/>
  <c r="H710" i="1"/>
  <c r="H702" i="1"/>
  <c r="H694" i="1"/>
  <c r="H686" i="1"/>
  <c r="H678" i="1"/>
  <c r="H670" i="1"/>
  <c r="H662" i="1"/>
  <c r="H654" i="1"/>
  <c r="H646" i="1"/>
  <c r="H638" i="1"/>
  <c r="H630" i="1"/>
  <c r="H622" i="1"/>
  <c r="H614" i="1"/>
  <c r="H606" i="1"/>
  <c r="H598" i="1"/>
  <c r="H590" i="1"/>
  <c r="H582" i="1"/>
  <c r="H574" i="1"/>
  <c r="H566" i="1"/>
  <c r="H558" i="1"/>
  <c r="H550" i="1"/>
  <c r="H542" i="1"/>
  <c r="H534" i="1"/>
  <c r="H526" i="1"/>
  <c r="H518" i="1"/>
  <c r="H510" i="1"/>
  <c r="H502" i="1"/>
  <c r="H494" i="1"/>
  <c r="H486" i="1"/>
  <c r="H478" i="1"/>
  <c r="H470" i="1"/>
  <c r="H462" i="1"/>
  <c r="H454" i="1"/>
  <c r="H446" i="1"/>
  <c r="H438" i="1"/>
  <c r="H430" i="1"/>
  <c r="H422" i="1"/>
  <c r="H414" i="1"/>
  <c r="H406" i="1"/>
  <c r="H398" i="1"/>
  <c r="H390" i="1"/>
  <c r="H382" i="1"/>
  <c r="H374" i="1"/>
  <c r="H366" i="1"/>
  <c r="H358" i="1"/>
  <c r="H350" i="1"/>
  <c r="H342" i="1"/>
  <c r="H334" i="1"/>
  <c r="H326" i="1"/>
  <c r="H318" i="1"/>
  <c r="H310" i="1"/>
  <c r="H302" i="1"/>
  <c r="H294" i="1"/>
  <c r="H286" i="1"/>
  <c r="H278" i="1"/>
  <c r="H270" i="1"/>
  <c r="H262" i="1"/>
  <c r="H254" i="1"/>
  <c r="H246" i="1"/>
  <c r="H238" i="1"/>
  <c r="H230" i="1"/>
  <c r="H222" i="1"/>
  <c r="H214" i="1"/>
  <c r="H206" i="1"/>
  <c r="H198" i="1"/>
  <c r="H190" i="1"/>
  <c r="H182" i="1"/>
  <c r="H174" i="1"/>
  <c r="H166" i="1"/>
  <c r="H158" i="1"/>
  <c r="H150" i="1"/>
  <c r="H142" i="1"/>
  <c r="H134" i="1"/>
  <c r="H126" i="1"/>
  <c r="H118" i="1"/>
  <c r="H110" i="1"/>
  <c r="H102" i="1"/>
  <c r="H94" i="1"/>
  <c r="H86" i="1"/>
  <c r="H78" i="1"/>
  <c r="H70" i="1"/>
  <c r="H62" i="1"/>
  <c r="H54" i="1"/>
  <c r="H46" i="1"/>
  <c r="H38" i="1"/>
  <c r="H30" i="1"/>
  <c r="H22" i="1"/>
  <c r="H14" i="1"/>
  <c r="H6" i="1"/>
  <c r="H757" i="1"/>
  <c r="H749" i="1"/>
  <c r="H741" i="1"/>
  <c r="H733" i="1"/>
  <c r="H725" i="1"/>
  <c r="H717" i="1"/>
  <c r="H709" i="1"/>
  <c r="H701" i="1"/>
  <c r="H693" i="1"/>
  <c r="H685" i="1"/>
  <c r="H677" i="1"/>
  <c r="H669" i="1"/>
  <c r="H661" i="1"/>
  <c r="H653" i="1"/>
  <c r="H645" i="1"/>
  <c r="H637" i="1"/>
  <c r="H629" i="1"/>
  <c r="H621" i="1"/>
  <c r="H613" i="1"/>
  <c r="H605" i="1"/>
  <c r="H597" i="1"/>
  <c r="H589" i="1"/>
  <c r="H581" i="1"/>
  <c r="H573" i="1"/>
  <c r="H565" i="1"/>
  <c r="H557" i="1"/>
  <c r="H549" i="1"/>
  <c r="H541" i="1"/>
  <c r="H533" i="1"/>
  <c r="H525" i="1"/>
  <c r="H517" i="1"/>
  <c r="H509" i="1"/>
  <c r="H501" i="1"/>
  <c r="H493" i="1"/>
  <c r="H485" i="1"/>
  <c r="H477" i="1"/>
  <c r="H469" i="1"/>
  <c r="H461" i="1"/>
  <c r="H453" i="1"/>
  <c r="H445" i="1"/>
  <c r="H437" i="1"/>
  <c r="H429" i="1"/>
  <c r="H421" i="1"/>
  <c r="H413" i="1"/>
  <c r="H405" i="1"/>
  <c r="H397" i="1"/>
  <c r="H389" i="1"/>
  <c r="H381" i="1"/>
  <c r="H373" i="1"/>
  <c r="H365" i="1"/>
  <c r="H357" i="1"/>
  <c r="H349" i="1"/>
  <c r="H341" i="1"/>
  <c r="H333" i="1"/>
  <c r="H325" i="1"/>
  <c r="H317" i="1"/>
  <c r="H309" i="1"/>
  <c r="H301" i="1"/>
  <c r="H293" i="1"/>
  <c r="H285" i="1"/>
  <c r="H277" i="1"/>
  <c r="H269" i="1"/>
  <c r="H261" i="1"/>
  <c r="H253" i="1"/>
  <c r="H245" i="1"/>
  <c r="H237" i="1"/>
  <c r="H229" i="1"/>
  <c r="H221" i="1"/>
  <c r="H213" i="1"/>
  <c r="H205" i="1"/>
  <c r="H197" i="1"/>
  <c r="H189" i="1"/>
  <c r="H181" i="1"/>
  <c r="H173" i="1"/>
  <c r="H165" i="1"/>
  <c r="H157" i="1"/>
  <c r="H149" i="1"/>
  <c r="H141" i="1"/>
  <c r="H133" i="1"/>
  <c r="H125" i="1"/>
  <c r="H117" i="1"/>
  <c r="H109" i="1"/>
  <c r="H101" i="1"/>
  <c r="H93" i="1"/>
  <c r="H85" i="1"/>
  <c r="H77" i="1"/>
  <c r="H69" i="1"/>
  <c r="H61" i="1"/>
  <c r="H53" i="1"/>
  <c r="H45" i="1"/>
  <c r="H37" i="1"/>
  <c r="H29" i="1"/>
  <c r="H21" i="1"/>
  <c r="H13" i="1"/>
  <c r="H5" i="1"/>
  <c r="H540" i="1"/>
  <c r="H532" i="1"/>
  <c r="H524" i="1"/>
  <c r="H516" i="1"/>
  <c r="H508" i="1"/>
  <c r="H500" i="1"/>
  <c r="H492" i="1"/>
  <c r="H484" i="1"/>
  <c r="H476" i="1"/>
  <c r="H468" i="1"/>
  <c r="H460" i="1"/>
  <c r="H452" i="1"/>
  <c r="H444" i="1"/>
  <c r="H436" i="1"/>
  <c r="H428" i="1"/>
  <c r="H420" i="1"/>
  <c r="H412" i="1"/>
  <c r="H404" i="1"/>
  <c r="H396" i="1"/>
  <c r="H388" i="1"/>
  <c r="H380" i="1"/>
  <c r="H372" i="1"/>
  <c r="H364" i="1"/>
  <c r="H356" i="1"/>
  <c r="H348" i="1"/>
  <c r="H340" i="1"/>
  <c r="H332" i="1"/>
  <c r="H324" i="1"/>
  <c r="H316" i="1"/>
  <c r="H308" i="1"/>
  <c r="H300" i="1"/>
  <c r="H292" i="1"/>
  <c r="H284" i="1"/>
  <c r="H276" i="1"/>
  <c r="H268" i="1"/>
  <c r="H260" i="1"/>
  <c r="H252" i="1"/>
  <c r="H244" i="1"/>
  <c r="H236" i="1"/>
  <c r="H228" i="1"/>
  <c r="H220" i="1"/>
  <c r="H212" i="1"/>
  <c r="H204" i="1"/>
  <c r="H196" i="1"/>
  <c r="H188" i="1"/>
  <c r="H180" i="1"/>
  <c r="H172" i="1"/>
  <c r="H164" i="1"/>
  <c r="H156" i="1"/>
  <c r="H148" i="1"/>
  <c r="H140" i="1"/>
  <c r="H132" i="1"/>
  <c r="H124" i="1"/>
  <c r="H116" i="1"/>
  <c r="H108" i="1"/>
  <c r="H100" i="1"/>
  <c r="H92" i="1"/>
  <c r="H84" i="1"/>
  <c r="H76" i="1"/>
  <c r="H68" i="1"/>
  <c r="H60" i="1"/>
  <c r="H52" i="1"/>
  <c r="H44" i="1"/>
  <c r="H36" i="1"/>
  <c r="H28" i="1"/>
  <c r="H20" i="1"/>
  <c r="H12" i="1"/>
  <c r="H4" i="1"/>
  <c r="H715" i="1"/>
  <c r="H707" i="1"/>
  <c r="H699" i="1"/>
  <c r="H691" i="1"/>
  <c r="H683" i="1"/>
  <c r="H675" i="1"/>
  <c r="H667" i="1"/>
  <c r="H659" i="1"/>
  <c r="H651" i="1"/>
  <c r="H643" i="1"/>
  <c r="H635" i="1"/>
  <c r="H627" i="1"/>
  <c r="H619" i="1"/>
  <c r="H611" i="1"/>
  <c r="H603" i="1"/>
  <c r="H595" i="1"/>
  <c r="H587" i="1"/>
  <c r="H579" i="1"/>
  <c r="H571" i="1"/>
  <c r="H563" i="1"/>
  <c r="H555" i="1"/>
  <c r="H547" i="1"/>
  <c r="H539" i="1"/>
  <c r="H531" i="1"/>
  <c r="H523" i="1"/>
  <c r="H515" i="1"/>
  <c r="H507" i="1"/>
  <c r="H499" i="1"/>
  <c r="H491" i="1"/>
  <c r="H483" i="1"/>
  <c r="H475" i="1"/>
  <c r="H467" i="1"/>
  <c r="H459" i="1"/>
  <c r="H451" i="1"/>
  <c r="H443" i="1"/>
  <c r="H435" i="1"/>
  <c r="H427" i="1"/>
  <c r="H419" i="1"/>
  <c r="H411" i="1"/>
  <c r="H403" i="1"/>
  <c r="H395" i="1"/>
  <c r="H387" i="1"/>
  <c r="H379" i="1"/>
  <c r="H371" i="1"/>
  <c r="H363" i="1"/>
  <c r="H355" i="1"/>
  <c r="H347" i="1"/>
  <c r="H339" i="1"/>
  <c r="H331" i="1"/>
  <c r="H323" i="1"/>
  <c r="H315" i="1"/>
  <c r="H307" i="1"/>
  <c r="H299" i="1"/>
  <c r="H291" i="1"/>
  <c r="H283" i="1"/>
  <c r="H275" i="1"/>
  <c r="H267" i="1"/>
  <c r="H259" i="1"/>
  <c r="H251" i="1"/>
  <c r="H243" i="1"/>
  <c r="H235" i="1"/>
  <c r="H227" i="1"/>
  <c r="H219" i="1"/>
  <c r="H211" i="1"/>
  <c r="H203" i="1"/>
  <c r="H195" i="1"/>
  <c r="H187" i="1"/>
  <c r="H179" i="1"/>
  <c r="H171" i="1"/>
  <c r="H163" i="1"/>
  <c r="H155" i="1"/>
  <c r="H147" i="1"/>
  <c r="H139" i="1"/>
  <c r="H131" i="1"/>
  <c r="H123" i="1"/>
  <c r="H115" i="1"/>
  <c r="H107" i="1"/>
  <c r="H99" i="1"/>
  <c r="H91" i="1"/>
  <c r="H83" i="1"/>
  <c r="H75" i="1"/>
  <c r="H67" i="1"/>
  <c r="H59" i="1"/>
  <c r="H51" i="1"/>
  <c r="H43" i="1"/>
  <c r="H35" i="1"/>
  <c r="H27" i="1"/>
  <c r="H19" i="1"/>
  <c r="H11" i="1"/>
  <c r="H3" i="1"/>
  <c r="H778" i="1"/>
  <c r="H770" i="1"/>
  <c r="H762" i="1"/>
  <c r="H754" i="1"/>
  <c r="H746" i="1"/>
  <c r="H738" i="1"/>
  <c r="H730" i="1"/>
  <c r="H722" i="1"/>
  <c r="H714" i="1"/>
  <c r="H706" i="1"/>
  <c r="H698" i="1"/>
  <c r="H690" i="1"/>
  <c r="H682" i="1"/>
  <c r="H674" i="1"/>
  <c r="H666" i="1"/>
  <c r="H658" i="1"/>
  <c r="H650" i="1"/>
  <c r="H642" i="1"/>
  <c r="H634" i="1"/>
  <c r="H626" i="1"/>
  <c r="H618" i="1"/>
  <c r="H610" i="1"/>
  <c r="H602" i="1"/>
  <c r="H594" i="1"/>
  <c r="H586" i="1"/>
  <c r="H578" i="1"/>
  <c r="H570" i="1"/>
  <c r="H562" i="1"/>
  <c r="H554" i="1"/>
  <c r="H546" i="1"/>
  <c r="H538" i="1"/>
  <c r="H530" i="1"/>
  <c r="H522" i="1"/>
  <c r="H514" i="1"/>
  <c r="H506" i="1"/>
  <c r="H498" i="1"/>
  <c r="H490" i="1"/>
  <c r="H482" i="1"/>
  <c r="H474" i="1"/>
  <c r="H466" i="1"/>
  <c r="H458" i="1"/>
  <c r="H450" i="1"/>
  <c r="H442" i="1"/>
  <c r="H434" i="1"/>
  <c r="H426" i="1"/>
  <c r="H418" i="1"/>
  <c r="H410" i="1"/>
  <c r="H402" i="1"/>
  <c r="H394" i="1"/>
  <c r="H386" i="1"/>
  <c r="H378" i="1"/>
  <c r="H370" i="1"/>
  <c r="H362" i="1"/>
  <c r="H354" i="1"/>
  <c r="H346" i="1"/>
  <c r="H338" i="1"/>
  <c r="H330" i="1"/>
  <c r="H322" i="1"/>
  <c r="H314" i="1"/>
  <c r="H306" i="1"/>
  <c r="H298" i="1"/>
  <c r="H290" i="1"/>
  <c r="H282" i="1"/>
  <c r="H274" i="1"/>
  <c r="H266" i="1"/>
  <c r="H258" i="1"/>
  <c r="H250" i="1"/>
  <c r="H242" i="1"/>
  <c r="H234" i="1"/>
  <c r="H226" i="1"/>
  <c r="H218" i="1"/>
  <c r="H210" i="1"/>
  <c r="H202" i="1"/>
  <c r="H194" i="1"/>
  <c r="H186" i="1"/>
  <c r="H178" i="1"/>
  <c r="H170" i="1"/>
  <c r="H162" i="1"/>
  <c r="H154" i="1"/>
  <c r="H146" i="1"/>
  <c r="H138" i="1"/>
  <c r="H130" i="1"/>
  <c r="H122" i="1"/>
  <c r="H114" i="1"/>
  <c r="H106" i="1"/>
  <c r="H98" i="1"/>
  <c r="H90" i="1"/>
  <c r="H82" i="1"/>
  <c r="H74" i="1"/>
  <c r="H66" i="1"/>
  <c r="H58" i="1"/>
  <c r="H50" i="1"/>
  <c r="H42" i="1"/>
  <c r="H34" i="1"/>
  <c r="H26" i="1"/>
  <c r="H18" i="1"/>
  <c r="H10" i="1"/>
  <c r="H777" i="1"/>
  <c r="H769" i="1"/>
  <c r="H761" i="1"/>
  <c r="H753" i="1"/>
  <c r="H745" i="1"/>
  <c r="H737" i="1"/>
  <c r="H729" i="1"/>
  <c r="H721" i="1"/>
  <c r="H713" i="1"/>
  <c r="H705" i="1"/>
  <c r="H697" i="1"/>
  <c r="H689" i="1"/>
  <c r="H681" i="1"/>
  <c r="H673" i="1"/>
  <c r="H665" i="1"/>
  <c r="H657" i="1"/>
  <c r="H649" i="1"/>
  <c r="H641" i="1"/>
  <c r="H633" i="1"/>
  <c r="H625" i="1"/>
  <c r="H617" i="1"/>
  <c r="H609" i="1"/>
  <c r="H601" i="1"/>
  <c r="H593" i="1"/>
  <c r="H585" i="1"/>
  <c r="H577" i="1"/>
  <c r="H569" i="1"/>
  <c r="H561" i="1"/>
  <c r="H553" i="1"/>
  <c r="H545" i="1"/>
  <c r="H537" i="1"/>
  <c r="H529" i="1"/>
  <c r="H521" i="1"/>
  <c r="H513" i="1"/>
  <c r="H505" i="1"/>
  <c r="H497" i="1"/>
  <c r="H489" i="1"/>
  <c r="H481" i="1"/>
  <c r="H473" i="1"/>
  <c r="H465" i="1"/>
  <c r="H457" i="1"/>
  <c r="H449" i="1"/>
  <c r="H441" i="1"/>
  <c r="H433" i="1"/>
  <c r="H425" i="1"/>
  <c r="H417" i="1"/>
  <c r="H409" i="1"/>
  <c r="H401" i="1"/>
  <c r="H393" i="1"/>
  <c r="H385" i="1"/>
  <c r="H377" i="1"/>
  <c r="H369" i="1"/>
  <c r="H361" i="1"/>
  <c r="H353" i="1"/>
  <c r="H345" i="1"/>
  <c r="H337" i="1"/>
  <c r="H329" i="1"/>
  <c r="H321" i="1"/>
  <c r="H313" i="1"/>
  <c r="H305" i="1"/>
  <c r="H297" i="1"/>
  <c r="H289" i="1"/>
  <c r="H281" i="1"/>
  <c r="H273" i="1"/>
  <c r="H265" i="1"/>
  <c r="H257" i="1"/>
  <c r="H249" i="1"/>
  <c r="H241" i="1"/>
  <c r="H233" i="1"/>
  <c r="H225" i="1"/>
  <c r="H217" i="1"/>
  <c r="H209" i="1"/>
  <c r="H201" i="1"/>
  <c r="H193" i="1"/>
  <c r="H185" i="1"/>
  <c r="H177" i="1"/>
  <c r="H169" i="1"/>
  <c r="H161" i="1"/>
  <c r="H153" i="1"/>
  <c r="H145" i="1"/>
  <c r="H137" i="1"/>
  <c r="H129" i="1"/>
  <c r="H121" i="1"/>
  <c r="H113" i="1"/>
  <c r="H105" i="1"/>
  <c r="H97" i="1"/>
  <c r="H89" i="1"/>
  <c r="H81" i="1"/>
  <c r="H73" i="1"/>
  <c r="H65" i="1"/>
  <c r="H57" i="1"/>
  <c r="H49" i="1"/>
  <c r="H41" i="1"/>
  <c r="H33" i="1"/>
  <c r="H25" i="1"/>
  <c r="H17" i="1"/>
  <c r="H9" i="1"/>
</calcChain>
</file>

<file path=xl/sharedStrings.xml><?xml version="1.0" encoding="utf-8"?>
<sst xmlns="http://schemas.openxmlformats.org/spreadsheetml/2006/main" count="213" uniqueCount="76">
  <si>
    <t>min</t>
  </si>
  <si>
    <t>max</t>
  </si>
  <si>
    <t>peak</t>
  </si>
  <si>
    <t>Random</t>
  </si>
  <si>
    <t>A</t>
  </si>
  <si>
    <t>B</t>
  </si>
  <si>
    <t>C</t>
  </si>
  <si>
    <t>N</t>
  </si>
  <si>
    <t>X2</t>
  </si>
  <si>
    <t>Bin</t>
  </si>
  <si>
    <t>More</t>
  </si>
  <si>
    <t>Frequency</t>
  </si>
  <si>
    <t>Average</t>
  </si>
  <si>
    <t>Beth Israel Medical</t>
  </si>
  <si>
    <t>Tufts Medical</t>
  </si>
  <si>
    <t>Massachusetts General</t>
  </si>
  <si>
    <t>Boston Medical</t>
  </si>
  <si>
    <t>Brigham and Women’s</t>
  </si>
  <si>
    <t>Average Time</t>
  </si>
  <si>
    <t>Total Victims</t>
  </si>
  <si>
    <t>Bins</t>
  </si>
  <si>
    <t>Observed</t>
  </si>
  <si>
    <t>Expected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</si>
  <si>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</si>
  <si>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</si>
  <si>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</si>
  <si>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</si>
  <si>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</si>
  <si>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</si>
  <si>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</si>
  <si>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</si>
  <si>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</si>
  <si>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</si>
  <si>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</si>
  <si>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</si>
  <si>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</si>
  <si>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Descriptive Statistics</t>
  </si>
  <si>
    <t>Total Time</t>
  </si>
  <si>
    <t>Left Tail</t>
  </si>
  <si>
    <t>Right Tail</t>
  </si>
  <si>
    <t>Relative Frequency</t>
  </si>
  <si>
    <t>Exponential Probability</t>
  </si>
  <si>
    <t>Expected Frequency</t>
  </si>
  <si>
    <t>Chi-Square</t>
  </si>
  <si>
    <t>Chi Square Goodness of Fit Test</t>
  </si>
  <si>
    <t>t-stats</t>
  </si>
  <si>
    <t>Level of significance</t>
  </si>
  <si>
    <t>df</t>
  </si>
  <si>
    <t>pvalue</t>
  </si>
  <si>
    <t>Total Time in minutes</t>
  </si>
  <si>
    <t>Since p value is less than significance level</t>
  </si>
  <si>
    <t>Hence, our data is not exponential</t>
  </si>
  <si>
    <t xml:space="preserve">we reject the null hypothesis. </t>
  </si>
  <si>
    <t>St dev</t>
  </si>
  <si>
    <t>X</t>
  </si>
  <si>
    <t xml:space="preserve">Expected </t>
  </si>
  <si>
    <t>Normal Probability</t>
  </si>
  <si>
    <t>the alpha</t>
  </si>
  <si>
    <t>Ho</t>
  </si>
  <si>
    <t>Ha</t>
  </si>
  <si>
    <t>Our data is normally distributed</t>
  </si>
  <si>
    <t>Our data is not normally distributed</t>
  </si>
  <si>
    <t>Our data is exponential</t>
  </si>
  <si>
    <t>Our data is not exponential</t>
  </si>
  <si>
    <t>Expected Freq</t>
  </si>
  <si>
    <t>Hence, our data is not normally distributed</t>
  </si>
  <si>
    <t>Random Numbers Pasted</t>
  </si>
  <si>
    <t>Law of Large Numbers</t>
  </si>
  <si>
    <t>c.</t>
  </si>
  <si>
    <t>b.</t>
  </si>
  <si>
    <t>a.</t>
  </si>
  <si>
    <t>d.</t>
  </si>
  <si>
    <t>e.</t>
  </si>
  <si>
    <t>Data Analysis for Total Transport Time</t>
  </si>
  <si>
    <t>Data Analysis for Average Transport Time</t>
  </si>
  <si>
    <t xml:space="preserve">Since p value is less than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</si>
</sst>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1DFFD"/>
        <bgColor indexed="64"/>
      </patternFill>
    </fill>
    <fill>
      <patternFill patternType="solid">
        <fgColor rgb="FFF0E5FF"/>
        <bgColor indexed="64"/>
      </patternFill>
    </fill>
    <fill>
      <patternFill patternType="solid">
        <fgColor rgb="FFE7EAF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DDF6FF"/>
        <bgColor indexed="64"/>
      </patternFill>
    </fill>
    <fill>
      <patternFill patternType="solid">
        <fgColor rgb="FFE7F5EA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8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/>
    <xf numFmtId="0" fontId="0" fillId="0" borderId="2" xfId="0" applyFill="1" applyBorder="1" applyAlignment="1"/>
    <xf numFmtId="0" fontId="0" fillId="0" borderId="2" xfId="0" applyFill="1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/>
    </xf>
    <xf numFmtId="0" fontId="1" fillId="0" borderId="2" xfId="0" applyFont="1" applyBorder="1"/>
    <xf numFmtId="11" fontId="0" fillId="0" borderId="2" xfId="0" applyNumberFormat="1" applyBorder="1"/>
    <xf numFmtId="2" fontId="0" fillId="0" borderId="0" xfId="0" applyNumberFormat="1" applyAlignment="1">
      <alignment horizontal="center"/>
    </xf>
    <xf numFmtId="0" fontId="0" fillId="0" borderId="4" xfId="0" applyBorder="1"/>
    <xf numFmtId="0" fontId="1" fillId="0" borderId="4" xfId="0" applyFont="1" applyBorder="1"/>
    <xf numFmtId="0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/>
    <xf numFmtId="2" fontId="0" fillId="0" borderId="2" xfId="0" applyNumberFormat="1" applyBorder="1"/>
    <xf numFmtId="0" fontId="1" fillId="3" borderId="2" xfId="0" applyFont="1" applyFill="1" applyBorder="1" applyAlignment="1">
      <alignment horizontal="center"/>
    </xf>
    <xf numFmtId="0" fontId="1" fillId="3" borderId="2" xfId="0" applyFont="1" applyFill="1" applyBorder="1"/>
    <xf numFmtId="0" fontId="1" fillId="3" borderId="2" xfId="0" applyFont="1" applyFill="1" applyBorder="1" applyAlignment="1"/>
    <xf numFmtId="0" fontId="1" fillId="3" borderId="4" xfId="0" applyFont="1" applyFill="1" applyBorder="1" applyAlignment="1">
      <alignment horizontal="center"/>
    </xf>
    <xf numFmtId="0" fontId="0" fillId="0" borderId="2" xfId="0" applyFill="1" applyBorder="1"/>
    <xf numFmtId="0" fontId="1" fillId="4" borderId="2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4" borderId="2" xfId="0" applyFont="1" applyFill="1" applyBorder="1"/>
    <xf numFmtId="0" fontId="2" fillId="4" borderId="2" xfId="0" applyFont="1" applyFill="1" applyBorder="1" applyAlignment="1">
      <alignment horizontal="center"/>
    </xf>
    <xf numFmtId="0" fontId="1" fillId="4" borderId="4" xfId="0" applyFont="1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5" xfId="0" applyFill="1" applyBorder="1" applyAlignment="1">
      <alignment horizontal="center"/>
    </xf>
    <xf numFmtId="0" fontId="1" fillId="0" borderId="0" xfId="0" applyFont="1"/>
    <xf numFmtId="0" fontId="1" fillId="0" borderId="0" xfId="0" applyFont="1" applyAlignment="1"/>
    <xf numFmtId="0" fontId="4" fillId="0" borderId="0" xfId="0" applyFont="1" applyAlignment="1">
      <alignment wrapText="1"/>
    </xf>
    <xf numFmtId="0" fontId="4" fillId="0" borderId="0" xfId="0" applyFont="1"/>
    <xf numFmtId="0" fontId="5" fillId="0" borderId="0" xfId="0" applyFont="1" applyAlignment="1">
      <alignment wrapText="1"/>
    </xf>
    <xf numFmtId="0" fontId="5" fillId="0" borderId="0" xfId="0" applyFont="1" applyAlignment="1"/>
    <xf numFmtId="0" fontId="5" fillId="0" borderId="0" xfId="0" applyFont="1"/>
    <xf numFmtId="0" fontId="0" fillId="0" borderId="0" xfId="0" applyBorder="1"/>
    <xf numFmtId="0" fontId="1" fillId="2" borderId="2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2" xfId="0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6" borderId="3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2" fontId="0" fillId="0" borderId="2" xfId="0" applyNumberFormat="1" applyBorder="1" applyAlignment="1">
      <alignment horizontal="center" vertical="center"/>
    </xf>
    <xf numFmtId="0" fontId="0" fillId="0" borderId="0" xfId="0" applyFill="1" applyBorder="1" applyAlignment="1"/>
    <xf numFmtId="0" fontId="0" fillId="0" borderId="3" xfId="0" applyFill="1" applyBorder="1" applyAlignment="1"/>
    <xf numFmtId="0" fontId="0" fillId="0" borderId="3" xfId="0" applyBorder="1" applyAlignment="1"/>
    <xf numFmtId="0" fontId="2" fillId="0" borderId="0" xfId="0" applyFont="1" applyFill="1" applyBorder="1" applyAlignment="1">
      <alignment horizontal="centerContinuous"/>
    </xf>
    <xf numFmtId="0" fontId="1" fillId="0" borderId="0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2" fontId="0" fillId="4" borderId="2" xfId="0" applyNumberFormat="1" applyFill="1" applyBorder="1" applyAlignment="1">
      <alignment horizontal="center" vertical="center"/>
    </xf>
    <xf numFmtId="2" fontId="0" fillId="4" borderId="2" xfId="0" applyNumberForma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4" borderId="3" xfId="0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7EAF5"/>
      <color rgb="FFE7F5EA"/>
      <color rgb="FFF0E5FF"/>
      <color rgb="FFDDF6FF"/>
      <color rgb="FFFFFFCC"/>
      <color rgb="FFF1DF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</a:p>
          <a:p>
            <a:pPr>
              <a:defRPr/>
            </a:pPr>
            <a:r>
              <a:rPr lang="en-US"/>
              <a:t>Frequency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'Part 1'!$BA$2:$BA$10</c:f>
              <c:numCache>
                <c:formatCode>General</c:formatCode>
                <c:ptCount val="9"/>
                <c:pt idx="0">
                  <c:v>4.5287889531319368E-3</c:v>
                </c:pt>
                <c:pt idx="1">
                  <c:v>15.703891959526759</c:v>
                </c:pt>
                <c:pt idx="2">
                  <c:v>31.403255130100383</c:v>
                </c:pt>
                <c:pt idx="3">
                  <c:v>47.10261830067401</c:v>
                </c:pt>
                <c:pt idx="4">
                  <c:v>62.801981471247636</c:v>
                </c:pt>
                <c:pt idx="5">
                  <c:v>78.501344641821277</c:v>
                </c:pt>
                <c:pt idx="6">
                  <c:v>94.200707812394896</c:v>
                </c:pt>
                <c:pt idx="7">
                  <c:v>109.90007098296851</c:v>
                </c:pt>
                <c:pt idx="8">
                  <c:v>125.59943415354213</c:v>
                </c:pt>
              </c:numCache>
            </c:numRef>
          </c:cat>
          <c:val>
            <c:numRef>
              <c:f>'Part 1'!$BD$2:$BD$10</c:f>
              <c:numCache>
                <c:formatCode>General</c:formatCode>
                <c:ptCount val="9"/>
                <c:pt idx="0">
                  <c:v>1</c:v>
                </c:pt>
                <c:pt idx="1">
                  <c:v>48</c:v>
                </c:pt>
                <c:pt idx="2">
                  <c:v>20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A6-4256-BB52-E08FAEE89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63758671"/>
        <c:axId val="1275375935"/>
      </c:barChart>
      <c:catAx>
        <c:axId val="1563758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375935"/>
        <c:crosses val="autoZero"/>
        <c:auto val="1"/>
        <c:lblAlgn val="ctr"/>
        <c:lblOffset val="100"/>
        <c:noMultiLvlLbl val="0"/>
      </c:catAx>
      <c:valAx>
        <c:axId val="127537593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758671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Probability Distribution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'Part 1'!$AO$2:$AO$72</c:f>
              <c:numCache>
                <c:formatCode>General</c:formatCode>
                <c:ptCount val="71"/>
                <c:pt idx="0">
                  <c:v>0.16117203016019915</c:v>
                </c:pt>
                <c:pt idx="1">
                  <c:v>2.4562777073621617E-2</c:v>
                </c:pt>
                <c:pt idx="2">
                  <c:v>2.3843523496891561E-2</c:v>
                </c:pt>
                <c:pt idx="3">
                  <c:v>2.3145331288999871E-2</c:v>
                </c:pt>
                <c:pt idx="4">
                  <c:v>2.2467583725509055E-2</c:v>
                </c:pt>
                <c:pt idx="5">
                  <c:v>2.1809682141066211E-2</c:v>
                </c:pt>
                <c:pt idx="6">
                  <c:v>2.1171045400591448E-2</c:v>
                </c:pt>
                <c:pt idx="7">
                  <c:v>2.0551109385952393E-2</c:v>
                </c:pt>
                <c:pt idx="8">
                  <c:v>1.9949326497669395E-2</c:v>
                </c:pt>
                <c:pt idx="9">
                  <c:v>1.9365165171212062E-2</c:v>
                </c:pt>
                <c:pt idx="10">
                  <c:v>1.8798109407459684E-2</c:v>
                </c:pt>
                <c:pt idx="11">
                  <c:v>1.8247658316911108E-2</c:v>
                </c:pt>
                <c:pt idx="12">
                  <c:v>1.7713325677240599E-2</c:v>
                </c:pt>
                <c:pt idx="13">
                  <c:v>1.7194639503810394E-2</c:v>
                </c:pt>
                <c:pt idx="14">
                  <c:v>1.6691141632758033E-2</c:v>
                </c:pt>
                <c:pt idx="15">
                  <c:v>1.6202387316294586E-2</c:v>
                </c:pt>
                <c:pt idx="16">
                  <c:v>1.5727944829849072E-2</c:v>
                </c:pt>
                <c:pt idx="17">
                  <c:v>1.5267395090722669E-2</c:v>
                </c:pt>
                <c:pt idx="18">
                  <c:v>1.4820331287902666E-2</c:v>
                </c:pt>
                <c:pt idx="19">
                  <c:v>1.4386358522722298E-2</c:v>
                </c:pt>
                <c:pt idx="20">
                  <c:v>1.3965093460039379E-2</c:v>
                </c:pt>
                <c:pt idx="21">
                  <c:v>1.3556163989629777E-2</c:v>
                </c:pt>
                <c:pt idx="22">
                  <c:v>1.3159208897497887E-2</c:v>
                </c:pt>
                <c:pt idx="23">
                  <c:v>1.2773877546808254E-2</c:v>
                </c:pt>
                <c:pt idx="24">
                  <c:v>1.2399829568165099E-2</c:v>
                </c:pt>
                <c:pt idx="25">
                  <c:v>1.2036734558956041E-2</c:v>
                </c:pt>
                <c:pt idx="26">
                  <c:v>1.1684271791503997E-2</c:v>
                </c:pt>
                <c:pt idx="27">
                  <c:v>1.1342129929761913E-2</c:v>
                </c:pt>
                <c:pt idx="28">
                  <c:v>1.1010006754305524E-2</c:v>
                </c:pt>
                <c:pt idx="29">
                  <c:v>1.0687608895377565E-2</c:v>
                </c:pt>
                <c:pt idx="30">
                  <c:v>1.0374651573750393E-2</c:v>
                </c:pt>
                <c:pt idx="31">
                  <c:v>1.0070858349173872E-2</c:v>
                </c:pt>
                <c:pt idx="32">
                  <c:v>9.7759608761939232E-3</c:v>
                </c:pt>
                <c:pt idx="33">
                  <c:v>9.489698667116242E-3</c:v>
                </c:pt>
                <c:pt idx="34">
                  <c:v>9.2118188619153551E-3</c:v>
                </c:pt>
                <c:pt idx="35">
                  <c:v>8.9420760048775083E-3</c:v>
                </c:pt>
                <c:pt idx="36">
                  <c:v>8.6802318277869883E-3</c:v>
                </c:pt>
                <c:pt idx="37">
                  <c:v>8.426055039459257E-3</c:v>
                </c:pt>
                <c:pt idx="38">
                  <c:v>8.1793211214381545E-3</c:v>
                </c:pt>
                <c:pt idx="39">
                  <c:v>7.9398121296746504E-3</c:v>
                </c:pt>
                <c:pt idx="40">
                  <c:v>7.7073165020135059E-3</c:v>
                </c:pt>
                <c:pt idx="41">
                  <c:v>7.481628871317203E-3</c:v>
                </c:pt>
                <c:pt idx="42">
                  <c:v>7.2625498840621638E-3</c:v>
                </c:pt>
                <c:pt idx="43">
                  <c:v>7.0498860242456107E-3</c:v>
                </c:pt>
                <c:pt idx="44">
                  <c:v>6.8434494424503001E-3</c:v>
                </c:pt>
                <c:pt idx="45">
                  <c:v>6.6430577899143639E-3</c:v>
                </c:pt>
                <c:pt idx="46">
                  <c:v>6.4485340574594874E-3</c:v>
                </c:pt>
                <c:pt idx="47">
                  <c:v>6.2597064191354246E-3</c:v>
                </c:pt>
                <c:pt idx="48">
                  <c:v>6.0764080804439624E-3</c:v>
                </c:pt>
                <c:pt idx="49">
                  <c:v>5.898477131006552E-3</c:v>
                </c:pt>
                <c:pt idx="50">
                  <c:v>5.7257564015457119E-3</c:v>
                </c:pt>
                <c:pt idx="51">
                  <c:v>5.5580933250560793E-3</c:v>
                </c:pt>
                <c:pt idx="52">
                  <c:v>5.3953398020376575E-3</c:v>
                </c:pt>
                <c:pt idx="53">
                  <c:v>5.2373520696792353E-3</c:v>
                </c:pt>
                <c:pt idx="54">
                  <c:v>5.0839905748684133E-3</c:v>
                </c:pt>
                <c:pt idx="55">
                  <c:v>4.9351198509242078E-3</c:v>
                </c:pt>
                <c:pt idx="56">
                  <c:v>4.7906083979345482E-3</c:v>
                </c:pt>
                <c:pt idx="57">
                  <c:v>4.6503285666027461E-3</c:v>
                </c:pt>
                <c:pt idx="58">
                  <c:v>4.5141564454914684E-3</c:v>
                </c:pt>
                <c:pt idx="59">
                  <c:v>4.3819717515699574E-3</c:v>
                </c:pt>
                <c:pt idx="60">
                  <c:v>4.2536577239664641E-3</c:v>
                </c:pt>
                <c:pt idx="61">
                  <c:v>4.1291010208305279E-3</c:v>
                </c:pt>
                <c:pt idx="62">
                  <c:v>4.008191619218282E-3</c:v>
                </c:pt>
                <c:pt idx="63">
                  <c:v>3.8908227179046406E-3</c:v>
                </c:pt>
                <c:pt idx="64">
                  <c:v>3.7768906430463156E-3</c:v>
                </c:pt>
                <c:pt idx="65">
                  <c:v>3.6662947566048487E-3</c:v>
                </c:pt>
                <c:pt idx="66">
                  <c:v>3.5589373674490554E-3</c:v>
                </c:pt>
                <c:pt idx="67">
                  <c:v>3.4547236450664931E-3</c:v>
                </c:pt>
                <c:pt idx="68">
                  <c:v>3.3535615357952464E-3</c:v>
                </c:pt>
                <c:pt idx="69">
                  <c:v>3.2553616815127473E-3</c:v>
                </c:pt>
                <c:pt idx="70">
                  <c:v>0.10791645013003093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AC-44CD-8C64-7C8422222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609407"/>
        <c:axId val="520165487"/>
      </c:lineChart>
      <c:catAx>
        <c:axId val="58060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65487"/>
        <c:crosses val="autoZero"/>
        <c:auto val="1"/>
        <c:lblAlgn val="ctr"/>
        <c:lblOffset val="100"/>
        <c:noMultiLvlLbl val="0"/>
      </c:catAx>
      <c:valAx>
        <c:axId val="52016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0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 Probability Distribution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'Part 1'!$BF$2:$BF$10</c:f>
              <c:numCache>
                <c:formatCode>0.00</c:formatCode>
                <c:ptCount val="9"/>
                <c:pt idx="0" formatCode="General">
                  <c:v>0.43717670714109641</c:v>
                </c:pt>
                <c:pt idx="1">
                  <c:v>0.38441950855652102</c:v>
                </c:pt>
                <c:pt idx="2">
                  <c:v>0.1218533347079126</c:v>
                </c:pt>
                <c:pt idx="3">
                  <c:v>3.8625082361696594E-2</c:v>
                </c:pt>
                <c:pt idx="4">
                  <c:v>1.2243382514101842E-2</c:v>
                </c:pt>
                <c:pt idx="5">
                  <c:v>3.8809086277901139E-3</c:v>
                </c:pt>
                <c:pt idx="6">
                  <c:v>1.2301708094073494E-3</c:v>
                </c:pt>
                <c:pt idx="7">
                  <c:v>3.899396676029232E-4</c:v>
                </c:pt>
                <c:pt idx="8">
                  <c:v>1.8096561387115351E-4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3B-484B-8D4E-2CF8781AD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605807"/>
        <c:axId val="579206991"/>
      </c:lineChart>
      <c:catAx>
        <c:axId val="580605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206991"/>
        <c:crosses val="autoZero"/>
        <c:auto val="1"/>
        <c:lblAlgn val="ctr"/>
        <c:lblOffset val="100"/>
        <c:noMultiLvlLbl val="0"/>
      </c:catAx>
      <c:valAx>
        <c:axId val="57920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05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 </a:t>
            </a:r>
          </a:p>
          <a:p>
            <a:pPr>
              <a:defRPr/>
            </a:pPr>
            <a:r>
              <a:rPr lang="en-US"/>
              <a:t>(Triangular Probability)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chemeClr val="accent5">
                <a:lumMod val="75000"/>
              </a:schemeClr>
            </a:solidFill>
          </c:spPr>
          <c:invertIfNegative val="0"/>
          <c:cat>
            <c:numRef>
              <c:f>'Part 1'!$AJ$2:$AJ$72</c:f>
              <c:numCache>
                <c:formatCode>General</c:formatCode>
                <c:ptCount val="71"/>
                <c:pt idx="0">
                  <c:v>6.4276175824185655</c:v>
                </c:pt>
                <c:pt idx="1">
                  <c:v>7.6149257077755399</c:v>
                </c:pt>
                <c:pt idx="2">
                  <c:v>8.8022338331325152</c:v>
                </c:pt>
                <c:pt idx="3">
                  <c:v>9.9895419584894896</c:v>
                </c:pt>
                <c:pt idx="4">
                  <c:v>11.176850083846464</c:v>
                </c:pt>
                <c:pt idx="5">
                  <c:v>12.364158209203438</c:v>
                </c:pt>
                <c:pt idx="6">
                  <c:v>13.551466334560413</c:v>
                </c:pt>
                <c:pt idx="7">
                  <c:v>14.738774459917387</c:v>
                </c:pt>
                <c:pt idx="8">
                  <c:v>15.926082585274361</c:v>
                </c:pt>
                <c:pt idx="9">
                  <c:v>17.113390710631336</c:v>
                </c:pt>
                <c:pt idx="10">
                  <c:v>18.30069883598831</c:v>
                </c:pt>
                <c:pt idx="11">
                  <c:v>19.488006961345285</c:v>
                </c:pt>
                <c:pt idx="12">
                  <c:v>20.675315086702259</c:v>
                </c:pt>
                <c:pt idx="13">
                  <c:v>21.862623212059233</c:v>
                </c:pt>
                <c:pt idx="14">
                  <c:v>23.049931337416208</c:v>
                </c:pt>
                <c:pt idx="15">
                  <c:v>24.237239462773182</c:v>
                </c:pt>
                <c:pt idx="16">
                  <c:v>25.424547588130157</c:v>
                </c:pt>
                <c:pt idx="17">
                  <c:v>26.611855713487131</c:v>
                </c:pt>
                <c:pt idx="18">
                  <c:v>27.799163838844105</c:v>
                </c:pt>
                <c:pt idx="19">
                  <c:v>28.98647196420108</c:v>
                </c:pt>
                <c:pt idx="20">
                  <c:v>30.173780089558054</c:v>
                </c:pt>
                <c:pt idx="21">
                  <c:v>31.361088214915029</c:v>
                </c:pt>
                <c:pt idx="22">
                  <c:v>32.548396340271999</c:v>
                </c:pt>
                <c:pt idx="23">
                  <c:v>33.735704465628977</c:v>
                </c:pt>
                <c:pt idx="24">
                  <c:v>34.923012590985948</c:v>
                </c:pt>
                <c:pt idx="25">
                  <c:v>36.110320716342926</c:v>
                </c:pt>
                <c:pt idx="26">
                  <c:v>37.297628841699897</c:v>
                </c:pt>
                <c:pt idx="27">
                  <c:v>38.484936967056868</c:v>
                </c:pt>
                <c:pt idx="28">
                  <c:v>39.672245092413846</c:v>
                </c:pt>
                <c:pt idx="29">
                  <c:v>40.859553217770824</c:v>
                </c:pt>
                <c:pt idx="30">
                  <c:v>42.046861343127794</c:v>
                </c:pt>
                <c:pt idx="31">
                  <c:v>43.234169468484765</c:v>
                </c:pt>
                <c:pt idx="32">
                  <c:v>44.421477593841743</c:v>
                </c:pt>
                <c:pt idx="33">
                  <c:v>45.608785719198721</c:v>
                </c:pt>
                <c:pt idx="34">
                  <c:v>46.796093844555692</c:v>
                </c:pt>
                <c:pt idx="35">
                  <c:v>47.983401969912663</c:v>
                </c:pt>
                <c:pt idx="36">
                  <c:v>49.170710095269641</c:v>
                </c:pt>
                <c:pt idx="37">
                  <c:v>50.358018220626619</c:v>
                </c:pt>
                <c:pt idx="38">
                  <c:v>51.54532634598359</c:v>
                </c:pt>
                <c:pt idx="39">
                  <c:v>52.73263447134056</c:v>
                </c:pt>
                <c:pt idx="40">
                  <c:v>53.919942596697538</c:v>
                </c:pt>
                <c:pt idx="41">
                  <c:v>55.107250722054516</c:v>
                </c:pt>
                <c:pt idx="42">
                  <c:v>56.294558847411487</c:v>
                </c:pt>
                <c:pt idx="43">
                  <c:v>57.481866972768458</c:v>
                </c:pt>
                <c:pt idx="44">
                  <c:v>58.669175098125436</c:v>
                </c:pt>
                <c:pt idx="45">
                  <c:v>59.856483223482414</c:v>
                </c:pt>
                <c:pt idx="46">
                  <c:v>61.043791348839385</c:v>
                </c:pt>
                <c:pt idx="47">
                  <c:v>62.231099474196355</c:v>
                </c:pt>
                <c:pt idx="48">
                  <c:v>63.418407599553333</c:v>
                </c:pt>
                <c:pt idx="49">
                  <c:v>64.605715724910311</c:v>
                </c:pt>
                <c:pt idx="50">
                  <c:v>65.793023850267289</c:v>
                </c:pt>
                <c:pt idx="51">
                  <c:v>66.980331975624253</c:v>
                </c:pt>
                <c:pt idx="52">
                  <c:v>68.167640100981231</c:v>
                </c:pt>
                <c:pt idx="53">
                  <c:v>69.354948226338209</c:v>
                </c:pt>
                <c:pt idx="54">
                  <c:v>70.542256351695173</c:v>
                </c:pt>
                <c:pt idx="55">
                  <c:v>71.729564477052151</c:v>
                </c:pt>
                <c:pt idx="56">
                  <c:v>72.916872602409128</c:v>
                </c:pt>
                <c:pt idx="57">
                  <c:v>74.104180727766106</c:v>
                </c:pt>
                <c:pt idx="58">
                  <c:v>75.291488853123084</c:v>
                </c:pt>
                <c:pt idx="59">
                  <c:v>76.478796978480048</c:v>
                </c:pt>
                <c:pt idx="60">
                  <c:v>77.666105103837026</c:v>
                </c:pt>
                <c:pt idx="61">
                  <c:v>78.853413229194004</c:v>
                </c:pt>
                <c:pt idx="62">
                  <c:v>80.040721354550968</c:v>
                </c:pt>
                <c:pt idx="63">
                  <c:v>81.228029479907946</c:v>
                </c:pt>
                <c:pt idx="64">
                  <c:v>82.415337605264924</c:v>
                </c:pt>
                <c:pt idx="65">
                  <c:v>83.602645730621902</c:v>
                </c:pt>
                <c:pt idx="66">
                  <c:v>84.789953855978879</c:v>
                </c:pt>
                <c:pt idx="67">
                  <c:v>85.977261981335843</c:v>
                </c:pt>
                <c:pt idx="68">
                  <c:v>87.164570106692821</c:v>
                </c:pt>
                <c:pt idx="69">
                  <c:v>88.351878232049799</c:v>
                </c:pt>
                <c:pt idx="70">
                  <c:v>89.539186357406777</c:v>
                </c:pt>
              </c:numCache>
            </c:numRef>
          </c:cat>
          <c:val>
            <c:numRef>
              <c:f>'Part 1'!$AM$2:$AM$72</c:f>
              <c:numCache>
                <c:formatCode>General</c:formatCode>
                <c:ptCount val="71"/>
                <c:pt idx="0">
                  <c:v>1</c:v>
                </c:pt>
                <c:pt idx="1">
                  <c:v>17</c:v>
                </c:pt>
                <c:pt idx="2">
                  <c:v>24</c:v>
                </c:pt>
                <c:pt idx="3">
                  <c:v>19</c:v>
                </c:pt>
                <c:pt idx="4">
                  <c:v>38</c:v>
                </c:pt>
                <c:pt idx="5">
                  <c:v>45</c:v>
                </c:pt>
                <c:pt idx="6">
                  <c:v>57</c:v>
                </c:pt>
                <c:pt idx="7">
                  <c:v>68</c:v>
                </c:pt>
                <c:pt idx="8">
                  <c:v>79</c:v>
                </c:pt>
                <c:pt idx="9">
                  <c:v>78</c:v>
                </c:pt>
                <c:pt idx="10">
                  <c:v>74</c:v>
                </c:pt>
                <c:pt idx="11">
                  <c:v>105</c:v>
                </c:pt>
                <c:pt idx="12">
                  <c:v>115</c:v>
                </c:pt>
                <c:pt idx="13">
                  <c:v>127</c:v>
                </c:pt>
                <c:pt idx="14">
                  <c:v>127</c:v>
                </c:pt>
                <c:pt idx="15">
                  <c:v>143</c:v>
                </c:pt>
                <c:pt idx="16">
                  <c:v>143</c:v>
                </c:pt>
                <c:pt idx="17">
                  <c:v>130</c:v>
                </c:pt>
                <c:pt idx="18">
                  <c:v>130</c:v>
                </c:pt>
                <c:pt idx="19">
                  <c:v>121</c:v>
                </c:pt>
                <c:pt idx="20">
                  <c:v>131</c:v>
                </c:pt>
                <c:pt idx="21">
                  <c:v>132</c:v>
                </c:pt>
                <c:pt idx="22">
                  <c:v>138</c:v>
                </c:pt>
                <c:pt idx="23">
                  <c:v>106</c:v>
                </c:pt>
                <c:pt idx="24">
                  <c:v>90</c:v>
                </c:pt>
                <c:pt idx="25">
                  <c:v>118</c:v>
                </c:pt>
                <c:pt idx="26">
                  <c:v>121</c:v>
                </c:pt>
                <c:pt idx="27">
                  <c:v>106</c:v>
                </c:pt>
                <c:pt idx="28">
                  <c:v>112</c:v>
                </c:pt>
                <c:pt idx="29">
                  <c:v>114</c:v>
                </c:pt>
                <c:pt idx="30">
                  <c:v>97</c:v>
                </c:pt>
                <c:pt idx="31">
                  <c:v>109</c:v>
                </c:pt>
                <c:pt idx="32">
                  <c:v>90</c:v>
                </c:pt>
                <c:pt idx="33">
                  <c:v>109</c:v>
                </c:pt>
                <c:pt idx="34">
                  <c:v>99</c:v>
                </c:pt>
                <c:pt idx="35">
                  <c:v>88</c:v>
                </c:pt>
                <c:pt idx="36">
                  <c:v>87</c:v>
                </c:pt>
                <c:pt idx="37">
                  <c:v>91</c:v>
                </c:pt>
                <c:pt idx="38">
                  <c:v>94</c:v>
                </c:pt>
                <c:pt idx="39">
                  <c:v>101</c:v>
                </c:pt>
                <c:pt idx="40">
                  <c:v>64</c:v>
                </c:pt>
                <c:pt idx="41">
                  <c:v>86</c:v>
                </c:pt>
                <c:pt idx="42">
                  <c:v>74</c:v>
                </c:pt>
                <c:pt idx="43">
                  <c:v>67</c:v>
                </c:pt>
                <c:pt idx="44">
                  <c:v>71</c:v>
                </c:pt>
                <c:pt idx="45">
                  <c:v>54</c:v>
                </c:pt>
                <c:pt idx="46">
                  <c:v>60</c:v>
                </c:pt>
                <c:pt idx="47">
                  <c:v>56</c:v>
                </c:pt>
                <c:pt idx="48">
                  <c:v>62</c:v>
                </c:pt>
                <c:pt idx="49">
                  <c:v>53</c:v>
                </c:pt>
                <c:pt idx="50">
                  <c:v>49</c:v>
                </c:pt>
                <c:pt idx="51">
                  <c:v>54</c:v>
                </c:pt>
                <c:pt idx="52">
                  <c:v>42</c:v>
                </c:pt>
                <c:pt idx="53">
                  <c:v>58</c:v>
                </c:pt>
                <c:pt idx="54">
                  <c:v>39</c:v>
                </c:pt>
                <c:pt idx="55">
                  <c:v>31</c:v>
                </c:pt>
                <c:pt idx="56">
                  <c:v>40</c:v>
                </c:pt>
                <c:pt idx="57">
                  <c:v>31</c:v>
                </c:pt>
                <c:pt idx="58">
                  <c:v>32</c:v>
                </c:pt>
                <c:pt idx="59">
                  <c:v>40</c:v>
                </c:pt>
                <c:pt idx="60">
                  <c:v>23</c:v>
                </c:pt>
                <c:pt idx="61">
                  <c:v>19</c:v>
                </c:pt>
                <c:pt idx="62">
                  <c:v>28</c:v>
                </c:pt>
                <c:pt idx="63">
                  <c:v>23</c:v>
                </c:pt>
                <c:pt idx="64">
                  <c:v>26</c:v>
                </c:pt>
                <c:pt idx="65">
                  <c:v>12</c:v>
                </c:pt>
                <c:pt idx="66">
                  <c:v>11</c:v>
                </c:pt>
                <c:pt idx="67">
                  <c:v>9</c:v>
                </c:pt>
                <c:pt idx="68">
                  <c:v>7</c:v>
                </c:pt>
                <c:pt idx="69">
                  <c:v>3</c:v>
                </c:pt>
                <c:pt idx="7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A2-425F-BBD3-984522C5C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92685487"/>
        <c:axId val="1275373855"/>
      </c:barChart>
      <c:catAx>
        <c:axId val="15926854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373855"/>
        <c:crosses val="autoZero"/>
        <c:auto val="1"/>
        <c:lblAlgn val="ctr"/>
        <c:lblOffset val="100"/>
        <c:noMultiLvlLbl val="0"/>
      </c:catAx>
      <c:valAx>
        <c:axId val="127537385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2685487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(Triangular Probability)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'Part 1'!$I$2:$I$72</c:f>
              <c:strCache>
                <c:ptCount val="71"/>
                <c:pt idx="0">
                  <c:v>21.42539194</c:v>
                </c:pt>
                <c:pt idx="1">
                  <c:v>25.38308569</c:v>
                </c:pt>
                <c:pt idx="2">
                  <c:v>29.34077944</c:v>
                </c:pt>
                <c:pt idx="3">
                  <c:v>33.29847319</c:v>
                </c:pt>
                <c:pt idx="4">
                  <c:v>37.25616695</c:v>
                </c:pt>
                <c:pt idx="5">
                  <c:v>41.2138607</c:v>
                </c:pt>
                <c:pt idx="6">
                  <c:v>45.17155445</c:v>
                </c:pt>
                <c:pt idx="7">
                  <c:v>49.1292482</c:v>
                </c:pt>
                <c:pt idx="8">
                  <c:v>53.08694195</c:v>
                </c:pt>
                <c:pt idx="9">
                  <c:v>57.0446357</c:v>
                </c:pt>
                <c:pt idx="10">
                  <c:v>61.00232945</c:v>
                </c:pt>
                <c:pt idx="11">
                  <c:v>64.9600232</c:v>
                </c:pt>
                <c:pt idx="12">
                  <c:v>68.91771696</c:v>
                </c:pt>
                <c:pt idx="13">
                  <c:v>72.87541071</c:v>
                </c:pt>
                <c:pt idx="14">
                  <c:v>76.83310446</c:v>
                </c:pt>
                <c:pt idx="15">
                  <c:v>80.79079821</c:v>
                </c:pt>
                <c:pt idx="16">
                  <c:v>84.74849196</c:v>
                </c:pt>
                <c:pt idx="17">
                  <c:v>88.70618571</c:v>
                </c:pt>
                <c:pt idx="18">
                  <c:v>92.66387946</c:v>
                </c:pt>
                <c:pt idx="19">
                  <c:v>96.62157321</c:v>
                </c:pt>
                <c:pt idx="20">
                  <c:v>100.579267</c:v>
                </c:pt>
                <c:pt idx="21">
                  <c:v>104.5369607</c:v>
                </c:pt>
                <c:pt idx="22">
                  <c:v>108.4946545</c:v>
                </c:pt>
                <c:pt idx="23">
                  <c:v>112.4523482</c:v>
                </c:pt>
                <c:pt idx="24">
                  <c:v>116.410042</c:v>
                </c:pt>
                <c:pt idx="25">
                  <c:v>120.3677357</c:v>
                </c:pt>
                <c:pt idx="26">
                  <c:v>124.3254295</c:v>
                </c:pt>
                <c:pt idx="27">
                  <c:v>128.2831232</c:v>
                </c:pt>
                <c:pt idx="28">
                  <c:v>132.240817</c:v>
                </c:pt>
                <c:pt idx="29">
                  <c:v>136.1985107</c:v>
                </c:pt>
                <c:pt idx="30">
                  <c:v>140.1562045</c:v>
                </c:pt>
                <c:pt idx="31">
                  <c:v>144.1138982</c:v>
                </c:pt>
                <c:pt idx="32">
                  <c:v>148.071592</c:v>
                </c:pt>
                <c:pt idx="33">
                  <c:v>152.0292857</c:v>
                </c:pt>
                <c:pt idx="34">
                  <c:v>155.9869795</c:v>
                </c:pt>
                <c:pt idx="35">
                  <c:v>159.9446732</c:v>
                </c:pt>
                <c:pt idx="36">
                  <c:v>163.902367</c:v>
                </c:pt>
                <c:pt idx="37">
                  <c:v>167.8600607</c:v>
                </c:pt>
                <c:pt idx="38">
                  <c:v>171.8177545</c:v>
                </c:pt>
                <c:pt idx="39">
                  <c:v>175.7754482</c:v>
                </c:pt>
                <c:pt idx="40">
                  <c:v>179.733142</c:v>
                </c:pt>
                <c:pt idx="41">
                  <c:v>183.6908357</c:v>
                </c:pt>
                <c:pt idx="42">
                  <c:v>187.6485295</c:v>
                </c:pt>
                <c:pt idx="43">
                  <c:v>191.6062232</c:v>
                </c:pt>
                <c:pt idx="44">
                  <c:v>195.563917</c:v>
                </c:pt>
                <c:pt idx="45">
                  <c:v>199.5216107</c:v>
                </c:pt>
                <c:pt idx="46">
                  <c:v>203.4793045</c:v>
                </c:pt>
                <c:pt idx="47">
                  <c:v>207.4369982</c:v>
                </c:pt>
                <c:pt idx="48">
                  <c:v>211.394692</c:v>
                </c:pt>
                <c:pt idx="49">
                  <c:v>215.3523857</c:v>
                </c:pt>
                <c:pt idx="50">
                  <c:v>219.3100795</c:v>
                </c:pt>
                <c:pt idx="51">
                  <c:v>223.2677733</c:v>
                </c:pt>
                <c:pt idx="52">
                  <c:v>227.225467</c:v>
                </c:pt>
                <c:pt idx="53">
                  <c:v>231.1831608</c:v>
                </c:pt>
                <c:pt idx="54">
                  <c:v>235.1408545</c:v>
                </c:pt>
                <c:pt idx="55">
                  <c:v>239.0985483</c:v>
                </c:pt>
                <c:pt idx="56">
                  <c:v>243.056242</c:v>
                </c:pt>
                <c:pt idx="57">
                  <c:v>247.0139358</c:v>
                </c:pt>
                <c:pt idx="58">
                  <c:v>250.9716295</c:v>
                </c:pt>
                <c:pt idx="59">
                  <c:v>254.9293233</c:v>
                </c:pt>
                <c:pt idx="60">
                  <c:v>258.887017</c:v>
                </c:pt>
                <c:pt idx="61">
                  <c:v>262.8447108</c:v>
                </c:pt>
                <c:pt idx="62">
                  <c:v>266.8024045</c:v>
                </c:pt>
                <c:pt idx="63">
                  <c:v>270.7600983</c:v>
                </c:pt>
                <c:pt idx="64">
                  <c:v>274.717792</c:v>
                </c:pt>
                <c:pt idx="65">
                  <c:v>278.6754858</c:v>
                </c:pt>
                <c:pt idx="66">
                  <c:v>282.6331795</c:v>
                </c:pt>
                <c:pt idx="67">
                  <c:v>286.5908733</c:v>
                </c:pt>
                <c:pt idx="68">
                  <c:v>290.548567</c:v>
                </c:pt>
                <c:pt idx="69">
                  <c:v>294.5062608</c:v>
                </c:pt>
                <c:pt idx="70">
                  <c:v>More</c:v>
                </c:pt>
              </c:strCache>
            </c:strRef>
          </c:cat>
          <c:val>
            <c:numRef>
              <c:f>'Part 1'!$J$2:$J$72</c:f>
              <c:numCache>
                <c:formatCode>General</c:formatCode>
                <c:ptCount val="71"/>
                <c:pt idx="0">
                  <c:v>1</c:v>
                </c:pt>
                <c:pt idx="1">
                  <c:v>17</c:v>
                </c:pt>
                <c:pt idx="2">
                  <c:v>24</c:v>
                </c:pt>
                <c:pt idx="3">
                  <c:v>19</c:v>
                </c:pt>
                <c:pt idx="4">
                  <c:v>38</c:v>
                </c:pt>
                <c:pt idx="5">
                  <c:v>45</c:v>
                </c:pt>
                <c:pt idx="6">
                  <c:v>57</c:v>
                </c:pt>
                <c:pt idx="7">
                  <c:v>68</c:v>
                </c:pt>
                <c:pt idx="8">
                  <c:v>79</c:v>
                </c:pt>
                <c:pt idx="9">
                  <c:v>78</c:v>
                </c:pt>
                <c:pt idx="10">
                  <c:v>74</c:v>
                </c:pt>
                <c:pt idx="11">
                  <c:v>105</c:v>
                </c:pt>
                <c:pt idx="12">
                  <c:v>115</c:v>
                </c:pt>
                <c:pt idx="13">
                  <c:v>127</c:v>
                </c:pt>
                <c:pt idx="14">
                  <c:v>127</c:v>
                </c:pt>
                <c:pt idx="15">
                  <c:v>143</c:v>
                </c:pt>
                <c:pt idx="16">
                  <c:v>143</c:v>
                </c:pt>
                <c:pt idx="17">
                  <c:v>130</c:v>
                </c:pt>
                <c:pt idx="18">
                  <c:v>130</c:v>
                </c:pt>
                <c:pt idx="19">
                  <c:v>121</c:v>
                </c:pt>
                <c:pt idx="20">
                  <c:v>131</c:v>
                </c:pt>
                <c:pt idx="21">
                  <c:v>132</c:v>
                </c:pt>
                <c:pt idx="22">
                  <c:v>138</c:v>
                </c:pt>
                <c:pt idx="23">
                  <c:v>106</c:v>
                </c:pt>
                <c:pt idx="24">
                  <c:v>90</c:v>
                </c:pt>
                <c:pt idx="25">
                  <c:v>118</c:v>
                </c:pt>
                <c:pt idx="26">
                  <c:v>121</c:v>
                </c:pt>
                <c:pt idx="27">
                  <c:v>106</c:v>
                </c:pt>
                <c:pt idx="28">
                  <c:v>112</c:v>
                </c:pt>
                <c:pt idx="29">
                  <c:v>114</c:v>
                </c:pt>
                <c:pt idx="30">
                  <c:v>97</c:v>
                </c:pt>
                <c:pt idx="31">
                  <c:v>109</c:v>
                </c:pt>
                <c:pt idx="32">
                  <c:v>90</c:v>
                </c:pt>
                <c:pt idx="33">
                  <c:v>109</c:v>
                </c:pt>
                <c:pt idx="34">
                  <c:v>99</c:v>
                </c:pt>
                <c:pt idx="35">
                  <c:v>88</c:v>
                </c:pt>
                <c:pt idx="36">
                  <c:v>87</c:v>
                </c:pt>
                <c:pt idx="37">
                  <c:v>91</c:v>
                </c:pt>
                <c:pt idx="38">
                  <c:v>94</c:v>
                </c:pt>
                <c:pt idx="39">
                  <c:v>101</c:v>
                </c:pt>
                <c:pt idx="40">
                  <c:v>64</c:v>
                </c:pt>
                <c:pt idx="41">
                  <c:v>86</c:v>
                </c:pt>
                <c:pt idx="42">
                  <c:v>74</c:v>
                </c:pt>
                <c:pt idx="43">
                  <c:v>67</c:v>
                </c:pt>
                <c:pt idx="44">
                  <c:v>71</c:v>
                </c:pt>
                <c:pt idx="45">
                  <c:v>54</c:v>
                </c:pt>
                <c:pt idx="46">
                  <c:v>60</c:v>
                </c:pt>
                <c:pt idx="47">
                  <c:v>56</c:v>
                </c:pt>
                <c:pt idx="48">
                  <c:v>62</c:v>
                </c:pt>
                <c:pt idx="49">
                  <c:v>53</c:v>
                </c:pt>
                <c:pt idx="50">
                  <c:v>49</c:v>
                </c:pt>
                <c:pt idx="51">
                  <c:v>54</c:v>
                </c:pt>
                <c:pt idx="52">
                  <c:v>42</c:v>
                </c:pt>
                <c:pt idx="53">
                  <c:v>58</c:v>
                </c:pt>
                <c:pt idx="54">
                  <c:v>39</c:v>
                </c:pt>
                <c:pt idx="55">
                  <c:v>31</c:v>
                </c:pt>
                <c:pt idx="56">
                  <c:v>40</c:v>
                </c:pt>
                <c:pt idx="57">
                  <c:v>31</c:v>
                </c:pt>
                <c:pt idx="58">
                  <c:v>32</c:v>
                </c:pt>
                <c:pt idx="59">
                  <c:v>40</c:v>
                </c:pt>
                <c:pt idx="60">
                  <c:v>23</c:v>
                </c:pt>
                <c:pt idx="61">
                  <c:v>19</c:v>
                </c:pt>
                <c:pt idx="62">
                  <c:v>28</c:v>
                </c:pt>
                <c:pt idx="63">
                  <c:v>23</c:v>
                </c:pt>
                <c:pt idx="64">
                  <c:v>26</c:v>
                </c:pt>
                <c:pt idx="65">
                  <c:v>12</c:v>
                </c:pt>
                <c:pt idx="66">
                  <c:v>11</c:v>
                </c:pt>
                <c:pt idx="67">
                  <c:v>9</c:v>
                </c:pt>
                <c:pt idx="68">
                  <c:v>7</c:v>
                </c:pt>
                <c:pt idx="69">
                  <c:v>3</c:v>
                </c:pt>
                <c:pt idx="7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2C-4331-9B8A-35FEF142D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68762528"/>
        <c:axId val="1808666896"/>
      </c:barChart>
      <c:catAx>
        <c:axId val="2068762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666896"/>
        <c:crosses val="autoZero"/>
        <c:auto val="1"/>
        <c:lblAlgn val="ctr"/>
        <c:lblOffset val="100"/>
        <c:noMultiLvlLbl val="0"/>
      </c:catAx>
      <c:valAx>
        <c:axId val="180866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762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numRef>
              <c:f>'Part 2'!$N$2:$N$72</c:f>
              <c:numCache>
                <c:formatCode>General</c:formatCode>
                <c:ptCount val="71"/>
                <c:pt idx="0">
                  <c:v>-18.142603308568596</c:v>
                </c:pt>
                <c:pt idx="1">
                  <c:v>-12.990350848049896</c:v>
                </c:pt>
                <c:pt idx="2">
                  <c:v>-7.8380983875311987</c:v>
                </c:pt>
                <c:pt idx="3">
                  <c:v>-2.685845927012501</c:v>
                </c:pt>
                <c:pt idx="4">
                  <c:v>2.4664065335061984</c:v>
                </c:pt>
                <c:pt idx="5">
                  <c:v>7.6186589940248979</c:v>
                </c:pt>
                <c:pt idx="6">
                  <c:v>12.770911454543594</c:v>
                </c:pt>
                <c:pt idx="7">
                  <c:v>17.923163915062297</c:v>
                </c:pt>
                <c:pt idx="8">
                  <c:v>23.075416375580993</c:v>
                </c:pt>
                <c:pt idx="9">
                  <c:v>28.227668836099689</c:v>
                </c:pt>
                <c:pt idx="10">
                  <c:v>33.379921296618392</c:v>
                </c:pt>
                <c:pt idx="11">
                  <c:v>38.532173757137087</c:v>
                </c:pt>
                <c:pt idx="12">
                  <c:v>43.684426217655783</c:v>
                </c:pt>
                <c:pt idx="13">
                  <c:v>48.836678678174479</c:v>
                </c:pt>
                <c:pt idx="14">
                  <c:v>53.988931138693189</c:v>
                </c:pt>
                <c:pt idx="15">
                  <c:v>59.141183599211885</c:v>
                </c:pt>
                <c:pt idx="16">
                  <c:v>64.293436059730581</c:v>
                </c:pt>
                <c:pt idx="17">
                  <c:v>69.445688520249277</c:v>
                </c:pt>
                <c:pt idx="18">
                  <c:v>74.597940980767973</c:v>
                </c:pt>
                <c:pt idx="19">
                  <c:v>79.750193441286683</c:v>
                </c:pt>
                <c:pt idx="20">
                  <c:v>84.902445901805379</c:v>
                </c:pt>
                <c:pt idx="21">
                  <c:v>90.054698362324075</c:v>
                </c:pt>
                <c:pt idx="22">
                  <c:v>95.206950822842771</c:v>
                </c:pt>
                <c:pt idx="23">
                  <c:v>100.35920328336147</c:v>
                </c:pt>
                <c:pt idx="24">
                  <c:v>105.51145574388016</c:v>
                </c:pt>
                <c:pt idx="25">
                  <c:v>110.66370820439886</c:v>
                </c:pt>
                <c:pt idx="26">
                  <c:v>115.81596066491755</c:v>
                </c:pt>
                <c:pt idx="27">
                  <c:v>120.96821312543628</c:v>
                </c:pt>
                <c:pt idx="28">
                  <c:v>126.12046558595497</c:v>
                </c:pt>
                <c:pt idx="29">
                  <c:v>131.27271804647367</c:v>
                </c:pt>
                <c:pt idx="30">
                  <c:v>136.42497050699237</c:v>
                </c:pt>
                <c:pt idx="31">
                  <c:v>141.57722296751106</c:v>
                </c:pt>
                <c:pt idx="32">
                  <c:v>146.72947542802976</c:v>
                </c:pt>
                <c:pt idx="33">
                  <c:v>151.88172788854845</c:v>
                </c:pt>
                <c:pt idx="34">
                  <c:v>157.03398034906715</c:v>
                </c:pt>
                <c:pt idx="35">
                  <c:v>162.18623280958585</c:v>
                </c:pt>
                <c:pt idx="36">
                  <c:v>167.33848527010454</c:v>
                </c:pt>
                <c:pt idx="37">
                  <c:v>172.49073773062324</c:v>
                </c:pt>
                <c:pt idx="38">
                  <c:v>177.64299019114196</c:v>
                </c:pt>
                <c:pt idx="39">
                  <c:v>182.79524265166066</c:v>
                </c:pt>
                <c:pt idx="40">
                  <c:v>187.94749511217935</c:v>
                </c:pt>
                <c:pt idx="41">
                  <c:v>193.09974757269805</c:v>
                </c:pt>
                <c:pt idx="42">
                  <c:v>198.25200003321675</c:v>
                </c:pt>
                <c:pt idx="43">
                  <c:v>203.40425249373544</c:v>
                </c:pt>
                <c:pt idx="44">
                  <c:v>208.55650495425414</c:v>
                </c:pt>
                <c:pt idx="45">
                  <c:v>213.70875741477283</c:v>
                </c:pt>
                <c:pt idx="46">
                  <c:v>218.86100987529153</c:v>
                </c:pt>
                <c:pt idx="47">
                  <c:v>224.01326233581023</c:v>
                </c:pt>
                <c:pt idx="48">
                  <c:v>229.16551479632892</c:v>
                </c:pt>
                <c:pt idx="49">
                  <c:v>234.31776725684765</c:v>
                </c:pt>
                <c:pt idx="50">
                  <c:v>239.47001971736631</c:v>
                </c:pt>
                <c:pt idx="51">
                  <c:v>244.62227217788501</c:v>
                </c:pt>
                <c:pt idx="52">
                  <c:v>249.7745246384037</c:v>
                </c:pt>
                <c:pt idx="53">
                  <c:v>254.9267770989224</c:v>
                </c:pt>
                <c:pt idx="54">
                  <c:v>260.07902955944115</c:v>
                </c:pt>
                <c:pt idx="55">
                  <c:v>265.23128201995985</c:v>
                </c:pt>
                <c:pt idx="56">
                  <c:v>270.38353448047854</c:v>
                </c:pt>
                <c:pt idx="57">
                  <c:v>275.53578694099724</c:v>
                </c:pt>
                <c:pt idx="58">
                  <c:v>280.68803940151594</c:v>
                </c:pt>
                <c:pt idx="59">
                  <c:v>285.84029186203463</c:v>
                </c:pt>
                <c:pt idx="60">
                  <c:v>290.99254432255333</c:v>
                </c:pt>
                <c:pt idx="61">
                  <c:v>296.14479678307202</c:v>
                </c:pt>
                <c:pt idx="62">
                  <c:v>301.29704924359072</c:v>
                </c:pt>
                <c:pt idx="63">
                  <c:v>306.44930170410942</c:v>
                </c:pt>
                <c:pt idx="64">
                  <c:v>311.60155416462811</c:v>
                </c:pt>
                <c:pt idx="65">
                  <c:v>316.75380662514681</c:v>
                </c:pt>
                <c:pt idx="66">
                  <c:v>321.9060590856655</c:v>
                </c:pt>
                <c:pt idx="67">
                  <c:v>327.0583115461842</c:v>
                </c:pt>
                <c:pt idx="68">
                  <c:v>332.2105640067029</c:v>
                </c:pt>
                <c:pt idx="69">
                  <c:v>337.36281646722159</c:v>
                </c:pt>
                <c:pt idx="70">
                  <c:v>342.51506892774029</c:v>
                </c:pt>
              </c:numCache>
            </c:numRef>
          </c:cat>
          <c:val>
            <c:numRef>
              <c:f>'Part 2'!$O$2:$O$72</c:f>
              <c:numCache>
                <c:formatCode>General</c:formatCode>
                <c:ptCount val="71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9</c:v>
                </c:pt>
                <c:pt idx="7">
                  <c:v>4</c:v>
                </c:pt>
                <c:pt idx="8">
                  <c:v>10</c:v>
                </c:pt>
                <c:pt idx="9">
                  <c:v>8</c:v>
                </c:pt>
                <c:pt idx="10">
                  <c:v>14</c:v>
                </c:pt>
                <c:pt idx="11">
                  <c:v>22</c:v>
                </c:pt>
                <c:pt idx="12">
                  <c:v>20</c:v>
                </c:pt>
                <c:pt idx="13">
                  <c:v>20</c:v>
                </c:pt>
                <c:pt idx="14">
                  <c:v>34</c:v>
                </c:pt>
                <c:pt idx="15">
                  <c:v>40</c:v>
                </c:pt>
                <c:pt idx="16">
                  <c:v>43</c:v>
                </c:pt>
                <c:pt idx="17">
                  <c:v>55</c:v>
                </c:pt>
                <c:pt idx="18">
                  <c:v>50</c:v>
                </c:pt>
                <c:pt idx="19">
                  <c:v>61</c:v>
                </c:pt>
                <c:pt idx="20">
                  <c:v>79</c:v>
                </c:pt>
                <c:pt idx="21">
                  <c:v>94</c:v>
                </c:pt>
                <c:pt idx="22">
                  <c:v>129</c:v>
                </c:pt>
                <c:pt idx="23">
                  <c:v>125</c:v>
                </c:pt>
                <c:pt idx="24">
                  <c:v>104</c:v>
                </c:pt>
                <c:pt idx="25">
                  <c:v>155</c:v>
                </c:pt>
                <c:pt idx="26">
                  <c:v>138</c:v>
                </c:pt>
                <c:pt idx="27">
                  <c:v>163</c:v>
                </c:pt>
                <c:pt idx="28">
                  <c:v>177</c:v>
                </c:pt>
                <c:pt idx="29">
                  <c:v>206</c:v>
                </c:pt>
                <c:pt idx="30">
                  <c:v>190</c:v>
                </c:pt>
                <c:pt idx="31">
                  <c:v>187</c:v>
                </c:pt>
                <c:pt idx="32">
                  <c:v>199</c:v>
                </c:pt>
                <c:pt idx="33">
                  <c:v>198</c:v>
                </c:pt>
                <c:pt idx="34">
                  <c:v>190</c:v>
                </c:pt>
                <c:pt idx="35">
                  <c:v>213</c:v>
                </c:pt>
                <c:pt idx="36">
                  <c:v>203</c:v>
                </c:pt>
                <c:pt idx="37">
                  <c:v>184</c:v>
                </c:pt>
                <c:pt idx="38">
                  <c:v>190</c:v>
                </c:pt>
                <c:pt idx="39">
                  <c:v>173</c:v>
                </c:pt>
                <c:pt idx="40">
                  <c:v>168</c:v>
                </c:pt>
                <c:pt idx="41">
                  <c:v>149</c:v>
                </c:pt>
                <c:pt idx="42">
                  <c:v>137</c:v>
                </c:pt>
                <c:pt idx="43">
                  <c:v>115</c:v>
                </c:pt>
                <c:pt idx="44">
                  <c:v>89</c:v>
                </c:pt>
                <c:pt idx="45">
                  <c:v>100</c:v>
                </c:pt>
                <c:pt idx="46">
                  <c:v>102</c:v>
                </c:pt>
                <c:pt idx="47">
                  <c:v>101</c:v>
                </c:pt>
                <c:pt idx="48">
                  <c:v>61</c:v>
                </c:pt>
                <c:pt idx="49">
                  <c:v>63</c:v>
                </c:pt>
                <c:pt idx="50">
                  <c:v>35</c:v>
                </c:pt>
                <c:pt idx="51">
                  <c:v>35</c:v>
                </c:pt>
                <c:pt idx="52">
                  <c:v>32</c:v>
                </c:pt>
                <c:pt idx="53">
                  <c:v>24</c:v>
                </c:pt>
                <c:pt idx="54">
                  <c:v>26</c:v>
                </c:pt>
                <c:pt idx="55">
                  <c:v>13</c:v>
                </c:pt>
                <c:pt idx="56">
                  <c:v>17</c:v>
                </c:pt>
                <c:pt idx="57">
                  <c:v>12</c:v>
                </c:pt>
                <c:pt idx="58">
                  <c:v>6</c:v>
                </c:pt>
                <c:pt idx="59">
                  <c:v>5</c:v>
                </c:pt>
                <c:pt idx="60">
                  <c:v>3</c:v>
                </c:pt>
                <c:pt idx="61">
                  <c:v>4</c:v>
                </c:pt>
                <c:pt idx="62">
                  <c:v>6</c:v>
                </c:pt>
                <c:pt idx="63">
                  <c:v>3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0B-4F8B-9209-345CF5991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85426192"/>
        <c:axId val="1808192880"/>
      </c:barChart>
      <c:catAx>
        <c:axId val="1385426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8192880"/>
        <c:crosses val="autoZero"/>
        <c:auto val="1"/>
        <c:lblAlgn val="ctr"/>
        <c:lblOffset val="100"/>
        <c:noMultiLvlLbl val="0"/>
      </c:catAx>
      <c:valAx>
        <c:axId val="18081928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5426192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Frequency</a:t>
            </a:r>
            <a:r>
              <a:rPr lang="en-US" baseline="0"/>
              <a:t> Statistics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'Part 2'!$AG$1</c:f>
              <c:strCache>
                <c:ptCount val="1"/>
                <c:pt idx="0">
                  <c:v>Observed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'Part 2'!$AG$2:$AG$21</c:f>
              <c:numCache>
                <c:formatCode>General</c:formatCode>
                <c:ptCount val="20"/>
                <c:pt idx="0">
                  <c:v>43.802832043759842</c:v>
                </c:pt>
                <c:pt idx="1">
                  <c:v>44.971613454145327</c:v>
                </c:pt>
                <c:pt idx="2">
                  <c:v>44.999271257007656</c:v>
                </c:pt>
                <c:pt idx="3">
                  <c:v>45.309426892663517</c:v>
                </c:pt>
                <c:pt idx="4">
                  <c:v>45.249311702734978</c:v>
                </c:pt>
                <c:pt idx="5">
                  <c:v>45.611697743319489</c:v>
                </c:pt>
                <c:pt idx="6">
                  <c:v>45.777875244300795</c:v>
                </c:pt>
                <c:pt idx="7">
                  <c:v>45.780264144565855</c:v>
                </c:pt>
                <c:pt idx="8">
                  <c:v>45.494331069053352</c:v>
                </c:pt>
                <c:pt idx="9">
                  <c:v>45.536484016693983</c:v>
                </c:pt>
                <c:pt idx="10">
                  <c:v>45.64517307703067</c:v>
                </c:pt>
                <c:pt idx="11">
                  <c:v>45.664524052617018</c:v>
                </c:pt>
                <c:pt idx="12">
                  <c:v>45.708908048989606</c:v>
                </c:pt>
                <c:pt idx="13">
                  <c:v>45.500394642467434</c:v>
                </c:pt>
                <c:pt idx="14">
                  <c:v>45.589350747244275</c:v>
                </c:pt>
                <c:pt idx="15">
                  <c:v>45.643485304395696</c:v>
                </c:pt>
                <c:pt idx="16">
                  <c:v>45.550606357440493</c:v>
                </c:pt>
                <c:pt idx="17">
                  <c:v>45.429555960438961</c:v>
                </c:pt>
                <c:pt idx="18">
                  <c:v>45.531479335997183</c:v>
                </c:pt>
                <c:pt idx="19">
                  <c:v>45.648585944955911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33-45EF-8771-48A9F74ACA9D}"/>
            </c:ext>
          </c:extLst>
        </c:ser>
        <c:ser>
          <c:idx val="1"/>
          <c:order val="1"/>
          <c:tx>
            <c:strRef>
              <c:f>'Part 2'!$AH$1</c:f>
              <c:strCache>
                <c:ptCount val="1"/>
                <c:pt idx="0">
                  <c:v>Expected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'Part 2'!$AH$2:$AH$21</c:f>
              <c:numCache>
                <c:formatCode>General</c:formatCode>
                <c:ptCount val="20"/>
                <c:pt idx="0">
                  <c:v>45</c:v>
                </c:pt>
                <c:pt idx="1">
                  <c:v>45</c:v>
                </c:pt>
                <c:pt idx="2">
                  <c:v>45</c:v>
                </c:pt>
                <c:pt idx="3">
                  <c:v>45</c:v>
                </c:pt>
                <c:pt idx="4">
                  <c:v>45</c:v>
                </c:pt>
                <c:pt idx="5">
                  <c:v>45</c:v>
                </c:pt>
                <c:pt idx="6">
                  <c:v>45</c:v>
                </c:pt>
                <c:pt idx="7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  <c:pt idx="12">
                  <c:v>45</c:v>
                </c:pt>
                <c:pt idx="13">
                  <c:v>45</c:v>
                </c:pt>
                <c:pt idx="14">
                  <c:v>45</c:v>
                </c:pt>
                <c:pt idx="15">
                  <c:v>45</c:v>
                </c:pt>
                <c:pt idx="16">
                  <c:v>45</c:v>
                </c:pt>
                <c:pt idx="17">
                  <c:v>45</c:v>
                </c:pt>
                <c:pt idx="18">
                  <c:v>45</c:v>
                </c:pt>
                <c:pt idx="19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33-45EF-8771-48A9F74AC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6942224"/>
        <c:axId val="1795421744"/>
      </c:lineChart>
      <c:catAx>
        <c:axId val="1846942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421744"/>
        <c:crosses val="autoZero"/>
        <c:auto val="1"/>
        <c:lblAlgn val="ctr"/>
        <c:lblOffset val="100"/>
        <c:noMultiLvlLbl val="0"/>
      </c:catAx>
      <c:valAx>
        <c:axId val="179542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94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'Part 2'!$AO$2:$AO$72</c:f>
              <c:strCache>
                <c:ptCount val="71"/>
                <c:pt idx="0">
                  <c:v>-5.442780993</c:v>
                </c:pt>
                <c:pt idx="1">
                  <c:v>-3.897105254</c:v>
                </c:pt>
                <c:pt idx="2">
                  <c:v>-2.351429516</c:v>
                </c:pt>
                <c:pt idx="3">
                  <c:v>-0.805753778</c:v>
                </c:pt>
                <c:pt idx="4">
                  <c:v>0.73992196</c:v>
                </c:pt>
                <c:pt idx="5">
                  <c:v>2.285597698</c:v>
                </c:pt>
                <c:pt idx="6">
                  <c:v>3.831273436</c:v>
                </c:pt>
                <c:pt idx="7">
                  <c:v>5.376949175</c:v>
                </c:pt>
                <c:pt idx="8">
                  <c:v>6.922624913</c:v>
                </c:pt>
                <c:pt idx="9">
                  <c:v>8.468300651</c:v>
                </c:pt>
                <c:pt idx="10">
                  <c:v>10.01397639</c:v>
                </c:pt>
                <c:pt idx="11">
                  <c:v>11.55965213</c:v>
                </c:pt>
                <c:pt idx="12">
                  <c:v>13.10532787</c:v>
                </c:pt>
                <c:pt idx="13">
                  <c:v>14.6510036</c:v>
                </c:pt>
                <c:pt idx="14">
                  <c:v>16.19667934</c:v>
                </c:pt>
                <c:pt idx="15">
                  <c:v>17.74235508</c:v>
                </c:pt>
                <c:pt idx="16">
                  <c:v>19.28803082</c:v>
                </c:pt>
                <c:pt idx="17">
                  <c:v>20.83370656</c:v>
                </c:pt>
                <c:pt idx="18">
                  <c:v>22.37938229</c:v>
                </c:pt>
                <c:pt idx="19">
                  <c:v>23.92505803</c:v>
                </c:pt>
                <c:pt idx="20">
                  <c:v>25.47073377</c:v>
                </c:pt>
                <c:pt idx="21">
                  <c:v>27.01640951</c:v>
                </c:pt>
                <c:pt idx="22">
                  <c:v>28.56208525</c:v>
                </c:pt>
                <c:pt idx="23">
                  <c:v>30.10776099</c:v>
                </c:pt>
                <c:pt idx="24">
                  <c:v>31.65343672</c:v>
                </c:pt>
                <c:pt idx="25">
                  <c:v>33.19911246</c:v>
                </c:pt>
                <c:pt idx="26">
                  <c:v>34.7447882</c:v>
                </c:pt>
                <c:pt idx="27">
                  <c:v>36.29046394</c:v>
                </c:pt>
                <c:pt idx="28">
                  <c:v>37.83613968</c:v>
                </c:pt>
                <c:pt idx="29">
                  <c:v>39.38181541</c:v>
                </c:pt>
                <c:pt idx="30">
                  <c:v>40.92749115</c:v>
                </c:pt>
                <c:pt idx="31">
                  <c:v>42.47316689</c:v>
                </c:pt>
                <c:pt idx="32">
                  <c:v>44.01884263</c:v>
                </c:pt>
                <c:pt idx="33">
                  <c:v>45.56451837</c:v>
                </c:pt>
                <c:pt idx="34">
                  <c:v>47.1101941</c:v>
                </c:pt>
                <c:pt idx="35">
                  <c:v>48.65586984</c:v>
                </c:pt>
                <c:pt idx="36">
                  <c:v>50.20154558</c:v>
                </c:pt>
                <c:pt idx="37">
                  <c:v>51.74722132</c:v>
                </c:pt>
                <c:pt idx="38">
                  <c:v>53.29289706</c:v>
                </c:pt>
                <c:pt idx="39">
                  <c:v>54.8385728</c:v>
                </c:pt>
                <c:pt idx="40">
                  <c:v>56.38424853</c:v>
                </c:pt>
                <c:pt idx="41">
                  <c:v>57.92992427</c:v>
                </c:pt>
                <c:pt idx="42">
                  <c:v>59.47560001</c:v>
                </c:pt>
                <c:pt idx="43">
                  <c:v>61.02127575</c:v>
                </c:pt>
                <c:pt idx="44">
                  <c:v>62.56695149</c:v>
                </c:pt>
                <c:pt idx="45">
                  <c:v>64.11262722</c:v>
                </c:pt>
                <c:pt idx="46">
                  <c:v>65.65830296</c:v>
                </c:pt>
                <c:pt idx="47">
                  <c:v>67.2039787</c:v>
                </c:pt>
                <c:pt idx="48">
                  <c:v>68.74965444</c:v>
                </c:pt>
                <c:pt idx="49">
                  <c:v>70.29533018</c:v>
                </c:pt>
                <c:pt idx="50">
                  <c:v>71.84100592</c:v>
                </c:pt>
                <c:pt idx="51">
                  <c:v>73.38668165</c:v>
                </c:pt>
                <c:pt idx="52">
                  <c:v>74.93235739</c:v>
                </c:pt>
                <c:pt idx="53">
                  <c:v>76.47803313</c:v>
                </c:pt>
                <c:pt idx="54">
                  <c:v>78.02370887</c:v>
                </c:pt>
                <c:pt idx="55">
                  <c:v>79.56938461</c:v>
                </c:pt>
                <c:pt idx="56">
                  <c:v>81.11506034</c:v>
                </c:pt>
                <c:pt idx="57">
                  <c:v>82.66073608</c:v>
                </c:pt>
                <c:pt idx="58">
                  <c:v>84.20641182</c:v>
                </c:pt>
                <c:pt idx="59">
                  <c:v>85.75208756</c:v>
                </c:pt>
                <c:pt idx="60">
                  <c:v>87.2977633</c:v>
                </c:pt>
                <c:pt idx="61">
                  <c:v>88.84343903</c:v>
                </c:pt>
                <c:pt idx="62">
                  <c:v>90.38911477</c:v>
                </c:pt>
                <c:pt idx="63">
                  <c:v>91.93479051</c:v>
                </c:pt>
                <c:pt idx="64">
                  <c:v>93.48046625</c:v>
                </c:pt>
                <c:pt idx="65">
                  <c:v>95.02614199</c:v>
                </c:pt>
                <c:pt idx="66">
                  <c:v>96.57181773</c:v>
                </c:pt>
                <c:pt idx="67">
                  <c:v>98.11749346</c:v>
                </c:pt>
                <c:pt idx="68">
                  <c:v>99.6631692</c:v>
                </c:pt>
                <c:pt idx="69">
                  <c:v>101.2088449</c:v>
                </c:pt>
                <c:pt idx="70">
                  <c:v>More</c:v>
                </c:pt>
              </c:strCache>
            </c:strRef>
          </c:cat>
          <c:val>
            <c:numRef>
              <c:f>'Part 2'!$AR$2:$AR$72</c:f>
              <c:numCache>
                <c:formatCode>General</c:formatCode>
                <c:ptCount val="71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9</c:v>
                </c:pt>
                <c:pt idx="7">
                  <c:v>4</c:v>
                </c:pt>
                <c:pt idx="8">
                  <c:v>10</c:v>
                </c:pt>
                <c:pt idx="9">
                  <c:v>8</c:v>
                </c:pt>
                <c:pt idx="10">
                  <c:v>14</c:v>
                </c:pt>
                <c:pt idx="11">
                  <c:v>22</c:v>
                </c:pt>
                <c:pt idx="12">
                  <c:v>20</c:v>
                </c:pt>
                <c:pt idx="13">
                  <c:v>20</c:v>
                </c:pt>
                <c:pt idx="14">
                  <c:v>34</c:v>
                </c:pt>
                <c:pt idx="15">
                  <c:v>40</c:v>
                </c:pt>
                <c:pt idx="16">
                  <c:v>43</c:v>
                </c:pt>
                <c:pt idx="17">
                  <c:v>55</c:v>
                </c:pt>
                <c:pt idx="18">
                  <c:v>50</c:v>
                </c:pt>
                <c:pt idx="19">
                  <c:v>61</c:v>
                </c:pt>
                <c:pt idx="20">
                  <c:v>79</c:v>
                </c:pt>
                <c:pt idx="21">
                  <c:v>94</c:v>
                </c:pt>
                <c:pt idx="22">
                  <c:v>129</c:v>
                </c:pt>
                <c:pt idx="23">
                  <c:v>125</c:v>
                </c:pt>
                <c:pt idx="24">
                  <c:v>104</c:v>
                </c:pt>
                <c:pt idx="25">
                  <c:v>155</c:v>
                </c:pt>
                <c:pt idx="26">
                  <c:v>138</c:v>
                </c:pt>
                <c:pt idx="27">
                  <c:v>163</c:v>
                </c:pt>
                <c:pt idx="28">
                  <c:v>177</c:v>
                </c:pt>
                <c:pt idx="29">
                  <c:v>206</c:v>
                </c:pt>
                <c:pt idx="30">
                  <c:v>190</c:v>
                </c:pt>
                <c:pt idx="31">
                  <c:v>187</c:v>
                </c:pt>
                <c:pt idx="32">
                  <c:v>199</c:v>
                </c:pt>
                <c:pt idx="33">
                  <c:v>198</c:v>
                </c:pt>
                <c:pt idx="34">
                  <c:v>190</c:v>
                </c:pt>
                <c:pt idx="35">
                  <c:v>213</c:v>
                </c:pt>
                <c:pt idx="36">
                  <c:v>203</c:v>
                </c:pt>
                <c:pt idx="37">
                  <c:v>184</c:v>
                </c:pt>
                <c:pt idx="38">
                  <c:v>190</c:v>
                </c:pt>
                <c:pt idx="39">
                  <c:v>173</c:v>
                </c:pt>
                <c:pt idx="40">
                  <c:v>168</c:v>
                </c:pt>
                <c:pt idx="41">
                  <c:v>149</c:v>
                </c:pt>
                <c:pt idx="42">
                  <c:v>137</c:v>
                </c:pt>
                <c:pt idx="43">
                  <c:v>115</c:v>
                </c:pt>
                <c:pt idx="44">
                  <c:v>89</c:v>
                </c:pt>
                <c:pt idx="45">
                  <c:v>100</c:v>
                </c:pt>
                <c:pt idx="46">
                  <c:v>102</c:v>
                </c:pt>
                <c:pt idx="47">
                  <c:v>101</c:v>
                </c:pt>
                <c:pt idx="48">
                  <c:v>61</c:v>
                </c:pt>
                <c:pt idx="49">
                  <c:v>63</c:v>
                </c:pt>
                <c:pt idx="50">
                  <c:v>35</c:v>
                </c:pt>
                <c:pt idx="51">
                  <c:v>35</c:v>
                </c:pt>
                <c:pt idx="52">
                  <c:v>32</c:v>
                </c:pt>
                <c:pt idx="53">
                  <c:v>24</c:v>
                </c:pt>
                <c:pt idx="54">
                  <c:v>26</c:v>
                </c:pt>
                <c:pt idx="55">
                  <c:v>13</c:v>
                </c:pt>
                <c:pt idx="56">
                  <c:v>17</c:v>
                </c:pt>
                <c:pt idx="57">
                  <c:v>12</c:v>
                </c:pt>
                <c:pt idx="58">
                  <c:v>6</c:v>
                </c:pt>
                <c:pt idx="59">
                  <c:v>5</c:v>
                </c:pt>
                <c:pt idx="60">
                  <c:v>3</c:v>
                </c:pt>
                <c:pt idx="61">
                  <c:v>4</c:v>
                </c:pt>
                <c:pt idx="62">
                  <c:v>6</c:v>
                </c:pt>
                <c:pt idx="63">
                  <c:v>3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C0-4C16-A888-F7B2ACDAE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6965824"/>
        <c:axId val="1795417168"/>
      </c:barChart>
      <c:catAx>
        <c:axId val="1846965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5417168"/>
        <c:crosses val="autoZero"/>
        <c:auto val="1"/>
        <c:lblAlgn val="ctr"/>
        <c:lblOffset val="100"/>
        <c:noMultiLvlLbl val="0"/>
      </c:catAx>
      <c:valAx>
        <c:axId val="17954171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6965824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 Probability Distribution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'Part 2'!$AT$2:$AT$72</c:f>
              <c:numCache>
                <c:formatCode>General</c:formatCode>
                <c:ptCount val="71"/>
                <c:pt idx="0">
                  <c:v>0.46279334709332143</c:v>
                </c:pt>
                <c:pt idx="1">
                  <c:v>1.2259373241333527E-2</c:v>
                </c:pt>
                <c:pt idx="2">
                  <c:v>1.2294817893694854E-2</c:v>
                </c:pt>
                <c:pt idx="3">
                  <c:v>1.2318588134183406E-2</c:v>
                </c:pt>
                <c:pt idx="4">
                  <c:v>1.2330615941604339E-2</c:v>
                </c:pt>
                <c:pt idx="5">
                  <c:v>1.2330866863660972E-2</c:v>
                </c:pt>
                <c:pt idx="6">
                  <c:v>1.2319340181376481E-2</c:v>
                </c:pt>
                <c:pt idx="7">
                  <c:v>1.2296068912527325E-2</c:v>
                </c:pt>
                <c:pt idx="8">
                  <c:v>1.2261119654061736E-2</c:v>
                </c:pt>
                <c:pt idx="9">
                  <c:v>1.2214592264560231E-2</c:v>
                </c:pt>
                <c:pt idx="10">
                  <c:v>1.2156619388853818E-2</c:v>
                </c:pt>
                <c:pt idx="11">
                  <c:v>1.2087365827968766E-2</c:v>
                </c:pt>
                <c:pt idx="12">
                  <c:v>1.2007027758585753E-2</c:v>
                </c:pt>
                <c:pt idx="13">
                  <c:v>1.1915831807188026E-2</c:v>
                </c:pt>
                <c:pt idx="14">
                  <c:v>1.1814033985011796E-2</c:v>
                </c:pt>
                <c:pt idx="15">
                  <c:v>1.1701918490806817E-2</c:v>
                </c:pt>
                <c:pt idx="16">
                  <c:v>1.1579796389237673E-2</c:v>
                </c:pt>
                <c:pt idx="17">
                  <c:v>1.1448004173527315E-2</c:v>
                </c:pt>
                <c:pt idx="18">
                  <c:v>1.1306902221634219E-2</c:v>
                </c:pt>
                <c:pt idx="19">
                  <c:v>1.1156873155868663E-2</c:v>
                </c:pt>
                <c:pt idx="20">
                  <c:v>1.0998320116388682E-2</c:v>
                </c:pt>
                <c:pt idx="21">
                  <c:v>1.0831664959464193E-2</c:v>
                </c:pt>
                <c:pt idx="22">
                  <c:v>1.0657346391759304E-2</c:v>
                </c:pt>
                <c:pt idx="23">
                  <c:v>1.0475818052147257E-2</c:v>
                </c:pt>
                <c:pt idx="24">
                  <c:v>1.0287546552761984E-2</c:v>
                </c:pt>
                <c:pt idx="25">
                  <c:v>1.0093009491064842E-2</c:v>
                </c:pt>
                <c:pt idx="26">
                  <c:v>9.8926934447136627E-3</c:v>
                </c:pt>
                <c:pt idx="27">
                  <c:v>9.6870919609205464E-3</c:v>
                </c:pt>
                <c:pt idx="28">
                  <c:v>9.4767035518116272E-3</c:v>
                </c:pt>
                <c:pt idx="29">
                  <c:v>9.2620297070357127E-3</c:v>
                </c:pt>
                <c:pt idx="30">
                  <c:v>9.0435729345281768E-3</c:v>
                </c:pt>
                <c:pt idx="31">
                  <c:v>8.8218348399171642E-3</c:v>
                </c:pt>
                <c:pt idx="32">
                  <c:v>8.5973142545743286E-3</c:v>
                </c:pt>
                <c:pt idx="33">
                  <c:v>8.3705054217567687E-3</c:v>
                </c:pt>
                <c:pt idx="34">
                  <c:v>8.1418962496750957E-3</c:v>
                </c:pt>
                <c:pt idx="35">
                  <c:v>7.91196663966931E-3</c:v>
                </c:pt>
                <c:pt idx="36">
                  <c:v>7.6811868969528518E-3</c:v>
                </c:pt>
                <c:pt idx="37">
                  <c:v>7.4500162306538886E-3</c:v>
                </c:pt>
                <c:pt idx="38">
                  <c:v>7.2189013491008591E-3</c:v>
                </c:pt>
                <c:pt idx="39">
                  <c:v>6.9882751555014888E-3</c:v>
                </c:pt>
                <c:pt idx="40">
                  <c:v>6.7585555483553605E-3</c:v>
                </c:pt>
                <c:pt idx="41">
                  <c:v>6.5301443301146733E-3</c:v>
                </c:pt>
                <c:pt idx="42">
                  <c:v>6.3034262267864793E-3</c:v>
                </c:pt>
                <c:pt idx="43">
                  <c:v>6.0787680203544525E-3</c:v>
                </c:pt>
                <c:pt idx="44">
                  <c:v>5.8565177950946623E-3</c:v>
                </c:pt>
                <c:pt idx="45">
                  <c:v>5.6370042980714574E-3</c:v>
                </c:pt>
                <c:pt idx="46">
                  <c:v>5.4205364133453893E-3</c:v>
                </c:pt>
                <c:pt idx="47">
                  <c:v>5.2074027486952446E-3</c:v>
                </c:pt>
                <c:pt idx="48">
                  <c:v>4.9978713329547064E-3</c:v>
                </c:pt>
                <c:pt idx="49">
                  <c:v>4.7921894214278948E-3</c:v>
                </c:pt>
                <c:pt idx="50">
                  <c:v>4.5905834062183182E-3</c:v>
                </c:pt>
                <c:pt idx="51">
                  <c:v>4.3932588277628692E-3</c:v>
                </c:pt>
                <c:pt idx="52">
                  <c:v>4.2004004833390285E-3</c:v>
                </c:pt>
                <c:pt idx="53">
                  <c:v>4.0121726278599112E-3</c:v>
                </c:pt>
                <c:pt idx="54">
                  <c:v>3.8287192618680077E-3</c:v>
                </c:pt>
                <c:pt idx="55">
                  <c:v>3.6501645012868567E-3</c:v>
                </c:pt>
                <c:pt idx="56">
                  <c:v>3.4766130232005699E-3</c:v>
                </c:pt>
                <c:pt idx="57">
                  <c:v>3.3081505816900947E-3</c:v>
                </c:pt>
                <c:pt idx="58">
                  <c:v>3.1448445875769115E-3</c:v>
                </c:pt>
                <c:pt idx="59">
                  <c:v>2.9867447457961882E-3</c:v>
                </c:pt>
                <c:pt idx="60">
                  <c:v>2.8338837440455844E-3</c:v>
                </c:pt>
                <c:pt idx="61">
                  <c:v>2.6862779863343622E-3</c:v>
                </c:pt>
                <c:pt idx="62">
                  <c:v>2.5439283650831035E-3</c:v>
                </c:pt>
                <c:pt idx="63">
                  <c:v>2.4068210654893951E-3</c:v>
                </c:pt>
                <c:pt idx="64">
                  <c:v>2.2749283960004085E-3</c:v>
                </c:pt>
                <c:pt idx="65">
                  <c:v>2.1482096388726335E-3</c:v>
                </c:pt>
                <c:pt idx="66">
                  <c:v>2.0266119150047501E-3</c:v>
                </c:pt>
                <c:pt idx="67">
                  <c:v>1.9100710574390112E-3</c:v>
                </c:pt>
                <c:pt idx="68">
                  <c:v>1.7985124881912951E-3</c:v>
                </c:pt>
                <c:pt idx="69">
                  <c:v>1.6918520933391079E-3</c:v>
                </c:pt>
                <c:pt idx="70">
                  <c:v>2.22834107303298E-2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7E-41B8-B5B6-47B847BF4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7287440"/>
        <c:axId val="1842936688"/>
      </c:lineChart>
      <c:catAx>
        <c:axId val="1317287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936688"/>
        <c:crosses val="autoZero"/>
        <c:auto val="1"/>
        <c:lblAlgn val="ctr"/>
        <c:lblOffset val="100"/>
        <c:noMultiLvlLbl val="0"/>
      </c:catAx>
      <c:valAx>
        <c:axId val="184293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28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numRef>
              <c:f>'Part 2'!$BJ$2:$BJ$10</c:f>
              <c:numCache>
                <c:formatCode>General</c:formatCode>
                <c:ptCount val="9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</c:numCache>
            </c:numRef>
          </c:cat>
          <c:val>
            <c:numRef>
              <c:f>'Part 2'!$BM$2:$BM$10</c:f>
              <c:numCache>
                <c:formatCode>General</c:formatCode>
                <c:ptCount val="9"/>
                <c:pt idx="0">
                  <c:v>6</c:v>
                </c:pt>
                <c:pt idx="1">
                  <c:v>12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D4-401D-ADF7-ED11D2653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3296048"/>
        <c:axId val="1616295648"/>
      </c:barChart>
      <c:catAx>
        <c:axId val="2073296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295648"/>
        <c:crosses val="autoZero"/>
        <c:auto val="1"/>
        <c:lblAlgn val="ctr"/>
        <c:lblOffset val="100"/>
        <c:noMultiLvlLbl val="0"/>
      </c:catAx>
      <c:valAx>
        <c:axId val="16162956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296048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 Probability Distribution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'Part 2'!$BO$2:$BO$10</c:f>
              <c:numCache>
                <c:formatCode>General</c:formatCode>
                <c:ptCount val="9"/>
                <c:pt idx="0">
                  <c:v>0.50199470309074079</c:v>
                </c:pt>
                <c:pt idx="1">
                  <c:v>3.9894061814816362E-3</c:v>
                </c:pt>
                <c:pt idx="2">
                  <c:v>3.9892067178214363E-3</c:v>
                </c:pt>
                <c:pt idx="3">
                  <c:v>3.9886083866758071E-3</c:v>
                </c:pt>
                <c:pt idx="4">
                  <c:v>3.9876113675202385E-3</c:v>
                </c:pt>
                <c:pt idx="5">
                  <c:v>3.9862159593808677E-3</c:v>
                </c:pt>
                <c:pt idx="6">
                  <c:v>3.9844225806843214E-3</c:v>
                </c:pt>
                <c:pt idx="7">
                  <c:v>3.9822317690503262E-3</c:v>
                </c:pt>
                <c:pt idx="8">
                  <c:v>0.47408700012812621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62-4322-AE48-8B0DBBBF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6912720"/>
        <c:axId val="1621699584"/>
      </c:lineChart>
      <c:catAx>
        <c:axId val="1906912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699584"/>
        <c:crosses val="autoZero"/>
        <c:auto val="1"/>
        <c:lblAlgn val="ctr"/>
        <c:lblOffset val="100"/>
        <c:noMultiLvlLbl val="0"/>
      </c:catAx>
      <c:valAx>
        <c:axId val="162169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912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48</xdr:col>
      <xdr:colOff>610834</xdr:colOff>
      <xdr:row>17</xdr:row>
      <xdr:rowOff>68784</xdr:rowOff>
    </xdr:from>
    <xdr:to>
      <xdr:col>55</xdr:col>
      <xdr:colOff>31862</xdr:colOff>
      <xdr:row>34</xdr:row>
      <xdr:rowOff>114640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F6FD5AD-7E5F-4806-968A-633EB7BE04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43</xdr:col>
      <xdr:colOff>142239</xdr:colOff>
      <xdr:row>14</xdr:row>
      <xdr:rowOff>157837</xdr:rowOff>
    </xdr:from>
    <xdr:to>
      <xdr:col>46</xdr:col>
      <xdr:colOff>457200</xdr:colOff>
      <xdr:row>29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B29FCA-E1E3-4BE6-A159-B0D6A0F5CC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58</xdr:col>
      <xdr:colOff>361674</xdr:colOff>
      <xdr:row>14</xdr:row>
      <xdr:rowOff>177247</xdr:rowOff>
    </xdr:from>
    <xdr:to>
      <xdr:col>62</xdr:col>
      <xdr:colOff>314739</xdr:colOff>
      <xdr:row>30</xdr:row>
      <xdr:rowOff>38651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54A7DA-DF42-4483-B145-6886EB023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501952</xdr:colOff>
      <xdr:row>22</xdr:row>
      <xdr:rowOff>66524</xdr:rowOff>
    </xdr:from>
    <xdr:to>
      <xdr:col>34</xdr:col>
      <xdr:colOff>913753</xdr:colOff>
      <xdr:row>38</xdr:row>
      <xdr:rowOff>18002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42866F4-2DA8-4703-AB3D-697B296756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163288</xdr:colOff>
      <xdr:row>1</xdr:row>
      <xdr:rowOff>122161</xdr:rowOff>
    </xdr:from>
    <xdr:to>
      <xdr:col>10</xdr:col>
      <xdr:colOff>4735288</xdr:colOff>
      <xdr:row>16</xdr:row>
      <xdr:rowOff>143933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A003910-2CFE-4CDF-980E-D27E6B86BB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194311</xdr:colOff>
      <xdr:row>1</xdr:row>
      <xdr:rowOff>57149</xdr:rowOff>
    </xdr:from>
    <xdr:to>
      <xdr:col>11</xdr:col>
      <xdr:colOff>438151</xdr:colOff>
      <xdr:row>16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9399DD-0658-4C4F-9823-E91FE62DE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439616</xdr:colOff>
      <xdr:row>16</xdr:row>
      <xdr:rowOff>110113</xdr:rowOff>
    </xdr:from>
    <xdr:to>
      <xdr:col>39</xdr:col>
      <xdr:colOff>1260231</xdr:colOff>
      <xdr:row>31</xdr:row>
      <xdr:rowOff>11724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EBE57A-BA8A-4E6A-B842-65B0D72FC3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298938</xdr:colOff>
      <xdr:row>31</xdr:row>
      <xdr:rowOff>152399</xdr:rowOff>
    </xdr:from>
    <xdr:to>
      <xdr:col>39</xdr:col>
      <xdr:colOff>174380</xdr:colOff>
      <xdr:row>46</xdr:row>
      <xdr:rowOff>104042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86DA7D0-2931-4C67-8DDB-3E986A4B44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49</xdr:col>
      <xdr:colOff>0</xdr:colOff>
      <xdr:row>15</xdr:row>
      <xdr:rowOff>0</xdr:rowOff>
    </xdr:from>
    <xdr:to>
      <xdr:col>54</xdr:col>
      <xdr:colOff>125016</xdr:colOff>
      <xdr:row>30</xdr:row>
      <xdr:rowOff>119062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7FAAA66-47C2-4DA9-A3DD-BA07ADA097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57</xdr:col>
      <xdr:colOff>480330</xdr:colOff>
      <xdr:row>19</xdr:row>
      <xdr:rowOff>80282</xdr:rowOff>
    </xdr:from>
    <xdr:to>
      <xdr:col>65</xdr:col>
      <xdr:colOff>387803</xdr:colOff>
      <xdr:row>32</xdr:row>
      <xdr:rowOff>149677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1773F1-B0B2-4E0F-81B2-0656A30A11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69</xdr:col>
      <xdr:colOff>369928</xdr:colOff>
      <xdr:row>14</xdr:row>
      <xdr:rowOff>88242</xdr:rowOff>
    </xdr:from>
    <xdr:to>
      <xdr:col>73</xdr:col>
      <xdr:colOff>129554</xdr:colOff>
      <xdr:row>29</xdr:row>
      <xdr:rowOff>79611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E6F8177-4434-4A09-86BC-6FC816EB3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AE297-7093-48F8-84B6-E1BF2ED55507}">
  <dimension ref="A1:BO5001"/>
  <sheetViews>
    <sheetView zoomScale="94" workbookViewId="0">
      <selection activeCell="AK3" sqref="AK3"/>
    </sheetView>
  </sheetViews>
  <sheetFormatPr defaultRowHeight="14.4" x14ac:dyDescent="0.55000000000000004"/>
  <cols>
    <col min="4" max="4" width="21.41796875" bestFit="1" customWidth="1"/>
    <col min="10" max="10" width="9.47265625" bestFit="1" customWidth="1"/>
    <col min="11" max="11" width="70.7890625" customWidth="1"/>
    <col min="12" max="12" width="12.3125" customWidth="1"/>
    <col min="13" max="13" width="15.68359375" bestFit="1" customWidth="1"/>
    <col min="14" max="14" width="11.1015625" customWidth="1"/>
    <col min="15" max="15" width="18.9453125" bestFit="1" customWidth="1"/>
    <col min="16" max="16" width="12.9453125" bestFit="1" customWidth="1"/>
    <col min="17" max="17" width="18.68359375" bestFit="1" customWidth="1"/>
    <col min="18" max="18" width="11.734375" bestFit="1" customWidth="1"/>
    <col min="19" max="19" width="11.7890625" style="37" bestFit="1" customWidth="1"/>
    <col min="20" max="20" width="16.26171875" bestFit="1" customWidth="1"/>
    <col min="21" max="21" width="11.62890625" bestFit="1" customWidth="1"/>
    <col min="22" max="22" width="19.62890625" bestFit="1" customWidth="1"/>
    <col min="23" max="23" width="13.3125" bestFit="1" customWidth="1"/>
    <col min="24" max="24" width="19.26171875" bestFit="1" customWidth="1"/>
    <col min="25" max="26" width="19.26171875" customWidth="1"/>
    <col min="28" max="28" width="16.26171875" bestFit="1" customWidth="1"/>
    <col min="33" max="33" width="16.3671875" customWidth="1"/>
    <col min="35" max="35" width="32.05078125" bestFit="1" customWidth="1"/>
    <col min="40" max="40" width="15.9453125" customWidth="1"/>
    <col min="41" max="41" width="19.578125" customWidth="1"/>
    <col min="42" max="42" width="17.578125" bestFit="1" customWidth="1"/>
    <col min="43" max="43" width="11.68359375" bestFit="1" customWidth="1"/>
    <col min="45" max="45" width="20.05078125" customWidth="1"/>
    <col min="46" max="46" width="31.62890625" customWidth="1"/>
    <col min="47" max="47" width="34.68359375" bestFit="1" customWidth="1"/>
    <col min="48" max="48" width="18.68359375" bestFit="1" customWidth="1"/>
    <col min="50" max="50" width="15.89453125" bestFit="1" customWidth="1"/>
    <col min="55" max="55" width="18.41796875" bestFit="1" customWidth="1"/>
    <col min="56" max="56" width="9.1015625" customWidth="1"/>
    <col min="57" max="57" width="16.89453125" bestFit="1" customWidth="1"/>
    <col min="58" max="58" width="20.578125" bestFit="1" customWidth="1"/>
    <col min="59" max="59" width="17.62890625" bestFit="1" customWidth="1"/>
    <col min="61" max="61" width="16.89453125" bestFit="1" customWidth="1"/>
    <col min="62" max="62" width="20.578125" bestFit="1" customWidth="1"/>
    <col min="63" max="63" width="5.62890625" customWidth="1"/>
  </cols>
  <sheetData>
    <row r="1" spans="1:67" x14ac:dyDescent="0.55000000000000004">
      <c r="A1" s="42" t="s">
        <v>0</v>
      </c>
      <c r="B1" s="44">
        <v>20</v>
      </c>
      <c r="C1" s="22" t="s">
        <v>3</v>
      </c>
      <c r="D1" s="22" t="s">
        <v>66</v>
      </c>
      <c r="E1" s="22" t="s">
        <v>4</v>
      </c>
      <c r="F1" s="22" t="s">
        <v>5</v>
      </c>
      <c r="G1" s="22" t="s">
        <v>6</v>
      </c>
      <c r="H1" s="22" t="s">
        <v>8</v>
      </c>
      <c r="I1" s="26" t="s">
        <v>9</v>
      </c>
      <c r="J1" s="58" t="s">
        <v>11</v>
      </c>
      <c r="K1" s="52"/>
      <c r="L1" s="38" t="s">
        <v>12</v>
      </c>
      <c r="M1" s="22" t="s">
        <v>13</v>
      </c>
      <c r="N1" s="22" t="s">
        <v>14</v>
      </c>
      <c r="O1" s="22" t="s">
        <v>15</v>
      </c>
      <c r="P1" s="22" t="s">
        <v>16</v>
      </c>
      <c r="Q1" s="22" t="s">
        <v>17</v>
      </c>
      <c r="R1" s="22" t="s">
        <v>19</v>
      </c>
      <c r="S1" s="38" t="s">
        <v>18</v>
      </c>
      <c r="T1" s="22" t="s">
        <v>13</v>
      </c>
      <c r="U1" s="22" t="s">
        <v>14</v>
      </c>
      <c r="V1" s="22" t="s">
        <v>15</v>
      </c>
      <c r="W1" s="22" t="s">
        <v>16</v>
      </c>
      <c r="X1" s="22" t="s">
        <v>17</v>
      </c>
      <c r="Y1" s="22" t="s">
        <v>37</v>
      </c>
      <c r="Z1" s="38" t="s">
        <v>67</v>
      </c>
      <c r="AA1" s="22" t="s">
        <v>8</v>
      </c>
      <c r="AB1" s="22" t="s">
        <v>13</v>
      </c>
      <c r="AC1" s="22" t="s">
        <v>20</v>
      </c>
      <c r="AD1" s="22" t="s">
        <v>21</v>
      </c>
      <c r="AE1" s="22" t="s">
        <v>22</v>
      </c>
      <c r="AG1" s="66" t="s">
        <v>36</v>
      </c>
      <c r="AH1" s="66"/>
      <c r="AI1" s="65" t="s">
        <v>73</v>
      </c>
      <c r="AJ1" s="23" t="s">
        <v>9</v>
      </c>
      <c r="AK1" s="24" t="s">
        <v>38</v>
      </c>
      <c r="AL1" s="24" t="s">
        <v>39</v>
      </c>
      <c r="AM1" s="23" t="s">
        <v>11</v>
      </c>
      <c r="AN1" s="23" t="s">
        <v>40</v>
      </c>
      <c r="AO1" s="23" t="s">
        <v>41</v>
      </c>
      <c r="AP1" s="23" t="s">
        <v>42</v>
      </c>
      <c r="AQ1" s="23" t="s">
        <v>43</v>
      </c>
      <c r="AU1" s="38" t="s">
        <v>74</v>
      </c>
      <c r="AV1" s="22" t="s">
        <v>49</v>
      </c>
      <c r="AX1" s="73" t="s">
        <v>36</v>
      </c>
      <c r="AY1" s="74"/>
      <c r="BA1" s="25" t="s">
        <v>9</v>
      </c>
      <c r="BB1" s="23" t="s">
        <v>38</v>
      </c>
      <c r="BC1" s="23" t="s">
        <v>39</v>
      </c>
      <c r="BD1" s="25" t="s">
        <v>11</v>
      </c>
      <c r="BE1" s="23" t="s">
        <v>40</v>
      </c>
      <c r="BF1" s="23" t="s">
        <v>41</v>
      </c>
      <c r="BG1" s="23" t="s">
        <v>42</v>
      </c>
      <c r="BH1" s="23" t="s">
        <v>43</v>
      </c>
    </row>
    <row r="2" spans="1:67" x14ac:dyDescent="0.55000000000000004">
      <c r="A2" s="42" t="s">
        <v>1</v>
      </c>
      <c r="B2" s="44">
        <v>300</v>
      </c>
      <c r="C2" s="5">
        <f ca="1">RAND()</f>
        <v>0.64742999478120167</v>
      </c>
      <c r="D2" s="6">
        <v>0.66164687894321961</v>
      </c>
      <c r="E2" s="15">
        <f>$B$1+SQRT(($B$2-$B$1)*($B$3-$B$1)*D2)</f>
        <v>125.43086628803772</v>
      </c>
      <c r="F2" s="5">
        <f>$B$2-SQRT(($B$2-$B$1)*($B$2-$B$3)*(1-D2))</f>
        <v>155.63050094601812</v>
      </c>
      <c r="G2" s="5">
        <f>($B$3-$B$1)/($B$2-$B$1)</f>
        <v>0.21428571428571427</v>
      </c>
      <c r="H2" s="5">
        <f>IF(D2&lt;G2,E2,F2)</f>
        <v>155.63050094601812</v>
      </c>
      <c r="I2" s="27">
        <v>21.425391941395219</v>
      </c>
      <c r="J2" s="59">
        <v>1</v>
      </c>
      <c r="K2" s="55"/>
      <c r="L2" s="43" t="s">
        <v>70</v>
      </c>
      <c r="M2" s="6">
        <f>0.3*J2</f>
        <v>0.3</v>
      </c>
      <c r="N2" s="6">
        <f>0.15*J2</f>
        <v>0.15</v>
      </c>
      <c r="O2" s="6">
        <f>0.2*J2</f>
        <v>0.2</v>
      </c>
      <c r="P2" s="6">
        <f>0.25*J2</f>
        <v>0.25</v>
      </c>
      <c r="Q2" s="6">
        <f>0.1*J2</f>
        <v>0.1</v>
      </c>
      <c r="R2" s="41">
        <f>SUM(M2:Q2)</f>
        <v>0.99999999999999989</v>
      </c>
      <c r="S2" s="61" t="s">
        <v>69</v>
      </c>
      <c r="T2" s="41">
        <f>CONVERT(LN(1-D2)*M2*-7,"min","hr")</f>
        <v>3.7928281720086866E-2</v>
      </c>
      <c r="U2" s="41">
        <f>CONVERT(LN(1-D2)*N2*-10,"min","hr")</f>
        <v>2.7091629800062047E-2</v>
      </c>
      <c r="V2" s="41">
        <f>CONVERT(LN(1-D2)*O2*-15,"min","hr")</f>
        <v>5.4183259600124094E-2</v>
      </c>
      <c r="W2" s="41">
        <f>CONVERT(LN(1-D2)*P2*-15,"min","hr")</f>
        <v>6.7729074500155126E-2</v>
      </c>
      <c r="X2" s="41">
        <f>CONVERT(LN(1-D2)*Q2*-20,"min","hr")</f>
        <v>3.6122173066749405E-2</v>
      </c>
      <c r="Y2" s="41">
        <f>SUM(T2:X2)</f>
        <v>0.22305441868717757</v>
      </c>
      <c r="Z2" s="43" t="s">
        <v>68</v>
      </c>
      <c r="AA2" s="6">
        <v>155.63050094601812</v>
      </c>
      <c r="AB2" s="6">
        <f>AA2*0.3</f>
        <v>46.689150283805432</v>
      </c>
      <c r="AC2" s="6">
        <v>100</v>
      </c>
      <c r="AD2" s="5">
        <f>AVERAGE(AB2:AB101)</f>
        <v>38.703927997224902</v>
      </c>
      <c r="AE2" s="6">
        <f>(($B$1+$B$2+$B$3)/3)*0.3</f>
        <v>40</v>
      </c>
      <c r="AG2" s="3"/>
      <c r="AH2" s="3"/>
      <c r="AI2" s="60" t="s">
        <v>71</v>
      </c>
      <c r="AJ2" s="4">
        <v>6.4276175824185655</v>
      </c>
      <c r="AK2" s="5">
        <f>AJ2-(AJ3-AJ2)/2</f>
        <v>5.8339635197400783</v>
      </c>
      <c r="AL2" s="5">
        <f>AJ2+(AJ3-AJ2)/2</f>
        <v>7.0212716450970527</v>
      </c>
      <c r="AM2" s="4">
        <v>1</v>
      </c>
      <c r="AN2" s="6">
        <f>AM2/$AM$73</f>
        <v>2.0000000000000001E-4</v>
      </c>
      <c r="AO2" s="6">
        <f>_xlfn.EXPON.DIST(AL2,1/$AH$3,1)</f>
        <v>0.16117203016019915</v>
      </c>
      <c r="AP2" s="6">
        <f>AO2*$AM$73</f>
        <v>805.86015080099571</v>
      </c>
      <c r="AQ2" s="6">
        <f>(AM2-AP2)^2/AP2</f>
        <v>803.86139171109528</v>
      </c>
      <c r="AS2" s="67" t="s">
        <v>44</v>
      </c>
      <c r="AT2" s="68"/>
      <c r="AU2" s="43" t="s">
        <v>72</v>
      </c>
      <c r="AV2" s="6">
        <f>CONVERT(Y2/R2,"hr","min")</f>
        <v>13.383265121230655</v>
      </c>
      <c r="AX2" s="3"/>
      <c r="AY2" s="3"/>
      <c r="BA2" s="4">
        <v>4.5287889531319368E-3</v>
      </c>
      <c r="BB2" s="6">
        <f>BA2-(BA3-BA2)/2</f>
        <v>-7.8451527963336813</v>
      </c>
      <c r="BC2" s="6">
        <f>BA2+(BA3-BA2)/2</f>
        <v>7.8542103742399449</v>
      </c>
      <c r="BD2" s="4">
        <v>1</v>
      </c>
      <c r="BE2" s="6">
        <f>BD2/$BD$11</f>
        <v>1.3888888888888888E-2</v>
      </c>
      <c r="BF2" s="12">
        <f>_xlfn.EXPON.DIST(BC2,1/$AY$3,1)</f>
        <v>0.43717670714109641</v>
      </c>
      <c r="BG2" s="6">
        <f>BF2*$BD$11</f>
        <v>31.476722914158941</v>
      </c>
      <c r="BH2" s="6">
        <f>(BD2-BG2)^2/BG2</f>
        <v>29.508492422145114</v>
      </c>
      <c r="BI2" s="71" t="s">
        <v>44</v>
      </c>
      <c r="BJ2" s="68"/>
      <c r="BO2" s="1"/>
    </row>
    <row r="3" spans="1:67" x14ac:dyDescent="0.55000000000000004">
      <c r="A3" s="42" t="s">
        <v>2</v>
      </c>
      <c r="B3" s="44">
        <v>80</v>
      </c>
      <c r="C3" s="5">
        <f t="shared" ref="C3:C66" ca="1" si="0">RAND()</f>
        <v>0.93321110425856468</v>
      </c>
      <c r="D3" s="6">
        <v>0.99152342945785721</v>
      </c>
      <c r="E3" s="15">
        <f t="shared" ref="E3:E66" si="1">$B$1+SQRT(($B$2-$B$1)*($B$3-$B$1)*D3)</f>
        <v>149.06430031148039</v>
      </c>
      <c r="F3" s="5">
        <f t="shared" ref="F3:F66" si="2">$B$2-SQRT(($B$2-$B$1)*($B$2-$B$3)*(1-D3))</f>
        <v>277.14925066007692</v>
      </c>
      <c r="G3" s="5">
        <f t="shared" ref="G3:G66" si="3">($B$3-$B$1)/($B$2-$B$1)</f>
        <v>0.21428571428571427</v>
      </c>
      <c r="H3" s="5">
        <f t="shared" ref="H3:H66" si="4">IF(D3&lt;G3,E3,F3)</f>
        <v>277.14925066007692</v>
      </c>
      <c r="I3" s="27">
        <v>25.383085692585134</v>
      </c>
      <c r="J3" s="4">
        <v>17</v>
      </c>
      <c r="K3" s="55"/>
      <c r="M3" s="6">
        <f t="shared" ref="M3:M66" si="5">0.3*J3</f>
        <v>5.0999999999999996</v>
      </c>
      <c r="N3" s="6">
        <f t="shared" ref="N3:N66" si="6">0.15*J3</f>
        <v>2.5499999999999998</v>
      </c>
      <c r="O3" s="6">
        <f t="shared" ref="O3:O66" si="7">0.2*J3</f>
        <v>3.4000000000000004</v>
      </c>
      <c r="P3" s="6">
        <f t="shared" ref="P3:P66" si="8">0.25*J3</f>
        <v>4.25</v>
      </c>
      <c r="Q3" s="6">
        <f t="shared" ref="Q3:Q66" si="9">0.1*J3</f>
        <v>1.7000000000000002</v>
      </c>
      <c r="R3" s="41">
        <f t="shared" ref="R3:R66" si="10">SUM(M3:Q3)</f>
        <v>17</v>
      </c>
      <c r="T3" s="41">
        <f>CONVERT(LN(1-D3)*M3*-7,"min","hr")</f>
        <v>2.8384173502654093</v>
      </c>
      <c r="U3" s="41">
        <f t="shared" ref="U3:U66" si="11">CONVERT(LN(1-D3)*N3*-10,"min","hr")</f>
        <v>2.0274409644752924</v>
      </c>
      <c r="V3" s="41">
        <f t="shared" ref="V3:V66" si="12">CONVERT(LN(1-D3)*O3*-15,"min","hr")</f>
        <v>4.0548819289505849</v>
      </c>
      <c r="W3" s="41">
        <f t="shared" ref="W3:W66" si="13">CONVERT(LN(1-D3)*P3*-15,"min","hr")</f>
        <v>5.0686024111882304</v>
      </c>
      <c r="X3" s="41">
        <f t="shared" ref="X3:X66" si="14">CONVERT(LN(1-D3)*Q3*-20,"min","hr")</f>
        <v>2.7032546193003899</v>
      </c>
      <c r="Y3" s="41">
        <f>SUM(T3:X3)</f>
        <v>16.69259727417991</v>
      </c>
      <c r="AA3" s="6">
        <v>277.14925066007692</v>
      </c>
      <c r="AB3" s="6">
        <f t="shared" ref="AB3:AB66" si="15">AA3*0.3</f>
        <v>83.144775198023069</v>
      </c>
      <c r="AC3" s="6">
        <v>200</v>
      </c>
      <c r="AD3" s="5">
        <f>AVERAGE(AB2:AB201)</f>
        <v>38.986915762692036</v>
      </c>
      <c r="AE3" s="6">
        <f t="shared" ref="AE3:AE21" si="16">(($B$1+$B$2+$B$3)/3)*0.3</f>
        <v>40</v>
      </c>
      <c r="AG3" s="3" t="s">
        <v>23</v>
      </c>
      <c r="AH3" s="3">
        <v>39.950419397869737</v>
      </c>
      <c r="AJ3" s="4">
        <v>7.6149257077755399</v>
      </c>
      <c r="AK3" s="5">
        <f t="shared" ref="AK3:AK66" si="17">AJ3-(AJ4-AJ3)/2</f>
        <v>7.0212716450970518</v>
      </c>
      <c r="AL3" s="5">
        <f t="shared" ref="AL3:AL66" si="18">AJ3+(AJ4-AJ3)/2</f>
        <v>8.208579770454028</v>
      </c>
      <c r="AM3" s="4">
        <v>17</v>
      </c>
      <c r="AN3" s="6">
        <f t="shared" ref="AN3:AN66" si="19">AM3/$AM$73</f>
        <v>3.3999999999999998E-3</v>
      </c>
      <c r="AO3" s="6">
        <f>_xlfn.EXPON.DIST(AL3,1/$AH$3,1)-_xlfn.EXPON.DIST(AK3,1/$AH$3,1)</f>
        <v>2.4562777073621617E-2</v>
      </c>
      <c r="AP3" s="6">
        <f t="shared" ref="AP3:AP66" si="20">AO3*$AM$73</f>
        <v>122.81388536810809</v>
      </c>
      <c r="AQ3" s="6">
        <f t="shared" ref="AQ3:AQ66" si="21">(AM3-AP3)^2/AP3</f>
        <v>91.167039485281279</v>
      </c>
      <c r="AS3" s="69"/>
      <c r="AT3" s="70"/>
      <c r="AV3" s="6">
        <f t="shared" ref="AV3:AV33" si="22">CONVERT(Y3/R3,"hr","min")</f>
        <v>58.915049202987916</v>
      </c>
      <c r="AX3" s="3" t="s">
        <v>23</v>
      </c>
      <c r="AY3" s="3">
        <v>13.664497101532413</v>
      </c>
      <c r="BA3" s="4">
        <v>15.703891959526759</v>
      </c>
      <c r="BB3" s="6">
        <f t="shared" ref="BB3:BB8" si="23">BA3-(BA4-BA3)/2</f>
        <v>7.8542103742399467</v>
      </c>
      <c r="BC3" s="6">
        <f>BA3+(BA4-BA3)/2</f>
        <v>23.55357354481357</v>
      </c>
      <c r="BD3" s="4">
        <v>48</v>
      </c>
      <c r="BE3" s="6">
        <f t="shared" ref="BE3:BE10" si="24">BD3/$BD$11</f>
        <v>0.66666666666666663</v>
      </c>
      <c r="BF3" s="13">
        <f t="shared" ref="BF3:BF9" si="25">_xlfn.EXPON.DIST(BC3,1/$AY$3,1)-_xlfn.EXPON.DIST(BB3,1/$AY$3,1)</f>
        <v>0.38441950855652102</v>
      </c>
      <c r="BG3" s="6">
        <f t="shared" ref="BG3:BG11" si="26">BF3*$BD$11</f>
        <v>27.678204616069515</v>
      </c>
      <c r="BH3" s="6">
        <f t="shared" ref="BH3:BH10" si="27">(BD3-BG3)^2/BG3</f>
        <v>14.920598115188859</v>
      </c>
      <c r="BI3" s="72"/>
      <c r="BJ3" s="70"/>
      <c r="BO3" s="1"/>
    </row>
    <row r="4" spans="1:67" x14ac:dyDescent="0.55000000000000004">
      <c r="A4" s="1"/>
      <c r="B4" s="1"/>
      <c r="C4" s="5">
        <f t="shared" ca="1" si="0"/>
        <v>0.87665748519508802</v>
      </c>
      <c r="D4" s="6">
        <v>0.24495990588114946</v>
      </c>
      <c r="E4" s="15">
        <f t="shared" si="1"/>
        <v>84.150809962176709</v>
      </c>
      <c r="F4" s="5">
        <f t="shared" si="2"/>
        <v>84.337138575689892</v>
      </c>
      <c r="G4" s="5">
        <f t="shared" si="3"/>
        <v>0.21428571428571427</v>
      </c>
      <c r="H4" s="5">
        <f t="shared" si="4"/>
        <v>84.337138575689892</v>
      </c>
      <c r="I4" s="27">
        <v>29.340779443775048</v>
      </c>
      <c r="J4" s="4">
        <v>24</v>
      </c>
      <c r="K4" s="55"/>
      <c r="M4" s="6">
        <f t="shared" si="5"/>
        <v>7.1999999999999993</v>
      </c>
      <c r="N4" s="6">
        <f t="shared" si="6"/>
        <v>3.5999999999999996</v>
      </c>
      <c r="O4" s="6">
        <f t="shared" si="7"/>
        <v>4.8000000000000007</v>
      </c>
      <c r="P4" s="6">
        <f t="shared" si="8"/>
        <v>6</v>
      </c>
      <c r="Q4" s="6">
        <f t="shared" si="9"/>
        <v>2.4000000000000004</v>
      </c>
      <c r="R4" s="41">
        <f t="shared" si="10"/>
        <v>24</v>
      </c>
      <c r="T4" s="41">
        <f t="shared" ref="T4:T66" si="28">CONVERT(LN(1-D4)*M4*-7,"min","hr")</f>
        <v>0.2360269181339516</v>
      </c>
      <c r="U4" s="41">
        <f t="shared" si="11"/>
        <v>0.16859065580996543</v>
      </c>
      <c r="V4" s="41">
        <f t="shared" si="12"/>
        <v>0.33718131161993092</v>
      </c>
      <c r="W4" s="41">
        <f t="shared" si="13"/>
        <v>0.42147663952491371</v>
      </c>
      <c r="X4" s="41">
        <f t="shared" si="14"/>
        <v>0.22478754107995397</v>
      </c>
      <c r="Y4" s="41">
        <f t="shared" ref="Y4:Y66" si="29">SUM(T4:X4)</f>
        <v>1.3880630661687157</v>
      </c>
      <c r="AA4" s="6">
        <v>84.337138575689892</v>
      </c>
      <c r="AB4" s="6">
        <f t="shared" si="15"/>
        <v>25.301141572706968</v>
      </c>
      <c r="AC4" s="6">
        <v>300</v>
      </c>
      <c r="AD4" s="5">
        <f>AVERAGE(AB2:AB301)</f>
        <v>39.931443661409112</v>
      </c>
      <c r="AE4" s="6">
        <f t="shared" si="16"/>
        <v>40</v>
      </c>
      <c r="AG4" s="3" t="s">
        <v>24</v>
      </c>
      <c r="AH4" s="3">
        <v>0.25591382391967532</v>
      </c>
      <c r="AJ4" s="4">
        <v>8.8022338331325152</v>
      </c>
      <c r="AK4" s="5">
        <f t="shared" si="17"/>
        <v>8.208579770454028</v>
      </c>
      <c r="AL4" s="5">
        <f t="shared" si="18"/>
        <v>9.3958878958110024</v>
      </c>
      <c r="AM4" s="4">
        <v>24</v>
      </c>
      <c r="AN4" s="6">
        <f t="shared" si="19"/>
        <v>4.7999999999999996E-3</v>
      </c>
      <c r="AO4" s="6">
        <f t="shared" ref="AO4:AO67" si="30">_xlfn.EXPON.DIST(AL4,1/$AH$3,1)-_xlfn.EXPON.DIST(AK4,1/$AH$3,1)</f>
        <v>2.3843523496891561E-2</v>
      </c>
      <c r="AP4" s="6">
        <f t="shared" si="20"/>
        <v>119.2176174844578</v>
      </c>
      <c r="AQ4" s="6">
        <f t="shared" si="21"/>
        <v>76.049118164926369</v>
      </c>
      <c r="AS4" s="5"/>
      <c r="AT4" s="5"/>
      <c r="AV4" s="6">
        <f t="shared" si="22"/>
        <v>3.4701576654217892</v>
      </c>
      <c r="AX4" s="3" t="s">
        <v>24</v>
      </c>
      <c r="AY4" s="3">
        <v>2.0343007085372857</v>
      </c>
      <c r="BA4" s="4">
        <v>31.403255130100383</v>
      </c>
      <c r="BB4" s="6">
        <f t="shared" si="23"/>
        <v>23.55357354481357</v>
      </c>
      <c r="BC4" s="6">
        <f t="shared" ref="BC4:BC8" si="31">BA4+(BA5-BA4)/2</f>
        <v>39.252936715387193</v>
      </c>
      <c r="BD4" s="4">
        <v>20</v>
      </c>
      <c r="BE4" s="6">
        <f t="shared" si="24"/>
        <v>0.27777777777777779</v>
      </c>
      <c r="BF4" s="13">
        <f t="shared" si="25"/>
        <v>0.1218533347079126</v>
      </c>
      <c r="BG4" s="6">
        <f t="shared" si="26"/>
        <v>8.7734400989697079</v>
      </c>
      <c r="BH4" s="6">
        <f t="shared" si="27"/>
        <v>14.365590439971434</v>
      </c>
      <c r="BI4" s="10"/>
      <c r="BJ4" s="5"/>
      <c r="BO4" s="1"/>
    </row>
    <row r="5" spans="1:67" x14ac:dyDescent="0.55000000000000004">
      <c r="A5" s="42" t="s">
        <v>7</v>
      </c>
      <c r="B5" s="44">
        <v>5000</v>
      </c>
      <c r="C5" s="5">
        <f t="shared" ca="1" si="0"/>
        <v>0.13125952393828744</v>
      </c>
      <c r="D5" s="6">
        <v>1.5912206604580037E-2</v>
      </c>
      <c r="E5" s="15">
        <f t="shared" si="1"/>
        <v>36.350078622347496</v>
      </c>
      <c r="F5" s="5">
        <f t="shared" si="2"/>
        <v>53.789098386854789</v>
      </c>
      <c r="G5" s="5">
        <f t="shared" si="3"/>
        <v>0.21428571428571427</v>
      </c>
      <c r="H5" s="5">
        <f t="shared" si="4"/>
        <v>36.350078622347496</v>
      </c>
      <c r="I5" s="27">
        <v>33.298473194964963</v>
      </c>
      <c r="J5" s="4">
        <v>19</v>
      </c>
      <c r="K5" s="55"/>
      <c r="M5" s="6">
        <f t="shared" si="5"/>
        <v>5.7</v>
      </c>
      <c r="N5" s="6">
        <f t="shared" si="6"/>
        <v>2.85</v>
      </c>
      <c r="O5" s="6">
        <f t="shared" si="7"/>
        <v>3.8000000000000003</v>
      </c>
      <c r="P5" s="6">
        <f t="shared" si="8"/>
        <v>4.75</v>
      </c>
      <c r="Q5" s="6">
        <f t="shared" si="9"/>
        <v>1.9000000000000001</v>
      </c>
      <c r="R5" s="41">
        <f t="shared" si="10"/>
        <v>19</v>
      </c>
      <c r="T5" s="41">
        <f t="shared" si="28"/>
        <v>1.0666709711386958E-2</v>
      </c>
      <c r="U5" s="41">
        <f t="shared" si="11"/>
        <v>7.619078365276399E-3</v>
      </c>
      <c r="V5" s="41">
        <f t="shared" si="12"/>
        <v>1.5238156730552802E-2</v>
      </c>
      <c r="W5" s="41">
        <f t="shared" si="13"/>
        <v>1.9047695913190998E-2</v>
      </c>
      <c r="X5" s="41">
        <f t="shared" si="14"/>
        <v>1.0158771153701866E-2</v>
      </c>
      <c r="Y5" s="41">
        <f t="shared" si="29"/>
        <v>6.2730411874109021E-2</v>
      </c>
      <c r="AA5" s="6">
        <v>36.350078622347496</v>
      </c>
      <c r="AB5" s="6">
        <f t="shared" si="15"/>
        <v>10.905023586704248</v>
      </c>
      <c r="AC5" s="6">
        <v>400</v>
      </c>
      <c r="AD5" s="5">
        <f>AVERAGE(AB2:AB401)</f>
        <v>39.268368625479731</v>
      </c>
      <c r="AE5" s="6">
        <f t="shared" si="16"/>
        <v>40</v>
      </c>
      <c r="AG5" s="3" t="s">
        <v>25</v>
      </c>
      <c r="AH5" s="3">
        <v>37.598689110022804</v>
      </c>
      <c r="AJ5" s="4">
        <v>9.9895419584894896</v>
      </c>
      <c r="AK5" s="5">
        <f t="shared" si="17"/>
        <v>9.3958878958110024</v>
      </c>
      <c r="AL5" s="5">
        <f t="shared" si="18"/>
        <v>10.583196021167977</v>
      </c>
      <c r="AM5" s="4">
        <v>19</v>
      </c>
      <c r="AN5" s="6">
        <f t="shared" si="19"/>
        <v>3.8E-3</v>
      </c>
      <c r="AO5" s="6">
        <f t="shared" si="30"/>
        <v>2.3145331288999871E-2</v>
      </c>
      <c r="AP5" s="6">
        <f t="shared" si="20"/>
        <v>115.72665644499935</v>
      </c>
      <c r="AQ5" s="6">
        <f t="shared" si="21"/>
        <v>80.846076041914515</v>
      </c>
      <c r="AS5" s="7" t="s">
        <v>45</v>
      </c>
      <c r="AT5" s="5">
        <f>SUM(AQ2:AQ72)</f>
        <v>3557.0948068651355</v>
      </c>
      <c r="AV5" s="6">
        <f t="shared" si="22"/>
        <v>0.19809603749718638</v>
      </c>
      <c r="AX5" s="3" t="s">
        <v>25</v>
      </c>
      <c r="AY5" s="3">
        <v>10.278129300591965</v>
      </c>
      <c r="BA5" s="4">
        <v>47.10261830067401</v>
      </c>
      <c r="BB5" s="6">
        <f t="shared" si="23"/>
        <v>39.252936715387193</v>
      </c>
      <c r="BC5" s="6">
        <f t="shared" si="31"/>
        <v>54.952299885960826</v>
      </c>
      <c r="BD5" s="4">
        <v>0</v>
      </c>
      <c r="BE5" s="6">
        <f t="shared" si="24"/>
        <v>0</v>
      </c>
      <c r="BF5" s="13">
        <f t="shared" si="25"/>
        <v>3.8625082361696594E-2</v>
      </c>
      <c r="BG5" s="6">
        <f t="shared" si="26"/>
        <v>2.7810059300421548</v>
      </c>
      <c r="BH5" s="6">
        <f t="shared" si="27"/>
        <v>2.7810059300421548</v>
      </c>
      <c r="BI5" s="11" t="s">
        <v>45</v>
      </c>
      <c r="BJ5" s="5">
        <f>SUM(BH2:BH10)</f>
        <v>138.15268534623087</v>
      </c>
      <c r="BO5" s="1"/>
    </row>
    <row r="6" spans="1:67" x14ac:dyDescent="0.55000000000000004">
      <c r="C6" s="5">
        <f t="shared" ca="1" si="0"/>
        <v>0.62760492870716333</v>
      </c>
      <c r="D6" s="6">
        <v>0.17660325310293168</v>
      </c>
      <c r="E6" s="15">
        <f t="shared" si="1"/>
        <v>74.469575472269398</v>
      </c>
      <c r="F6" s="5">
        <f t="shared" si="2"/>
        <v>74.786235747325122</v>
      </c>
      <c r="G6" s="5">
        <f t="shared" si="3"/>
        <v>0.21428571428571427</v>
      </c>
      <c r="H6" s="5">
        <f t="shared" si="4"/>
        <v>74.469575472269398</v>
      </c>
      <c r="I6" s="27">
        <v>37.256166946154877</v>
      </c>
      <c r="J6" s="4">
        <v>38</v>
      </c>
      <c r="K6" s="55"/>
      <c r="M6" s="6">
        <f t="shared" si="5"/>
        <v>11.4</v>
      </c>
      <c r="N6" s="6">
        <f t="shared" si="6"/>
        <v>5.7</v>
      </c>
      <c r="O6" s="6">
        <f t="shared" si="7"/>
        <v>7.6000000000000005</v>
      </c>
      <c r="P6" s="6">
        <f t="shared" si="8"/>
        <v>9.5</v>
      </c>
      <c r="Q6" s="6">
        <f t="shared" si="9"/>
        <v>3.8000000000000003</v>
      </c>
      <c r="R6" s="41">
        <f t="shared" si="10"/>
        <v>38</v>
      </c>
      <c r="T6" s="41">
        <f t="shared" si="28"/>
        <v>0.25844177022695797</v>
      </c>
      <c r="U6" s="41">
        <f t="shared" si="11"/>
        <v>0.18460126444782715</v>
      </c>
      <c r="V6" s="41">
        <f t="shared" si="12"/>
        <v>0.3692025288956543</v>
      </c>
      <c r="W6" s="41">
        <f t="shared" si="13"/>
        <v>0.46150316111956785</v>
      </c>
      <c r="X6" s="41">
        <f t="shared" si="14"/>
        <v>0.24613501926376954</v>
      </c>
      <c r="Y6" s="41">
        <f t="shared" si="29"/>
        <v>1.5198837439537767</v>
      </c>
      <c r="AA6" s="6">
        <v>74.469575472269398</v>
      </c>
      <c r="AB6" s="6">
        <f t="shared" si="15"/>
        <v>22.340872641680818</v>
      </c>
      <c r="AC6" s="6">
        <v>500</v>
      </c>
      <c r="AD6" s="5">
        <f>AVERAGE(AB2:AB501)</f>
        <v>39.702690795665703</v>
      </c>
      <c r="AE6" s="6">
        <f t="shared" si="16"/>
        <v>40</v>
      </c>
      <c r="AG6" s="3" t="s">
        <v>26</v>
      </c>
      <c r="AH6" s="3" t="e">
        <v>#N/A</v>
      </c>
      <c r="AJ6" s="4">
        <v>11.176850083846464</v>
      </c>
      <c r="AK6" s="5">
        <f t="shared" si="17"/>
        <v>10.583196021167977</v>
      </c>
      <c r="AL6" s="5">
        <f t="shared" si="18"/>
        <v>11.770504146524951</v>
      </c>
      <c r="AM6" s="4">
        <v>38</v>
      </c>
      <c r="AN6" s="6">
        <f t="shared" si="19"/>
        <v>7.6E-3</v>
      </c>
      <c r="AO6" s="6">
        <f t="shared" si="30"/>
        <v>2.2467583725509055E-2</v>
      </c>
      <c r="AP6" s="6">
        <f t="shared" si="20"/>
        <v>112.33791862754528</v>
      </c>
      <c r="AQ6" s="6">
        <f t="shared" si="21"/>
        <v>49.191993348188454</v>
      </c>
      <c r="AS6" s="7" t="s">
        <v>46</v>
      </c>
      <c r="AT6" s="5">
        <v>0.05</v>
      </c>
      <c r="AV6" s="6">
        <f t="shared" si="22"/>
        <v>2.3998164378217526</v>
      </c>
      <c r="AX6" s="3" t="s">
        <v>26</v>
      </c>
      <c r="AY6" s="3" t="e">
        <v>#N/A</v>
      </c>
      <c r="BA6" s="4">
        <v>62.801981471247636</v>
      </c>
      <c r="BB6" s="6">
        <f t="shared" si="23"/>
        <v>54.952299885960812</v>
      </c>
      <c r="BC6" s="6">
        <f t="shared" si="31"/>
        <v>70.65166305653446</v>
      </c>
      <c r="BD6" s="4">
        <v>2</v>
      </c>
      <c r="BE6" s="6">
        <f t="shared" si="24"/>
        <v>2.7777777777777776E-2</v>
      </c>
      <c r="BF6" s="13">
        <f t="shared" si="25"/>
        <v>1.2243382514101842E-2</v>
      </c>
      <c r="BG6" s="6">
        <f t="shared" si="26"/>
        <v>0.88152354101533259</v>
      </c>
      <c r="BH6" s="6">
        <f t="shared" si="27"/>
        <v>1.4191221573753996</v>
      </c>
      <c r="BI6" s="11" t="s">
        <v>46</v>
      </c>
      <c r="BJ6" s="5">
        <v>0.05</v>
      </c>
      <c r="BO6" s="1"/>
    </row>
    <row r="7" spans="1:67" x14ac:dyDescent="0.55000000000000004">
      <c r="C7" s="5">
        <f t="shared" ca="1" si="0"/>
        <v>0.89959187856343314</v>
      </c>
      <c r="D7" s="6">
        <v>0.14690435797337031</v>
      </c>
      <c r="E7" s="15">
        <f t="shared" si="1"/>
        <v>69.678901094454787</v>
      </c>
      <c r="F7" s="5">
        <f t="shared" si="2"/>
        <v>70.760623912818176</v>
      </c>
      <c r="G7" s="5">
        <f t="shared" si="3"/>
        <v>0.21428571428571427</v>
      </c>
      <c r="H7" s="5">
        <f t="shared" si="4"/>
        <v>69.678901094454787</v>
      </c>
      <c r="I7" s="27">
        <v>41.213860697344792</v>
      </c>
      <c r="J7" s="4">
        <v>45</v>
      </c>
      <c r="K7" s="55"/>
      <c r="M7" s="6">
        <f t="shared" si="5"/>
        <v>13.5</v>
      </c>
      <c r="N7" s="6">
        <f t="shared" si="6"/>
        <v>6.75</v>
      </c>
      <c r="O7" s="6">
        <f t="shared" si="7"/>
        <v>9</v>
      </c>
      <c r="P7" s="6">
        <f t="shared" si="8"/>
        <v>11.25</v>
      </c>
      <c r="Q7" s="6">
        <f t="shared" si="9"/>
        <v>4.5</v>
      </c>
      <c r="R7" s="41">
        <f t="shared" si="10"/>
        <v>45</v>
      </c>
      <c r="T7" s="41">
        <f t="shared" si="28"/>
        <v>0.2502416912269152</v>
      </c>
      <c r="U7" s="41">
        <f t="shared" si="11"/>
        <v>0.1787440651620823</v>
      </c>
      <c r="V7" s="41">
        <f t="shared" si="12"/>
        <v>0.3574881303241646</v>
      </c>
      <c r="W7" s="41">
        <f t="shared" si="13"/>
        <v>0.44686016290520575</v>
      </c>
      <c r="X7" s="41">
        <f t="shared" si="14"/>
        <v>0.23832542021610972</v>
      </c>
      <c r="Y7" s="41">
        <f t="shared" si="29"/>
        <v>1.4716594698344776</v>
      </c>
      <c r="AA7" s="6">
        <v>69.678901094454787</v>
      </c>
      <c r="AB7" s="6">
        <f t="shared" si="15"/>
        <v>20.903670328336435</v>
      </c>
      <c r="AC7" s="6">
        <v>600</v>
      </c>
      <c r="AD7" s="5">
        <f>AVERAGE(AB2:AB601)</f>
        <v>39.681147986485868</v>
      </c>
      <c r="AE7" s="6">
        <f t="shared" si="16"/>
        <v>40</v>
      </c>
      <c r="AG7" s="3" t="s">
        <v>27</v>
      </c>
      <c r="AH7" s="3">
        <v>18.095840029298252</v>
      </c>
      <c r="AJ7" s="4">
        <v>12.364158209203438</v>
      </c>
      <c r="AK7" s="5">
        <f t="shared" si="17"/>
        <v>11.770504146524951</v>
      </c>
      <c r="AL7" s="5">
        <f t="shared" si="18"/>
        <v>12.957812271881926</v>
      </c>
      <c r="AM7" s="4">
        <v>45</v>
      </c>
      <c r="AN7" s="6">
        <f t="shared" si="19"/>
        <v>8.9999999999999993E-3</v>
      </c>
      <c r="AO7" s="6">
        <f t="shared" si="30"/>
        <v>2.1809682141066211E-2</v>
      </c>
      <c r="AP7" s="6">
        <f t="shared" si="20"/>
        <v>109.04841070533105</v>
      </c>
      <c r="AQ7" s="6">
        <f t="shared" si="21"/>
        <v>37.61814488946257</v>
      </c>
      <c r="AS7" s="7" t="s">
        <v>47</v>
      </c>
      <c r="AT7" s="5">
        <f>COUNT(AJ2:AJ72)-1-1</f>
        <v>69</v>
      </c>
      <c r="AV7" s="6">
        <f t="shared" si="22"/>
        <v>1.9622126264459703</v>
      </c>
      <c r="AX7" s="3" t="s">
        <v>27</v>
      </c>
      <c r="AY7" s="3">
        <v>17.261613911751756</v>
      </c>
      <c r="BA7" s="4">
        <v>78.501344641821277</v>
      </c>
      <c r="BB7" s="6">
        <f t="shared" si="23"/>
        <v>70.65166305653446</v>
      </c>
      <c r="BC7" s="6">
        <f t="shared" si="31"/>
        <v>86.351026227108093</v>
      </c>
      <c r="BD7" s="4">
        <v>0</v>
      </c>
      <c r="BE7" s="6">
        <f t="shared" si="24"/>
        <v>0</v>
      </c>
      <c r="BF7" s="13">
        <f t="shared" si="25"/>
        <v>3.8809086277901139E-3</v>
      </c>
      <c r="BG7" s="6">
        <f t="shared" si="26"/>
        <v>0.2794254212008882</v>
      </c>
      <c r="BH7" s="6">
        <f t="shared" si="27"/>
        <v>0.2794254212008882</v>
      </c>
      <c r="BI7" s="11" t="s">
        <v>47</v>
      </c>
      <c r="BJ7" s="5">
        <f>COUNT(BA2:BA9)-1-1</f>
        <v>6</v>
      </c>
      <c r="BO7" s="1"/>
    </row>
    <row r="8" spans="1:67" x14ac:dyDescent="0.55000000000000004">
      <c r="C8" s="5">
        <f t="shared" ca="1" si="0"/>
        <v>0.39503129659748393</v>
      </c>
      <c r="D8" s="6">
        <v>0.64517630331221987</v>
      </c>
      <c r="E8" s="15">
        <f t="shared" si="1"/>
        <v>124.11033520090739</v>
      </c>
      <c r="F8" s="5">
        <f t="shared" si="2"/>
        <v>152.15839653207473</v>
      </c>
      <c r="G8" s="5">
        <f t="shared" si="3"/>
        <v>0.21428571428571427</v>
      </c>
      <c r="H8" s="5">
        <f t="shared" si="4"/>
        <v>152.15839653207473</v>
      </c>
      <c r="I8" s="27">
        <v>45.171554448534707</v>
      </c>
      <c r="J8" s="4">
        <v>57</v>
      </c>
      <c r="K8" s="55"/>
      <c r="M8" s="6">
        <f t="shared" si="5"/>
        <v>17.099999999999998</v>
      </c>
      <c r="N8" s="6">
        <f t="shared" si="6"/>
        <v>8.5499999999999989</v>
      </c>
      <c r="O8" s="6">
        <f t="shared" si="7"/>
        <v>11.4</v>
      </c>
      <c r="P8" s="6">
        <f t="shared" si="8"/>
        <v>14.25</v>
      </c>
      <c r="Q8" s="6">
        <f t="shared" si="9"/>
        <v>5.7</v>
      </c>
      <c r="R8" s="41">
        <f t="shared" si="10"/>
        <v>57</v>
      </c>
      <c r="T8" s="41">
        <f t="shared" si="28"/>
        <v>2.0670878126229755</v>
      </c>
      <c r="U8" s="41">
        <f t="shared" si="11"/>
        <v>1.476491294730697</v>
      </c>
      <c r="V8" s="41">
        <f t="shared" si="12"/>
        <v>2.9529825894613948</v>
      </c>
      <c r="W8" s="41">
        <f t="shared" si="13"/>
        <v>3.6912282368267424</v>
      </c>
      <c r="X8" s="41">
        <f t="shared" si="14"/>
        <v>1.9686550596409294</v>
      </c>
      <c r="Y8" s="41">
        <f t="shared" si="29"/>
        <v>12.156444993282738</v>
      </c>
      <c r="AA8" s="6">
        <v>152.15839653207473</v>
      </c>
      <c r="AB8" s="6">
        <f t="shared" si="15"/>
        <v>45.647518959622417</v>
      </c>
      <c r="AC8" s="6">
        <v>700</v>
      </c>
      <c r="AD8" s="5">
        <f>AVERAGE(AB2:AB701)</f>
        <v>39.948683568778527</v>
      </c>
      <c r="AE8" s="6">
        <f t="shared" si="16"/>
        <v>40</v>
      </c>
      <c r="AG8" s="3" t="s">
        <v>28</v>
      </c>
      <c r="AH8" s="3">
        <v>327.45942636595299</v>
      </c>
      <c r="AJ8" s="4">
        <v>13.551466334560413</v>
      </c>
      <c r="AK8" s="5">
        <f t="shared" si="17"/>
        <v>12.957812271881926</v>
      </c>
      <c r="AL8" s="5">
        <f t="shared" si="18"/>
        <v>14.1451203972389</v>
      </c>
      <c r="AM8" s="4">
        <v>57</v>
      </c>
      <c r="AN8" s="6">
        <f t="shared" si="19"/>
        <v>1.14E-2</v>
      </c>
      <c r="AO8" s="6">
        <f t="shared" si="30"/>
        <v>2.1171045400591448E-2</v>
      </c>
      <c r="AP8" s="6">
        <f t="shared" si="20"/>
        <v>105.85522700295724</v>
      </c>
      <c r="AQ8" s="6">
        <f t="shared" si="21"/>
        <v>22.548090189668216</v>
      </c>
      <c r="AS8" s="7" t="s">
        <v>48</v>
      </c>
      <c r="AT8" s="8">
        <f>1-_xlfn.CHISQ.DIST(AT5,AT7,1)</f>
        <v>0</v>
      </c>
      <c r="AV8" s="6">
        <f t="shared" si="22"/>
        <v>12.796257887666039</v>
      </c>
      <c r="AX8" s="3" t="s">
        <v>28</v>
      </c>
      <c r="AY8" s="3">
        <v>297.96331483838179</v>
      </c>
      <c r="BA8" s="4">
        <v>94.200707812394896</v>
      </c>
      <c r="BB8" s="6">
        <f t="shared" si="23"/>
        <v>86.351026227108093</v>
      </c>
      <c r="BC8" s="6">
        <f t="shared" si="31"/>
        <v>102.0503893976817</v>
      </c>
      <c r="BD8" s="4">
        <v>0</v>
      </c>
      <c r="BE8" s="6">
        <f t="shared" si="24"/>
        <v>0</v>
      </c>
      <c r="BF8" s="13">
        <f t="shared" si="25"/>
        <v>1.2301708094073494E-3</v>
      </c>
      <c r="BG8" s="6">
        <f t="shared" si="26"/>
        <v>8.8572298277329153E-2</v>
      </c>
      <c r="BH8" s="6">
        <f t="shared" si="27"/>
        <v>8.8572298277329167E-2</v>
      </c>
      <c r="BI8" s="11" t="s">
        <v>48</v>
      </c>
      <c r="BJ8" s="8">
        <f>1-_xlfn.CHISQ.DIST(BJ5,BJ7,1)</f>
        <v>0</v>
      </c>
      <c r="BO8" s="1"/>
    </row>
    <row r="9" spans="1:67" x14ac:dyDescent="0.55000000000000004">
      <c r="C9" s="5">
        <f t="shared" ca="1" si="0"/>
        <v>0.27488378476823694</v>
      </c>
      <c r="D9" s="6">
        <v>0.50010116682703798</v>
      </c>
      <c r="E9" s="15">
        <f t="shared" si="1"/>
        <v>111.66078552300453</v>
      </c>
      <c r="F9" s="5">
        <f t="shared" si="2"/>
        <v>124.51846785643093</v>
      </c>
      <c r="G9" s="5">
        <f t="shared" si="3"/>
        <v>0.21428571428571427</v>
      </c>
      <c r="H9" s="5">
        <f t="shared" si="4"/>
        <v>124.51846785643093</v>
      </c>
      <c r="I9" s="27">
        <v>49.129248199724621</v>
      </c>
      <c r="J9" s="4">
        <v>68</v>
      </c>
      <c r="K9" s="55"/>
      <c r="M9" s="6">
        <f t="shared" si="5"/>
        <v>20.399999999999999</v>
      </c>
      <c r="N9" s="6">
        <f t="shared" si="6"/>
        <v>10.199999999999999</v>
      </c>
      <c r="O9" s="6">
        <f t="shared" si="7"/>
        <v>13.600000000000001</v>
      </c>
      <c r="P9" s="6">
        <f t="shared" si="8"/>
        <v>17</v>
      </c>
      <c r="Q9" s="6">
        <f t="shared" si="9"/>
        <v>6.8000000000000007</v>
      </c>
      <c r="R9" s="41">
        <f t="shared" si="10"/>
        <v>68</v>
      </c>
      <c r="T9" s="41">
        <f t="shared" si="28"/>
        <v>1.6501718925532431</v>
      </c>
      <c r="U9" s="41">
        <f t="shared" si="11"/>
        <v>1.1786942089666024</v>
      </c>
      <c r="V9" s="41">
        <f t="shared" si="12"/>
        <v>2.3573884179332047</v>
      </c>
      <c r="W9" s="41">
        <f t="shared" si="13"/>
        <v>2.9467355224165055</v>
      </c>
      <c r="X9" s="41">
        <f t="shared" si="14"/>
        <v>1.5715922786221366</v>
      </c>
      <c r="Y9" s="41">
        <f t="shared" si="29"/>
        <v>9.7045823204916921</v>
      </c>
      <c r="AA9" s="6">
        <v>124.51846785643093</v>
      </c>
      <c r="AB9" s="6">
        <f t="shared" si="15"/>
        <v>37.355540356929275</v>
      </c>
      <c r="AC9" s="6">
        <v>800</v>
      </c>
      <c r="AD9" s="5">
        <f>AVERAGE(AB2:AB801)</f>
        <v>39.953384447039795</v>
      </c>
      <c r="AE9" s="6">
        <f t="shared" si="16"/>
        <v>40</v>
      </c>
      <c r="AG9" s="3" t="s">
        <v>29</v>
      </c>
      <c r="AH9" s="3">
        <v>-0.59705154728104182</v>
      </c>
      <c r="AJ9" s="4">
        <v>14.738774459917387</v>
      </c>
      <c r="AK9" s="5">
        <f t="shared" si="17"/>
        <v>14.1451203972389</v>
      </c>
      <c r="AL9" s="5">
        <f t="shared" si="18"/>
        <v>15.332428522595874</v>
      </c>
      <c r="AM9" s="4">
        <v>68</v>
      </c>
      <c r="AN9" s="6">
        <f t="shared" si="19"/>
        <v>1.3599999999999999E-2</v>
      </c>
      <c r="AO9" s="6">
        <f t="shared" si="30"/>
        <v>2.0551109385952393E-2</v>
      </c>
      <c r="AP9" s="6">
        <f t="shared" si="20"/>
        <v>102.75554692976196</v>
      </c>
      <c r="AQ9" s="6">
        <f t="shared" si="21"/>
        <v>11.755550707277855</v>
      </c>
      <c r="AS9" s="30" t="s">
        <v>58</v>
      </c>
      <c r="AT9" s="31" t="s">
        <v>62</v>
      </c>
      <c r="AV9" s="6">
        <f t="shared" si="22"/>
        <v>8.5628667533750225</v>
      </c>
      <c r="AX9" s="3" t="s">
        <v>29</v>
      </c>
      <c r="AY9" s="3">
        <v>25.106511836743625</v>
      </c>
      <c r="BA9" s="4">
        <v>109.90007098296851</v>
      </c>
      <c r="BB9" s="6">
        <f>BC8</f>
        <v>102.0503893976817</v>
      </c>
      <c r="BC9" s="6">
        <f>BB9+BC8-BB8</f>
        <v>117.7497525682553</v>
      </c>
      <c r="BD9" s="4">
        <v>0</v>
      </c>
      <c r="BE9" s="6">
        <f t="shared" si="24"/>
        <v>0</v>
      </c>
      <c r="BF9" s="13">
        <f t="shared" si="25"/>
        <v>3.899396676029232E-4</v>
      </c>
      <c r="BG9" s="6">
        <f t="shared" si="26"/>
        <v>2.807565606741047E-2</v>
      </c>
      <c r="BH9" s="6">
        <f t="shared" si="27"/>
        <v>2.807565606741047E-2</v>
      </c>
      <c r="BO9" s="1"/>
    </row>
    <row r="10" spans="1:67" x14ac:dyDescent="0.55000000000000004">
      <c r="C10" s="5">
        <f t="shared" ca="1" si="0"/>
        <v>0.95231846809500909</v>
      </c>
      <c r="D10" s="6">
        <v>0.67487425262760936</v>
      </c>
      <c r="E10" s="15">
        <f t="shared" si="1"/>
        <v>126.47951654728639</v>
      </c>
      <c r="F10" s="5">
        <f t="shared" si="2"/>
        <v>158.4805807030736</v>
      </c>
      <c r="G10" s="5">
        <f t="shared" si="3"/>
        <v>0.21428571428571427</v>
      </c>
      <c r="H10" s="5">
        <f t="shared" si="4"/>
        <v>158.4805807030736</v>
      </c>
      <c r="I10" s="27">
        <v>53.086941950914536</v>
      </c>
      <c r="J10" s="4">
        <v>79</v>
      </c>
      <c r="K10" s="55"/>
      <c r="M10" s="6">
        <f t="shared" si="5"/>
        <v>23.7</v>
      </c>
      <c r="N10" s="6">
        <f t="shared" si="6"/>
        <v>11.85</v>
      </c>
      <c r="O10" s="6">
        <f t="shared" si="7"/>
        <v>15.8</v>
      </c>
      <c r="P10" s="6">
        <f t="shared" si="8"/>
        <v>19.75</v>
      </c>
      <c r="Q10" s="6">
        <f t="shared" si="9"/>
        <v>7.9</v>
      </c>
      <c r="R10" s="41">
        <f t="shared" si="10"/>
        <v>79</v>
      </c>
      <c r="T10" s="41">
        <f t="shared" si="28"/>
        <v>3.1065971042024039</v>
      </c>
      <c r="U10" s="41">
        <f t="shared" si="11"/>
        <v>2.2189979315731452</v>
      </c>
      <c r="V10" s="41">
        <f t="shared" si="12"/>
        <v>4.4379958631462921</v>
      </c>
      <c r="W10" s="41">
        <f t="shared" si="13"/>
        <v>5.5474948289328641</v>
      </c>
      <c r="X10" s="41">
        <f t="shared" si="14"/>
        <v>2.9586639087641942</v>
      </c>
      <c r="Y10" s="41">
        <f t="shared" si="29"/>
        <v>18.269749636618897</v>
      </c>
      <c r="AA10" s="6">
        <v>158.4805807030736</v>
      </c>
      <c r="AB10" s="6">
        <f t="shared" si="15"/>
        <v>47.54417421092208</v>
      </c>
      <c r="AC10" s="6">
        <v>900</v>
      </c>
      <c r="AD10" s="5">
        <f>AVERAGE(AB2:AB901)</f>
        <v>40.244104732564175</v>
      </c>
      <c r="AE10" s="6">
        <f t="shared" si="16"/>
        <v>40</v>
      </c>
      <c r="AG10" s="3" t="s">
        <v>30</v>
      </c>
      <c r="AH10" s="3">
        <v>0.44919405635383802</v>
      </c>
      <c r="AJ10" s="4">
        <v>15.926082585274361</v>
      </c>
      <c r="AK10" s="5">
        <f t="shared" si="17"/>
        <v>15.332428522595874</v>
      </c>
      <c r="AL10" s="5">
        <f t="shared" si="18"/>
        <v>16.519736647952847</v>
      </c>
      <c r="AM10" s="4">
        <v>79</v>
      </c>
      <c r="AN10" s="6">
        <f t="shared" si="19"/>
        <v>1.5800000000000002E-2</v>
      </c>
      <c r="AO10" s="6">
        <f t="shared" si="30"/>
        <v>1.9949326497669395E-2</v>
      </c>
      <c r="AP10" s="6">
        <f t="shared" si="20"/>
        <v>99.746632488346975</v>
      </c>
      <c r="AQ10" s="6">
        <f t="shared" si="21"/>
        <v>4.3151608116376146</v>
      </c>
      <c r="AS10" s="30" t="s">
        <v>59</v>
      </c>
      <c r="AT10" s="31" t="s">
        <v>63</v>
      </c>
      <c r="AV10" s="6">
        <f t="shared" si="22"/>
        <v>13.875759217685239</v>
      </c>
      <c r="AX10" s="3" t="s">
        <v>30</v>
      </c>
      <c r="AY10" s="3">
        <v>4.2870929238508975</v>
      </c>
      <c r="BA10" s="4">
        <f>BA9+(BA9-BA8)</f>
        <v>125.59943415354213</v>
      </c>
      <c r="BB10" s="6">
        <f>BC9</f>
        <v>117.7497525682553</v>
      </c>
      <c r="BC10" s="6">
        <f>BB10+BC9-BB9</f>
        <v>133.44911573882891</v>
      </c>
      <c r="BD10" s="4">
        <v>1</v>
      </c>
      <c r="BE10" s="6">
        <f t="shared" si="24"/>
        <v>1.3888888888888888E-2</v>
      </c>
      <c r="BF10" s="13">
        <f>1-_xlfn.EXPON.DIST(BB10,1/$AY$3,1)</f>
        <v>1.8096561387115351E-4</v>
      </c>
      <c r="BG10" s="6">
        <f t="shared" si="26"/>
        <v>1.3029524198723053E-2</v>
      </c>
      <c r="BH10" s="6">
        <f t="shared" si="27"/>
        <v>74.761802905962284</v>
      </c>
      <c r="BK10" s="30" t="s">
        <v>58</v>
      </c>
      <c r="BL10" s="31" t="s">
        <v>62</v>
      </c>
      <c r="BO10" s="1"/>
    </row>
    <row r="11" spans="1:67" ht="14.4" customHeight="1" x14ac:dyDescent="0.55000000000000004">
      <c r="C11" s="5">
        <f t="shared" ca="1" si="0"/>
        <v>0.8124101646503662</v>
      </c>
      <c r="D11" s="6">
        <v>0.33977742630555363</v>
      </c>
      <c r="E11" s="15">
        <f t="shared" si="1"/>
        <v>95.553032777866051</v>
      </c>
      <c r="F11" s="5">
        <f t="shared" si="2"/>
        <v>98.332673594412171</v>
      </c>
      <c r="G11" s="5">
        <f t="shared" si="3"/>
        <v>0.21428571428571427</v>
      </c>
      <c r="H11" s="5">
        <f t="shared" si="4"/>
        <v>98.332673594412171</v>
      </c>
      <c r="I11" s="27">
        <v>57.044635702104451</v>
      </c>
      <c r="J11" s="4">
        <v>78</v>
      </c>
      <c r="K11" s="55"/>
      <c r="M11" s="6">
        <f t="shared" si="5"/>
        <v>23.4</v>
      </c>
      <c r="N11" s="6">
        <f t="shared" si="6"/>
        <v>11.7</v>
      </c>
      <c r="O11" s="6">
        <f t="shared" si="7"/>
        <v>15.600000000000001</v>
      </c>
      <c r="P11" s="6">
        <f t="shared" si="8"/>
        <v>19.5</v>
      </c>
      <c r="Q11" s="6">
        <f t="shared" si="9"/>
        <v>7.8000000000000007</v>
      </c>
      <c r="R11" s="41">
        <f t="shared" si="10"/>
        <v>77.999999999999986</v>
      </c>
      <c r="T11" s="41">
        <f t="shared" si="28"/>
        <v>1.133436671480339</v>
      </c>
      <c r="U11" s="41">
        <f t="shared" si="11"/>
        <v>0.80959762248595646</v>
      </c>
      <c r="V11" s="41">
        <f t="shared" si="12"/>
        <v>1.6191952449719131</v>
      </c>
      <c r="W11" s="41">
        <f t="shared" si="13"/>
        <v>2.023994056214891</v>
      </c>
      <c r="X11" s="41">
        <f t="shared" si="14"/>
        <v>1.0794634966479422</v>
      </c>
      <c r="Y11" s="41">
        <f t="shared" si="29"/>
        <v>6.6656870918010416</v>
      </c>
      <c r="AA11" s="6">
        <v>98.332673594412171</v>
      </c>
      <c r="AB11" s="6">
        <f t="shared" si="15"/>
        <v>29.499802078323651</v>
      </c>
      <c r="AC11" s="6">
        <v>1000</v>
      </c>
      <c r="AD11" s="5">
        <f>AVERAGE(AB2:AB1001)</f>
        <v>40.648184287827675</v>
      </c>
      <c r="AE11" s="6">
        <f t="shared" si="16"/>
        <v>40</v>
      </c>
      <c r="AG11" s="3" t="s">
        <v>31</v>
      </c>
      <c r="AH11" s="3">
        <v>83.111568774988214</v>
      </c>
      <c r="AJ11" s="4">
        <v>17.113390710631336</v>
      </c>
      <c r="AK11" s="5">
        <f t="shared" si="17"/>
        <v>16.519736647952847</v>
      </c>
      <c r="AL11" s="5">
        <f t="shared" si="18"/>
        <v>17.707044773309825</v>
      </c>
      <c r="AM11" s="4">
        <v>78</v>
      </c>
      <c r="AN11" s="6">
        <f t="shared" si="19"/>
        <v>1.5599999999999999E-2</v>
      </c>
      <c r="AO11" s="6">
        <f t="shared" si="30"/>
        <v>1.9365165171212062E-2</v>
      </c>
      <c r="AP11" s="6">
        <f t="shared" si="20"/>
        <v>96.825825856060305</v>
      </c>
      <c r="AQ11" s="6">
        <f t="shared" si="21"/>
        <v>3.6603015365918119</v>
      </c>
      <c r="AS11" s="34" t="s">
        <v>50</v>
      </c>
      <c r="AT11" s="2"/>
      <c r="AU11" s="2"/>
      <c r="AV11" s="6">
        <f t="shared" si="22"/>
        <v>5.1274516090777258</v>
      </c>
      <c r="AW11" s="2"/>
      <c r="AX11" s="3" t="s">
        <v>31</v>
      </c>
      <c r="AY11" s="3">
        <v>125.59490536458901</v>
      </c>
      <c r="AZ11" s="2"/>
      <c r="BD11" s="1">
        <f>SUM(BD2:BD10)</f>
        <v>72</v>
      </c>
      <c r="BF11" s="28">
        <f>SUM(BF2:BF10)</f>
        <v>1</v>
      </c>
      <c r="BG11" s="1">
        <f t="shared" si="26"/>
        <v>72</v>
      </c>
      <c r="BI11" s="34" t="s">
        <v>50</v>
      </c>
      <c r="BJ11" s="35"/>
      <c r="BK11" s="30" t="s">
        <v>59</v>
      </c>
      <c r="BL11" s="31" t="s">
        <v>63</v>
      </c>
      <c r="BO11" s="1"/>
    </row>
    <row r="12" spans="1:67" x14ac:dyDescent="0.55000000000000004">
      <c r="C12" s="5">
        <f t="shared" ca="1" si="0"/>
        <v>0.35474470479805786</v>
      </c>
      <c r="D12" s="6">
        <v>0.46244475032045651</v>
      </c>
      <c r="E12" s="15">
        <f t="shared" si="1"/>
        <v>108.14233832491438</v>
      </c>
      <c r="F12" s="5">
        <f t="shared" si="2"/>
        <v>118.02911392132015</v>
      </c>
      <c r="G12" s="5">
        <f t="shared" si="3"/>
        <v>0.21428571428571427</v>
      </c>
      <c r="H12" s="5">
        <f t="shared" si="4"/>
        <v>118.02911392132015</v>
      </c>
      <c r="I12" s="27">
        <v>61.002329453294365</v>
      </c>
      <c r="J12" s="4">
        <v>74</v>
      </c>
      <c r="K12" s="55"/>
      <c r="M12" s="6">
        <f t="shared" si="5"/>
        <v>22.2</v>
      </c>
      <c r="N12" s="6">
        <f t="shared" si="6"/>
        <v>11.1</v>
      </c>
      <c r="O12" s="6">
        <f t="shared" si="7"/>
        <v>14.8</v>
      </c>
      <c r="P12" s="6">
        <f t="shared" si="8"/>
        <v>18.5</v>
      </c>
      <c r="Q12" s="6">
        <f t="shared" si="9"/>
        <v>7.4</v>
      </c>
      <c r="R12" s="41">
        <f t="shared" si="10"/>
        <v>74</v>
      </c>
      <c r="T12" s="41">
        <f t="shared" si="28"/>
        <v>1.6076744714779827</v>
      </c>
      <c r="U12" s="41">
        <f t="shared" si="11"/>
        <v>1.1483389081985593</v>
      </c>
      <c r="V12" s="41">
        <f t="shared" si="12"/>
        <v>2.2966778163971187</v>
      </c>
      <c r="W12" s="41">
        <f t="shared" si="13"/>
        <v>2.8708472704963981</v>
      </c>
      <c r="X12" s="41">
        <f t="shared" si="14"/>
        <v>1.5311185442647457</v>
      </c>
      <c r="Y12" s="41">
        <f t="shared" si="29"/>
        <v>9.4546570108348043</v>
      </c>
      <c r="AA12" s="6">
        <v>118.02911392132015</v>
      </c>
      <c r="AB12" s="6">
        <f t="shared" si="15"/>
        <v>35.408734176396045</v>
      </c>
      <c r="AC12" s="6">
        <v>1100</v>
      </c>
      <c r="AD12" s="5">
        <f>AVERAGE(AB2:AB1101)</f>
        <v>40.577943118811028</v>
      </c>
      <c r="AE12" s="6">
        <f t="shared" si="16"/>
        <v>40</v>
      </c>
      <c r="AG12" s="3" t="s">
        <v>32</v>
      </c>
      <c r="AH12" s="3">
        <v>6.4276175824185655</v>
      </c>
      <c r="AJ12" s="4">
        <v>18.30069883598831</v>
      </c>
      <c r="AK12" s="5">
        <f t="shared" si="17"/>
        <v>17.707044773309825</v>
      </c>
      <c r="AL12" s="5">
        <f t="shared" si="18"/>
        <v>18.894352898666796</v>
      </c>
      <c r="AM12" s="4">
        <v>74</v>
      </c>
      <c r="AN12" s="6">
        <f t="shared" si="19"/>
        <v>1.4800000000000001E-2</v>
      </c>
      <c r="AO12" s="6">
        <f t="shared" si="30"/>
        <v>1.8798109407459684E-2</v>
      </c>
      <c r="AP12" s="6">
        <f t="shared" si="20"/>
        <v>93.990547037298427</v>
      </c>
      <c r="AQ12" s="6">
        <f t="shared" si="21"/>
        <v>4.2517251303139902</v>
      </c>
      <c r="AS12" s="36" t="s">
        <v>52</v>
      </c>
      <c r="AV12" s="6">
        <f t="shared" si="22"/>
        <v>7.6659381168930851</v>
      </c>
      <c r="AX12" s="3" t="s">
        <v>32</v>
      </c>
      <c r="AY12" s="3">
        <v>4.5287889531319368E-3</v>
      </c>
      <c r="BF12" s="9"/>
      <c r="BI12" s="36" t="s">
        <v>52</v>
      </c>
      <c r="BJ12" s="36"/>
      <c r="BO12" s="1"/>
    </row>
    <row r="13" spans="1:67" x14ac:dyDescent="0.55000000000000004">
      <c r="C13" s="5">
        <f t="shared" ca="1" si="0"/>
        <v>0.23160942789909889</v>
      </c>
      <c r="D13" s="6">
        <v>0.65872540286766557</v>
      </c>
      <c r="E13" s="15">
        <f t="shared" si="1"/>
        <v>125.19784583429825</v>
      </c>
      <c r="F13" s="5">
        <f t="shared" si="2"/>
        <v>155.0085685864444</v>
      </c>
      <c r="G13" s="5">
        <f t="shared" si="3"/>
        <v>0.21428571428571427</v>
      </c>
      <c r="H13" s="5">
        <f t="shared" si="4"/>
        <v>155.0085685864444</v>
      </c>
      <c r="I13" s="27">
        <v>64.960023204484287</v>
      </c>
      <c r="J13" s="4">
        <v>105</v>
      </c>
      <c r="K13" s="55"/>
      <c r="M13" s="6">
        <f t="shared" si="5"/>
        <v>31.5</v>
      </c>
      <c r="N13" s="6">
        <f t="shared" si="6"/>
        <v>15.75</v>
      </c>
      <c r="O13" s="6">
        <f t="shared" si="7"/>
        <v>21</v>
      </c>
      <c r="P13" s="6">
        <f t="shared" si="8"/>
        <v>26.25</v>
      </c>
      <c r="Q13" s="6">
        <f t="shared" si="9"/>
        <v>10.5</v>
      </c>
      <c r="R13" s="41">
        <f t="shared" si="10"/>
        <v>105</v>
      </c>
      <c r="T13" s="41">
        <f t="shared" si="28"/>
        <v>3.9508743692267259</v>
      </c>
      <c r="U13" s="41">
        <f t="shared" si="11"/>
        <v>2.8220531208762329</v>
      </c>
      <c r="V13" s="41">
        <f t="shared" si="12"/>
        <v>5.6441062417524659</v>
      </c>
      <c r="W13" s="41">
        <f t="shared" si="13"/>
        <v>7.0551328021905819</v>
      </c>
      <c r="X13" s="41">
        <f t="shared" si="14"/>
        <v>3.7627374945016441</v>
      </c>
      <c r="Y13" s="41">
        <f t="shared" si="29"/>
        <v>23.23490402854765</v>
      </c>
      <c r="AA13" s="6">
        <v>155.0085685864444</v>
      </c>
      <c r="AB13" s="6">
        <f t="shared" si="15"/>
        <v>46.502570575933319</v>
      </c>
      <c r="AC13" s="6">
        <v>1200</v>
      </c>
      <c r="AD13" s="5">
        <f>AVERAGE(AB2:AB1201)</f>
        <v>40.349692616087424</v>
      </c>
      <c r="AE13" s="6">
        <f t="shared" si="16"/>
        <v>40</v>
      </c>
      <c r="AG13" s="3" t="s">
        <v>33</v>
      </c>
      <c r="AH13" s="3">
        <v>89.539186357406777</v>
      </c>
      <c r="AJ13" s="4">
        <v>19.488006961345285</v>
      </c>
      <c r="AK13" s="5">
        <f t="shared" si="17"/>
        <v>18.894352898666796</v>
      </c>
      <c r="AL13" s="5">
        <f t="shared" si="18"/>
        <v>20.081661024023774</v>
      </c>
      <c r="AM13" s="4">
        <v>105</v>
      </c>
      <c r="AN13" s="6">
        <f t="shared" si="19"/>
        <v>2.1000000000000001E-2</v>
      </c>
      <c r="AO13" s="6">
        <f t="shared" si="30"/>
        <v>1.8247658316911108E-2</v>
      </c>
      <c r="AP13" s="6">
        <f t="shared" si="20"/>
        <v>91.23829158455554</v>
      </c>
      <c r="AQ13" s="6">
        <f t="shared" si="21"/>
        <v>2.0757142119019374</v>
      </c>
      <c r="AS13" s="36" t="s">
        <v>51</v>
      </c>
      <c r="AV13" s="6">
        <f t="shared" si="22"/>
        <v>13.277088016312943</v>
      </c>
      <c r="AX13" s="3" t="s">
        <v>33</v>
      </c>
      <c r="AY13" s="3">
        <v>125.59943415354215</v>
      </c>
      <c r="BF13" s="9"/>
      <c r="BI13" s="36" t="s">
        <v>51</v>
      </c>
      <c r="BJ13" s="36"/>
      <c r="BO13" s="1"/>
    </row>
    <row r="14" spans="1:67" x14ac:dyDescent="0.55000000000000004">
      <c r="C14" s="5">
        <f t="shared" ca="1" si="0"/>
        <v>0.59667564225206082</v>
      </c>
      <c r="D14" s="6">
        <v>2.5895666189172828E-2</v>
      </c>
      <c r="E14" s="15">
        <f t="shared" si="1"/>
        <v>40.857784925013092</v>
      </c>
      <c r="F14" s="5">
        <f t="shared" si="2"/>
        <v>55.041172923393191</v>
      </c>
      <c r="G14" s="5">
        <f t="shared" si="3"/>
        <v>0.21428571428571427</v>
      </c>
      <c r="H14" s="5">
        <f t="shared" si="4"/>
        <v>40.857784925013092</v>
      </c>
      <c r="I14" s="27">
        <v>68.917716955674194</v>
      </c>
      <c r="J14" s="4">
        <v>115</v>
      </c>
      <c r="K14" s="55"/>
      <c r="M14" s="6">
        <f t="shared" si="5"/>
        <v>34.5</v>
      </c>
      <c r="N14" s="6">
        <f t="shared" si="6"/>
        <v>17.25</v>
      </c>
      <c r="O14" s="6">
        <f t="shared" si="7"/>
        <v>23</v>
      </c>
      <c r="P14" s="6">
        <f t="shared" si="8"/>
        <v>28.75</v>
      </c>
      <c r="Q14" s="6">
        <f t="shared" si="9"/>
        <v>11.5</v>
      </c>
      <c r="R14" s="41">
        <f t="shared" si="10"/>
        <v>115</v>
      </c>
      <c r="T14" s="41">
        <f t="shared" si="28"/>
        <v>0.10560337025089445</v>
      </c>
      <c r="U14" s="41">
        <f t="shared" si="11"/>
        <v>7.543097875063888E-2</v>
      </c>
      <c r="V14" s="41">
        <f t="shared" si="12"/>
        <v>0.15086195750127776</v>
      </c>
      <c r="W14" s="41">
        <f t="shared" si="13"/>
        <v>0.18857744687659722</v>
      </c>
      <c r="X14" s="41">
        <f t="shared" si="14"/>
        <v>0.10057463833418517</v>
      </c>
      <c r="Y14" s="41">
        <f t="shared" si="29"/>
        <v>0.62104839171359361</v>
      </c>
      <c r="AA14" s="6">
        <v>40.857784925013092</v>
      </c>
      <c r="AB14" s="6">
        <f t="shared" si="15"/>
        <v>12.257335477503927</v>
      </c>
      <c r="AC14" s="6">
        <v>1300</v>
      </c>
      <c r="AD14" s="5">
        <f>AVERAGE(AB2:AB1301)</f>
        <v>40.490693855313609</v>
      </c>
      <c r="AE14" s="6">
        <f t="shared" si="16"/>
        <v>40</v>
      </c>
      <c r="AG14" s="3" t="s">
        <v>34</v>
      </c>
      <c r="AH14" s="3">
        <v>199752.09698934868</v>
      </c>
      <c r="AJ14" s="4">
        <v>20.675315086702259</v>
      </c>
      <c r="AK14" s="5">
        <f t="shared" si="17"/>
        <v>20.081661024023774</v>
      </c>
      <c r="AL14" s="5">
        <f t="shared" si="18"/>
        <v>21.268969149380744</v>
      </c>
      <c r="AM14" s="4">
        <v>115</v>
      </c>
      <c r="AN14" s="6">
        <f t="shared" si="19"/>
        <v>2.3E-2</v>
      </c>
      <c r="AO14" s="6">
        <f t="shared" si="30"/>
        <v>1.7713325677240599E-2</v>
      </c>
      <c r="AP14" s="6">
        <f t="shared" si="20"/>
        <v>88.566628386202993</v>
      </c>
      <c r="AQ14" s="6">
        <f t="shared" si="21"/>
        <v>7.8892371495304348</v>
      </c>
      <c r="AV14" s="6">
        <f t="shared" si="22"/>
        <v>0.32402524785057057</v>
      </c>
      <c r="AX14" s="3" t="s">
        <v>34</v>
      </c>
      <c r="AY14" s="3">
        <v>983.84379131033381</v>
      </c>
      <c r="BO14" s="1"/>
    </row>
    <row r="15" spans="1:67" x14ac:dyDescent="0.55000000000000004">
      <c r="C15" s="5">
        <f t="shared" ca="1" si="0"/>
        <v>0.44558847208236219</v>
      </c>
      <c r="D15" s="6">
        <v>0.87013964518190645</v>
      </c>
      <c r="E15" s="15">
        <f t="shared" si="1"/>
        <v>140.90635235195884</v>
      </c>
      <c r="F15" s="5">
        <f t="shared" si="2"/>
        <v>210.56064704619916</v>
      </c>
      <c r="G15" s="5">
        <f t="shared" si="3"/>
        <v>0.21428571428571427</v>
      </c>
      <c r="H15" s="5">
        <f t="shared" si="4"/>
        <v>210.56064704619916</v>
      </c>
      <c r="I15" s="27">
        <v>72.875410706864102</v>
      </c>
      <c r="J15" s="4">
        <v>127</v>
      </c>
      <c r="K15" s="55"/>
      <c r="M15" s="6">
        <f t="shared" si="5"/>
        <v>38.1</v>
      </c>
      <c r="N15" s="6">
        <f t="shared" si="6"/>
        <v>19.05</v>
      </c>
      <c r="O15" s="6">
        <f t="shared" si="7"/>
        <v>25.400000000000002</v>
      </c>
      <c r="P15" s="6">
        <f t="shared" si="8"/>
        <v>31.75</v>
      </c>
      <c r="Q15" s="6">
        <f t="shared" si="9"/>
        <v>12.700000000000001</v>
      </c>
      <c r="R15" s="41">
        <f t="shared" si="10"/>
        <v>127.00000000000001</v>
      </c>
      <c r="T15" s="41">
        <f t="shared" si="28"/>
        <v>9.073558940191278</v>
      </c>
      <c r="U15" s="41">
        <f t="shared" si="11"/>
        <v>6.4811135287080557</v>
      </c>
      <c r="V15" s="41">
        <f t="shared" si="12"/>
        <v>12.962227057416111</v>
      </c>
      <c r="W15" s="41">
        <f t="shared" si="13"/>
        <v>16.20278382177014</v>
      </c>
      <c r="X15" s="41">
        <f t="shared" si="14"/>
        <v>8.6414847049440748</v>
      </c>
      <c r="Y15" s="41">
        <f t="shared" si="29"/>
        <v>53.361168053029658</v>
      </c>
      <c r="AA15" s="6">
        <v>210.56064704619916</v>
      </c>
      <c r="AB15" s="6">
        <f t="shared" si="15"/>
        <v>63.168194113859748</v>
      </c>
      <c r="AC15" s="6">
        <v>1400</v>
      </c>
      <c r="AD15" s="5">
        <f>AVERAGE(AB2:AB1401)</f>
        <v>40.430868369804962</v>
      </c>
      <c r="AE15" s="6">
        <f t="shared" si="16"/>
        <v>40</v>
      </c>
      <c r="AG15" s="3" t="s">
        <v>35</v>
      </c>
      <c r="AH15" s="3">
        <v>5000</v>
      </c>
      <c r="AJ15" s="4">
        <v>21.862623212059233</v>
      </c>
      <c r="AK15" s="5">
        <f t="shared" si="17"/>
        <v>21.268969149380744</v>
      </c>
      <c r="AL15" s="5">
        <f t="shared" si="18"/>
        <v>22.456277274737722</v>
      </c>
      <c r="AM15" s="4">
        <v>127</v>
      </c>
      <c r="AN15" s="6">
        <f t="shared" si="19"/>
        <v>2.5399999999999999E-2</v>
      </c>
      <c r="AO15" s="6">
        <f t="shared" si="30"/>
        <v>1.7194639503810394E-2</v>
      </c>
      <c r="AP15" s="6">
        <f t="shared" si="20"/>
        <v>85.973197519051965</v>
      </c>
      <c r="AQ15" s="6">
        <f t="shared" si="21"/>
        <v>19.578177506282945</v>
      </c>
      <c r="AV15" s="6">
        <f t="shared" si="22"/>
        <v>25.210000654974639</v>
      </c>
      <c r="AX15" s="3" t="s">
        <v>35</v>
      </c>
      <c r="AY15" s="3">
        <v>72</v>
      </c>
      <c r="BO15" s="1"/>
    </row>
    <row r="16" spans="1:67" x14ac:dyDescent="0.55000000000000004">
      <c r="C16" s="5">
        <f t="shared" ca="1" si="0"/>
        <v>3.4402135273797319E-2</v>
      </c>
      <c r="D16" s="6">
        <v>1.2837677713456452E-3</v>
      </c>
      <c r="E16" s="15">
        <f t="shared" si="1"/>
        <v>24.644060567930488</v>
      </c>
      <c r="F16" s="5">
        <f t="shared" si="2"/>
        <v>51.965889633532242</v>
      </c>
      <c r="G16" s="5">
        <f t="shared" si="3"/>
        <v>0.21428571428571427</v>
      </c>
      <c r="H16" s="5">
        <f t="shared" si="4"/>
        <v>24.644060567930488</v>
      </c>
      <c r="I16" s="27">
        <v>76.833104458054024</v>
      </c>
      <c r="J16" s="4">
        <v>127</v>
      </c>
      <c r="K16" s="55"/>
      <c r="M16" s="6">
        <f t="shared" si="5"/>
        <v>38.1</v>
      </c>
      <c r="N16" s="6">
        <f t="shared" si="6"/>
        <v>19.05</v>
      </c>
      <c r="O16" s="6">
        <f t="shared" si="7"/>
        <v>25.400000000000002</v>
      </c>
      <c r="P16" s="6">
        <f t="shared" si="8"/>
        <v>31.75</v>
      </c>
      <c r="Q16" s="6">
        <f t="shared" si="9"/>
        <v>12.700000000000001</v>
      </c>
      <c r="R16" s="41">
        <f t="shared" si="10"/>
        <v>127.00000000000001</v>
      </c>
      <c r="T16" s="41">
        <f t="shared" si="28"/>
        <v>5.7100136941160111E-3</v>
      </c>
      <c r="U16" s="41">
        <f t="shared" si="11"/>
        <v>4.0785812100828656E-3</v>
      </c>
      <c r="V16" s="41">
        <f t="shared" si="12"/>
        <v>8.1571624201657311E-3</v>
      </c>
      <c r="W16" s="41">
        <f t="shared" si="13"/>
        <v>1.0196453025207164E-2</v>
      </c>
      <c r="X16" s="41">
        <f t="shared" si="14"/>
        <v>5.4381082801104874E-3</v>
      </c>
      <c r="Y16" s="41">
        <f t="shared" si="29"/>
        <v>3.3580318629682263E-2</v>
      </c>
      <c r="AA16" s="6">
        <v>24.644060567930488</v>
      </c>
      <c r="AB16" s="6">
        <f t="shared" si="15"/>
        <v>7.3932181703791464</v>
      </c>
      <c r="AC16" s="6">
        <v>1500</v>
      </c>
      <c r="AD16" s="5">
        <f>AVERAGE(AB2:AB1501)</f>
        <v>40.404427595434122</v>
      </c>
      <c r="AE16" s="6">
        <f t="shared" si="16"/>
        <v>40</v>
      </c>
      <c r="AG16" s="5"/>
      <c r="AH16" s="5">
        <v>0</v>
      </c>
      <c r="AJ16" s="4">
        <v>23.049931337416208</v>
      </c>
      <c r="AK16" s="5">
        <f t="shared" si="17"/>
        <v>22.456277274737722</v>
      </c>
      <c r="AL16" s="5">
        <f t="shared" si="18"/>
        <v>23.643585400094693</v>
      </c>
      <c r="AM16" s="4">
        <v>127</v>
      </c>
      <c r="AN16" s="6">
        <f t="shared" si="19"/>
        <v>2.5399999999999999E-2</v>
      </c>
      <c r="AO16" s="6">
        <f t="shared" si="30"/>
        <v>1.6691141632758033E-2</v>
      </c>
      <c r="AP16" s="6">
        <f t="shared" si="20"/>
        <v>83.455708163790163</v>
      </c>
      <c r="AQ16" s="6">
        <f t="shared" si="21"/>
        <v>22.719900091144329</v>
      </c>
      <c r="AV16" s="6">
        <f t="shared" si="22"/>
        <v>1.5864717462842012E-2</v>
      </c>
      <c r="AX16" s="5"/>
      <c r="AY16" s="5">
        <v>0</v>
      </c>
      <c r="BO16" s="1"/>
    </row>
    <row r="17" spans="3:67" x14ac:dyDescent="0.55000000000000004">
      <c r="C17" s="5">
        <f t="shared" ca="1" si="0"/>
        <v>0.78604403079446195</v>
      </c>
      <c r="D17" s="6">
        <v>0.69419352401377299</v>
      </c>
      <c r="E17" s="15">
        <f t="shared" si="1"/>
        <v>127.99282940747217</v>
      </c>
      <c r="F17" s="5">
        <f t="shared" si="2"/>
        <v>162.74957588134168</v>
      </c>
      <c r="G17" s="5">
        <f t="shared" si="3"/>
        <v>0.21428571428571427</v>
      </c>
      <c r="H17" s="5">
        <f t="shared" si="4"/>
        <v>162.74957588134168</v>
      </c>
      <c r="I17" s="27">
        <v>80.790798209243945</v>
      </c>
      <c r="J17" s="4">
        <v>143</v>
      </c>
      <c r="K17" s="55"/>
      <c r="M17" s="6">
        <f t="shared" si="5"/>
        <v>42.9</v>
      </c>
      <c r="N17" s="6">
        <f t="shared" si="6"/>
        <v>21.45</v>
      </c>
      <c r="O17" s="6">
        <f t="shared" si="7"/>
        <v>28.6</v>
      </c>
      <c r="P17" s="6">
        <f t="shared" si="8"/>
        <v>35.75</v>
      </c>
      <c r="Q17" s="6">
        <f t="shared" si="9"/>
        <v>14.3</v>
      </c>
      <c r="R17" s="41">
        <f t="shared" si="10"/>
        <v>143</v>
      </c>
      <c r="T17" s="41">
        <f t="shared" si="28"/>
        <v>5.9299380566246906</v>
      </c>
      <c r="U17" s="41">
        <f t="shared" si="11"/>
        <v>4.235670040446208</v>
      </c>
      <c r="V17" s="41">
        <f t="shared" si="12"/>
        <v>8.471340080892416</v>
      </c>
      <c r="W17" s="41">
        <f t="shared" si="13"/>
        <v>10.589175101115519</v>
      </c>
      <c r="X17" s="41">
        <f t="shared" si="14"/>
        <v>5.6475600539282773</v>
      </c>
      <c r="Y17" s="41">
        <f t="shared" si="29"/>
        <v>34.873683333007108</v>
      </c>
      <c r="AA17" s="6">
        <v>162.74957588134168</v>
      </c>
      <c r="AB17" s="6">
        <f t="shared" si="15"/>
        <v>48.824872764402507</v>
      </c>
      <c r="AC17" s="6">
        <v>1600</v>
      </c>
      <c r="AD17" s="5">
        <f>AVERAGE(AB2:AB1601)</f>
        <v>40.34654575379389</v>
      </c>
      <c r="AE17" s="6">
        <f t="shared" si="16"/>
        <v>40</v>
      </c>
      <c r="AJ17" s="4">
        <v>24.237239462773182</v>
      </c>
      <c r="AK17" s="5">
        <f t="shared" si="17"/>
        <v>23.643585400094693</v>
      </c>
      <c r="AL17" s="5">
        <f t="shared" si="18"/>
        <v>24.830893525451671</v>
      </c>
      <c r="AM17" s="4">
        <v>143</v>
      </c>
      <c r="AN17" s="6">
        <f t="shared" si="19"/>
        <v>2.86E-2</v>
      </c>
      <c r="AO17" s="6">
        <f t="shared" si="30"/>
        <v>1.6202387316294586E-2</v>
      </c>
      <c r="AP17" s="6">
        <f t="shared" si="20"/>
        <v>81.011936581472938</v>
      </c>
      <c r="AQ17" s="6">
        <f t="shared" si="21"/>
        <v>47.431528840382022</v>
      </c>
      <c r="AV17" s="6">
        <f t="shared" si="22"/>
        <v>14.632314685177809</v>
      </c>
      <c r="BO17" s="1"/>
    </row>
    <row r="18" spans="3:67" x14ac:dyDescent="0.55000000000000004">
      <c r="C18" s="5">
        <f t="shared" ca="1" si="0"/>
        <v>7.1084845297934574E-2</v>
      </c>
      <c r="D18" s="6">
        <v>0.45563170783161944</v>
      </c>
      <c r="E18" s="15">
        <f t="shared" si="1"/>
        <v>107.49064345157834</v>
      </c>
      <c r="F18" s="5">
        <f t="shared" si="2"/>
        <v>116.87958388652498</v>
      </c>
      <c r="G18" s="5">
        <f t="shared" si="3"/>
        <v>0.21428571428571427</v>
      </c>
      <c r="H18" s="5">
        <f t="shared" si="4"/>
        <v>116.87958388652498</v>
      </c>
      <c r="I18" s="27">
        <v>84.748491960433853</v>
      </c>
      <c r="J18" s="4">
        <v>143</v>
      </c>
      <c r="K18" s="55"/>
      <c r="M18" s="6">
        <f t="shared" si="5"/>
        <v>42.9</v>
      </c>
      <c r="N18" s="6">
        <f t="shared" si="6"/>
        <v>21.45</v>
      </c>
      <c r="O18" s="6">
        <f t="shared" si="7"/>
        <v>28.6</v>
      </c>
      <c r="P18" s="6">
        <f t="shared" si="8"/>
        <v>35.75</v>
      </c>
      <c r="Q18" s="6">
        <f t="shared" si="9"/>
        <v>14.3</v>
      </c>
      <c r="R18" s="41">
        <f t="shared" si="10"/>
        <v>143</v>
      </c>
      <c r="T18" s="41">
        <f t="shared" si="28"/>
        <v>3.0436869139178357</v>
      </c>
      <c r="U18" s="41">
        <f t="shared" si="11"/>
        <v>2.1740620813698825</v>
      </c>
      <c r="V18" s="41">
        <f t="shared" si="12"/>
        <v>4.3481241627397651</v>
      </c>
      <c r="W18" s="41">
        <f t="shared" si="13"/>
        <v>5.4351552034247064</v>
      </c>
      <c r="X18" s="41">
        <f t="shared" si="14"/>
        <v>2.8987494418265105</v>
      </c>
      <c r="Y18" s="41">
        <f t="shared" si="29"/>
        <v>17.899777803278699</v>
      </c>
      <c r="AA18" s="6">
        <v>116.87958388652498</v>
      </c>
      <c r="AB18" s="6">
        <f t="shared" si="15"/>
        <v>35.063875165957491</v>
      </c>
      <c r="AC18" s="6">
        <v>1700</v>
      </c>
      <c r="AD18" s="5">
        <f>AVERAGE(AB2:AB1701)</f>
        <v>40.311120001683669</v>
      </c>
      <c r="AE18" s="6">
        <f t="shared" si="16"/>
        <v>40</v>
      </c>
      <c r="AJ18" s="4">
        <v>25.424547588130157</v>
      </c>
      <c r="AK18" s="5">
        <f t="shared" si="17"/>
        <v>24.830893525451671</v>
      </c>
      <c r="AL18" s="5">
        <f t="shared" si="18"/>
        <v>26.018201650808642</v>
      </c>
      <c r="AM18" s="4">
        <v>143</v>
      </c>
      <c r="AN18" s="6">
        <f t="shared" si="19"/>
        <v>2.86E-2</v>
      </c>
      <c r="AO18" s="6">
        <f t="shared" si="30"/>
        <v>1.5727944829849072E-2</v>
      </c>
      <c r="AP18" s="6">
        <f t="shared" si="20"/>
        <v>78.639724149245353</v>
      </c>
      <c r="AQ18" s="6">
        <f t="shared" si="21"/>
        <v>52.673698342633131</v>
      </c>
      <c r="AV18" s="6">
        <f t="shared" si="22"/>
        <v>7.5103962810959564</v>
      </c>
      <c r="BO18" s="1"/>
    </row>
    <row r="19" spans="3:67" x14ac:dyDescent="0.55000000000000004">
      <c r="C19" s="5">
        <f t="shared" ca="1" si="0"/>
        <v>0.7288729055417561</v>
      </c>
      <c r="D19" s="6">
        <v>0.66198856384112281</v>
      </c>
      <c r="E19" s="15">
        <f t="shared" si="1"/>
        <v>125.45808585656609</v>
      </c>
      <c r="F19" s="5">
        <f t="shared" si="2"/>
        <v>155.70341491432711</v>
      </c>
      <c r="G19" s="5">
        <f t="shared" si="3"/>
        <v>0.21428571428571427</v>
      </c>
      <c r="H19" s="5">
        <f t="shared" si="4"/>
        <v>155.70341491432711</v>
      </c>
      <c r="I19" s="27">
        <v>88.70618571162376</v>
      </c>
      <c r="J19" s="4">
        <v>130</v>
      </c>
      <c r="K19" s="55"/>
      <c r="M19" s="6">
        <f t="shared" si="5"/>
        <v>39</v>
      </c>
      <c r="N19" s="6">
        <f t="shared" si="6"/>
        <v>19.5</v>
      </c>
      <c r="O19" s="6">
        <f t="shared" si="7"/>
        <v>26</v>
      </c>
      <c r="P19" s="6">
        <f t="shared" si="8"/>
        <v>32.5</v>
      </c>
      <c r="Q19" s="6">
        <f t="shared" si="9"/>
        <v>13</v>
      </c>
      <c r="R19" s="41">
        <f t="shared" si="10"/>
        <v>130</v>
      </c>
      <c r="T19" s="41">
        <f t="shared" si="28"/>
        <v>4.9352737492327572</v>
      </c>
      <c r="U19" s="41">
        <f t="shared" si="11"/>
        <v>3.5251955351662545</v>
      </c>
      <c r="V19" s="41">
        <f t="shared" si="12"/>
        <v>7.050391070332509</v>
      </c>
      <c r="W19" s="41">
        <f t="shared" si="13"/>
        <v>8.8129888379156363</v>
      </c>
      <c r="X19" s="41">
        <f t="shared" si="14"/>
        <v>4.7002607135550063</v>
      </c>
      <c r="Y19" s="41">
        <f t="shared" si="29"/>
        <v>29.024109906202163</v>
      </c>
      <c r="AA19" s="6">
        <v>155.70341491432711</v>
      </c>
      <c r="AB19" s="6">
        <f t="shared" si="15"/>
        <v>46.711024474298135</v>
      </c>
      <c r="AC19" s="6">
        <v>1800</v>
      </c>
      <c r="AD19" s="5">
        <f>AVERAGE(AB2:AB1801)</f>
        <v>40.251431508807059</v>
      </c>
      <c r="AE19" s="6">
        <f t="shared" si="16"/>
        <v>40</v>
      </c>
      <c r="AJ19" s="4">
        <v>26.611855713487131</v>
      </c>
      <c r="AK19" s="5">
        <f t="shared" si="17"/>
        <v>26.018201650808642</v>
      </c>
      <c r="AL19" s="5">
        <f t="shared" si="18"/>
        <v>27.20550977616562</v>
      </c>
      <c r="AM19" s="4">
        <v>130</v>
      </c>
      <c r="AN19" s="6">
        <f t="shared" si="19"/>
        <v>2.5999999999999999E-2</v>
      </c>
      <c r="AO19" s="6">
        <f t="shared" si="30"/>
        <v>1.5267395090722669E-2</v>
      </c>
      <c r="AP19" s="6">
        <f t="shared" si="20"/>
        <v>76.336975453613348</v>
      </c>
      <c r="AQ19" s="6">
        <f t="shared" si="21"/>
        <v>37.723792256034258</v>
      </c>
      <c r="AV19" s="6">
        <f t="shared" si="22"/>
        <v>13.395743033631767</v>
      </c>
      <c r="BO19" s="1"/>
    </row>
    <row r="20" spans="3:67" x14ac:dyDescent="0.55000000000000004">
      <c r="C20" s="5">
        <f t="shared" ca="1" si="0"/>
        <v>0.62311120284913735</v>
      </c>
      <c r="D20" s="6">
        <v>0.98182028376336949</v>
      </c>
      <c r="E20" s="15">
        <f t="shared" si="1"/>
        <v>148.43122971935063</v>
      </c>
      <c r="F20" s="5">
        <f t="shared" si="2"/>
        <v>266.53553346941806</v>
      </c>
      <c r="G20" s="5">
        <f t="shared" si="3"/>
        <v>0.21428571428571427</v>
      </c>
      <c r="H20" s="5">
        <f t="shared" si="4"/>
        <v>266.53553346941806</v>
      </c>
      <c r="I20" s="27">
        <v>92.663879462813682</v>
      </c>
      <c r="J20" s="4">
        <v>130</v>
      </c>
      <c r="K20" s="55"/>
      <c r="M20" s="6">
        <f t="shared" si="5"/>
        <v>39</v>
      </c>
      <c r="N20" s="6">
        <f t="shared" si="6"/>
        <v>19.5</v>
      </c>
      <c r="O20" s="6">
        <f t="shared" si="7"/>
        <v>26</v>
      </c>
      <c r="P20" s="6">
        <f t="shared" si="8"/>
        <v>32.5</v>
      </c>
      <c r="Q20" s="6">
        <f t="shared" si="9"/>
        <v>13</v>
      </c>
      <c r="R20" s="41">
        <f t="shared" si="10"/>
        <v>130</v>
      </c>
      <c r="T20" s="41">
        <f t="shared" si="28"/>
        <v>18.233892034998615</v>
      </c>
      <c r="U20" s="41">
        <f t="shared" si="11"/>
        <v>13.024208596427586</v>
      </c>
      <c r="V20" s="41">
        <f t="shared" si="12"/>
        <v>26.048417192855172</v>
      </c>
      <c r="W20" s="41">
        <f t="shared" si="13"/>
        <v>32.560521491068961</v>
      </c>
      <c r="X20" s="41">
        <f t="shared" si="14"/>
        <v>17.365611461903445</v>
      </c>
      <c r="Y20" s="41">
        <f t="shared" si="29"/>
        <v>107.23265077725377</v>
      </c>
      <c r="AA20" s="6">
        <v>266.53553346941806</v>
      </c>
      <c r="AB20" s="6">
        <f t="shared" si="15"/>
        <v>79.960660040825417</v>
      </c>
      <c r="AC20" s="6">
        <v>1900</v>
      </c>
      <c r="AD20" s="5">
        <f>AVERAGE(AB2:AB1901)</f>
        <v>40.240192458119132</v>
      </c>
      <c r="AE20" s="6">
        <f t="shared" si="16"/>
        <v>40</v>
      </c>
      <c r="AJ20" s="4">
        <v>27.799163838844105</v>
      </c>
      <c r="AK20" s="5">
        <f t="shared" si="17"/>
        <v>27.20550977616562</v>
      </c>
      <c r="AL20" s="5">
        <f t="shared" si="18"/>
        <v>28.392817901522591</v>
      </c>
      <c r="AM20" s="4">
        <v>130</v>
      </c>
      <c r="AN20" s="6">
        <f t="shared" si="19"/>
        <v>2.5999999999999999E-2</v>
      </c>
      <c r="AO20" s="6">
        <f t="shared" si="30"/>
        <v>1.4820331287902666E-2</v>
      </c>
      <c r="AP20" s="6">
        <f t="shared" si="20"/>
        <v>74.101656439513334</v>
      </c>
      <c r="AQ20" s="6">
        <f t="shared" si="21"/>
        <v>42.16673368640182</v>
      </c>
      <c r="AV20" s="6">
        <f t="shared" si="22"/>
        <v>49.491992666424821</v>
      </c>
      <c r="BO20" s="1"/>
    </row>
    <row r="21" spans="3:67" x14ac:dyDescent="0.55000000000000004">
      <c r="C21" s="5">
        <f t="shared" ca="1" si="0"/>
        <v>0.61649677873753439</v>
      </c>
      <c r="D21" s="6">
        <v>0.43717416031788048</v>
      </c>
      <c r="E21" s="15">
        <f t="shared" si="1"/>
        <v>105.70020941246521</v>
      </c>
      <c r="F21" s="5">
        <f t="shared" si="2"/>
        <v>113.80098892738832</v>
      </c>
      <c r="G21" s="5">
        <f t="shared" si="3"/>
        <v>0.21428571428571427</v>
      </c>
      <c r="H21" s="5">
        <f t="shared" si="4"/>
        <v>113.80098892738832</v>
      </c>
      <c r="I21" s="27">
        <v>96.621573214003604</v>
      </c>
      <c r="J21" s="4">
        <v>121</v>
      </c>
      <c r="K21" s="55"/>
      <c r="M21" s="6">
        <f t="shared" si="5"/>
        <v>36.299999999999997</v>
      </c>
      <c r="N21" s="6">
        <f t="shared" si="6"/>
        <v>18.149999999999999</v>
      </c>
      <c r="O21" s="6">
        <f t="shared" si="7"/>
        <v>24.200000000000003</v>
      </c>
      <c r="P21" s="6">
        <f t="shared" si="8"/>
        <v>30.25</v>
      </c>
      <c r="Q21" s="6">
        <f t="shared" si="9"/>
        <v>12.100000000000001</v>
      </c>
      <c r="R21" s="41">
        <f t="shared" si="10"/>
        <v>121</v>
      </c>
      <c r="T21" s="41">
        <f t="shared" si="28"/>
        <v>2.4342146531664079</v>
      </c>
      <c r="U21" s="41">
        <f t="shared" si="11"/>
        <v>1.73872475226172</v>
      </c>
      <c r="V21" s="41">
        <f t="shared" si="12"/>
        <v>3.4774495045234404</v>
      </c>
      <c r="W21" s="41">
        <f t="shared" si="13"/>
        <v>4.3468118806543004</v>
      </c>
      <c r="X21" s="41">
        <f t="shared" si="14"/>
        <v>2.3182996696822942</v>
      </c>
      <c r="Y21" s="41">
        <f t="shared" si="29"/>
        <v>14.315500460288163</v>
      </c>
      <c r="AA21" s="6">
        <v>113.80098892738832</v>
      </c>
      <c r="AB21" s="6">
        <f t="shared" si="15"/>
        <v>34.140296678216494</v>
      </c>
      <c r="AC21" s="6">
        <v>2000</v>
      </c>
      <c r="AD21" s="5">
        <f>AVERAGE(AB2:AB2001)</f>
        <v>40.246857268809059</v>
      </c>
      <c r="AE21" s="6">
        <f t="shared" si="16"/>
        <v>40</v>
      </c>
      <c r="AJ21" s="4">
        <v>28.98647196420108</v>
      </c>
      <c r="AK21" s="5">
        <f t="shared" si="17"/>
        <v>28.392817901522591</v>
      </c>
      <c r="AL21" s="5">
        <f t="shared" si="18"/>
        <v>29.580126026879569</v>
      </c>
      <c r="AM21" s="4">
        <v>121</v>
      </c>
      <c r="AN21" s="6">
        <f t="shared" si="19"/>
        <v>2.4199999999999999E-2</v>
      </c>
      <c r="AO21" s="6">
        <f t="shared" si="30"/>
        <v>1.4386358522722298E-2</v>
      </c>
      <c r="AP21" s="6">
        <f t="shared" si="20"/>
        <v>71.931792613611492</v>
      </c>
      <c r="AQ21" s="6">
        <f t="shared" si="21"/>
        <v>33.47183336646097</v>
      </c>
      <c r="AV21" s="6">
        <f t="shared" si="22"/>
        <v>7.0985952695643784</v>
      </c>
      <c r="BO21" s="1"/>
    </row>
    <row r="22" spans="3:67" x14ac:dyDescent="0.55000000000000004">
      <c r="C22" s="5">
        <f t="shared" ca="1" si="0"/>
        <v>0.59258679389399593</v>
      </c>
      <c r="D22" s="6">
        <v>0.13482206190295865</v>
      </c>
      <c r="E22" s="15">
        <f t="shared" si="1"/>
        <v>67.592127920168735</v>
      </c>
      <c r="F22" s="5">
        <f t="shared" si="2"/>
        <v>69.142985840200765</v>
      </c>
      <c r="G22" s="5">
        <f t="shared" si="3"/>
        <v>0.21428571428571427</v>
      </c>
      <c r="H22" s="5">
        <f t="shared" si="4"/>
        <v>67.592127920168735</v>
      </c>
      <c r="I22" s="27">
        <v>100.57926696519351</v>
      </c>
      <c r="J22" s="4">
        <v>131</v>
      </c>
      <c r="K22" s="55"/>
      <c r="M22" s="6">
        <f t="shared" si="5"/>
        <v>39.299999999999997</v>
      </c>
      <c r="N22" s="6">
        <f t="shared" si="6"/>
        <v>19.649999999999999</v>
      </c>
      <c r="O22" s="6">
        <f t="shared" si="7"/>
        <v>26.200000000000003</v>
      </c>
      <c r="P22" s="6">
        <f t="shared" si="8"/>
        <v>32.75</v>
      </c>
      <c r="Q22" s="6">
        <f t="shared" si="9"/>
        <v>13.100000000000001</v>
      </c>
      <c r="R22" s="41">
        <f t="shared" si="10"/>
        <v>131</v>
      </c>
      <c r="T22" s="41">
        <f t="shared" si="28"/>
        <v>0.66400008707808611</v>
      </c>
      <c r="U22" s="41">
        <f t="shared" si="11"/>
        <v>0.47428577648434717</v>
      </c>
      <c r="V22" s="41">
        <f t="shared" si="12"/>
        <v>0.94857155296869466</v>
      </c>
      <c r="W22" s="41">
        <f t="shared" si="13"/>
        <v>1.185714441210868</v>
      </c>
      <c r="X22" s="41">
        <f t="shared" si="14"/>
        <v>0.63238103531246304</v>
      </c>
      <c r="Y22" s="41">
        <f t="shared" si="29"/>
        <v>3.9049528930544586</v>
      </c>
      <c r="AA22" s="6">
        <v>67.592127920168735</v>
      </c>
      <c r="AB22" s="6">
        <f t="shared" si="15"/>
        <v>20.277638376050621</v>
      </c>
      <c r="AC22" s="1"/>
      <c r="AJ22" s="4">
        <v>30.173780089558054</v>
      </c>
      <c r="AK22" s="5">
        <f t="shared" si="17"/>
        <v>29.580126026879569</v>
      </c>
      <c r="AL22" s="5">
        <f t="shared" si="18"/>
        <v>30.76743415223654</v>
      </c>
      <c r="AM22" s="4">
        <v>131</v>
      </c>
      <c r="AN22" s="6">
        <f t="shared" si="19"/>
        <v>2.6200000000000001E-2</v>
      </c>
      <c r="AO22" s="6">
        <f t="shared" si="30"/>
        <v>1.3965093460039379E-2</v>
      </c>
      <c r="AP22" s="6">
        <f t="shared" si="20"/>
        <v>69.825467300196891</v>
      </c>
      <c r="AQ22" s="6">
        <f t="shared" si="21"/>
        <v>53.595394284296148</v>
      </c>
      <c r="AV22" s="6">
        <f t="shared" si="22"/>
        <v>1.7885280426203627</v>
      </c>
      <c r="BO22" s="1"/>
    </row>
    <row r="23" spans="3:67" x14ac:dyDescent="0.55000000000000004">
      <c r="C23" s="5">
        <f t="shared" ca="1" si="0"/>
        <v>0.70750918279615305</v>
      </c>
      <c r="D23" s="6">
        <v>0.15439926781704849</v>
      </c>
      <c r="E23" s="15">
        <f t="shared" si="1"/>
        <v>70.930420176220963</v>
      </c>
      <c r="F23" s="5">
        <f t="shared" si="2"/>
        <v>71.76984182087196</v>
      </c>
      <c r="G23" s="5">
        <f t="shared" si="3"/>
        <v>0.21428571428571427</v>
      </c>
      <c r="H23" s="5">
        <f t="shared" si="4"/>
        <v>70.930420176220963</v>
      </c>
      <c r="I23" s="27">
        <v>104.53696071638342</v>
      </c>
      <c r="J23" s="4">
        <v>132</v>
      </c>
      <c r="K23" s="55"/>
      <c r="M23" s="6">
        <f t="shared" si="5"/>
        <v>39.6</v>
      </c>
      <c r="N23" s="6">
        <f t="shared" si="6"/>
        <v>19.8</v>
      </c>
      <c r="O23" s="6">
        <f t="shared" si="7"/>
        <v>26.400000000000002</v>
      </c>
      <c r="P23" s="6">
        <f t="shared" si="8"/>
        <v>33</v>
      </c>
      <c r="Q23" s="6">
        <f t="shared" si="9"/>
        <v>13.200000000000001</v>
      </c>
      <c r="R23" s="41">
        <f t="shared" si="10"/>
        <v>132</v>
      </c>
      <c r="T23" s="41">
        <f t="shared" si="28"/>
        <v>0.77481086091303841</v>
      </c>
      <c r="U23" s="41">
        <f t="shared" si="11"/>
        <v>0.55343632922359887</v>
      </c>
      <c r="V23" s="41">
        <f t="shared" si="12"/>
        <v>1.1068726584471977</v>
      </c>
      <c r="W23" s="41">
        <f t="shared" si="13"/>
        <v>1.3835908230589973</v>
      </c>
      <c r="X23" s="41">
        <f t="shared" si="14"/>
        <v>0.73791510563146512</v>
      </c>
      <c r="Y23" s="41">
        <f t="shared" si="29"/>
        <v>4.5566257772742977</v>
      </c>
      <c r="AA23" s="6">
        <v>70.930420176220963</v>
      </c>
      <c r="AB23" s="6">
        <f t="shared" si="15"/>
        <v>21.279126052866289</v>
      </c>
      <c r="AC23" s="1"/>
      <c r="AJ23" s="4">
        <v>31.361088214915029</v>
      </c>
      <c r="AK23" s="5">
        <f t="shared" si="17"/>
        <v>30.767434152236543</v>
      </c>
      <c r="AL23" s="5">
        <f t="shared" si="18"/>
        <v>31.954742277593514</v>
      </c>
      <c r="AM23" s="4">
        <v>132</v>
      </c>
      <c r="AN23" s="6">
        <f t="shared" si="19"/>
        <v>2.64E-2</v>
      </c>
      <c r="AO23" s="6">
        <f t="shared" si="30"/>
        <v>1.3556163989629777E-2</v>
      </c>
      <c r="AP23" s="6">
        <f t="shared" si="20"/>
        <v>67.780819948148888</v>
      </c>
      <c r="AQ23" s="6">
        <f t="shared" si="21"/>
        <v>60.84469160578076</v>
      </c>
      <c r="AV23" s="6">
        <f t="shared" si="22"/>
        <v>2.0711935351246806</v>
      </c>
      <c r="BO23" s="1"/>
    </row>
    <row r="24" spans="3:67" x14ac:dyDescent="0.55000000000000004">
      <c r="C24" s="5">
        <f t="shared" ca="1" si="0"/>
        <v>0.6702510178244977</v>
      </c>
      <c r="D24" s="6">
        <v>0.61693291379520931</v>
      </c>
      <c r="E24" s="15">
        <f t="shared" si="1"/>
        <v>121.80605557509591</v>
      </c>
      <c r="F24" s="5">
        <f t="shared" si="2"/>
        <v>146.3870691959329</v>
      </c>
      <c r="G24" s="5">
        <f t="shared" si="3"/>
        <v>0.21428571428571427</v>
      </c>
      <c r="H24" s="5">
        <f t="shared" si="4"/>
        <v>146.3870691959329</v>
      </c>
      <c r="I24" s="27">
        <v>108.49465446757334</v>
      </c>
      <c r="J24" s="4">
        <v>138</v>
      </c>
      <c r="K24" s="55"/>
      <c r="M24" s="6">
        <f t="shared" si="5"/>
        <v>41.4</v>
      </c>
      <c r="N24" s="6">
        <f t="shared" si="6"/>
        <v>20.7</v>
      </c>
      <c r="O24" s="6">
        <f t="shared" si="7"/>
        <v>27.6</v>
      </c>
      <c r="P24" s="6">
        <f t="shared" si="8"/>
        <v>34.5</v>
      </c>
      <c r="Q24" s="6">
        <f t="shared" si="9"/>
        <v>13.8</v>
      </c>
      <c r="R24" s="41">
        <f t="shared" si="10"/>
        <v>138</v>
      </c>
      <c r="T24" s="41">
        <f t="shared" si="28"/>
        <v>4.6346030519755228</v>
      </c>
      <c r="U24" s="41">
        <f t="shared" si="11"/>
        <v>3.3104307514110882</v>
      </c>
      <c r="V24" s="41">
        <f t="shared" si="12"/>
        <v>6.6208615028221773</v>
      </c>
      <c r="W24" s="41">
        <f t="shared" si="13"/>
        <v>8.2760768785277214</v>
      </c>
      <c r="X24" s="41">
        <f t="shared" si="14"/>
        <v>4.4139076685481182</v>
      </c>
      <c r="Y24" s="41">
        <f t="shared" si="29"/>
        <v>27.255879853284625</v>
      </c>
      <c r="AA24" s="6">
        <v>146.3870691959329</v>
      </c>
      <c r="AB24" s="6">
        <f t="shared" si="15"/>
        <v>43.916120758779869</v>
      </c>
      <c r="AC24" s="1"/>
      <c r="AJ24" s="4">
        <v>32.548396340271999</v>
      </c>
      <c r="AK24" s="5">
        <f t="shared" si="17"/>
        <v>31.95474227759351</v>
      </c>
      <c r="AL24" s="5">
        <f t="shared" si="18"/>
        <v>33.142050402950488</v>
      </c>
      <c r="AM24" s="4">
        <v>138</v>
      </c>
      <c r="AN24" s="6">
        <f t="shared" si="19"/>
        <v>2.76E-2</v>
      </c>
      <c r="AO24" s="6">
        <f t="shared" si="30"/>
        <v>1.3159208897497887E-2</v>
      </c>
      <c r="AP24" s="6">
        <f t="shared" si="20"/>
        <v>65.796044487489439</v>
      </c>
      <c r="AQ24" s="6">
        <f t="shared" si="21"/>
        <v>79.235936328116054</v>
      </c>
      <c r="AV24" s="6">
        <f t="shared" si="22"/>
        <v>11.85038254490636</v>
      </c>
      <c r="BO24" s="1"/>
    </row>
    <row r="25" spans="3:67" x14ac:dyDescent="0.55000000000000004">
      <c r="C25" s="5">
        <f t="shared" ca="1" si="0"/>
        <v>0.74337650660814847</v>
      </c>
      <c r="D25" s="6">
        <v>0.47093700651627179</v>
      </c>
      <c r="E25" s="15">
        <f t="shared" si="1"/>
        <v>108.9479719244535</v>
      </c>
      <c r="F25" s="5">
        <f t="shared" si="2"/>
        <v>119.47221710053142</v>
      </c>
      <c r="G25" s="5">
        <f t="shared" si="3"/>
        <v>0.21428571428571427</v>
      </c>
      <c r="H25" s="5">
        <f t="shared" si="4"/>
        <v>119.47221710053142</v>
      </c>
      <c r="I25" s="27">
        <v>112.45234821876326</v>
      </c>
      <c r="J25" s="4">
        <v>106</v>
      </c>
      <c r="K25" s="55"/>
      <c r="M25" s="6">
        <f t="shared" si="5"/>
        <v>31.799999999999997</v>
      </c>
      <c r="N25" s="6">
        <f t="shared" si="6"/>
        <v>15.899999999999999</v>
      </c>
      <c r="O25" s="6">
        <f t="shared" si="7"/>
        <v>21.200000000000003</v>
      </c>
      <c r="P25" s="6">
        <f t="shared" si="8"/>
        <v>26.5</v>
      </c>
      <c r="Q25" s="6">
        <f t="shared" si="9"/>
        <v>10.600000000000001</v>
      </c>
      <c r="R25" s="41">
        <f t="shared" si="10"/>
        <v>106</v>
      </c>
      <c r="T25" s="41">
        <f t="shared" si="28"/>
        <v>2.3619632411832083</v>
      </c>
      <c r="U25" s="41">
        <f t="shared" si="11"/>
        <v>1.6871166008451486</v>
      </c>
      <c r="V25" s="41">
        <f t="shared" si="12"/>
        <v>3.3742332016902981</v>
      </c>
      <c r="W25" s="41">
        <f t="shared" si="13"/>
        <v>4.2177915021128722</v>
      </c>
      <c r="X25" s="41">
        <f t="shared" si="14"/>
        <v>2.2494888011268652</v>
      </c>
      <c r="Y25" s="41">
        <f t="shared" si="29"/>
        <v>13.890593346958394</v>
      </c>
      <c r="AA25" s="6">
        <v>119.47221710053142</v>
      </c>
      <c r="AB25" s="6">
        <f t="shared" si="15"/>
        <v>35.841665130159427</v>
      </c>
      <c r="AC25" s="1"/>
      <c r="AJ25" s="4">
        <v>33.735704465628977</v>
      </c>
      <c r="AK25" s="5">
        <f t="shared" si="17"/>
        <v>33.142050402950488</v>
      </c>
      <c r="AL25" s="5">
        <f t="shared" si="18"/>
        <v>34.329358528307466</v>
      </c>
      <c r="AM25" s="4">
        <v>106</v>
      </c>
      <c r="AN25" s="6">
        <f t="shared" si="19"/>
        <v>2.12E-2</v>
      </c>
      <c r="AO25" s="6">
        <f t="shared" si="30"/>
        <v>1.2773877546808254E-2</v>
      </c>
      <c r="AP25" s="6">
        <f t="shared" si="20"/>
        <v>63.869387734041268</v>
      </c>
      <c r="AQ25" s="6">
        <f t="shared" si="21"/>
        <v>27.790911309433369</v>
      </c>
      <c r="AV25" s="6">
        <f t="shared" si="22"/>
        <v>7.8626000077122988</v>
      </c>
      <c r="BO25" s="1"/>
    </row>
    <row r="26" spans="3:67" x14ac:dyDescent="0.55000000000000004">
      <c r="C26" s="5">
        <f t="shared" ca="1" si="0"/>
        <v>0.17712993624365303</v>
      </c>
      <c r="D26" s="6">
        <v>0.77098435133469778</v>
      </c>
      <c r="E26" s="15">
        <f t="shared" si="1"/>
        <v>133.80921360954449</v>
      </c>
      <c r="F26" s="5">
        <f t="shared" si="2"/>
        <v>181.22557532118873</v>
      </c>
      <c r="G26" s="5">
        <f t="shared" si="3"/>
        <v>0.21428571428571427</v>
      </c>
      <c r="H26" s="5">
        <f t="shared" si="4"/>
        <v>181.22557532118873</v>
      </c>
      <c r="I26" s="27">
        <v>116.41004196995317</v>
      </c>
      <c r="J26" s="4">
        <v>90</v>
      </c>
      <c r="K26" s="55"/>
      <c r="M26" s="6">
        <f t="shared" si="5"/>
        <v>27</v>
      </c>
      <c r="N26" s="6">
        <f t="shared" si="6"/>
        <v>13.5</v>
      </c>
      <c r="O26" s="6">
        <f t="shared" si="7"/>
        <v>18</v>
      </c>
      <c r="P26" s="6">
        <f t="shared" si="8"/>
        <v>22.5</v>
      </c>
      <c r="Q26" s="6">
        <f t="shared" si="9"/>
        <v>9</v>
      </c>
      <c r="R26" s="41">
        <f t="shared" si="10"/>
        <v>90</v>
      </c>
      <c r="T26" s="41">
        <f t="shared" si="28"/>
        <v>4.6429895703858435</v>
      </c>
      <c r="U26" s="41">
        <f t="shared" si="11"/>
        <v>3.3164211217041744</v>
      </c>
      <c r="V26" s="41">
        <f t="shared" si="12"/>
        <v>6.6328422434083487</v>
      </c>
      <c r="W26" s="41">
        <f t="shared" si="13"/>
        <v>8.2910528042604366</v>
      </c>
      <c r="X26" s="41">
        <f t="shared" si="14"/>
        <v>4.4218948289388997</v>
      </c>
      <c r="Y26" s="41">
        <f t="shared" si="29"/>
        <v>27.305200568697703</v>
      </c>
      <c r="AA26" s="6">
        <v>181.22557532118873</v>
      </c>
      <c r="AB26" s="6">
        <f t="shared" si="15"/>
        <v>54.36767259635662</v>
      </c>
      <c r="AC26" s="1"/>
      <c r="AJ26" s="4">
        <v>34.923012590985948</v>
      </c>
      <c r="AK26" s="5">
        <f t="shared" si="17"/>
        <v>34.329358528307459</v>
      </c>
      <c r="AL26" s="5">
        <f t="shared" si="18"/>
        <v>35.516666653664437</v>
      </c>
      <c r="AM26" s="4">
        <v>90</v>
      </c>
      <c r="AN26" s="6">
        <f t="shared" si="19"/>
        <v>1.7999999999999999E-2</v>
      </c>
      <c r="AO26" s="6">
        <f t="shared" si="30"/>
        <v>1.2399829568165099E-2</v>
      </c>
      <c r="AP26" s="6">
        <f t="shared" si="20"/>
        <v>61.999147840825501</v>
      </c>
      <c r="AQ26" s="6">
        <f t="shared" si="21"/>
        <v>12.646104808615831</v>
      </c>
      <c r="AV26" s="6">
        <f t="shared" si="22"/>
        <v>18.203467045798469</v>
      </c>
      <c r="BO26" s="1"/>
    </row>
    <row r="27" spans="3:67" x14ac:dyDescent="0.55000000000000004">
      <c r="C27" s="5">
        <f t="shared" ca="1" si="0"/>
        <v>8.2364574458490991E-2</v>
      </c>
      <c r="D27" s="6">
        <v>0.15553014303353008</v>
      </c>
      <c r="E27" s="15">
        <f t="shared" si="1"/>
        <v>71.116596159792422</v>
      </c>
      <c r="F27" s="5">
        <f t="shared" si="2"/>
        <v>71.922506175785628</v>
      </c>
      <c r="G27" s="5">
        <f t="shared" si="3"/>
        <v>0.21428571428571427</v>
      </c>
      <c r="H27" s="5">
        <f t="shared" si="4"/>
        <v>71.116596159792422</v>
      </c>
      <c r="I27" s="27">
        <v>120.36773572114308</v>
      </c>
      <c r="J27" s="4">
        <v>118</v>
      </c>
      <c r="K27" s="55"/>
      <c r="M27" s="6">
        <f t="shared" si="5"/>
        <v>35.4</v>
      </c>
      <c r="N27" s="6">
        <f t="shared" si="6"/>
        <v>17.7</v>
      </c>
      <c r="O27" s="6">
        <f t="shared" si="7"/>
        <v>23.6</v>
      </c>
      <c r="P27" s="6">
        <f t="shared" si="8"/>
        <v>29.5</v>
      </c>
      <c r="Q27" s="6">
        <f t="shared" si="9"/>
        <v>11.8</v>
      </c>
      <c r="R27" s="41">
        <f t="shared" si="10"/>
        <v>117.99999999999999</v>
      </c>
      <c r="T27" s="41">
        <f t="shared" si="28"/>
        <v>0.69816095765632491</v>
      </c>
      <c r="U27" s="41">
        <f t="shared" si="11"/>
        <v>0.4986863983259463</v>
      </c>
      <c r="V27" s="41">
        <f t="shared" si="12"/>
        <v>0.9973727966518926</v>
      </c>
      <c r="W27" s="41">
        <f t="shared" si="13"/>
        <v>1.2467159958148657</v>
      </c>
      <c r="X27" s="41">
        <f t="shared" si="14"/>
        <v>0.6649151977679284</v>
      </c>
      <c r="Y27" s="41">
        <f t="shared" si="29"/>
        <v>4.1058513462169577</v>
      </c>
      <c r="AA27" s="6">
        <v>71.116596159792422</v>
      </c>
      <c r="AB27" s="6">
        <f t="shared" si="15"/>
        <v>21.334978847937727</v>
      </c>
      <c r="AC27" s="1"/>
      <c r="AJ27" s="4">
        <v>36.110320716342926</v>
      </c>
      <c r="AK27" s="5">
        <f t="shared" si="17"/>
        <v>35.516666653664444</v>
      </c>
      <c r="AL27" s="5">
        <f t="shared" si="18"/>
        <v>36.703974779021408</v>
      </c>
      <c r="AM27" s="4">
        <v>118</v>
      </c>
      <c r="AN27" s="6">
        <f t="shared" si="19"/>
        <v>2.3599999999999999E-2</v>
      </c>
      <c r="AO27" s="6">
        <f t="shared" si="30"/>
        <v>1.2036734558956041E-2</v>
      </c>
      <c r="AP27" s="6">
        <f t="shared" si="20"/>
        <v>60.183672794780207</v>
      </c>
      <c r="AQ27" s="6">
        <f t="shared" si="21"/>
        <v>55.542101973393635</v>
      </c>
      <c r="AV27" s="6">
        <f t="shared" si="22"/>
        <v>2.0877210235001482</v>
      </c>
      <c r="BO27" s="1"/>
    </row>
    <row r="28" spans="3:67" x14ac:dyDescent="0.55000000000000004">
      <c r="C28" s="5">
        <f t="shared" ca="1" si="0"/>
        <v>0.89280577439959408</v>
      </c>
      <c r="D28" s="6">
        <v>0.73852369608406632</v>
      </c>
      <c r="E28" s="15">
        <f t="shared" si="1"/>
        <v>131.38760296465813</v>
      </c>
      <c r="F28" s="5">
        <f t="shared" si="2"/>
        <v>173.08687884532384</v>
      </c>
      <c r="G28" s="5">
        <f t="shared" si="3"/>
        <v>0.21428571428571427</v>
      </c>
      <c r="H28" s="5">
        <f t="shared" si="4"/>
        <v>173.08687884532384</v>
      </c>
      <c r="I28" s="27">
        <v>124.325429472333</v>
      </c>
      <c r="J28" s="4">
        <v>121</v>
      </c>
      <c r="K28" s="55"/>
      <c r="M28" s="6">
        <f t="shared" si="5"/>
        <v>36.299999999999997</v>
      </c>
      <c r="N28" s="6">
        <f t="shared" si="6"/>
        <v>18.149999999999999</v>
      </c>
      <c r="O28" s="6">
        <f t="shared" si="7"/>
        <v>24.200000000000003</v>
      </c>
      <c r="P28" s="6">
        <f t="shared" si="8"/>
        <v>30.25</v>
      </c>
      <c r="Q28" s="6">
        <f t="shared" si="9"/>
        <v>12.100000000000001</v>
      </c>
      <c r="R28" s="41">
        <f t="shared" si="10"/>
        <v>121</v>
      </c>
      <c r="T28" s="41">
        <f t="shared" si="28"/>
        <v>5.6808781919952365</v>
      </c>
      <c r="U28" s="41">
        <f t="shared" si="11"/>
        <v>4.057770137139455</v>
      </c>
      <c r="V28" s="41">
        <f t="shared" si="12"/>
        <v>8.1155402742789118</v>
      </c>
      <c r="W28" s="41">
        <f t="shared" si="13"/>
        <v>10.144425342848638</v>
      </c>
      <c r="X28" s="41">
        <f t="shared" si="14"/>
        <v>5.4103601828526076</v>
      </c>
      <c r="Y28" s="41">
        <f t="shared" si="29"/>
        <v>33.408974129114853</v>
      </c>
      <c r="AA28" s="6">
        <v>173.08687884532384</v>
      </c>
      <c r="AB28" s="6">
        <f t="shared" si="15"/>
        <v>51.926063653597147</v>
      </c>
      <c r="AC28" s="1"/>
      <c r="AJ28" s="4">
        <v>37.297628841699897</v>
      </c>
      <c r="AK28" s="5">
        <f t="shared" si="17"/>
        <v>36.703974779021408</v>
      </c>
      <c r="AL28" s="5">
        <f t="shared" si="18"/>
        <v>37.891282904378386</v>
      </c>
      <c r="AM28" s="4">
        <v>121</v>
      </c>
      <c r="AN28" s="6">
        <f t="shared" si="19"/>
        <v>2.4199999999999999E-2</v>
      </c>
      <c r="AO28" s="6">
        <f t="shared" si="30"/>
        <v>1.1684271791503997E-2</v>
      </c>
      <c r="AP28" s="6">
        <f t="shared" si="20"/>
        <v>58.421358957519985</v>
      </c>
      <c r="AQ28" s="6">
        <f t="shared" si="21"/>
        <v>67.031756614410057</v>
      </c>
      <c r="AV28" s="6">
        <f t="shared" si="22"/>
        <v>16.566433452453648</v>
      </c>
      <c r="BO28" s="1"/>
    </row>
    <row r="29" spans="3:67" x14ac:dyDescent="0.55000000000000004">
      <c r="C29" s="5">
        <f t="shared" ca="1" si="0"/>
        <v>7.3673602029365015E-2</v>
      </c>
      <c r="D29" s="6">
        <v>0.35045633668677689</v>
      </c>
      <c r="E29" s="15">
        <f t="shared" si="1"/>
        <v>96.731130946558139</v>
      </c>
      <c r="F29" s="5">
        <f t="shared" si="2"/>
        <v>99.970278058248198</v>
      </c>
      <c r="G29" s="5">
        <f t="shared" si="3"/>
        <v>0.21428571428571427</v>
      </c>
      <c r="H29" s="5">
        <f t="shared" si="4"/>
        <v>99.970278058248198</v>
      </c>
      <c r="I29" s="27">
        <v>128.28312322352292</v>
      </c>
      <c r="J29" s="4">
        <v>106</v>
      </c>
      <c r="K29" s="55"/>
      <c r="M29" s="6">
        <f t="shared" si="5"/>
        <v>31.799999999999997</v>
      </c>
      <c r="N29" s="6">
        <f t="shared" si="6"/>
        <v>15.899999999999999</v>
      </c>
      <c r="O29" s="6">
        <f t="shared" si="7"/>
        <v>21.200000000000003</v>
      </c>
      <c r="P29" s="6">
        <f t="shared" si="8"/>
        <v>26.5</v>
      </c>
      <c r="Q29" s="6">
        <f t="shared" si="9"/>
        <v>10.600000000000001</v>
      </c>
      <c r="R29" s="41">
        <f t="shared" si="10"/>
        <v>106</v>
      </c>
      <c r="T29" s="41">
        <f t="shared" si="28"/>
        <v>1.6008101628264133</v>
      </c>
      <c r="U29" s="41">
        <f t="shared" si="11"/>
        <v>1.1434358305902952</v>
      </c>
      <c r="V29" s="41">
        <f t="shared" si="12"/>
        <v>2.2868716611805908</v>
      </c>
      <c r="W29" s="41">
        <f t="shared" si="13"/>
        <v>2.8585895764757385</v>
      </c>
      <c r="X29" s="41">
        <f t="shared" si="14"/>
        <v>1.5245811074537272</v>
      </c>
      <c r="Y29" s="41">
        <f t="shared" si="29"/>
        <v>9.4142883385267648</v>
      </c>
      <c r="AA29" s="6">
        <v>99.970278058248198</v>
      </c>
      <c r="AB29" s="6">
        <f t="shared" si="15"/>
        <v>29.991083417474456</v>
      </c>
      <c r="AC29" s="1"/>
      <c r="AJ29" s="4">
        <v>38.484936967056868</v>
      </c>
      <c r="AK29" s="5">
        <f t="shared" si="17"/>
        <v>37.891282904378379</v>
      </c>
      <c r="AL29" s="5">
        <f t="shared" si="18"/>
        <v>39.078591029735357</v>
      </c>
      <c r="AM29" s="4">
        <v>106</v>
      </c>
      <c r="AN29" s="6">
        <f t="shared" si="19"/>
        <v>2.12E-2</v>
      </c>
      <c r="AO29" s="6">
        <f t="shared" si="30"/>
        <v>1.1342129929761913E-2</v>
      </c>
      <c r="AP29" s="6">
        <f t="shared" si="20"/>
        <v>56.710649648809564</v>
      </c>
      <c r="AQ29" s="6">
        <f t="shared" si="21"/>
        <v>42.839221082585397</v>
      </c>
      <c r="AV29" s="6">
        <f t="shared" si="22"/>
        <v>5.328842455769867</v>
      </c>
      <c r="BO29" s="1"/>
    </row>
    <row r="30" spans="3:67" x14ac:dyDescent="0.55000000000000004">
      <c r="C30" s="5">
        <f t="shared" ca="1" si="0"/>
        <v>0.431382508145149</v>
      </c>
      <c r="D30" s="6">
        <v>0.85732651802876192</v>
      </c>
      <c r="E30" s="15">
        <f t="shared" si="1"/>
        <v>140.01285557340597</v>
      </c>
      <c r="F30" s="5">
        <f t="shared" si="2"/>
        <v>206.25200541116484</v>
      </c>
      <c r="G30" s="5">
        <f t="shared" si="3"/>
        <v>0.21428571428571427</v>
      </c>
      <c r="H30" s="5">
        <f t="shared" si="4"/>
        <v>206.25200541116484</v>
      </c>
      <c r="I30" s="27">
        <v>132.24081697471283</v>
      </c>
      <c r="J30" s="4">
        <v>112</v>
      </c>
      <c r="K30" s="55"/>
      <c r="M30" s="6">
        <f t="shared" si="5"/>
        <v>33.6</v>
      </c>
      <c r="N30" s="6">
        <f t="shared" si="6"/>
        <v>16.8</v>
      </c>
      <c r="O30" s="6">
        <f t="shared" si="7"/>
        <v>22.400000000000002</v>
      </c>
      <c r="P30" s="6">
        <f t="shared" si="8"/>
        <v>28</v>
      </c>
      <c r="Q30" s="6">
        <f t="shared" si="9"/>
        <v>11.200000000000001</v>
      </c>
      <c r="R30" s="41">
        <f t="shared" si="10"/>
        <v>112.00000000000001</v>
      </c>
      <c r="T30" s="41">
        <f t="shared" si="28"/>
        <v>7.6330106813413767</v>
      </c>
      <c r="U30" s="41">
        <f t="shared" si="11"/>
        <v>5.4521504866724122</v>
      </c>
      <c r="V30" s="41">
        <f t="shared" si="12"/>
        <v>10.904300973344824</v>
      </c>
      <c r="W30" s="41">
        <f t="shared" si="13"/>
        <v>13.63037621668103</v>
      </c>
      <c r="X30" s="41">
        <f t="shared" si="14"/>
        <v>7.2695339822298823</v>
      </c>
      <c r="Y30" s="41">
        <f t="shared" si="29"/>
        <v>44.889372340269524</v>
      </c>
      <c r="AA30" s="6">
        <v>206.25200541116484</v>
      </c>
      <c r="AB30" s="6">
        <f t="shared" si="15"/>
        <v>61.875601623349453</v>
      </c>
      <c r="AC30" s="1"/>
      <c r="AJ30" s="4">
        <v>39.672245092413846</v>
      </c>
      <c r="AK30" s="5">
        <f t="shared" si="17"/>
        <v>39.078591029735357</v>
      </c>
      <c r="AL30" s="5">
        <f t="shared" si="18"/>
        <v>40.265899155092335</v>
      </c>
      <c r="AM30" s="4">
        <v>112</v>
      </c>
      <c r="AN30" s="6">
        <f t="shared" si="19"/>
        <v>2.24E-2</v>
      </c>
      <c r="AO30" s="6">
        <f t="shared" si="30"/>
        <v>1.1010006754305524E-2</v>
      </c>
      <c r="AP30" s="6">
        <f t="shared" si="20"/>
        <v>55.050033771527616</v>
      </c>
      <c r="AQ30" s="6">
        <f t="shared" si="21"/>
        <v>58.915470731311501</v>
      </c>
      <c r="AV30" s="6">
        <f t="shared" si="22"/>
        <v>24.047878039430099</v>
      </c>
      <c r="BO30" s="1"/>
    </row>
    <row r="31" spans="3:67" x14ac:dyDescent="0.55000000000000004">
      <c r="C31" s="5">
        <f t="shared" ca="1" si="0"/>
        <v>0.32111446926448117</v>
      </c>
      <c r="D31" s="6">
        <v>0.45972134252293406</v>
      </c>
      <c r="E31" s="15">
        <f t="shared" si="1"/>
        <v>107.8824132257717</v>
      </c>
      <c r="F31" s="5">
        <f t="shared" si="2"/>
        <v>117.56873814889275</v>
      </c>
      <c r="G31" s="5">
        <f t="shared" si="3"/>
        <v>0.21428571428571427</v>
      </c>
      <c r="H31" s="5">
        <f t="shared" si="4"/>
        <v>117.56873814889275</v>
      </c>
      <c r="I31" s="27">
        <v>136.19851072590274</v>
      </c>
      <c r="J31" s="4">
        <v>114</v>
      </c>
      <c r="K31" s="55"/>
      <c r="M31" s="6">
        <f t="shared" si="5"/>
        <v>34.199999999999996</v>
      </c>
      <c r="N31" s="6">
        <f t="shared" si="6"/>
        <v>17.099999999999998</v>
      </c>
      <c r="O31" s="6">
        <f t="shared" si="7"/>
        <v>22.8</v>
      </c>
      <c r="P31" s="6">
        <f t="shared" si="8"/>
        <v>28.5</v>
      </c>
      <c r="Q31" s="6">
        <f t="shared" si="9"/>
        <v>11.4</v>
      </c>
      <c r="R31" s="41">
        <f t="shared" si="10"/>
        <v>114</v>
      </c>
      <c r="T31" s="41">
        <f t="shared" si="28"/>
        <v>2.4565242582295972</v>
      </c>
      <c r="U31" s="41">
        <f t="shared" si="11"/>
        <v>1.7546601844497123</v>
      </c>
      <c r="V31" s="41">
        <f t="shared" si="12"/>
        <v>3.5093203688994254</v>
      </c>
      <c r="W31" s="41">
        <f t="shared" si="13"/>
        <v>4.3866504611242814</v>
      </c>
      <c r="X31" s="41">
        <f t="shared" si="14"/>
        <v>2.3395469125996171</v>
      </c>
      <c r="Y31" s="41">
        <f t="shared" si="29"/>
        <v>14.446702185302634</v>
      </c>
      <c r="AA31" s="6">
        <v>117.56873814889275</v>
      </c>
      <c r="AB31" s="6">
        <f t="shared" si="15"/>
        <v>35.270621444667825</v>
      </c>
      <c r="AC31" s="1"/>
      <c r="AJ31" s="4">
        <v>40.859553217770824</v>
      </c>
      <c r="AK31" s="5">
        <f t="shared" si="17"/>
        <v>40.265899155092342</v>
      </c>
      <c r="AL31" s="5">
        <f t="shared" si="18"/>
        <v>41.453207280449305</v>
      </c>
      <c r="AM31" s="4">
        <v>114</v>
      </c>
      <c r="AN31" s="6">
        <f t="shared" si="19"/>
        <v>2.2800000000000001E-2</v>
      </c>
      <c r="AO31" s="6">
        <f t="shared" si="30"/>
        <v>1.0687608895377565E-2</v>
      </c>
      <c r="AP31" s="6">
        <f t="shared" si="20"/>
        <v>53.438044476887825</v>
      </c>
      <c r="AQ31" s="6">
        <f t="shared" si="21"/>
        <v>68.635566527321828</v>
      </c>
      <c r="AV31" s="6">
        <f t="shared" si="22"/>
        <v>7.6035274659487539</v>
      </c>
      <c r="BO31" s="1"/>
    </row>
    <row r="32" spans="3:67" x14ac:dyDescent="0.55000000000000004">
      <c r="C32" s="5">
        <f t="shared" ca="1" si="0"/>
        <v>0.84457432506381735</v>
      </c>
      <c r="D32" s="6">
        <v>0.55262344734819158</v>
      </c>
      <c r="E32" s="15">
        <f t="shared" si="1"/>
        <v>116.35389932664697</v>
      </c>
      <c r="F32" s="5">
        <f t="shared" si="2"/>
        <v>133.9927843635964</v>
      </c>
      <c r="G32" s="5">
        <f t="shared" si="3"/>
        <v>0.21428571428571427</v>
      </c>
      <c r="H32" s="5">
        <f t="shared" si="4"/>
        <v>133.9927843635964</v>
      </c>
      <c r="I32" s="27">
        <v>140.15620447709267</v>
      </c>
      <c r="J32" s="4">
        <v>97</v>
      </c>
      <c r="K32" s="55"/>
      <c r="M32" s="6">
        <f t="shared" si="5"/>
        <v>29.099999999999998</v>
      </c>
      <c r="N32" s="6">
        <f t="shared" si="6"/>
        <v>14.549999999999999</v>
      </c>
      <c r="O32" s="6">
        <f t="shared" si="7"/>
        <v>19.400000000000002</v>
      </c>
      <c r="P32" s="6">
        <f t="shared" si="8"/>
        <v>24.25</v>
      </c>
      <c r="Q32" s="6">
        <f t="shared" si="9"/>
        <v>9.7000000000000011</v>
      </c>
      <c r="R32" s="41">
        <f t="shared" si="10"/>
        <v>97</v>
      </c>
      <c r="T32" s="41">
        <f t="shared" si="28"/>
        <v>2.730784000489884</v>
      </c>
      <c r="U32" s="41">
        <f t="shared" si="11"/>
        <v>1.9505600003499171</v>
      </c>
      <c r="V32" s="41">
        <f t="shared" si="12"/>
        <v>3.9011200006998354</v>
      </c>
      <c r="W32" s="41">
        <f t="shared" si="13"/>
        <v>4.876400000874793</v>
      </c>
      <c r="X32" s="41">
        <f t="shared" si="14"/>
        <v>2.6007466671332233</v>
      </c>
      <c r="Y32" s="41">
        <f t="shared" si="29"/>
        <v>16.059610669547652</v>
      </c>
      <c r="AA32" s="6">
        <v>133.9927843635964</v>
      </c>
      <c r="AB32" s="6">
        <f t="shared" si="15"/>
        <v>40.197835309078918</v>
      </c>
      <c r="AC32" s="1"/>
      <c r="AJ32" s="4">
        <v>42.046861343127794</v>
      </c>
      <c r="AK32" s="5">
        <f t="shared" si="17"/>
        <v>41.453207280449305</v>
      </c>
      <c r="AL32" s="5">
        <f t="shared" si="18"/>
        <v>42.640515405806283</v>
      </c>
      <c r="AM32" s="4">
        <v>97</v>
      </c>
      <c r="AN32" s="6">
        <f t="shared" si="19"/>
        <v>1.9400000000000001E-2</v>
      </c>
      <c r="AO32" s="6">
        <f t="shared" si="30"/>
        <v>1.0374651573750393E-2</v>
      </c>
      <c r="AP32" s="6">
        <f t="shared" si="20"/>
        <v>51.873257868751963</v>
      </c>
      <c r="AQ32" s="6">
        <f t="shared" si="21"/>
        <v>39.257662600113676</v>
      </c>
      <c r="AV32" s="6">
        <f t="shared" si="22"/>
        <v>9.9337797955964842</v>
      </c>
      <c r="BO32" s="1"/>
    </row>
    <row r="33" spans="3:67" x14ac:dyDescent="0.55000000000000004">
      <c r="C33" s="5">
        <f t="shared" ca="1" si="0"/>
        <v>0.27167032835862581</v>
      </c>
      <c r="D33" s="6">
        <v>0.4287409563313942</v>
      </c>
      <c r="E33" s="15">
        <f t="shared" si="1"/>
        <v>104.86959447509705</v>
      </c>
      <c r="F33" s="5">
        <f t="shared" si="2"/>
        <v>112.41120212020624</v>
      </c>
      <c r="G33" s="5">
        <f t="shared" si="3"/>
        <v>0.21428571428571427</v>
      </c>
      <c r="H33" s="5">
        <f t="shared" si="4"/>
        <v>112.41120212020624</v>
      </c>
      <c r="I33" s="27">
        <v>144.11389822828258</v>
      </c>
      <c r="J33" s="4">
        <v>109</v>
      </c>
      <c r="K33" s="55"/>
      <c r="M33" s="6">
        <f t="shared" si="5"/>
        <v>32.699999999999996</v>
      </c>
      <c r="N33" s="6">
        <f t="shared" si="6"/>
        <v>16.349999999999998</v>
      </c>
      <c r="O33" s="6">
        <f t="shared" si="7"/>
        <v>21.8</v>
      </c>
      <c r="P33" s="6">
        <f t="shared" si="8"/>
        <v>27.25</v>
      </c>
      <c r="Q33" s="6">
        <f t="shared" si="9"/>
        <v>10.9</v>
      </c>
      <c r="R33" s="41">
        <f t="shared" si="10"/>
        <v>109</v>
      </c>
      <c r="T33" s="41">
        <f t="shared" si="28"/>
        <v>2.1360662086033395</v>
      </c>
      <c r="U33" s="41">
        <f t="shared" si="11"/>
        <v>1.525761577573814</v>
      </c>
      <c r="V33" s="41">
        <f t="shared" si="12"/>
        <v>3.0515231551476285</v>
      </c>
      <c r="W33" s="41">
        <f t="shared" si="13"/>
        <v>3.814403943934535</v>
      </c>
      <c r="X33" s="41">
        <f t="shared" si="14"/>
        <v>2.0343487700984189</v>
      </c>
      <c r="Y33" s="41">
        <f t="shared" si="29"/>
        <v>12.562103655357735</v>
      </c>
      <c r="AA33" s="6">
        <v>112.41120212020624</v>
      </c>
      <c r="AB33" s="6">
        <f t="shared" si="15"/>
        <v>33.723360636061869</v>
      </c>
      <c r="AC33" s="1"/>
      <c r="AJ33" s="4">
        <v>43.234169468484765</v>
      </c>
      <c r="AK33" s="5">
        <f t="shared" si="17"/>
        <v>42.640515405806276</v>
      </c>
      <c r="AL33" s="5">
        <f t="shared" si="18"/>
        <v>43.827823531163254</v>
      </c>
      <c r="AM33" s="4">
        <v>109</v>
      </c>
      <c r="AN33" s="6">
        <f t="shared" si="19"/>
        <v>2.18E-2</v>
      </c>
      <c r="AO33" s="6">
        <f t="shared" si="30"/>
        <v>1.0070858349173872E-2</v>
      </c>
      <c r="AP33" s="6">
        <f t="shared" si="20"/>
        <v>50.354291745869361</v>
      </c>
      <c r="AQ33" s="6">
        <f t="shared" si="21"/>
        <v>68.302402384812396</v>
      </c>
      <c r="AV33" s="6">
        <f t="shared" si="22"/>
        <v>6.914919443316184</v>
      </c>
      <c r="BO33" s="1"/>
    </row>
    <row r="34" spans="3:67" x14ac:dyDescent="0.55000000000000004">
      <c r="C34" s="5">
        <f t="shared" ca="1" si="0"/>
        <v>0.81140343580827146</v>
      </c>
      <c r="D34" s="6">
        <v>0.7842252663904683</v>
      </c>
      <c r="E34" s="15">
        <f t="shared" si="1"/>
        <v>134.78233520607546</v>
      </c>
      <c r="F34" s="5">
        <f t="shared" si="2"/>
        <v>184.71026242398176</v>
      </c>
      <c r="G34" s="5">
        <f t="shared" si="3"/>
        <v>0.21428571428571427</v>
      </c>
      <c r="H34" s="5">
        <f t="shared" si="4"/>
        <v>184.71026242398176</v>
      </c>
      <c r="I34" s="27">
        <v>148.07159197947249</v>
      </c>
      <c r="J34" s="4">
        <v>90</v>
      </c>
      <c r="K34" s="55"/>
      <c r="M34" s="6">
        <f t="shared" si="5"/>
        <v>27</v>
      </c>
      <c r="N34" s="6">
        <f t="shared" si="6"/>
        <v>13.5</v>
      </c>
      <c r="O34" s="6">
        <f t="shared" si="7"/>
        <v>18</v>
      </c>
      <c r="P34" s="6">
        <f t="shared" si="8"/>
        <v>22.5</v>
      </c>
      <c r="Q34" s="6">
        <f t="shared" si="9"/>
        <v>9</v>
      </c>
      <c r="R34" s="41">
        <f t="shared" si="10"/>
        <v>90</v>
      </c>
      <c r="T34" s="41">
        <f t="shared" si="28"/>
        <v>4.8305889936750566</v>
      </c>
      <c r="U34" s="41">
        <f t="shared" si="11"/>
        <v>3.4504207097678972</v>
      </c>
      <c r="V34" s="41">
        <f t="shared" si="12"/>
        <v>6.9008414195357952</v>
      </c>
      <c r="W34" s="41">
        <f t="shared" si="13"/>
        <v>8.6260517744197429</v>
      </c>
      <c r="X34" s="41">
        <f t="shared" si="14"/>
        <v>4.6005609463571968</v>
      </c>
      <c r="Y34" s="41">
        <f t="shared" si="29"/>
        <v>28.40846384375569</v>
      </c>
      <c r="AA34" s="6">
        <v>184.71026242398176</v>
      </c>
      <c r="AB34" s="6">
        <f t="shared" si="15"/>
        <v>55.413078727194524</v>
      </c>
      <c r="AC34" s="1"/>
      <c r="AJ34" s="4">
        <v>44.421477593841743</v>
      </c>
      <c r="AK34" s="5">
        <f t="shared" si="17"/>
        <v>43.827823531163254</v>
      </c>
      <c r="AL34" s="5">
        <f t="shared" si="18"/>
        <v>45.015131656520232</v>
      </c>
      <c r="AM34" s="4">
        <v>90</v>
      </c>
      <c r="AN34" s="6">
        <f t="shared" si="19"/>
        <v>1.7999999999999999E-2</v>
      </c>
      <c r="AO34" s="6">
        <f t="shared" si="30"/>
        <v>9.7759608761939232E-3</v>
      </c>
      <c r="AP34" s="6">
        <f t="shared" si="20"/>
        <v>48.879804380969617</v>
      </c>
      <c r="AQ34" s="6">
        <f t="shared" si="21"/>
        <v>34.592415193986177</v>
      </c>
      <c r="AV34" s="6">
        <f t="shared" ref="AV34:AV65" si="32">CONVERT(Y34/R34,"hr","min")</f>
        <v>18.938975895837128</v>
      </c>
      <c r="BO34" s="1"/>
    </row>
    <row r="35" spans="3:67" x14ac:dyDescent="0.55000000000000004">
      <c r="C35" s="5">
        <f t="shared" ca="1" si="0"/>
        <v>0.12937319856951635</v>
      </c>
      <c r="D35" s="6">
        <v>0.64581350891897205</v>
      </c>
      <c r="E35" s="15">
        <f t="shared" si="1"/>
        <v>124.16173457579674</v>
      </c>
      <c r="F35" s="5">
        <f t="shared" si="2"/>
        <v>152.29120591315043</v>
      </c>
      <c r="G35" s="5">
        <f t="shared" si="3"/>
        <v>0.21428571428571427</v>
      </c>
      <c r="H35" s="5">
        <f t="shared" si="4"/>
        <v>152.29120591315043</v>
      </c>
      <c r="I35" s="27">
        <v>152.02928573066239</v>
      </c>
      <c r="J35" s="4">
        <v>109</v>
      </c>
      <c r="K35" s="55"/>
      <c r="M35" s="6">
        <f t="shared" si="5"/>
        <v>32.699999999999996</v>
      </c>
      <c r="N35" s="6">
        <f t="shared" si="6"/>
        <v>16.349999999999998</v>
      </c>
      <c r="O35" s="6">
        <f t="shared" si="7"/>
        <v>21.8</v>
      </c>
      <c r="P35" s="6">
        <f t="shared" si="8"/>
        <v>27.25</v>
      </c>
      <c r="Q35" s="6">
        <f t="shared" si="9"/>
        <v>10.9</v>
      </c>
      <c r="R35" s="41">
        <f t="shared" si="10"/>
        <v>109</v>
      </c>
      <c r="T35" s="41">
        <f t="shared" si="28"/>
        <v>3.9597094110885251</v>
      </c>
      <c r="U35" s="41">
        <f t="shared" si="11"/>
        <v>2.8283638650632326</v>
      </c>
      <c r="V35" s="41">
        <f t="shared" si="12"/>
        <v>5.6567277301264669</v>
      </c>
      <c r="W35" s="41">
        <f t="shared" si="13"/>
        <v>7.0709096626580825</v>
      </c>
      <c r="X35" s="41">
        <f t="shared" si="14"/>
        <v>3.7711518200843108</v>
      </c>
      <c r="Y35" s="41">
        <f t="shared" si="29"/>
        <v>23.286862489020617</v>
      </c>
      <c r="AA35" s="6">
        <v>152.29120591315043</v>
      </c>
      <c r="AB35" s="6">
        <f t="shared" si="15"/>
        <v>45.687361773945128</v>
      </c>
      <c r="AC35" s="1"/>
      <c r="AJ35" s="4">
        <v>45.608785719198721</v>
      </c>
      <c r="AK35" s="5">
        <f t="shared" si="17"/>
        <v>45.015131656520239</v>
      </c>
      <c r="AL35" s="5">
        <f t="shared" si="18"/>
        <v>46.202439781877203</v>
      </c>
      <c r="AM35" s="4">
        <v>109</v>
      </c>
      <c r="AN35" s="6">
        <f t="shared" si="19"/>
        <v>2.18E-2</v>
      </c>
      <c r="AO35" s="6">
        <f t="shared" si="30"/>
        <v>9.489698667116242E-3</v>
      </c>
      <c r="AP35" s="6">
        <f t="shared" si="20"/>
        <v>47.448493335581212</v>
      </c>
      <c r="AQ35" s="6">
        <f t="shared" si="21"/>
        <v>79.846328225114817</v>
      </c>
      <c r="AV35" s="6">
        <f t="shared" si="32"/>
        <v>12.818456415974651</v>
      </c>
      <c r="BO35" s="1"/>
    </row>
    <row r="36" spans="3:67" x14ac:dyDescent="0.55000000000000004">
      <c r="C36" s="5">
        <f t="shared" ca="1" si="0"/>
        <v>0.79970481603774546</v>
      </c>
      <c r="D36" s="6">
        <v>7.0573602869367313E-2</v>
      </c>
      <c r="E36" s="15">
        <f t="shared" si="1"/>
        <v>54.433073173990309</v>
      </c>
      <c r="F36" s="5">
        <f t="shared" si="2"/>
        <v>60.724706533986307</v>
      </c>
      <c r="G36" s="5">
        <f t="shared" si="3"/>
        <v>0.21428571428571427</v>
      </c>
      <c r="H36" s="5">
        <f t="shared" si="4"/>
        <v>54.433073173990309</v>
      </c>
      <c r="I36" s="27">
        <v>155.9869794818523</v>
      </c>
      <c r="J36" s="4">
        <v>99</v>
      </c>
      <c r="K36" s="55"/>
      <c r="M36" s="6">
        <f t="shared" si="5"/>
        <v>29.7</v>
      </c>
      <c r="N36" s="6">
        <f t="shared" si="6"/>
        <v>14.85</v>
      </c>
      <c r="O36" s="6">
        <f t="shared" si="7"/>
        <v>19.8</v>
      </c>
      <c r="P36" s="6">
        <f t="shared" si="8"/>
        <v>24.75</v>
      </c>
      <c r="Q36" s="6">
        <f t="shared" si="9"/>
        <v>9.9</v>
      </c>
      <c r="R36" s="41">
        <f t="shared" si="10"/>
        <v>99</v>
      </c>
      <c r="T36" s="41">
        <f t="shared" si="28"/>
        <v>0.25359524328280308</v>
      </c>
      <c r="U36" s="41">
        <f t="shared" si="11"/>
        <v>0.18113945948771648</v>
      </c>
      <c r="V36" s="41">
        <f t="shared" si="12"/>
        <v>0.36227891897543296</v>
      </c>
      <c r="W36" s="41">
        <f t="shared" si="13"/>
        <v>0.4528486487192912</v>
      </c>
      <c r="X36" s="41">
        <f t="shared" si="14"/>
        <v>0.24151927931695535</v>
      </c>
      <c r="Y36" s="41">
        <f t="shared" si="29"/>
        <v>1.4913815497821992</v>
      </c>
      <c r="AA36" s="6">
        <v>54.433073173990309</v>
      </c>
      <c r="AB36" s="6">
        <f t="shared" si="15"/>
        <v>16.329921952197093</v>
      </c>
      <c r="AC36" s="1"/>
      <c r="AJ36" s="4">
        <v>46.796093844555692</v>
      </c>
      <c r="AK36" s="5">
        <f t="shared" si="17"/>
        <v>46.202439781877203</v>
      </c>
      <c r="AL36" s="5">
        <f t="shared" si="18"/>
        <v>47.389747907234181</v>
      </c>
      <c r="AM36" s="4">
        <v>99</v>
      </c>
      <c r="AN36" s="6">
        <f t="shared" si="19"/>
        <v>1.9800000000000002E-2</v>
      </c>
      <c r="AO36" s="6">
        <f t="shared" si="30"/>
        <v>9.2118188619153551E-3</v>
      </c>
      <c r="AP36" s="6">
        <f t="shared" si="20"/>
        <v>46.059094309576778</v>
      </c>
      <c r="AQ36" s="6">
        <f t="shared" si="21"/>
        <v>60.850946752974465</v>
      </c>
      <c r="AV36" s="6">
        <f t="shared" si="32"/>
        <v>0.90386760592860549</v>
      </c>
      <c r="BO36" s="1"/>
    </row>
    <row r="37" spans="3:67" x14ac:dyDescent="0.55000000000000004">
      <c r="C37" s="5">
        <f t="shared" ca="1" si="0"/>
        <v>0.79613885889261338</v>
      </c>
      <c r="D37" s="6">
        <v>0.86610722511408245</v>
      </c>
      <c r="E37" s="15">
        <f t="shared" si="1"/>
        <v>140.62587360063588</v>
      </c>
      <c r="F37" s="5">
        <f t="shared" si="2"/>
        <v>209.18262868276508</v>
      </c>
      <c r="G37" s="5">
        <f t="shared" si="3"/>
        <v>0.21428571428571427</v>
      </c>
      <c r="H37" s="5">
        <f t="shared" si="4"/>
        <v>209.18262868276508</v>
      </c>
      <c r="I37" s="27">
        <v>159.94467323304224</v>
      </c>
      <c r="J37" s="4">
        <v>88</v>
      </c>
      <c r="K37" s="55"/>
      <c r="M37" s="6">
        <f t="shared" si="5"/>
        <v>26.4</v>
      </c>
      <c r="N37" s="6">
        <f t="shared" si="6"/>
        <v>13.2</v>
      </c>
      <c r="O37" s="6">
        <f t="shared" si="7"/>
        <v>17.600000000000001</v>
      </c>
      <c r="P37" s="6">
        <f t="shared" si="8"/>
        <v>22</v>
      </c>
      <c r="Q37" s="6">
        <f t="shared" si="9"/>
        <v>8.8000000000000007</v>
      </c>
      <c r="R37" s="41">
        <f t="shared" si="10"/>
        <v>87.999999999999986</v>
      </c>
      <c r="T37" s="41">
        <f t="shared" si="28"/>
        <v>6.1930052392534263</v>
      </c>
      <c r="U37" s="41">
        <f t="shared" si="11"/>
        <v>4.4235751708953046</v>
      </c>
      <c r="V37" s="41">
        <f t="shared" si="12"/>
        <v>8.847150341790611</v>
      </c>
      <c r="W37" s="41">
        <f t="shared" si="13"/>
        <v>11.058937927238262</v>
      </c>
      <c r="X37" s="41">
        <f t="shared" si="14"/>
        <v>5.8981002278604064</v>
      </c>
      <c r="Y37" s="41">
        <f t="shared" si="29"/>
        <v>36.42076890703801</v>
      </c>
      <c r="AA37" s="6">
        <v>209.18262868276508</v>
      </c>
      <c r="AB37" s="6">
        <f t="shared" si="15"/>
        <v>62.754788604829521</v>
      </c>
      <c r="AC37" s="1"/>
      <c r="AJ37" s="4">
        <v>47.983401969912663</v>
      </c>
      <c r="AK37" s="5">
        <f t="shared" si="17"/>
        <v>47.389747907234174</v>
      </c>
      <c r="AL37" s="5">
        <f t="shared" si="18"/>
        <v>48.577056032591152</v>
      </c>
      <c r="AM37" s="4">
        <v>88</v>
      </c>
      <c r="AN37" s="6">
        <f t="shared" si="19"/>
        <v>1.7600000000000001E-2</v>
      </c>
      <c r="AO37" s="6">
        <f t="shared" si="30"/>
        <v>8.9420760048775083E-3</v>
      </c>
      <c r="AP37" s="6">
        <f t="shared" si="20"/>
        <v>44.71038002438754</v>
      </c>
      <c r="AQ37" s="6">
        <f t="shared" si="21"/>
        <v>41.914007364973543</v>
      </c>
      <c r="AV37" s="6">
        <f t="shared" si="32"/>
        <v>24.83234243661683</v>
      </c>
      <c r="BO37" s="1"/>
    </row>
    <row r="38" spans="3:67" x14ac:dyDescent="0.55000000000000004">
      <c r="C38" s="5">
        <f t="shared" ca="1" si="0"/>
        <v>0.59049668631260688</v>
      </c>
      <c r="D38" s="6">
        <v>0.22118934813997071</v>
      </c>
      <c r="E38" s="15">
        <f t="shared" si="1"/>
        <v>80.958847173740963</v>
      </c>
      <c r="F38" s="5">
        <f t="shared" si="2"/>
        <v>80.968641161641415</v>
      </c>
      <c r="G38" s="5">
        <f t="shared" si="3"/>
        <v>0.21428571428571427</v>
      </c>
      <c r="H38" s="5">
        <f t="shared" si="4"/>
        <v>80.968641161641415</v>
      </c>
      <c r="I38" s="27">
        <v>163.90236698423215</v>
      </c>
      <c r="J38" s="4">
        <v>87</v>
      </c>
      <c r="K38" s="55"/>
      <c r="M38" s="6">
        <f t="shared" si="5"/>
        <v>26.099999999999998</v>
      </c>
      <c r="N38" s="6">
        <f t="shared" si="6"/>
        <v>13.049999999999999</v>
      </c>
      <c r="O38" s="6">
        <f t="shared" si="7"/>
        <v>17.400000000000002</v>
      </c>
      <c r="P38" s="6">
        <f t="shared" si="8"/>
        <v>21.75</v>
      </c>
      <c r="Q38" s="6">
        <f t="shared" si="9"/>
        <v>8.7000000000000011</v>
      </c>
      <c r="R38" s="41">
        <f t="shared" si="10"/>
        <v>87</v>
      </c>
      <c r="T38" s="41">
        <f t="shared" si="28"/>
        <v>0.76121141468830045</v>
      </c>
      <c r="U38" s="41">
        <f t="shared" si="11"/>
        <v>0.54372243906307172</v>
      </c>
      <c r="V38" s="41">
        <f t="shared" si="12"/>
        <v>1.0874448781261439</v>
      </c>
      <c r="W38" s="41">
        <f t="shared" si="13"/>
        <v>1.3593060976576794</v>
      </c>
      <c r="X38" s="41">
        <f t="shared" si="14"/>
        <v>0.72496325208409584</v>
      </c>
      <c r="Y38" s="41">
        <f t="shared" si="29"/>
        <v>4.4766480816192908</v>
      </c>
      <c r="AA38" s="6">
        <v>80.968641161641415</v>
      </c>
      <c r="AB38" s="6">
        <f t="shared" si="15"/>
        <v>24.290592348492424</v>
      </c>
      <c r="AC38" s="1"/>
      <c r="AJ38" s="4">
        <v>49.170710095269641</v>
      </c>
      <c r="AK38" s="5">
        <f t="shared" si="17"/>
        <v>48.577056032591152</v>
      </c>
      <c r="AL38" s="5">
        <f t="shared" si="18"/>
        <v>49.76436415794813</v>
      </c>
      <c r="AM38" s="4">
        <v>87</v>
      </c>
      <c r="AN38" s="6">
        <f t="shared" si="19"/>
        <v>1.7399999999999999E-2</v>
      </c>
      <c r="AO38" s="6">
        <f t="shared" si="30"/>
        <v>8.6802318277869883E-3</v>
      </c>
      <c r="AP38" s="6">
        <f t="shared" si="20"/>
        <v>43.401159138934943</v>
      </c>
      <c r="AQ38" s="6">
        <f t="shared" si="21"/>
        <v>43.797422975351502</v>
      </c>
      <c r="AV38" s="6">
        <f t="shared" si="32"/>
        <v>3.0873435045650277</v>
      </c>
      <c r="BO38" s="1"/>
    </row>
    <row r="39" spans="3:67" x14ac:dyDescent="0.55000000000000004">
      <c r="C39" s="5">
        <f t="shared" ca="1" si="0"/>
        <v>0.32648177377107912</v>
      </c>
      <c r="D39" s="6">
        <v>0.17474646327655574</v>
      </c>
      <c r="E39" s="15">
        <f t="shared" si="1"/>
        <v>74.182474870073406</v>
      </c>
      <c r="F39" s="5">
        <f t="shared" si="2"/>
        <v>74.532446098858458</v>
      </c>
      <c r="G39" s="5">
        <f t="shared" si="3"/>
        <v>0.21428571428571427</v>
      </c>
      <c r="H39" s="5">
        <f t="shared" si="4"/>
        <v>74.182474870073406</v>
      </c>
      <c r="I39" s="27">
        <v>167.86006073542205</v>
      </c>
      <c r="J39" s="4">
        <v>91</v>
      </c>
      <c r="K39" s="55"/>
      <c r="M39" s="6">
        <f t="shared" si="5"/>
        <v>27.3</v>
      </c>
      <c r="N39" s="6">
        <f t="shared" si="6"/>
        <v>13.65</v>
      </c>
      <c r="O39" s="6">
        <f t="shared" si="7"/>
        <v>18.2</v>
      </c>
      <c r="P39" s="6">
        <f t="shared" si="8"/>
        <v>22.75</v>
      </c>
      <c r="Q39" s="6">
        <f t="shared" si="9"/>
        <v>9.1</v>
      </c>
      <c r="R39" s="41">
        <f t="shared" si="10"/>
        <v>91</v>
      </c>
      <c r="T39" s="41">
        <f t="shared" si="28"/>
        <v>0.61172582304211465</v>
      </c>
      <c r="U39" s="41">
        <f t="shared" si="11"/>
        <v>0.43694701645865319</v>
      </c>
      <c r="V39" s="41">
        <f t="shared" si="12"/>
        <v>0.87389403291730638</v>
      </c>
      <c r="W39" s="41">
        <f t="shared" si="13"/>
        <v>1.0923675411466329</v>
      </c>
      <c r="X39" s="41">
        <f t="shared" si="14"/>
        <v>0.58259602194487092</v>
      </c>
      <c r="Y39" s="41">
        <f t="shared" si="29"/>
        <v>3.5975304355095781</v>
      </c>
      <c r="AA39" s="6">
        <v>74.182474870073406</v>
      </c>
      <c r="AB39" s="6">
        <f t="shared" si="15"/>
        <v>22.254742461022023</v>
      </c>
      <c r="AC39" s="1"/>
      <c r="AJ39" s="4">
        <v>50.358018220626619</v>
      </c>
      <c r="AK39" s="5">
        <f t="shared" si="17"/>
        <v>49.764364157948137</v>
      </c>
      <c r="AL39" s="5">
        <f t="shared" si="18"/>
        <v>50.951672283305101</v>
      </c>
      <c r="AM39" s="4">
        <v>91</v>
      </c>
      <c r="AN39" s="6">
        <f t="shared" si="19"/>
        <v>1.8200000000000001E-2</v>
      </c>
      <c r="AO39" s="6">
        <f t="shared" si="30"/>
        <v>8.426055039459257E-3</v>
      </c>
      <c r="AP39" s="6">
        <f t="shared" si="20"/>
        <v>42.130275197296285</v>
      </c>
      <c r="AQ39" s="6">
        <f t="shared" si="21"/>
        <v>56.687263282943405</v>
      </c>
      <c r="AV39" s="6">
        <f t="shared" si="32"/>
        <v>2.3719980893469743</v>
      </c>
      <c r="BO39" s="1"/>
    </row>
    <row r="40" spans="3:67" x14ac:dyDescent="0.55000000000000004">
      <c r="C40" s="5">
        <f t="shared" ca="1" si="0"/>
        <v>0.33030093238846892</v>
      </c>
      <c r="D40" s="6">
        <v>5.1961932705471559E-2</v>
      </c>
      <c r="E40" s="15">
        <f t="shared" si="1"/>
        <v>49.545904444642105</v>
      </c>
      <c r="F40" s="5">
        <f t="shared" si="2"/>
        <v>58.340849655257301</v>
      </c>
      <c r="G40" s="5">
        <f t="shared" si="3"/>
        <v>0.21428571428571427</v>
      </c>
      <c r="H40" s="5">
        <f t="shared" si="4"/>
        <v>49.545904444642105</v>
      </c>
      <c r="I40" s="27">
        <v>171.81775448661199</v>
      </c>
      <c r="J40" s="4">
        <v>94</v>
      </c>
      <c r="K40" s="55"/>
      <c r="M40" s="6">
        <f t="shared" si="5"/>
        <v>28.2</v>
      </c>
      <c r="N40" s="6">
        <f t="shared" si="6"/>
        <v>14.1</v>
      </c>
      <c r="O40" s="6">
        <f t="shared" si="7"/>
        <v>18.8</v>
      </c>
      <c r="P40" s="6">
        <f t="shared" si="8"/>
        <v>23.5</v>
      </c>
      <c r="Q40" s="6">
        <f t="shared" si="9"/>
        <v>9.4</v>
      </c>
      <c r="R40" s="41">
        <f t="shared" si="10"/>
        <v>94</v>
      </c>
      <c r="T40" s="41">
        <f t="shared" si="28"/>
        <v>0.17555644690424682</v>
      </c>
      <c r="U40" s="41">
        <f t="shared" si="11"/>
        <v>0.12539746207446203</v>
      </c>
      <c r="V40" s="41">
        <f t="shared" si="12"/>
        <v>0.25079492414892407</v>
      </c>
      <c r="W40" s="41">
        <f t="shared" si="13"/>
        <v>0.31349365518615507</v>
      </c>
      <c r="X40" s="41">
        <f t="shared" si="14"/>
        <v>0.16719661609928269</v>
      </c>
      <c r="Y40" s="41">
        <f t="shared" si="29"/>
        <v>1.0324391044130707</v>
      </c>
      <c r="AA40" s="6">
        <v>49.545904444642105</v>
      </c>
      <c r="AB40" s="6">
        <f t="shared" si="15"/>
        <v>14.863771333392631</v>
      </c>
      <c r="AC40" s="1"/>
      <c r="AJ40" s="4">
        <v>51.54532634598359</v>
      </c>
      <c r="AK40" s="5">
        <f t="shared" si="17"/>
        <v>50.951672283305101</v>
      </c>
      <c r="AL40" s="5">
        <f t="shared" si="18"/>
        <v>52.138980408662079</v>
      </c>
      <c r="AM40" s="4">
        <v>94</v>
      </c>
      <c r="AN40" s="6">
        <f t="shared" si="19"/>
        <v>1.8800000000000001E-2</v>
      </c>
      <c r="AO40" s="6">
        <f t="shared" si="30"/>
        <v>8.1793211214381545E-3</v>
      </c>
      <c r="AP40" s="6">
        <f t="shared" si="20"/>
        <v>40.896605607190772</v>
      </c>
      <c r="AQ40" s="6">
        <f t="shared" si="21"/>
        <v>68.953656524061572</v>
      </c>
      <c r="AV40" s="6">
        <f t="shared" si="32"/>
        <v>0.65900368366791751</v>
      </c>
      <c r="BO40" s="1"/>
    </row>
    <row r="41" spans="3:67" x14ac:dyDescent="0.55000000000000004">
      <c r="C41" s="5">
        <f t="shared" ca="1" si="0"/>
        <v>0.31354863770987518</v>
      </c>
      <c r="D41" s="6">
        <v>0.44253001739905673</v>
      </c>
      <c r="E41" s="15">
        <f t="shared" si="1"/>
        <v>106.22357155850221</v>
      </c>
      <c r="F41" s="5">
        <f t="shared" si="2"/>
        <v>114.68904261156572</v>
      </c>
      <c r="G41" s="5">
        <f t="shared" si="3"/>
        <v>0.21428571428571427</v>
      </c>
      <c r="H41" s="5">
        <f t="shared" si="4"/>
        <v>114.68904261156572</v>
      </c>
      <c r="I41" s="27">
        <v>175.7754482378019</v>
      </c>
      <c r="J41" s="4">
        <v>101</v>
      </c>
      <c r="K41" s="55"/>
      <c r="M41" s="6">
        <f t="shared" si="5"/>
        <v>30.299999999999997</v>
      </c>
      <c r="N41" s="6">
        <f t="shared" si="6"/>
        <v>15.149999999999999</v>
      </c>
      <c r="O41" s="6">
        <f t="shared" si="7"/>
        <v>20.200000000000003</v>
      </c>
      <c r="P41" s="6">
        <f t="shared" si="8"/>
        <v>25.25</v>
      </c>
      <c r="Q41" s="6">
        <f t="shared" si="9"/>
        <v>10.100000000000001</v>
      </c>
      <c r="R41" s="41">
        <f t="shared" si="10"/>
        <v>101</v>
      </c>
      <c r="T41" s="41">
        <f t="shared" si="28"/>
        <v>2.0656653015787696</v>
      </c>
      <c r="U41" s="41">
        <f t="shared" si="11"/>
        <v>1.4754752154134068</v>
      </c>
      <c r="V41" s="41">
        <f t="shared" si="12"/>
        <v>2.950950430826814</v>
      </c>
      <c r="W41" s="41">
        <f t="shared" si="13"/>
        <v>3.6886880385335168</v>
      </c>
      <c r="X41" s="41">
        <f t="shared" si="14"/>
        <v>1.967300287217876</v>
      </c>
      <c r="Y41" s="41">
        <f t="shared" si="29"/>
        <v>12.148079273570383</v>
      </c>
      <c r="AA41" s="6">
        <v>114.68904261156572</v>
      </c>
      <c r="AB41" s="6">
        <f t="shared" si="15"/>
        <v>34.406712783469715</v>
      </c>
      <c r="AC41" s="1"/>
      <c r="AJ41" s="4">
        <v>52.73263447134056</v>
      </c>
      <c r="AK41" s="5">
        <f t="shared" si="17"/>
        <v>52.138980408662071</v>
      </c>
      <c r="AL41" s="5">
        <f t="shared" si="18"/>
        <v>53.326288534019049</v>
      </c>
      <c r="AM41" s="4">
        <v>101</v>
      </c>
      <c r="AN41" s="6">
        <f t="shared" si="19"/>
        <v>2.0199999999999999E-2</v>
      </c>
      <c r="AO41" s="6">
        <f t="shared" si="30"/>
        <v>7.9398121296746504E-3</v>
      </c>
      <c r="AP41" s="6">
        <f t="shared" si="20"/>
        <v>39.699060648373255</v>
      </c>
      <c r="AQ41" s="6">
        <f t="shared" si="21"/>
        <v>94.657281659025955</v>
      </c>
      <c r="AV41" s="6">
        <f t="shared" si="32"/>
        <v>7.2166807565764657</v>
      </c>
      <c r="BO41" s="1"/>
    </row>
    <row r="42" spans="3:67" x14ac:dyDescent="0.55000000000000004">
      <c r="C42" s="5">
        <f t="shared" ca="1" si="0"/>
        <v>0.57641557586485992</v>
      </c>
      <c r="D42" s="6">
        <v>0.71905294346647153</v>
      </c>
      <c r="E42" s="15">
        <f t="shared" si="1"/>
        <v>129.90946023994803</v>
      </c>
      <c r="F42" s="5">
        <f t="shared" si="2"/>
        <v>168.44644177193322</v>
      </c>
      <c r="G42" s="5">
        <f t="shared" si="3"/>
        <v>0.21428571428571427</v>
      </c>
      <c r="H42" s="5">
        <f t="shared" si="4"/>
        <v>168.44644177193322</v>
      </c>
      <c r="I42" s="27">
        <v>179.7331419889918</v>
      </c>
      <c r="J42" s="4">
        <v>64</v>
      </c>
      <c r="K42" s="55"/>
      <c r="M42" s="6">
        <f t="shared" si="5"/>
        <v>19.2</v>
      </c>
      <c r="N42" s="6">
        <f t="shared" si="6"/>
        <v>9.6</v>
      </c>
      <c r="O42" s="6">
        <f t="shared" si="7"/>
        <v>12.8</v>
      </c>
      <c r="P42" s="6">
        <f t="shared" si="8"/>
        <v>16</v>
      </c>
      <c r="Q42" s="6">
        <f t="shared" si="9"/>
        <v>6.4</v>
      </c>
      <c r="R42" s="41">
        <f t="shared" si="10"/>
        <v>63.999999999999993</v>
      </c>
      <c r="T42" s="41">
        <f t="shared" si="28"/>
        <v>2.8438794458203747</v>
      </c>
      <c r="U42" s="41">
        <f t="shared" si="11"/>
        <v>2.0313424613002673</v>
      </c>
      <c r="V42" s="41">
        <f t="shared" si="12"/>
        <v>4.0626849226005346</v>
      </c>
      <c r="W42" s="41">
        <f t="shared" si="13"/>
        <v>5.0783561532506694</v>
      </c>
      <c r="X42" s="41">
        <f t="shared" si="14"/>
        <v>2.7084566150670231</v>
      </c>
      <c r="Y42" s="41">
        <f t="shared" si="29"/>
        <v>16.724719598038867</v>
      </c>
      <c r="AA42" s="6">
        <v>168.44644177193322</v>
      </c>
      <c r="AB42" s="6">
        <f t="shared" si="15"/>
        <v>50.533932531579964</v>
      </c>
      <c r="AC42" s="1"/>
      <c r="AJ42" s="4">
        <v>53.919942596697538</v>
      </c>
      <c r="AK42" s="5">
        <f t="shared" si="17"/>
        <v>53.326288534019049</v>
      </c>
      <c r="AL42" s="5">
        <f t="shared" si="18"/>
        <v>54.513596659376027</v>
      </c>
      <c r="AM42" s="4">
        <v>64</v>
      </c>
      <c r="AN42" s="6">
        <f t="shared" si="19"/>
        <v>1.2800000000000001E-2</v>
      </c>
      <c r="AO42" s="6">
        <f t="shared" si="30"/>
        <v>7.7073165020135059E-3</v>
      </c>
      <c r="AP42" s="6">
        <f t="shared" si="20"/>
        <v>38.536582510067532</v>
      </c>
      <c r="AQ42" s="6">
        <f t="shared" si="21"/>
        <v>16.825197981611641</v>
      </c>
      <c r="AV42" s="6">
        <f t="shared" si="32"/>
        <v>15.679424623161442</v>
      </c>
      <c r="BO42" s="1"/>
    </row>
    <row r="43" spans="3:67" x14ac:dyDescent="0.55000000000000004">
      <c r="C43" s="5">
        <f t="shared" ca="1" si="0"/>
        <v>0.193776476721508</v>
      </c>
      <c r="D43" s="6">
        <v>0.89316528068065759</v>
      </c>
      <c r="E43" s="15">
        <f t="shared" si="1"/>
        <v>142.49561916834026</v>
      </c>
      <c r="F43" s="5">
        <f t="shared" si="2"/>
        <v>218.87652183201527</v>
      </c>
      <c r="G43" s="5">
        <f t="shared" si="3"/>
        <v>0.21428571428571427</v>
      </c>
      <c r="H43" s="5">
        <f t="shared" si="4"/>
        <v>218.87652183201527</v>
      </c>
      <c r="I43" s="27">
        <v>183.69083574018171</v>
      </c>
      <c r="J43" s="4">
        <v>86</v>
      </c>
      <c r="K43" s="55"/>
      <c r="M43" s="6">
        <f t="shared" si="5"/>
        <v>25.8</v>
      </c>
      <c r="N43" s="6">
        <f t="shared" si="6"/>
        <v>12.9</v>
      </c>
      <c r="O43" s="6">
        <f t="shared" si="7"/>
        <v>17.2</v>
      </c>
      <c r="P43" s="6">
        <f t="shared" si="8"/>
        <v>21.5</v>
      </c>
      <c r="Q43" s="6">
        <f t="shared" si="9"/>
        <v>8.6</v>
      </c>
      <c r="R43" s="41">
        <f t="shared" si="10"/>
        <v>86</v>
      </c>
      <c r="T43" s="41">
        <f t="shared" si="28"/>
        <v>6.7317816772573469</v>
      </c>
      <c r="U43" s="41">
        <f t="shared" si="11"/>
        <v>4.8084154837552475</v>
      </c>
      <c r="V43" s="41">
        <f t="shared" si="12"/>
        <v>9.616830967510495</v>
      </c>
      <c r="W43" s="41">
        <f t="shared" si="13"/>
        <v>12.021038709388121</v>
      </c>
      <c r="X43" s="41">
        <f t="shared" si="14"/>
        <v>6.4112206450069973</v>
      </c>
      <c r="Y43" s="41">
        <f t="shared" si="29"/>
        <v>39.589287482918209</v>
      </c>
      <c r="AA43" s="6">
        <v>218.87652183201527</v>
      </c>
      <c r="AB43" s="6">
        <f t="shared" si="15"/>
        <v>65.662956549604573</v>
      </c>
      <c r="AC43" s="1"/>
      <c r="AJ43" s="4">
        <v>55.107250722054516</v>
      </c>
      <c r="AK43" s="5">
        <f t="shared" si="17"/>
        <v>54.513596659376034</v>
      </c>
      <c r="AL43" s="5">
        <f t="shared" si="18"/>
        <v>55.700904784732998</v>
      </c>
      <c r="AM43" s="4">
        <v>86</v>
      </c>
      <c r="AN43" s="6">
        <f t="shared" si="19"/>
        <v>1.72E-2</v>
      </c>
      <c r="AO43" s="6">
        <f t="shared" si="30"/>
        <v>7.481628871317203E-3</v>
      </c>
      <c r="AP43" s="6">
        <f t="shared" si="20"/>
        <v>37.408144356586014</v>
      </c>
      <c r="AQ43" s="6">
        <f t="shared" si="21"/>
        <v>63.119100812993949</v>
      </c>
      <c r="AV43" s="6">
        <f t="shared" si="32"/>
        <v>27.620433127617353</v>
      </c>
      <c r="BO43" s="1"/>
    </row>
    <row r="44" spans="3:67" x14ac:dyDescent="0.55000000000000004">
      <c r="C44" s="5">
        <f t="shared" ca="1" si="0"/>
        <v>7.9615577132710613E-2</v>
      </c>
      <c r="D44" s="6">
        <v>0.73632509940520485</v>
      </c>
      <c r="E44" s="15">
        <f t="shared" si="1"/>
        <v>131.22167805786535</v>
      </c>
      <c r="F44" s="5">
        <f t="shared" si="2"/>
        <v>172.55442778723389</v>
      </c>
      <c r="G44" s="5">
        <f t="shared" si="3"/>
        <v>0.21428571428571427</v>
      </c>
      <c r="H44" s="5">
        <f t="shared" si="4"/>
        <v>172.55442778723389</v>
      </c>
      <c r="I44" s="27">
        <v>187.64852949137162</v>
      </c>
      <c r="J44" s="4">
        <v>74</v>
      </c>
      <c r="K44" s="55"/>
      <c r="M44" s="6">
        <f t="shared" si="5"/>
        <v>22.2</v>
      </c>
      <c r="N44" s="6">
        <f t="shared" si="6"/>
        <v>11.1</v>
      </c>
      <c r="O44" s="6">
        <f t="shared" si="7"/>
        <v>14.8</v>
      </c>
      <c r="P44" s="6">
        <f t="shared" si="8"/>
        <v>18.5</v>
      </c>
      <c r="Q44" s="6">
        <f t="shared" si="9"/>
        <v>7.4</v>
      </c>
      <c r="R44" s="41">
        <f t="shared" si="10"/>
        <v>74</v>
      </c>
      <c r="T44" s="41">
        <f t="shared" si="28"/>
        <v>3.45256938300993</v>
      </c>
      <c r="U44" s="41">
        <f t="shared" si="11"/>
        <v>2.4661209878642349</v>
      </c>
      <c r="V44" s="41">
        <f t="shared" si="12"/>
        <v>4.9322419757284708</v>
      </c>
      <c r="W44" s="41">
        <f t="shared" si="13"/>
        <v>6.16530246966059</v>
      </c>
      <c r="X44" s="41">
        <f t="shared" si="14"/>
        <v>3.2881613171523147</v>
      </c>
      <c r="Y44" s="41">
        <f t="shared" si="29"/>
        <v>20.304396133415544</v>
      </c>
      <c r="AA44" s="6">
        <v>172.55442778723389</v>
      </c>
      <c r="AB44" s="6">
        <f t="shared" si="15"/>
        <v>51.766328336170169</v>
      </c>
      <c r="AC44" s="1"/>
      <c r="AJ44" s="4">
        <v>56.294558847411487</v>
      </c>
      <c r="AK44" s="5">
        <f t="shared" si="17"/>
        <v>55.700904784732998</v>
      </c>
      <c r="AL44" s="5">
        <f t="shared" si="18"/>
        <v>56.888212910089976</v>
      </c>
      <c r="AM44" s="4">
        <v>74</v>
      </c>
      <c r="AN44" s="6">
        <f t="shared" si="19"/>
        <v>1.4800000000000001E-2</v>
      </c>
      <c r="AO44" s="6">
        <f t="shared" si="30"/>
        <v>7.2625498840621638E-3</v>
      </c>
      <c r="AP44" s="6">
        <f t="shared" si="20"/>
        <v>36.312749420310823</v>
      </c>
      <c r="AQ44" s="6">
        <f t="shared" si="21"/>
        <v>39.113779015087445</v>
      </c>
      <c r="AV44" s="6">
        <f t="shared" si="32"/>
        <v>16.463023891958549</v>
      </c>
      <c r="BO44" s="1"/>
    </row>
    <row r="45" spans="3:67" x14ac:dyDescent="0.55000000000000004">
      <c r="C45" s="5">
        <f t="shared" ca="1" si="0"/>
        <v>3.696933466331942E-2</v>
      </c>
      <c r="D45" s="6">
        <v>0.26007172006670887</v>
      </c>
      <c r="E45" s="15">
        <f t="shared" si="1"/>
        <v>86.099961400296664</v>
      </c>
      <c r="F45" s="5">
        <f t="shared" si="2"/>
        <v>86.506248232200647</v>
      </c>
      <c r="G45" s="5">
        <f t="shared" si="3"/>
        <v>0.21428571428571427</v>
      </c>
      <c r="H45" s="5">
        <f t="shared" si="4"/>
        <v>86.506248232200647</v>
      </c>
      <c r="I45" s="27">
        <v>191.60622324256155</v>
      </c>
      <c r="J45" s="4">
        <v>67</v>
      </c>
      <c r="K45" s="55"/>
      <c r="M45" s="6">
        <f t="shared" si="5"/>
        <v>20.099999999999998</v>
      </c>
      <c r="N45" s="6">
        <f t="shared" si="6"/>
        <v>10.049999999999999</v>
      </c>
      <c r="O45" s="6">
        <f t="shared" si="7"/>
        <v>13.4</v>
      </c>
      <c r="P45" s="6">
        <f t="shared" si="8"/>
        <v>16.75</v>
      </c>
      <c r="Q45" s="6">
        <f t="shared" si="9"/>
        <v>6.7</v>
      </c>
      <c r="R45" s="41">
        <f t="shared" si="10"/>
        <v>67</v>
      </c>
      <c r="T45" s="41">
        <f t="shared" si="28"/>
        <v>0.7063187286689051</v>
      </c>
      <c r="U45" s="41">
        <f t="shared" si="11"/>
        <v>0.50451337762064652</v>
      </c>
      <c r="V45" s="41">
        <f t="shared" si="12"/>
        <v>1.0090267552412933</v>
      </c>
      <c r="W45" s="41">
        <f t="shared" si="13"/>
        <v>1.2612834440516165</v>
      </c>
      <c r="X45" s="41">
        <f t="shared" si="14"/>
        <v>0.6726845034941954</v>
      </c>
      <c r="Y45" s="41">
        <f t="shared" si="29"/>
        <v>4.1538268090766568</v>
      </c>
      <c r="AA45" s="6">
        <v>86.506248232200647</v>
      </c>
      <c r="AB45" s="6">
        <f t="shared" si="15"/>
        <v>25.951874469660194</v>
      </c>
      <c r="AC45" s="1"/>
      <c r="AJ45" s="4">
        <v>57.481866972768458</v>
      </c>
      <c r="AK45" s="5">
        <f t="shared" si="17"/>
        <v>56.888212910089969</v>
      </c>
      <c r="AL45" s="5">
        <f t="shared" si="18"/>
        <v>58.075521035446947</v>
      </c>
      <c r="AM45" s="4">
        <v>67</v>
      </c>
      <c r="AN45" s="6">
        <f t="shared" si="19"/>
        <v>1.34E-2</v>
      </c>
      <c r="AO45" s="6">
        <f t="shared" si="30"/>
        <v>7.0498860242456107E-3</v>
      </c>
      <c r="AP45" s="6">
        <f t="shared" si="20"/>
        <v>35.249430121228052</v>
      </c>
      <c r="AQ45" s="6">
        <f t="shared" si="21"/>
        <v>28.599006683506047</v>
      </c>
      <c r="AV45" s="6">
        <f t="shared" si="32"/>
        <v>3.7198449036507375</v>
      </c>
      <c r="BO45" s="1"/>
    </row>
    <row r="46" spans="3:67" x14ac:dyDescent="0.55000000000000004">
      <c r="C46" s="5">
        <f t="shared" ca="1" si="0"/>
        <v>7.3276660120549231E-2</v>
      </c>
      <c r="D46" s="6">
        <v>4.2723979243250887E-2</v>
      </c>
      <c r="E46" s="15">
        <f t="shared" si="1"/>
        <v>46.791096492801763</v>
      </c>
      <c r="F46" s="5">
        <f t="shared" si="2"/>
        <v>57.166306129862306</v>
      </c>
      <c r="G46" s="5">
        <f t="shared" si="3"/>
        <v>0.21428571428571427</v>
      </c>
      <c r="H46" s="5">
        <f t="shared" si="4"/>
        <v>46.791096492801763</v>
      </c>
      <c r="I46" s="27">
        <v>195.56391699375146</v>
      </c>
      <c r="J46" s="4">
        <v>71</v>
      </c>
      <c r="K46" s="55"/>
      <c r="M46" s="6">
        <f t="shared" si="5"/>
        <v>21.3</v>
      </c>
      <c r="N46" s="6">
        <f t="shared" si="6"/>
        <v>10.65</v>
      </c>
      <c r="O46" s="6">
        <f t="shared" si="7"/>
        <v>14.200000000000001</v>
      </c>
      <c r="P46" s="6">
        <f t="shared" si="8"/>
        <v>17.75</v>
      </c>
      <c r="Q46" s="6">
        <f t="shared" si="9"/>
        <v>7.1000000000000005</v>
      </c>
      <c r="R46" s="41">
        <f t="shared" si="10"/>
        <v>71</v>
      </c>
      <c r="T46" s="41">
        <f t="shared" si="28"/>
        <v>0.10850381283685435</v>
      </c>
      <c r="U46" s="41">
        <f t="shared" si="11"/>
        <v>7.7502723454895964E-2</v>
      </c>
      <c r="V46" s="41">
        <f t="shared" si="12"/>
        <v>0.15500544690979193</v>
      </c>
      <c r="W46" s="41">
        <f t="shared" si="13"/>
        <v>0.1937568086372399</v>
      </c>
      <c r="X46" s="41">
        <f t="shared" si="14"/>
        <v>0.10333696460652794</v>
      </c>
      <c r="Y46" s="41">
        <f t="shared" si="29"/>
        <v>0.63810575644531009</v>
      </c>
      <c r="AA46" s="6">
        <v>46.791096492801763</v>
      </c>
      <c r="AB46" s="6">
        <f t="shared" si="15"/>
        <v>14.037328947840528</v>
      </c>
      <c r="AC46" s="1"/>
      <c r="AJ46" s="4">
        <v>58.669175098125436</v>
      </c>
      <c r="AK46" s="5">
        <f t="shared" si="17"/>
        <v>58.075521035446947</v>
      </c>
      <c r="AL46" s="5">
        <f t="shared" si="18"/>
        <v>59.262829160803925</v>
      </c>
      <c r="AM46" s="4">
        <v>71</v>
      </c>
      <c r="AN46" s="6">
        <f t="shared" si="19"/>
        <v>1.4200000000000001E-2</v>
      </c>
      <c r="AO46" s="6">
        <f t="shared" si="30"/>
        <v>6.8434494424503001E-3</v>
      </c>
      <c r="AP46" s="6">
        <f t="shared" si="20"/>
        <v>34.2172472122515</v>
      </c>
      <c r="AQ46" s="6">
        <f t="shared" si="21"/>
        <v>39.540612202146647</v>
      </c>
      <c r="AV46" s="6">
        <f t="shared" si="32"/>
        <v>0.53924430122138889</v>
      </c>
      <c r="BO46" s="1"/>
    </row>
    <row r="47" spans="3:67" x14ac:dyDescent="0.55000000000000004">
      <c r="C47" s="5">
        <f t="shared" ca="1" si="0"/>
        <v>0.65266805459210731</v>
      </c>
      <c r="D47" s="6">
        <v>3.6663633142575147E-4</v>
      </c>
      <c r="E47" s="15">
        <f t="shared" si="1"/>
        <v>22.481832058772838</v>
      </c>
      <c r="F47" s="5">
        <f t="shared" si="2"/>
        <v>51.852029623484185</v>
      </c>
      <c r="G47" s="5">
        <f t="shared" si="3"/>
        <v>0.21428571428571427</v>
      </c>
      <c r="H47" s="5">
        <f t="shared" si="4"/>
        <v>22.481832058772838</v>
      </c>
      <c r="I47" s="27">
        <v>199.52161074494137</v>
      </c>
      <c r="J47" s="4">
        <v>54</v>
      </c>
      <c r="K47" s="55"/>
      <c r="M47" s="6">
        <f t="shared" si="5"/>
        <v>16.2</v>
      </c>
      <c r="N47" s="6">
        <f t="shared" si="6"/>
        <v>8.1</v>
      </c>
      <c r="O47" s="6">
        <f t="shared" si="7"/>
        <v>10.8</v>
      </c>
      <c r="P47" s="6">
        <f t="shared" si="8"/>
        <v>13.5</v>
      </c>
      <c r="Q47" s="6">
        <f t="shared" si="9"/>
        <v>5.4</v>
      </c>
      <c r="R47" s="41">
        <f t="shared" si="10"/>
        <v>53.999999999999993</v>
      </c>
      <c r="T47" s="41">
        <f t="shared" si="28"/>
        <v>6.9306972643071727E-4</v>
      </c>
      <c r="U47" s="41">
        <f t="shared" si="11"/>
        <v>4.9504980459336948E-4</v>
      </c>
      <c r="V47" s="41">
        <f t="shared" si="12"/>
        <v>9.9009960918673917E-4</v>
      </c>
      <c r="W47" s="41">
        <f t="shared" si="13"/>
        <v>1.2376245114834239E-3</v>
      </c>
      <c r="X47" s="41">
        <f t="shared" si="14"/>
        <v>6.6006640612449271E-4</v>
      </c>
      <c r="Y47" s="41">
        <f t="shared" si="29"/>
        <v>4.0759100578187423E-3</v>
      </c>
      <c r="AA47" s="6">
        <v>22.481832058772838</v>
      </c>
      <c r="AB47" s="6">
        <f t="shared" si="15"/>
        <v>6.7445496176318516</v>
      </c>
      <c r="AC47" s="1"/>
      <c r="AJ47" s="4">
        <v>59.856483223482414</v>
      </c>
      <c r="AK47" s="5">
        <f t="shared" si="17"/>
        <v>59.262829160803932</v>
      </c>
      <c r="AL47" s="5">
        <f t="shared" si="18"/>
        <v>60.450137286160896</v>
      </c>
      <c r="AM47" s="4">
        <v>54</v>
      </c>
      <c r="AN47" s="6">
        <f t="shared" si="19"/>
        <v>1.0800000000000001E-2</v>
      </c>
      <c r="AO47" s="6">
        <f t="shared" si="30"/>
        <v>6.6430577899143639E-3</v>
      </c>
      <c r="AP47" s="6">
        <f t="shared" si="20"/>
        <v>33.215288949571821</v>
      </c>
      <c r="AQ47" s="6">
        <f t="shared" si="21"/>
        <v>13.006185618486398</v>
      </c>
      <c r="AV47" s="6">
        <f t="shared" si="32"/>
        <v>4.5287889531319368E-3</v>
      </c>
      <c r="BO47" s="1"/>
    </row>
    <row r="48" spans="3:67" x14ac:dyDescent="0.55000000000000004">
      <c r="C48" s="5">
        <f t="shared" ca="1" si="0"/>
        <v>0.46183687073093493</v>
      </c>
      <c r="D48" s="6">
        <v>0.21827282616172028</v>
      </c>
      <c r="E48" s="15">
        <f t="shared" si="1"/>
        <v>80.555623021457734</v>
      </c>
      <c r="F48" s="5">
        <f t="shared" si="2"/>
        <v>80.558905606907729</v>
      </c>
      <c r="G48" s="5">
        <f t="shared" si="3"/>
        <v>0.21428571428571427</v>
      </c>
      <c r="H48" s="5">
        <f t="shared" si="4"/>
        <v>80.558905606907729</v>
      </c>
      <c r="I48" s="27">
        <v>203.47930449613131</v>
      </c>
      <c r="J48" s="4">
        <v>60</v>
      </c>
      <c r="K48" s="55"/>
      <c r="M48" s="6">
        <f t="shared" si="5"/>
        <v>18</v>
      </c>
      <c r="N48" s="6">
        <f t="shared" si="6"/>
        <v>9</v>
      </c>
      <c r="O48" s="6">
        <f t="shared" si="7"/>
        <v>12</v>
      </c>
      <c r="P48" s="6">
        <f t="shared" si="8"/>
        <v>15</v>
      </c>
      <c r="Q48" s="6">
        <f t="shared" si="9"/>
        <v>6</v>
      </c>
      <c r="R48" s="41">
        <f t="shared" si="10"/>
        <v>60</v>
      </c>
      <c r="T48" s="41">
        <f t="shared" si="28"/>
        <v>0.51712391192752449</v>
      </c>
      <c r="U48" s="41">
        <f t="shared" si="11"/>
        <v>0.36937422280537463</v>
      </c>
      <c r="V48" s="41">
        <f t="shared" si="12"/>
        <v>0.73874844561074926</v>
      </c>
      <c r="W48" s="41">
        <f t="shared" si="13"/>
        <v>0.9234355570134366</v>
      </c>
      <c r="X48" s="41">
        <f t="shared" si="14"/>
        <v>0.49249896374049956</v>
      </c>
      <c r="Y48" s="41">
        <f t="shared" si="29"/>
        <v>3.0411811010975849</v>
      </c>
      <c r="AA48" s="6">
        <v>80.558905606907729</v>
      </c>
      <c r="AB48" s="6">
        <f t="shared" si="15"/>
        <v>24.167671682072317</v>
      </c>
      <c r="AC48" s="1"/>
      <c r="AJ48" s="4">
        <v>61.043791348839385</v>
      </c>
      <c r="AK48" s="5">
        <f t="shared" si="17"/>
        <v>60.450137286160896</v>
      </c>
      <c r="AL48" s="5">
        <f t="shared" si="18"/>
        <v>61.637445411517874</v>
      </c>
      <c r="AM48" s="4">
        <v>60</v>
      </c>
      <c r="AN48" s="6">
        <f t="shared" si="19"/>
        <v>1.2E-2</v>
      </c>
      <c r="AO48" s="6">
        <f t="shared" si="30"/>
        <v>6.4485340574594874E-3</v>
      </c>
      <c r="AP48" s="6">
        <f t="shared" si="20"/>
        <v>32.242670287297436</v>
      </c>
      <c r="AQ48" s="6">
        <f t="shared" si="21"/>
        <v>23.895953589278875</v>
      </c>
      <c r="AV48" s="6">
        <f t="shared" si="32"/>
        <v>3.0411811010975849</v>
      </c>
      <c r="BO48" s="1"/>
    </row>
    <row r="49" spans="3:67" x14ac:dyDescent="0.55000000000000004">
      <c r="C49" s="5">
        <f t="shared" ca="1" si="0"/>
        <v>0.56978515654245954</v>
      </c>
      <c r="D49" s="6">
        <v>0.57688858464481685</v>
      </c>
      <c r="E49" s="15">
        <f t="shared" si="1"/>
        <v>118.4465754713333</v>
      </c>
      <c r="F49" s="5">
        <f t="shared" si="2"/>
        <v>138.5575545716701</v>
      </c>
      <c r="G49" s="5">
        <f t="shared" si="3"/>
        <v>0.21428571428571427</v>
      </c>
      <c r="H49" s="5">
        <f t="shared" si="4"/>
        <v>138.5575545716701</v>
      </c>
      <c r="I49" s="27">
        <v>207.43699824732121</v>
      </c>
      <c r="J49" s="4">
        <v>56</v>
      </c>
      <c r="K49" s="55"/>
      <c r="M49" s="6">
        <f t="shared" si="5"/>
        <v>16.8</v>
      </c>
      <c r="N49" s="6">
        <f t="shared" si="6"/>
        <v>8.4</v>
      </c>
      <c r="O49" s="6">
        <f t="shared" si="7"/>
        <v>11.200000000000001</v>
      </c>
      <c r="P49" s="6">
        <f t="shared" si="8"/>
        <v>14</v>
      </c>
      <c r="Q49" s="6">
        <f t="shared" si="9"/>
        <v>5.6000000000000005</v>
      </c>
      <c r="R49" s="41">
        <f t="shared" si="10"/>
        <v>56.000000000000007</v>
      </c>
      <c r="T49" s="41">
        <f t="shared" si="28"/>
        <v>1.6858346930325017</v>
      </c>
      <c r="U49" s="41">
        <f t="shared" si="11"/>
        <v>1.2041676378803583</v>
      </c>
      <c r="V49" s="41">
        <f t="shared" si="12"/>
        <v>2.408335275760717</v>
      </c>
      <c r="W49" s="41">
        <f t="shared" si="13"/>
        <v>3.0104190947008962</v>
      </c>
      <c r="X49" s="41">
        <f t="shared" si="14"/>
        <v>1.6055568505071447</v>
      </c>
      <c r="Y49" s="41">
        <f t="shared" si="29"/>
        <v>9.9143135518816194</v>
      </c>
      <c r="AA49" s="6">
        <v>138.5575545716701</v>
      </c>
      <c r="AB49" s="6">
        <f t="shared" si="15"/>
        <v>41.567266371501027</v>
      </c>
      <c r="AC49" s="1"/>
      <c r="AJ49" s="4">
        <v>62.231099474196355</v>
      </c>
      <c r="AK49" s="5">
        <f t="shared" si="17"/>
        <v>61.637445411517866</v>
      </c>
      <c r="AL49" s="5">
        <f t="shared" si="18"/>
        <v>62.824753536874844</v>
      </c>
      <c r="AM49" s="4">
        <v>56</v>
      </c>
      <c r="AN49" s="6">
        <f t="shared" si="19"/>
        <v>1.12E-2</v>
      </c>
      <c r="AO49" s="6">
        <f t="shared" si="30"/>
        <v>6.2597064191354246E-3</v>
      </c>
      <c r="AP49" s="6">
        <f t="shared" si="20"/>
        <v>31.298532095677125</v>
      </c>
      <c r="AQ49" s="6">
        <f t="shared" si="21"/>
        <v>19.494924386967249</v>
      </c>
      <c r="AV49" s="6">
        <f t="shared" si="32"/>
        <v>10.622478805587447</v>
      </c>
      <c r="BO49" s="1"/>
    </row>
    <row r="50" spans="3:67" x14ac:dyDescent="0.55000000000000004">
      <c r="C50" s="5">
        <f t="shared" ca="1" si="0"/>
        <v>0.16540130876766435</v>
      </c>
      <c r="D50" s="6">
        <v>0.91492793138300621</v>
      </c>
      <c r="E50" s="15">
        <f t="shared" si="1"/>
        <v>143.9789871197313</v>
      </c>
      <c r="F50" s="5">
        <f t="shared" si="2"/>
        <v>227.60912055509465</v>
      </c>
      <c r="G50" s="5">
        <f t="shared" si="3"/>
        <v>0.21428571428571427</v>
      </c>
      <c r="H50" s="5">
        <f t="shared" si="4"/>
        <v>227.60912055509465</v>
      </c>
      <c r="I50" s="27">
        <v>211.39469199851112</v>
      </c>
      <c r="J50" s="4">
        <v>62</v>
      </c>
      <c r="K50" s="55"/>
      <c r="M50" s="6">
        <f t="shared" si="5"/>
        <v>18.599999999999998</v>
      </c>
      <c r="N50" s="6">
        <f t="shared" si="6"/>
        <v>9.2999999999999989</v>
      </c>
      <c r="O50" s="6">
        <f t="shared" si="7"/>
        <v>12.4</v>
      </c>
      <c r="P50" s="6">
        <f t="shared" si="8"/>
        <v>15.5</v>
      </c>
      <c r="Q50" s="6">
        <f t="shared" si="9"/>
        <v>6.2</v>
      </c>
      <c r="R50" s="41">
        <f t="shared" si="10"/>
        <v>62</v>
      </c>
      <c r="T50" s="41">
        <f t="shared" si="28"/>
        <v>5.3474366389495325</v>
      </c>
      <c r="U50" s="41">
        <f t="shared" si="11"/>
        <v>3.8195975992496662</v>
      </c>
      <c r="V50" s="41">
        <f t="shared" si="12"/>
        <v>7.6391951984993334</v>
      </c>
      <c r="W50" s="41">
        <f t="shared" si="13"/>
        <v>9.5489939981241658</v>
      </c>
      <c r="X50" s="41">
        <f t="shared" si="14"/>
        <v>5.0927967989995562</v>
      </c>
      <c r="Y50" s="41">
        <f t="shared" si="29"/>
        <v>31.448020233822255</v>
      </c>
      <c r="AA50" s="6">
        <v>227.60912055509465</v>
      </c>
      <c r="AB50" s="6">
        <f t="shared" si="15"/>
        <v>68.282736166528395</v>
      </c>
      <c r="AC50" s="1"/>
      <c r="AJ50" s="4">
        <v>63.418407599553333</v>
      </c>
      <c r="AK50" s="5">
        <f t="shared" si="17"/>
        <v>62.824753536874844</v>
      </c>
      <c r="AL50" s="5">
        <f t="shared" si="18"/>
        <v>64.012061662231815</v>
      </c>
      <c r="AM50" s="4">
        <v>62</v>
      </c>
      <c r="AN50" s="6">
        <f t="shared" si="19"/>
        <v>1.24E-2</v>
      </c>
      <c r="AO50" s="6">
        <f t="shared" si="30"/>
        <v>6.0764080804439624E-3</v>
      </c>
      <c r="AP50" s="6">
        <f t="shared" si="20"/>
        <v>30.382040402219811</v>
      </c>
      <c r="AQ50" s="6">
        <f t="shared" si="21"/>
        <v>32.904155082810675</v>
      </c>
      <c r="AV50" s="6">
        <f t="shared" si="32"/>
        <v>30.433567968215083</v>
      </c>
      <c r="BO50" s="1"/>
    </row>
    <row r="51" spans="3:67" x14ac:dyDescent="0.55000000000000004">
      <c r="C51" s="5">
        <f t="shared" ca="1" si="0"/>
        <v>0.48048281059288322</v>
      </c>
      <c r="D51" s="6">
        <v>0.34203663257071937</v>
      </c>
      <c r="E51" s="15">
        <f t="shared" si="1"/>
        <v>95.80379559882266</v>
      </c>
      <c r="F51" s="5">
        <f t="shared" si="2"/>
        <v>98.67801055611514</v>
      </c>
      <c r="G51" s="5">
        <f t="shared" si="3"/>
        <v>0.21428571428571427</v>
      </c>
      <c r="H51" s="5">
        <f t="shared" si="4"/>
        <v>98.67801055611514</v>
      </c>
      <c r="I51" s="27">
        <v>215.35238574970103</v>
      </c>
      <c r="J51" s="4">
        <v>53</v>
      </c>
      <c r="K51" s="55"/>
      <c r="M51" s="6">
        <f t="shared" si="5"/>
        <v>15.899999999999999</v>
      </c>
      <c r="N51" s="6">
        <f t="shared" si="6"/>
        <v>7.9499999999999993</v>
      </c>
      <c r="O51" s="6">
        <f t="shared" si="7"/>
        <v>10.600000000000001</v>
      </c>
      <c r="P51" s="6">
        <f t="shared" si="8"/>
        <v>13.25</v>
      </c>
      <c r="Q51" s="6">
        <f t="shared" si="9"/>
        <v>5.3000000000000007</v>
      </c>
      <c r="R51" s="41">
        <f t="shared" si="10"/>
        <v>53</v>
      </c>
      <c r="T51" s="41">
        <f t="shared" si="28"/>
        <v>0.77651417045100923</v>
      </c>
      <c r="U51" s="41">
        <f t="shared" si="11"/>
        <v>0.55465297889357801</v>
      </c>
      <c r="V51" s="41">
        <f t="shared" si="12"/>
        <v>1.1093059577871562</v>
      </c>
      <c r="W51" s="41">
        <f t="shared" si="13"/>
        <v>1.3866324472339451</v>
      </c>
      <c r="X51" s="41">
        <f t="shared" si="14"/>
        <v>0.73953730519143746</v>
      </c>
      <c r="Y51" s="41">
        <f t="shared" si="29"/>
        <v>4.5666428595571258</v>
      </c>
      <c r="AA51" s="6">
        <v>98.67801055611514</v>
      </c>
      <c r="AB51" s="6">
        <f t="shared" si="15"/>
        <v>29.603403166834539</v>
      </c>
      <c r="AC51" s="1"/>
      <c r="AJ51" s="4">
        <v>64.605715724910311</v>
      </c>
      <c r="AK51" s="5">
        <f t="shared" si="17"/>
        <v>64.012061662231815</v>
      </c>
      <c r="AL51" s="5">
        <f t="shared" si="18"/>
        <v>65.199369787588807</v>
      </c>
      <c r="AM51" s="4">
        <v>53</v>
      </c>
      <c r="AN51" s="6">
        <f t="shared" si="19"/>
        <v>1.06E-2</v>
      </c>
      <c r="AO51" s="6">
        <f t="shared" si="30"/>
        <v>5.898477131006552E-3</v>
      </c>
      <c r="AP51" s="6">
        <f t="shared" si="20"/>
        <v>29.492385655032759</v>
      </c>
      <c r="AQ51" s="6">
        <f t="shared" si="21"/>
        <v>18.737308627910512</v>
      </c>
      <c r="AV51" s="6">
        <f t="shared" si="32"/>
        <v>5.1697843693099541</v>
      </c>
      <c r="BO51" s="1"/>
    </row>
    <row r="52" spans="3:67" x14ac:dyDescent="0.55000000000000004">
      <c r="C52" s="5">
        <f t="shared" ca="1" si="0"/>
        <v>0.25839631502527549</v>
      </c>
      <c r="D52" s="6">
        <v>0.60879814741447946</v>
      </c>
      <c r="E52" s="15">
        <f t="shared" si="1"/>
        <v>121.13263012778445</v>
      </c>
      <c r="F52" s="5">
        <f t="shared" si="2"/>
        <v>144.76458484202755</v>
      </c>
      <c r="G52" s="5">
        <f t="shared" si="3"/>
        <v>0.21428571428571427</v>
      </c>
      <c r="H52" s="5">
        <f t="shared" si="4"/>
        <v>144.76458484202755</v>
      </c>
      <c r="I52" s="27">
        <v>219.31007950089094</v>
      </c>
      <c r="J52" s="4">
        <v>49</v>
      </c>
      <c r="K52" s="55"/>
      <c r="M52" s="6">
        <f t="shared" si="5"/>
        <v>14.7</v>
      </c>
      <c r="N52" s="6">
        <f t="shared" si="6"/>
        <v>7.35</v>
      </c>
      <c r="O52" s="6">
        <f t="shared" si="7"/>
        <v>9.8000000000000007</v>
      </c>
      <c r="P52" s="6">
        <f t="shared" si="8"/>
        <v>12.25</v>
      </c>
      <c r="Q52" s="6">
        <f t="shared" si="9"/>
        <v>4.9000000000000004</v>
      </c>
      <c r="R52" s="41">
        <f t="shared" si="10"/>
        <v>48.999999999999993</v>
      </c>
      <c r="T52" s="41">
        <f t="shared" si="28"/>
        <v>1.6095817028916393</v>
      </c>
      <c r="U52" s="41">
        <f t="shared" si="11"/>
        <v>1.1497012163511706</v>
      </c>
      <c r="V52" s="41">
        <f t="shared" si="12"/>
        <v>2.2994024327023417</v>
      </c>
      <c r="W52" s="41">
        <f t="shared" si="13"/>
        <v>2.8742530408779272</v>
      </c>
      <c r="X52" s="41">
        <f t="shared" si="14"/>
        <v>1.5329349551348948</v>
      </c>
      <c r="Y52" s="41">
        <f t="shared" si="29"/>
        <v>9.4658733479579737</v>
      </c>
      <c r="AA52" s="6">
        <v>144.76458484202755</v>
      </c>
      <c r="AB52" s="6">
        <f t="shared" si="15"/>
        <v>43.429375452608262</v>
      </c>
      <c r="AC52" s="1"/>
      <c r="AJ52" s="4">
        <v>65.793023850267289</v>
      </c>
      <c r="AK52" s="5">
        <f t="shared" si="17"/>
        <v>65.199369787588807</v>
      </c>
      <c r="AL52" s="5">
        <f t="shared" si="18"/>
        <v>66.386677912945771</v>
      </c>
      <c r="AM52" s="4">
        <v>49</v>
      </c>
      <c r="AN52" s="6">
        <f t="shared" si="19"/>
        <v>9.7999999999999997E-3</v>
      </c>
      <c r="AO52" s="6">
        <f t="shared" si="30"/>
        <v>5.7257564015457119E-3</v>
      </c>
      <c r="AP52" s="6">
        <f t="shared" si="20"/>
        <v>28.62878200772856</v>
      </c>
      <c r="AQ52" s="6">
        <f t="shared" si="21"/>
        <v>14.495430590676712</v>
      </c>
      <c r="AV52" s="6">
        <f t="shared" si="32"/>
        <v>11.590865324030172</v>
      </c>
      <c r="BO52" s="1"/>
    </row>
    <row r="53" spans="3:67" x14ac:dyDescent="0.55000000000000004">
      <c r="C53" s="5">
        <f t="shared" ca="1" si="0"/>
        <v>0.84584632530708292</v>
      </c>
      <c r="D53" s="6">
        <v>0.89897375775344757</v>
      </c>
      <c r="E53" s="15">
        <f t="shared" si="1"/>
        <v>142.89328350344425</v>
      </c>
      <c r="F53" s="5">
        <f t="shared" si="2"/>
        <v>221.11263394948702</v>
      </c>
      <c r="G53" s="5">
        <f t="shared" si="3"/>
        <v>0.21428571428571427</v>
      </c>
      <c r="H53" s="5">
        <f t="shared" si="4"/>
        <v>221.11263394948702</v>
      </c>
      <c r="I53" s="27">
        <v>223.26777325208087</v>
      </c>
      <c r="J53" s="4">
        <v>54</v>
      </c>
      <c r="K53" s="55"/>
      <c r="M53" s="6">
        <f t="shared" si="5"/>
        <v>16.2</v>
      </c>
      <c r="N53" s="6">
        <f t="shared" si="6"/>
        <v>8.1</v>
      </c>
      <c r="O53" s="6">
        <f t="shared" si="7"/>
        <v>10.8</v>
      </c>
      <c r="P53" s="6">
        <f t="shared" si="8"/>
        <v>13.5</v>
      </c>
      <c r="Q53" s="6">
        <f t="shared" si="9"/>
        <v>5.4</v>
      </c>
      <c r="R53" s="41">
        <f t="shared" si="10"/>
        <v>53.999999999999993</v>
      </c>
      <c r="T53" s="41">
        <f t="shared" si="28"/>
        <v>4.3325886964488411</v>
      </c>
      <c r="U53" s="41">
        <f t="shared" si="11"/>
        <v>3.0947062117491724</v>
      </c>
      <c r="V53" s="41">
        <f t="shared" si="12"/>
        <v>6.1894124234983465</v>
      </c>
      <c r="W53" s="41">
        <f t="shared" si="13"/>
        <v>7.7367655293729323</v>
      </c>
      <c r="X53" s="41">
        <f t="shared" si="14"/>
        <v>4.1262749489988977</v>
      </c>
      <c r="Y53" s="41">
        <f t="shared" si="29"/>
        <v>25.47974781006819</v>
      </c>
      <c r="AA53" s="6">
        <v>221.11263394948702</v>
      </c>
      <c r="AB53" s="6">
        <f t="shared" si="15"/>
        <v>66.333790184846109</v>
      </c>
      <c r="AC53" s="1"/>
      <c r="AJ53" s="4">
        <v>66.980331975624253</v>
      </c>
      <c r="AK53" s="5">
        <f t="shared" si="17"/>
        <v>66.386677912945771</v>
      </c>
      <c r="AL53" s="5">
        <f t="shared" si="18"/>
        <v>67.573986038302735</v>
      </c>
      <c r="AM53" s="4">
        <v>54</v>
      </c>
      <c r="AN53" s="6">
        <f t="shared" si="19"/>
        <v>1.0800000000000001E-2</v>
      </c>
      <c r="AO53" s="6">
        <f t="shared" si="30"/>
        <v>5.5580933250560793E-3</v>
      </c>
      <c r="AP53" s="6">
        <f t="shared" si="20"/>
        <v>27.790466625280395</v>
      </c>
      <c r="AQ53" s="6">
        <f t="shared" si="21"/>
        <v>24.718535639687552</v>
      </c>
      <c r="AV53" s="6">
        <f t="shared" si="32"/>
        <v>28.310830900075768</v>
      </c>
      <c r="BO53" s="1"/>
    </row>
    <row r="54" spans="3:67" x14ac:dyDescent="0.55000000000000004">
      <c r="C54" s="5">
        <f t="shared" ca="1" si="0"/>
        <v>0.19172925228374571</v>
      </c>
      <c r="D54" s="6">
        <v>0.15170556987662731</v>
      </c>
      <c r="E54" s="15">
        <f t="shared" si="1"/>
        <v>70.484191326863296</v>
      </c>
      <c r="F54" s="5">
        <f t="shared" si="2"/>
        <v>71.406612309980062</v>
      </c>
      <c r="G54" s="5">
        <f t="shared" si="3"/>
        <v>0.21428571428571427</v>
      </c>
      <c r="H54" s="5">
        <f t="shared" si="4"/>
        <v>70.484191326863296</v>
      </c>
      <c r="I54" s="27">
        <v>227.22546700327078</v>
      </c>
      <c r="J54" s="4">
        <v>42</v>
      </c>
      <c r="K54" s="55"/>
      <c r="M54" s="6">
        <f t="shared" si="5"/>
        <v>12.6</v>
      </c>
      <c r="N54" s="6">
        <f t="shared" si="6"/>
        <v>6.3</v>
      </c>
      <c r="O54" s="6">
        <f t="shared" si="7"/>
        <v>8.4</v>
      </c>
      <c r="P54" s="6">
        <f t="shared" si="8"/>
        <v>10.5</v>
      </c>
      <c r="Q54" s="6">
        <f t="shared" si="9"/>
        <v>4.2</v>
      </c>
      <c r="R54" s="41">
        <f t="shared" si="10"/>
        <v>42</v>
      </c>
      <c r="T54" s="41">
        <f t="shared" si="28"/>
        <v>0.24185542223330075</v>
      </c>
      <c r="U54" s="41">
        <f t="shared" si="11"/>
        <v>0.17275387302378628</v>
      </c>
      <c r="V54" s="41">
        <f t="shared" si="12"/>
        <v>0.34550774604757256</v>
      </c>
      <c r="W54" s="41">
        <f t="shared" si="13"/>
        <v>0.43188468255946566</v>
      </c>
      <c r="X54" s="41">
        <f t="shared" si="14"/>
        <v>0.23033849736504838</v>
      </c>
      <c r="Y54" s="41">
        <f t="shared" si="29"/>
        <v>1.4223402212291738</v>
      </c>
      <c r="AA54" s="6">
        <v>70.484191326863296</v>
      </c>
      <c r="AB54" s="6">
        <f t="shared" si="15"/>
        <v>21.145257398058988</v>
      </c>
      <c r="AC54" s="1"/>
      <c r="AJ54" s="4">
        <v>68.167640100981231</v>
      </c>
      <c r="AK54" s="5">
        <f t="shared" si="17"/>
        <v>67.573986038302735</v>
      </c>
      <c r="AL54" s="5">
        <f t="shared" si="18"/>
        <v>68.761294163659727</v>
      </c>
      <c r="AM54" s="4">
        <v>42</v>
      </c>
      <c r="AN54" s="6">
        <f t="shared" si="19"/>
        <v>8.3999999999999995E-3</v>
      </c>
      <c r="AO54" s="6">
        <f t="shared" si="30"/>
        <v>5.3953398020376575E-3</v>
      </c>
      <c r="AP54" s="6">
        <f t="shared" si="20"/>
        <v>26.976699010188288</v>
      </c>
      <c r="AQ54" s="6">
        <f t="shared" si="21"/>
        <v>8.3664636857622074</v>
      </c>
      <c r="AV54" s="6">
        <f t="shared" si="32"/>
        <v>2.0319146017559628</v>
      </c>
      <c r="BO54" s="1"/>
    </row>
    <row r="55" spans="3:67" x14ac:dyDescent="0.55000000000000004">
      <c r="C55" s="5">
        <f t="shared" ca="1" si="0"/>
        <v>0.37063465555891584</v>
      </c>
      <c r="D55" s="6">
        <v>0.7427003203962107</v>
      </c>
      <c r="E55" s="15">
        <f t="shared" si="1"/>
        <v>131.70212792358228</v>
      </c>
      <c r="F55" s="5">
        <f t="shared" si="2"/>
        <v>174.10456615272568</v>
      </c>
      <c r="G55" s="5">
        <f t="shared" si="3"/>
        <v>0.21428571428571427</v>
      </c>
      <c r="H55" s="5">
        <f t="shared" si="4"/>
        <v>174.10456615272568</v>
      </c>
      <c r="I55" s="27">
        <v>231.18316075446069</v>
      </c>
      <c r="J55" s="4">
        <v>58</v>
      </c>
      <c r="K55" s="55"/>
      <c r="M55" s="6">
        <f t="shared" si="5"/>
        <v>17.399999999999999</v>
      </c>
      <c r="N55" s="6">
        <f t="shared" si="6"/>
        <v>8.6999999999999993</v>
      </c>
      <c r="O55" s="6">
        <f t="shared" si="7"/>
        <v>11.600000000000001</v>
      </c>
      <c r="P55" s="6">
        <f t="shared" si="8"/>
        <v>14.5</v>
      </c>
      <c r="Q55" s="6">
        <f t="shared" si="9"/>
        <v>5.8000000000000007</v>
      </c>
      <c r="R55" s="41">
        <f t="shared" si="10"/>
        <v>58</v>
      </c>
      <c r="T55" s="41">
        <f t="shared" si="28"/>
        <v>2.7557530239865997</v>
      </c>
      <c r="U55" s="41">
        <f t="shared" si="11"/>
        <v>1.9683950171332851</v>
      </c>
      <c r="V55" s="41">
        <f t="shared" si="12"/>
        <v>3.9367900342665716</v>
      </c>
      <c r="W55" s="41">
        <f t="shared" si="13"/>
        <v>4.9209875428332142</v>
      </c>
      <c r="X55" s="41">
        <f t="shared" si="14"/>
        <v>2.6245266895110473</v>
      </c>
      <c r="Y55" s="41">
        <f t="shared" si="29"/>
        <v>16.206452307730718</v>
      </c>
      <c r="AA55" s="6">
        <v>174.10456615272568</v>
      </c>
      <c r="AB55" s="6">
        <f t="shared" si="15"/>
        <v>52.231369845817703</v>
      </c>
      <c r="AC55" s="1"/>
      <c r="AJ55" s="4">
        <v>69.354948226338209</v>
      </c>
      <c r="AK55" s="5">
        <f t="shared" si="17"/>
        <v>68.761294163659727</v>
      </c>
      <c r="AL55" s="5">
        <f t="shared" si="18"/>
        <v>69.948602289016691</v>
      </c>
      <c r="AM55" s="4">
        <v>58</v>
      </c>
      <c r="AN55" s="6">
        <f t="shared" si="19"/>
        <v>1.1599999999999999E-2</v>
      </c>
      <c r="AO55" s="6">
        <f t="shared" si="30"/>
        <v>5.2373520696792353E-3</v>
      </c>
      <c r="AP55" s="6">
        <f t="shared" si="20"/>
        <v>26.186760348396177</v>
      </c>
      <c r="AQ55" s="6">
        <f t="shared" si="21"/>
        <v>38.648622573596171</v>
      </c>
      <c r="AV55" s="6">
        <f t="shared" si="32"/>
        <v>16.765295490755918</v>
      </c>
      <c r="BO55" s="1"/>
    </row>
    <row r="56" spans="3:67" x14ac:dyDescent="0.55000000000000004">
      <c r="C56" s="5">
        <f t="shared" ca="1" si="0"/>
        <v>0.52815356720134354</v>
      </c>
      <c r="D56" s="6">
        <v>0.88446376285908723</v>
      </c>
      <c r="E56" s="15">
        <f t="shared" si="1"/>
        <v>141.89746189331697</v>
      </c>
      <c r="F56" s="5">
        <f t="shared" si="2"/>
        <v>215.63749524889494</v>
      </c>
      <c r="G56" s="5">
        <f t="shared" si="3"/>
        <v>0.21428571428571427</v>
      </c>
      <c r="H56" s="5">
        <f t="shared" si="4"/>
        <v>215.63749524889494</v>
      </c>
      <c r="I56" s="27">
        <v>235.14085450565062</v>
      </c>
      <c r="J56" s="4">
        <v>39</v>
      </c>
      <c r="K56" s="55"/>
      <c r="M56" s="6">
        <f t="shared" si="5"/>
        <v>11.7</v>
      </c>
      <c r="N56" s="6">
        <f t="shared" si="6"/>
        <v>5.85</v>
      </c>
      <c r="O56" s="6">
        <f t="shared" si="7"/>
        <v>7.8000000000000007</v>
      </c>
      <c r="P56" s="6">
        <f t="shared" si="8"/>
        <v>9.75</v>
      </c>
      <c r="Q56" s="6">
        <f t="shared" si="9"/>
        <v>3.9000000000000004</v>
      </c>
      <c r="R56" s="41">
        <f t="shared" si="10"/>
        <v>38.999999999999993</v>
      </c>
      <c r="T56" s="41">
        <f t="shared" si="28"/>
        <v>2.9459034924597787</v>
      </c>
      <c r="U56" s="41">
        <f t="shared" si="11"/>
        <v>2.1042167803284135</v>
      </c>
      <c r="V56" s="41">
        <f t="shared" si="12"/>
        <v>4.2084335606568279</v>
      </c>
      <c r="W56" s="41">
        <f t="shared" si="13"/>
        <v>5.2605419508210343</v>
      </c>
      <c r="X56" s="41">
        <f t="shared" si="14"/>
        <v>2.8056223737712189</v>
      </c>
      <c r="Y56" s="41">
        <f t="shared" si="29"/>
        <v>17.324718158037275</v>
      </c>
      <c r="AA56" s="6">
        <v>215.63749524889494</v>
      </c>
      <c r="AB56" s="6">
        <f t="shared" si="15"/>
        <v>64.691248574668478</v>
      </c>
      <c r="AC56" s="1"/>
      <c r="AJ56" s="4">
        <v>70.542256351695173</v>
      </c>
      <c r="AK56" s="5">
        <f t="shared" si="17"/>
        <v>69.948602289016691</v>
      </c>
      <c r="AL56" s="5">
        <f t="shared" si="18"/>
        <v>71.135910414373654</v>
      </c>
      <c r="AM56" s="4">
        <v>39</v>
      </c>
      <c r="AN56" s="6">
        <f t="shared" si="19"/>
        <v>7.7999999999999996E-3</v>
      </c>
      <c r="AO56" s="6">
        <f t="shared" si="30"/>
        <v>5.0839905748684133E-3</v>
      </c>
      <c r="AP56" s="6">
        <f t="shared" si="20"/>
        <v>25.419952874342066</v>
      </c>
      <c r="AQ56" s="6">
        <f t="shared" si="21"/>
        <v>7.2548395682210138</v>
      </c>
      <c r="AV56" s="6">
        <f t="shared" si="32"/>
        <v>26.653412550826584</v>
      </c>
      <c r="BO56" s="1"/>
    </row>
    <row r="57" spans="3:67" x14ac:dyDescent="0.55000000000000004">
      <c r="C57" s="5">
        <f t="shared" ca="1" si="0"/>
        <v>0.67940919199814731</v>
      </c>
      <c r="D57" s="6">
        <v>0.41527206829422181</v>
      </c>
      <c r="E57" s="15">
        <f t="shared" si="1"/>
        <v>103.52586873144706</v>
      </c>
      <c r="F57" s="5">
        <f t="shared" si="2"/>
        <v>110.21264374812549</v>
      </c>
      <c r="G57" s="5">
        <f t="shared" si="3"/>
        <v>0.21428571428571427</v>
      </c>
      <c r="H57" s="5">
        <f t="shared" si="4"/>
        <v>110.21264374812549</v>
      </c>
      <c r="I57" s="27">
        <v>239.09854825684053</v>
      </c>
      <c r="J57" s="4">
        <v>31</v>
      </c>
      <c r="K57" s="55"/>
      <c r="M57" s="6">
        <f t="shared" si="5"/>
        <v>9.2999999999999989</v>
      </c>
      <c r="N57" s="6">
        <f t="shared" si="6"/>
        <v>4.6499999999999995</v>
      </c>
      <c r="O57" s="6">
        <f t="shared" si="7"/>
        <v>6.2</v>
      </c>
      <c r="P57" s="6">
        <f t="shared" si="8"/>
        <v>7.75</v>
      </c>
      <c r="Q57" s="6">
        <f t="shared" si="9"/>
        <v>3.1</v>
      </c>
      <c r="R57" s="41">
        <f t="shared" si="10"/>
        <v>31</v>
      </c>
      <c r="T57" s="41">
        <f t="shared" si="28"/>
        <v>0.58222034612268225</v>
      </c>
      <c r="U57" s="41">
        <f t="shared" si="11"/>
        <v>0.41587167580191586</v>
      </c>
      <c r="V57" s="41">
        <f t="shared" si="12"/>
        <v>0.83174335160383184</v>
      </c>
      <c r="W57" s="41">
        <f t="shared" si="13"/>
        <v>1.0396791895047897</v>
      </c>
      <c r="X57" s="41">
        <f t="shared" si="14"/>
        <v>0.55449556773588793</v>
      </c>
      <c r="Y57" s="41">
        <f t="shared" si="29"/>
        <v>3.4240101307691075</v>
      </c>
      <c r="AA57" s="6">
        <v>110.21264374812549</v>
      </c>
      <c r="AB57" s="6">
        <f t="shared" si="15"/>
        <v>33.063793124437645</v>
      </c>
      <c r="AC57" s="1"/>
      <c r="AJ57" s="4">
        <v>71.729564477052151</v>
      </c>
      <c r="AK57" s="5">
        <f t="shared" si="17"/>
        <v>71.135910414373654</v>
      </c>
      <c r="AL57" s="5">
        <f t="shared" si="18"/>
        <v>72.323218539730647</v>
      </c>
      <c r="AM57" s="4">
        <v>31</v>
      </c>
      <c r="AN57" s="6">
        <f t="shared" si="19"/>
        <v>6.1999999999999998E-3</v>
      </c>
      <c r="AO57" s="6">
        <f t="shared" si="30"/>
        <v>4.9351198509242078E-3</v>
      </c>
      <c r="AP57" s="6">
        <f t="shared" si="20"/>
        <v>24.675599254621041</v>
      </c>
      <c r="AQ57" s="6">
        <f t="shared" si="21"/>
        <v>1.6209553565617838</v>
      </c>
      <c r="AV57" s="6">
        <f t="shared" si="32"/>
        <v>6.6271163821337558</v>
      </c>
      <c r="BO57" s="1"/>
    </row>
    <row r="58" spans="3:67" x14ac:dyDescent="0.55000000000000004">
      <c r="C58" s="5">
        <f t="shared" ca="1" si="0"/>
        <v>0.20120577174528009</v>
      </c>
      <c r="D58" s="6">
        <v>0.30039230587211774</v>
      </c>
      <c r="E58" s="15">
        <f t="shared" si="1"/>
        <v>91.039360488757069</v>
      </c>
      <c r="F58" s="5">
        <f t="shared" si="2"/>
        <v>92.404638880639851</v>
      </c>
      <c r="G58" s="5">
        <f t="shared" si="3"/>
        <v>0.21428571428571427</v>
      </c>
      <c r="H58" s="5">
        <f t="shared" si="4"/>
        <v>92.404638880639851</v>
      </c>
      <c r="I58" s="27">
        <v>243.05624200803044</v>
      </c>
      <c r="J58" s="4">
        <v>40</v>
      </c>
      <c r="K58" s="55"/>
      <c r="M58" s="6">
        <f t="shared" si="5"/>
        <v>12</v>
      </c>
      <c r="N58" s="6">
        <f t="shared" si="6"/>
        <v>6</v>
      </c>
      <c r="O58" s="6">
        <f t="shared" si="7"/>
        <v>8</v>
      </c>
      <c r="P58" s="6">
        <f t="shared" si="8"/>
        <v>10</v>
      </c>
      <c r="Q58" s="6">
        <f t="shared" si="9"/>
        <v>4</v>
      </c>
      <c r="R58" s="41">
        <f t="shared" si="10"/>
        <v>40</v>
      </c>
      <c r="T58" s="41">
        <f t="shared" si="28"/>
        <v>0.50012975320335185</v>
      </c>
      <c r="U58" s="41">
        <f t="shared" si="11"/>
        <v>0.35723553800239422</v>
      </c>
      <c r="V58" s="41">
        <f t="shared" si="12"/>
        <v>0.71447107600478843</v>
      </c>
      <c r="W58" s="41">
        <f t="shared" si="13"/>
        <v>0.89308884500598551</v>
      </c>
      <c r="X58" s="41">
        <f t="shared" si="14"/>
        <v>0.47631405066985893</v>
      </c>
      <c r="Y58" s="41">
        <f t="shared" si="29"/>
        <v>2.9412392628863788</v>
      </c>
      <c r="AA58" s="6">
        <v>92.404638880639851</v>
      </c>
      <c r="AB58" s="6">
        <f t="shared" si="15"/>
        <v>27.721391664191955</v>
      </c>
      <c r="AC58" s="1"/>
      <c r="AJ58" s="4">
        <v>72.916872602409128</v>
      </c>
      <c r="AK58" s="5">
        <f t="shared" si="17"/>
        <v>72.323218539730647</v>
      </c>
      <c r="AL58" s="5">
        <f t="shared" si="18"/>
        <v>73.51052666508761</v>
      </c>
      <c r="AM58" s="4">
        <v>40</v>
      </c>
      <c r="AN58" s="6">
        <f t="shared" si="19"/>
        <v>8.0000000000000002E-3</v>
      </c>
      <c r="AO58" s="6">
        <f t="shared" si="30"/>
        <v>4.7906083979345482E-3</v>
      </c>
      <c r="AP58" s="6">
        <f t="shared" si="20"/>
        <v>23.953041989672741</v>
      </c>
      <c r="AQ58" s="6">
        <f t="shared" si="21"/>
        <v>10.750403288911212</v>
      </c>
      <c r="AV58" s="6">
        <f t="shared" si="32"/>
        <v>4.4118588943295682</v>
      </c>
      <c r="BO58" s="1"/>
    </row>
    <row r="59" spans="3:67" x14ac:dyDescent="0.55000000000000004">
      <c r="C59" s="5">
        <f t="shared" ca="1" si="0"/>
        <v>0.95099541363098439</v>
      </c>
      <c r="D59" s="6">
        <v>0.54691548227953046</v>
      </c>
      <c r="E59" s="15">
        <f t="shared" si="1"/>
        <v>115.8549951869808</v>
      </c>
      <c r="F59" s="5">
        <f t="shared" si="2"/>
        <v>132.93711874991223</v>
      </c>
      <c r="G59" s="5">
        <f t="shared" si="3"/>
        <v>0.21428571428571427</v>
      </c>
      <c r="H59" s="5">
        <f t="shared" si="4"/>
        <v>132.93711874991223</v>
      </c>
      <c r="I59" s="27">
        <v>247.01393575922035</v>
      </c>
      <c r="J59" s="4">
        <v>31</v>
      </c>
      <c r="K59" s="55"/>
      <c r="M59" s="6">
        <f t="shared" si="5"/>
        <v>9.2999999999999989</v>
      </c>
      <c r="N59" s="6">
        <f t="shared" si="6"/>
        <v>4.6499999999999995</v>
      </c>
      <c r="O59" s="6">
        <f t="shared" si="7"/>
        <v>6.2</v>
      </c>
      <c r="P59" s="6">
        <f t="shared" si="8"/>
        <v>7.75</v>
      </c>
      <c r="Q59" s="6">
        <f t="shared" si="9"/>
        <v>3.1</v>
      </c>
      <c r="R59" s="41">
        <f t="shared" si="10"/>
        <v>31</v>
      </c>
      <c r="T59" s="41">
        <f t="shared" si="28"/>
        <v>0.8589691083605997</v>
      </c>
      <c r="U59" s="41">
        <f t="shared" si="11"/>
        <v>0.61354936311471409</v>
      </c>
      <c r="V59" s="41">
        <f t="shared" si="12"/>
        <v>1.2270987262294284</v>
      </c>
      <c r="W59" s="41">
        <f t="shared" si="13"/>
        <v>1.5338734077867857</v>
      </c>
      <c r="X59" s="41">
        <f t="shared" si="14"/>
        <v>0.8180658174862856</v>
      </c>
      <c r="Y59" s="41">
        <f t="shared" si="29"/>
        <v>5.0515564229778134</v>
      </c>
      <c r="AA59" s="6">
        <v>132.93711874991223</v>
      </c>
      <c r="AB59" s="6">
        <f t="shared" si="15"/>
        <v>39.881135624973666</v>
      </c>
      <c r="AC59" s="1"/>
      <c r="AJ59" s="4">
        <v>74.104180727766106</v>
      </c>
      <c r="AK59" s="5">
        <f t="shared" si="17"/>
        <v>73.51052666508761</v>
      </c>
      <c r="AL59" s="5">
        <f t="shared" si="18"/>
        <v>74.697834790444603</v>
      </c>
      <c r="AM59" s="4">
        <v>31</v>
      </c>
      <c r="AN59" s="6">
        <f t="shared" si="19"/>
        <v>6.1999999999999998E-3</v>
      </c>
      <c r="AO59" s="6">
        <f t="shared" si="30"/>
        <v>4.6503285666027461E-3</v>
      </c>
      <c r="AP59" s="6">
        <f t="shared" si="20"/>
        <v>23.251642833013729</v>
      </c>
      <c r="AQ59" s="6">
        <f t="shared" si="21"/>
        <v>2.582055780675601</v>
      </c>
      <c r="AV59" s="6">
        <f t="shared" si="32"/>
        <v>9.7772059799570581</v>
      </c>
      <c r="BO59" s="1"/>
    </row>
    <row r="60" spans="3:67" x14ac:dyDescent="0.55000000000000004">
      <c r="C60" s="5">
        <f t="shared" ca="1" si="0"/>
        <v>0.25002444630329757</v>
      </c>
      <c r="D60" s="6">
        <v>0.26864163844090561</v>
      </c>
      <c r="E60" s="15">
        <f t="shared" si="1"/>
        <v>87.180201888705383</v>
      </c>
      <c r="F60" s="5">
        <f t="shared" si="2"/>
        <v>87.74620127771513</v>
      </c>
      <c r="G60" s="5">
        <f t="shared" si="3"/>
        <v>0.21428571428571427</v>
      </c>
      <c r="H60" s="5">
        <f t="shared" si="4"/>
        <v>87.74620127771513</v>
      </c>
      <c r="I60" s="27">
        <v>250.97162951041025</v>
      </c>
      <c r="J60" s="4">
        <v>32</v>
      </c>
      <c r="K60" s="55"/>
      <c r="M60" s="6">
        <f t="shared" si="5"/>
        <v>9.6</v>
      </c>
      <c r="N60" s="6">
        <f t="shared" si="6"/>
        <v>4.8</v>
      </c>
      <c r="O60" s="6">
        <f t="shared" si="7"/>
        <v>6.4</v>
      </c>
      <c r="P60" s="6">
        <f t="shared" si="8"/>
        <v>8</v>
      </c>
      <c r="Q60" s="6">
        <f t="shared" si="9"/>
        <v>3.2</v>
      </c>
      <c r="R60" s="41">
        <f t="shared" si="10"/>
        <v>31.999999999999996</v>
      </c>
      <c r="T60" s="41">
        <f t="shared" si="28"/>
        <v>0.35039390922722236</v>
      </c>
      <c r="U60" s="41">
        <f t="shared" si="11"/>
        <v>0.25028136373373022</v>
      </c>
      <c r="V60" s="41">
        <f t="shared" si="12"/>
        <v>0.50056272746746044</v>
      </c>
      <c r="W60" s="41">
        <f t="shared" si="13"/>
        <v>0.62570340933432556</v>
      </c>
      <c r="X60" s="41">
        <f t="shared" si="14"/>
        <v>0.33370848497830696</v>
      </c>
      <c r="Y60" s="41">
        <f t="shared" si="29"/>
        <v>2.0606498947410454</v>
      </c>
      <c r="AA60" s="6">
        <v>87.74620127771513</v>
      </c>
      <c r="AB60" s="6">
        <f t="shared" si="15"/>
        <v>26.323860383314539</v>
      </c>
      <c r="AC60" s="1"/>
      <c r="AJ60" s="4">
        <v>75.291488853123084</v>
      </c>
      <c r="AK60" s="5">
        <f t="shared" si="17"/>
        <v>74.697834790444603</v>
      </c>
      <c r="AL60" s="5">
        <f t="shared" si="18"/>
        <v>75.885142915801566</v>
      </c>
      <c r="AM60" s="4">
        <v>32</v>
      </c>
      <c r="AN60" s="6">
        <f t="shared" si="19"/>
        <v>6.4000000000000003E-3</v>
      </c>
      <c r="AO60" s="6">
        <f t="shared" si="30"/>
        <v>4.5141564454914684E-3</v>
      </c>
      <c r="AP60" s="6">
        <f t="shared" si="20"/>
        <v>22.570782227457343</v>
      </c>
      <c r="AQ60" s="6">
        <f t="shared" si="21"/>
        <v>3.9391699811748286</v>
      </c>
      <c r="AV60" s="6">
        <f t="shared" si="32"/>
        <v>3.8637185526394608</v>
      </c>
      <c r="BO60" s="1"/>
    </row>
    <row r="61" spans="3:67" x14ac:dyDescent="0.55000000000000004">
      <c r="C61" s="5">
        <f t="shared" ca="1" si="0"/>
        <v>0.8185699166576248</v>
      </c>
      <c r="D61" s="6">
        <v>0.88642756830975289</v>
      </c>
      <c r="E61" s="15">
        <f t="shared" si="1"/>
        <v>142.03271343211151</v>
      </c>
      <c r="F61" s="5">
        <f t="shared" si="2"/>
        <v>216.35753595141267</v>
      </c>
      <c r="G61" s="5">
        <f t="shared" si="3"/>
        <v>0.21428571428571427</v>
      </c>
      <c r="H61" s="5">
        <f t="shared" si="4"/>
        <v>216.35753595141267</v>
      </c>
      <c r="I61" s="27">
        <v>254.92932326160019</v>
      </c>
      <c r="J61" s="4">
        <v>40</v>
      </c>
      <c r="K61" s="55"/>
      <c r="M61" s="6">
        <f t="shared" si="5"/>
        <v>12</v>
      </c>
      <c r="N61" s="6">
        <f t="shared" si="6"/>
        <v>6</v>
      </c>
      <c r="O61" s="6">
        <f t="shared" si="7"/>
        <v>8</v>
      </c>
      <c r="P61" s="6">
        <f t="shared" si="8"/>
        <v>10</v>
      </c>
      <c r="Q61" s="6">
        <f t="shared" si="9"/>
        <v>4</v>
      </c>
      <c r="R61" s="41">
        <f t="shared" si="10"/>
        <v>40</v>
      </c>
      <c r="T61" s="41">
        <f t="shared" si="28"/>
        <v>3.0454402733011361</v>
      </c>
      <c r="U61" s="41">
        <f t="shared" si="11"/>
        <v>2.1753144809293827</v>
      </c>
      <c r="V61" s="41">
        <f t="shared" si="12"/>
        <v>4.3506289618587655</v>
      </c>
      <c r="W61" s="41">
        <f t="shared" si="13"/>
        <v>5.4382862023234573</v>
      </c>
      <c r="X61" s="41">
        <f t="shared" si="14"/>
        <v>2.9004193079058438</v>
      </c>
      <c r="Y61" s="41">
        <f t="shared" si="29"/>
        <v>17.910089226318586</v>
      </c>
      <c r="AA61" s="6">
        <v>216.35753595141267</v>
      </c>
      <c r="AB61" s="6">
        <f t="shared" si="15"/>
        <v>64.907260785423802</v>
      </c>
      <c r="AC61" s="1"/>
      <c r="AJ61" s="4">
        <v>76.478796978480048</v>
      </c>
      <c r="AK61" s="5">
        <f t="shared" si="17"/>
        <v>75.885142915801566</v>
      </c>
      <c r="AL61" s="5">
        <f t="shared" si="18"/>
        <v>77.07245104115853</v>
      </c>
      <c r="AM61" s="4">
        <v>40</v>
      </c>
      <c r="AN61" s="6">
        <f t="shared" si="19"/>
        <v>8.0000000000000002E-3</v>
      </c>
      <c r="AO61" s="6">
        <f t="shared" si="30"/>
        <v>4.3819717515699574E-3</v>
      </c>
      <c r="AP61" s="6">
        <f t="shared" si="20"/>
        <v>21.909858757849786</v>
      </c>
      <c r="AQ61" s="6">
        <f t="shared" si="21"/>
        <v>14.936345038906149</v>
      </c>
      <c r="AV61" s="6">
        <f t="shared" si="32"/>
        <v>26.865133839477881</v>
      </c>
      <c r="BO61" s="1"/>
    </row>
    <row r="62" spans="3:67" x14ac:dyDescent="0.55000000000000004">
      <c r="C62" s="5">
        <f t="shared" ca="1" si="0"/>
        <v>0.87446987918559838</v>
      </c>
      <c r="D62" s="6">
        <v>0.73705424698152922</v>
      </c>
      <c r="E62" s="15">
        <f t="shared" si="1"/>
        <v>131.27673318933159</v>
      </c>
      <c r="F62" s="5">
        <f t="shared" si="2"/>
        <v>172.73076418105671</v>
      </c>
      <c r="G62" s="5">
        <f t="shared" si="3"/>
        <v>0.21428571428571427</v>
      </c>
      <c r="H62" s="5">
        <f t="shared" si="4"/>
        <v>172.73076418105671</v>
      </c>
      <c r="I62" s="27">
        <v>258.88701701279012</v>
      </c>
      <c r="J62" s="4">
        <v>23</v>
      </c>
      <c r="K62" s="55"/>
      <c r="M62" s="6">
        <f t="shared" si="5"/>
        <v>6.8999999999999995</v>
      </c>
      <c r="N62" s="6">
        <f t="shared" si="6"/>
        <v>3.4499999999999997</v>
      </c>
      <c r="O62" s="6">
        <f t="shared" si="7"/>
        <v>4.6000000000000005</v>
      </c>
      <c r="P62" s="6">
        <f t="shared" si="8"/>
        <v>5.75</v>
      </c>
      <c r="Q62" s="6">
        <f t="shared" si="9"/>
        <v>2.3000000000000003</v>
      </c>
      <c r="R62" s="41">
        <f t="shared" si="10"/>
        <v>23</v>
      </c>
      <c r="T62" s="41">
        <f t="shared" si="28"/>
        <v>1.07532506194507</v>
      </c>
      <c r="U62" s="41">
        <f t="shared" si="11"/>
        <v>0.7680893299607644</v>
      </c>
      <c r="V62" s="41">
        <f t="shared" si="12"/>
        <v>1.536178659921529</v>
      </c>
      <c r="W62" s="41">
        <f t="shared" si="13"/>
        <v>1.9202233249019112</v>
      </c>
      <c r="X62" s="41">
        <f t="shared" si="14"/>
        <v>1.0241191066143527</v>
      </c>
      <c r="Y62" s="41">
        <f t="shared" si="29"/>
        <v>6.3239354833436279</v>
      </c>
      <c r="AA62" s="6">
        <v>172.73076418105671</v>
      </c>
      <c r="AB62" s="6">
        <f t="shared" si="15"/>
        <v>51.819229254317015</v>
      </c>
      <c r="AC62" s="1"/>
      <c r="AJ62" s="4">
        <v>77.666105103837026</v>
      </c>
      <c r="AK62" s="5">
        <f t="shared" si="17"/>
        <v>77.07245104115853</v>
      </c>
      <c r="AL62" s="5">
        <f t="shared" si="18"/>
        <v>78.259759166515522</v>
      </c>
      <c r="AM62" s="4">
        <v>23</v>
      </c>
      <c r="AN62" s="6">
        <f t="shared" si="19"/>
        <v>4.5999999999999999E-3</v>
      </c>
      <c r="AO62" s="6">
        <f t="shared" si="30"/>
        <v>4.2536577239664641E-3</v>
      </c>
      <c r="AP62" s="6">
        <f t="shared" si="20"/>
        <v>21.268288619832319</v>
      </c>
      <c r="AQ62" s="6">
        <f t="shared" si="21"/>
        <v>0.14099979353326539</v>
      </c>
      <c r="AV62" s="6">
        <f t="shared" si="32"/>
        <v>16.497223000026857</v>
      </c>
      <c r="BO62" s="1"/>
    </row>
    <row r="63" spans="3:67" x14ac:dyDescent="0.55000000000000004">
      <c r="C63" s="5">
        <f t="shared" ca="1" si="0"/>
        <v>0.32362370954106057</v>
      </c>
      <c r="D63" s="6">
        <v>0.84091411357619139</v>
      </c>
      <c r="E63" s="15">
        <f t="shared" si="1"/>
        <v>138.85855925460316</v>
      </c>
      <c r="F63" s="5">
        <f t="shared" si="2"/>
        <v>201.00661333348268</v>
      </c>
      <c r="G63" s="5">
        <f t="shared" si="3"/>
        <v>0.21428571428571427</v>
      </c>
      <c r="H63" s="5">
        <f t="shared" si="4"/>
        <v>201.00661333348268</v>
      </c>
      <c r="I63" s="27">
        <v>262.84471076398</v>
      </c>
      <c r="J63" s="4">
        <v>19</v>
      </c>
      <c r="K63" s="55"/>
      <c r="M63" s="6">
        <f t="shared" si="5"/>
        <v>5.7</v>
      </c>
      <c r="N63" s="6">
        <f t="shared" si="6"/>
        <v>2.85</v>
      </c>
      <c r="O63" s="6">
        <f t="shared" si="7"/>
        <v>3.8000000000000003</v>
      </c>
      <c r="P63" s="6">
        <f t="shared" si="8"/>
        <v>4.75</v>
      </c>
      <c r="Q63" s="6">
        <f t="shared" si="9"/>
        <v>1.9000000000000001</v>
      </c>
      <c r="R63" s="41">
        <f t="shared" si="10"/>
        <v>19</v>
      </c>
      <c r="T63" s="41">
        <f t="shared" si="28"/>
        <v>1.2224768525137604</v>
      </c>
      <c r="U63" s="41">
        <f t="shared" si="11"/>
        <v>0.87319775179554326</v>
      </c>
      <c r="V63" s="41">
        <f t="shared" si="12"/>
        <v>1.7463955035910865</v>
      </c>
      <c r="W63" s="41">
        <f t="shared" si="13"/>
        <v>2.1829943794888576</v>
      </c>
      <c r="X63" s="41">
        <f t="shared" si="14"/>
        <v>1.1642636690607242</v>
      </c>
      <c r="Y63" s="41">
        <f t="shared" si="29"/>
        <v>7.1893281564499718</v>
      </c>
      <c r="AA63" s="6">
        <v>201.00661333348268</v>
      </c>
      <c r="AB63" s="6">
        <f t="shared" si="15"/>
        <v>60.301984000044797</v>
      </c>
      <c r="AC63" s="1"/>
      <c r="AJ63" s="4">
        <v>78.853413229194004</v>
      </c>
      <c r="AK63" s="5">
        <f t="shared" si="17"/>
        <v>78.259759166515522</v>
      </c>
      <c r="AL63" s="5">
        <f t="shared" si="18"/>
        <v>79.447067291872486</v>
      </c>
      <c r="AM63" s="4">
        <v>19</v>
      </c>
      <c r="AN63" s="6">
        <f t="shared" si="19"/>
        <v>3.8E-3</v>
      </c>
      <c r="AO63" s="6">
        <f t="shared" si="30"/>
        <v>4.1291010208305279E-3</v>
      </c>
      <c r="AP63" s="6">
        <f t="shared" si="20"/>
        <v>20.64550510415264</v>
      </c>
      <c r="AQ63" s="6">
        <f t="shared" si="21"/>
        <v>0.13115140724979243</v>
      </c>
      <c r="AV63" s="6">
        <f t="shared" si="32"/>
        <v>22.703141546684119</v>
      </c>
      <c r="BO63" s="1"/>
    </row>
    <row r="64" spans="3:67" x14ac:dyDescent="0.55000000000000004">
      <c r="C64" s="5">
        <f t="shared" ca="1" si="0"/>
        <v>0.59694178738942416</v>
      </c>
      <c r="D64" s="6">
        <v>0.41608330253539971</v>
      </c>
      <c r="E64" s="15">
        <f t="shared" si="1"/>
        <v>103.60741284476345</v>
      </c>
      <c r="F64" s="5">
        <f t="shared" si="2"/>
        <v>110.34434212547367</v>
      </c>
      <c r="G64" s="5">
        <f t="shared" si="3"/>
        <v>0.21428571428571427</v>
      </c>
      <c r="H64" s="5">
        <f t="shared" si="4"/>
        <v>110.34434212547367</v>
      </c>
      <c r="I64" s="27">
        <v>266.80240451516994</v>
      </c>
      <c r="J64" s="4">
        <v>28</v>
      </c>
      <c r="K64" s="55"/>
      <c r="M64" s="6">
        <f t="shared" si="5"/>
        <v>8.4</v>
      </c>
      <c r="N64" s="6">
        <f t="shared" si="6"/>
        <v>4.2</v>
      </c>
      <c r="O64" s="6">
        <f t="shared" si="7"/>
        <v>5.6000000000000005</v>
      </c>
      <c r="P64" s="6">
        <f t="shared" si="8"/>
        <v>7</v>
      </c>
      <c r="Q64" s="6">
        <f t="shared" si="9"/>
        <v>2.8000000000000003</v>
      </c>
      <c r="R64" s="41">
        <f t="shared" si="10"/>
        <v>28.000000000000004</v>
      </c>
      <c r="T64" s="41">
        <f t="shared" si="28"/>
        <v>0.52723700870277312</v>
      </c>
      <c r="U64" s="41">
        <f t="shared" si="11"/>
        <v>0.37659786335912365</v>
      </c>
      <c r="V64" s="41">
        <f t="shared" si="12"/>
        <v>0.75319572671824719</v>
      </c>
      <c r="W64" s="41">
        <f t="shared" si="13"/>
        <v>0.9414946583978091</v>
      </c>
      <c r="X64" s="41">
        <f t="shared" si="14"/>
        <v>0.50213048447883146</v>
      </c>
      <c r="Y64" s="41">
        <f t="shared" si="29"/>
        <v>3.1006557416567846</v>
      </c>
      <c r="AA64" s="6">
        <v>110.34434212547367</v>
      </c>
      <c r="AB64" s="6">
        <f t="shared" si="15"/>
        <v>33.103302637642102</v>
      </c>
      <c r="AC64" s="1"/>
      <c r="AJ64" s="4">
        <v>80.040721354550968</v>
      </c>
      <c r="AK64" s="5">
        <f t="shared" si="17"/>
        <v>79.447067291872486</v>
      </c>
      <c r="AL64" s="5">
        <f t="shared" si="18"/>
        <v>80.63437541722945</v>
      </c>
      <c r="AM64" s="4">
        <v>28</v>
      </c>
      <c r="AN64" s="6">
        <f t="shared" si="19"/>
        <v>5.5999999999999999E-3</v>
      </c>
      <c r="AO64" s="6">
        <f t="shared" si="30"/>
        <v>4.008191619218282E-3</v>
      </c>
      <c r="AP64" s="6">
        <f t="shared" si="20"/>
        <v>20.040958096091408</v>
      </c>
      <c r="AQ64" s="6">
        <f t="shared" si="21"/>
        <v>3.1608442931941139</v>
      </c>
      <c r="AV64" s="6">
        <f t="shared" si="32"/>
        <v>6.6442623035502519</v>
      </c>
      <c r="BO64" s="1"/>
    </row>
    <row r="65" spans="3:67" x14ac:dyDescent="0.55000000000000004">
      <c r="C65" s="5">
        <f t="shared" ca="1" si="0"/>
        <v>0.93158935736048154</v>
      </c>
      <c r="D65" s="6">
        <v>8.6354189882950183E-2</v>
      </c>
      <c r="E65" s="15">
        <f t="shared" si="1"/>
        <v>58.088717358734499</v>
      </c>
      <c r="F65" s="5">
        <f t="shared" si="2"/>
        <v>62.764711935154423</v>
      </c>
      <c r="G65" s="5">
        <f t="shared" si="3"/>
        <v>0.21428571428571427</v>
      </c>
      <c r="H65" s="5">
        <f t="shared" si="4"/>
        <v>58.088717358734499</v>
      </c>
      <c r="I65" s="27">
        <v>270.76009826635982</v>
      </c>
      <c r="J65" s="4">
        <v>23</v>
      </c>
      <c r="K65" s="55"/>
      <c r="M65" s="6">
        <f t="shared" si="5"/>
        <v>6.8999999999999995</v>
      </c>
      <c r="N65" s="6">
        <f t="shared" si="6"/>
        <v>3.4499999999999997</v>
      </c>
      <c r="O65" s="6">
        <f t="shared" si="7"/>
        <v>4.6000000000000005</v>
      </c>
      <c r="P65" s="6">
        <f t="shared" si="8"/>
        <v>5.75</v>
      </c>
      <c r="Q65" s="6">
        <f t="shared" si="9"/>
        <v>2.3000000000000003</v>
      </c>
      <c r="R65" s="41">
        <f t="shared" si="10"/>
        <v>23</v>
      </c>
      <c r="T65" s="41">
        <f t="shared" si="28"/>
        <v>7.2701400626688104E-2</v>
      </c>
      <c r="U65" s="41">
        <f t="shared" si="11"/>
        <v>5.1929571876205803E-2</v>
      </c>
      <c r="V65" s="41">
        <f t="shared" si="12"/>
        <v>0.10385914375241162</v>
      </c>
      <c r="W65" s="41">
        <f t="shared" si="13"/>
        <v>0.12982392969051451</v>
      </c>
      <c r="X65" s="41">
        <f t="shared" si="14"/>
        <v>6.9239429168274413E-2</v>
      </c>
      <c r="Y65" s="41">
        <f t="shared" si="29"/>
        <v>0.42755347511409447</v>
      </c>
      <c r="AA65" s="6">
        <v>58.088717358734499</v>
      </c>
      <c r="AB65" s="6">
        <f t="shared" si="15"/>
        <v>17.426615207620348</v>
      </c>
      <c r="AC65" s="1"/>
      <c r="AJ65" s="4">
        <v>81.228029479907946</v>
      </c>
      <c r="AK65" s="5">
        <f t="shared" si="17"/>
        <v>80.63437541722945</v>
      </c>
      <c r="AL65" s="5">
        <f t="shared" si="18"/>
        <v>81.821683542586442</v>
      </c>
      <c r="AM65" s="4">
        <v>23</v>
      </c>
      <c r="AN65" s="6">
        <f t="shared" si="19"/>
        <v>4.5999999999999999E-3</v>
      </c>
      <c r="AO65" s="6">
        <f t="shared" si="30"/>
        <v>3.8908227179046406E-3</v>
      </c>
      <c r="AP65" s="6">
        <f t="shared" si="20"/>
        <v>19.454113589523203</v>
      </c>
      <c r="AQ65" s="6">
        <f t="shared" si="21"/>
        <v>0.64630600505875735</v>
      </c>
      <c r="AV65" s="6">
        <f t="shared" si="32"/>
        <v>1.1153568916019856</v>
      </c>
      <c r="BO65" s="1"/>
    </row>
    <row r="66" spans="3:67" x14ac:dyDescent="0.55000000000000004">
      <c r="C66" s="5">
        <f t="shared" ca="1" si="0"/>
        <v>0.56909870753638014</v>
      </c>
      <c r="D66" s="6">
        <v>0.76883111366037293</v>
      </c>
      <c r="E66" s="15">
        <f t="shared" si="1"/>
        <v>133.65017690040901</v>
      </c>
      <c r="F66" s="5">
        <f t="shared" si="2"/>
        <v>180.66851463875503</v>
      </c>
      <c r="G66" s="5">
        <f t="shared" si="3"/>
        <v>0.21428571428571427</v>
      </c>
      <c r="H66" s="5">
        <f t="shared" si="4"/>
        <v>180.66851463875503</v>
      </c>
      <c r="I66" s="27">
        <v>274.71779201754975</v>
      </c>
      <c r="J66" s="4">
        <v>26</v>
      </c>
      <c r="K66" s="55"/>
      <c r="M66" s="6">
        <f t="shared" si="5"/>
        <v>7.8</v>
      </c>
      <c r="N66" s="6">
        <f t="shared" si="6"/>
        <v>3.9</v>
      </c>
      <c r="O66" s="6">
        <f t="shared" si="7"/>
        <v>5.2</v>
      </c>
      <c r="P66" s="6">
        <f t="shared" si="8"/>
        <v>6.5</v>
      </c>
      <c r="Q66" s="6">
        <f t="shared" si="9"/>
        <v>2.6</v>
      </c>
      <c r="R66" s="41">
        <f t="shared" si="10"/>
        <v>26</v>
      </c>
      <c r="T66" s="41">
        <f t="shared" si="28"/>
        <v>1.3327921205648947</v>
      </c>
      <c r="U66" s="41">
        <f t="shared" si="11"/>
        <v>0.95199437183206759</v>
      </c>
      <c r="V66" s="41">
        <f t="shared" si="12"/>
        <v>1.903988743664135</v>
      </c>
      <c r="W66" s="41">
        <f t="shared" si="13"/>
        <v>2.3799859295801689</v>
      </c>
      <c r="X66" s="41">
        <f t="shared" si="14"/>
        <v>1.2693258291094232</v>
      </c>
      <c r="Y66" s="41">
        <f t="shared" si="29"/>
        <v>7.8380869947506895</v>
      </c>
      <c r="AA66" s="6">
        <v>180.66851463875503</v>
      </c>
      <c r="AB66" s="6">
        <f t="shared" si="15"/>
        <v>54.200554391626504</v>
      </c>
      <c r="AC66" s="1"/>
      <c r="AJ66" s="4">
        <v>82.415337605264924</v>
      </c>
      <c r="AK66" s="5">
        <f t="shared" si="17"/>
        <v>81.821683542586442</v>
      </c>
      <c r="AL66" s="5">
        <f t="shared" si="18"/>
        <v>83.008991667943405</v>
      </c>
      <c r="AM66" s="4">
        <v>26</v>
      </c>
      <c r="AN66" s="6">
        <f t="shared" si="19"/>
        <v>5.1999999999999998E-3</v>
      </c>
      <c r="AO66" s="6">
        <f t="shared" si="30"/>
        <v>3.7768906430463156E-3</v>
      </c>
      <c r="AP66" s="6">
        <f t="shared" si="20"/>
        <v>18.884453215231577</v>
      </c>
      <c r="AQ66" s="6">
        <f t="shared" si="21"/>
        <v>2.6810946268431506</v>
      </c>
      <c r="AV66" s="6">
        <f t="shared" ref="AV66:AV73" si="33">CONVERT(Y66/R66,"hr","min")</f>
        <v>18.087893064809286</v>
      </c>
      <c r="BO66" s="1"/>
    </row>
    <row r="67" spans="3:67" x14ac:dyDescent="0.55000000000000004">
      <c r="C67" s="5">
        <f t="shared" ref="C67:C130" ca="1" si="34">RAND()</f>
        <v>0.14900137807120051</v>
      </c>
      <c r="D67" s="6">
        <v>0.74840795169508434</v>
      </c>
      <c r="E67" s="15">
        <f t="shared" ref="E67:E130" si="35">$B$1+SQRT(($B$2-$B$1)*($B$3-$B$1)*D67)</f>
        <v>132.13052032554481</v>
      </c>
      <c r="F67" s="5">
        <f t="shared" ref="F67:F130" si="36">$B$2-SQRT(($B$2-$B$1)*($B$2-$B$3)*(1-D67))</f>
        <v>175.50875462273339</v>
      </c>
      <c r="G67" s="5">
        <f t="shared" ref="G67:G130" si="37">($B$3-$B$1)/($B$2-$B$1)</f>
        <v>0.21428571428571427</v>
      </c>
      <c r="H67" s="5">
        <f t="shared" ref="H67:H130" si="38">IF(D67&lt;G67,E67,F67)</f>
        <v>175.50875462273339</v>
      </c>
      <c r="I67" s="27">
        <v>278.67548576873969</v>
      </c>
      <c r="J67" s="4">
        <v>12</v>
      </c>
      <c r="K67" s="55"/>
      <c r="M67" s="6">
        <f t="shared" ref="M67:M72" si="39">0.3*J67</f>
        <v>3.5999999999999996</v>
      </c>
      <c r="N67" s="6">
        <f t="shared" ref="N67:N72" si="40">0.15*J67</f>
        <v>1.7999999999999998</v>
      </c>
      <c r="O67" s="6">
        <f t="shared" ref="O67:O72" si="41">0.2*J67</f>
        <v>2.4000000000000004</v>
      </c>
      <c r="P67" s="6">
        <f t="shared" ref="P67:P72" si="42">0.25*J67</f>
        <v>3</v>
      </c>
      <c r="Q67" s="6">
        <f t="shared" ref="Q67:Q72" si="43">0.1*J67</f>
        <v>1.2000000000000002</v>
      </c>
      <c r="R67" s="41">
        <f t="shared" ref="R67:R73" si="44">SUM(M67:Q67)</f>
        <v>12</v>
      </c>
      <c r="T67" s="41">
        <f t="shared" ref="T67:T72" si="45">CONVERT(LN(1-D67)*M67*-7,"min","hr")</f>
        <v>0.57957747085003442</v>
      </c>
      <c r="U67" s="41">
        <f t="shared" ref="U67:U72" si="46">CONVERT(LN(1-D67)*N67*-10,"min","hr")</f>
        <v>0.41398390775002453</v>
      </c>
      <c r="V67" s="41">
        <f t="shared" ref="V67:V72" si="47">CONVERT(LN(1-D67)*O67*-15,"min","hr")</f>
        <v>0.82796781550004939</v>
      </c>
      <c r="W67" s="41">
        <f t="shared" ref="W67:W72" si="48">CONVERT(LN(1-D67)*P67*-15,"min","hr")</f>
        <v>1.0349597693750616</v>
      </c>
      <c r="X67" s="41">
        <f t="shared" ref="X67:X72" si="49">CONVERT(LN(1-D67)*Q67*-20,"min","hr")</f>
        <v>0.55197854366669952</v>
      </c>
      <c r="Y67" s="41">
        <f t="shared" ref="Y67:Y73" si="50">SUM(T67:X67)</f>
        <v>3.4084675071418697</v>
      </c>
      <c r="AA67" s="6">
        <v>175.50875462273339</v>
      </c>
      <c r="AB67" s="6">
        <f t="shared" ref="AB67:AB130" si="51">AA67*0.3</f>
        <v>52.652626386820018</v>
      </c>
      <c r="AC67" s="1"/>
      <c r="AJ67" s="4">
        <v>83.602645730621902</v>
      </c>
      <c r="AK67" s="5">
        <f t="shared" ref="AK67:AK70" si="52">AJ67-(AJ68-AJ67)/2</f>
        <v>83.008991667943405</v>
      </c>
      <c r="AL67" s="5">
        <f t="shared" ref="AL67:AL69" si="53">AJ67+(AJ68-AJ67)/2</f>
        <v>84.196299793300398</v>
      </c>
      <c r="AM67" s="4">
        <v>12</v>
      </c>
      <c r="AN67" s="6">
        <f t="shared" ref="AN67:AN72" si="54">AM67/$AM$73</f>
        <v>2.3999999999999998E-3</v>
      </c>
      <c r="AO67" s="6">
        <f t="shared" si="30"/>
        <v>3.6662947566048487E-3</v>
      </c>
      <c r="AP67" s="6">
        <f t="shared" ref="AP67:AP73" si="55">AO67*$AM$73</f>
        <v>18.331473783024244</v>
      </c>
      <c r="AQ67" s="6">
        <f t="shared" ref="AQ67:AQ72" si="56">(AM67-AP67)^2/AP67</f>
        <v>2.1868160050637164</v>
      </c>
      <c r="AV67" s="6">
        <f t="shared" si="33"/>
        <v>17.042337535709347</v>
      </c>
      <c r="BO67" s="1"/>
    </row>
    <row r="68" spans="3:67" x14ac:dyDescent="0.55000000000000004">
      <c r="C68" s="5">
        <f t="shared" ca="1" si="34"/>
        <v>0.93379933286841499</v>
      </c>
      <c r="D68" s="6">
        <v>0.81554584969289801</v>
      </c>
      <c r="E68" s="15">
        <f t="shared" si="35"/>
        <v>137.05199816680056</v>
      </c>
      <c r="F68" s="5">
        <f t="shared" si="36"/>
        <v>193.4055552154922</v>
      </c>
      <c r="G68" s="5">
        <f t="shared" si="37"/>
        <v>0.21428571428571427</v>
      </c>
      <c r="H68" s="5">
        <f t="shared" si="38"/>
        <v>193.4055552154922</v>
      </c>
      <c r="I68" s="27">
        <v>282.63317951992957</v>
      </c>
      <c r="J68" s="4">
        <v>11</v>
      </c>
      <c r="K68" s="55"/>
      <c r="M68" s="6">
        <f t="shared" si="39"/>
        <v>3.3</v>
      </c>
      <c r="N68" s="6">
        <f t="shared" si="40"/>
        <v>1.65</v>
      </c>
      <c r="O68" s="6">
        <f t="shared" si="41"/>
        <v>2.2000000000000002</v>
      </c>
      <c r="P68" s="6">
        <f t="shared" si="42"/>
        <v>2.75</v>
      </c>
      <c r="Q68" s="6">
        <f t="shared" si="43"/>
        <v>1.1000000000000001</v>
      </c>
      <c r="R68" s="41">
        <f t="shared" si="44"/>
        <v>10.999999999999998</v>
      </c>
      <c r="T68" s="41">
        <f t="shared" si="45"/>
        <v>0.65078642636905037</v>
      </c>
      <c r="U68" s="41">
        <f t="shared" si="46"/>
        <v>0.46484744740646455</v>
      </c>
      <c r="V68" s="41">
        <f t="shared" si="47"/>
        <v>0.92969489481292933</v>
      </c>
      <c r="W68" s="41">
        <f t="shared" si="48"/>
        <v>1.1621186185161616</v>
      </c>
      <c r="X68" s="41">
        <f t="shared" si="49"/>
        <v>0.61979659654195285</v>
      </c>
      <c r="Y68" s="41">
        <f t="shared" si="50"/>
        <v>3.8272439836465582</v>
      </c>
      <c r="AA68" s="6">
        <v>193.4055552154922</v>
      </c>
      <c r="AB68" s="6">
        <f t="shared" si="51"/>
        <v>58.02166656464766</v>
      </c>
      <c r="AC68" s="1"/>
      <c r="AJ68" s="4">
        <v>84.789953855978879</v>
      </c>
      <c r="AK68" s="5">
        <f t="shared" si="52"/>
        <v>84.196299793300398</v>
      </c>
      <c r="AL68" s="5">
        <f t="shared" si="53"/>
        <v>85.383607918657361</v>
      </c>
      <c r="AM68" s="4">
        <v>11</v>
      </c>
      <c r="AN68" s="6">
        <f t="shared" si="54"/>
        <v>2.2000000000000001E-3</v>
      </c>
      <c r="AO68" s="6">
        <f t="shared" ref="AO68:AO71" si="57">_xlfn.EXPON.DIST(AL68,1/$AH$3,1)-_xlfn.EXPON.DIST(AK68,1/$AH$3,1)</f>
        <v>3.5589373674490554E-3</v>
      </c>
      <c r="AP68" s="6">
        <f t="shared" si="55"/>
        <v>17.794686837245276</v>
      </c>
      <c r="AQ68" s="6">
        <f t="shared" si="56"/>
        <v>2.5944693288786902</v>
      </c>
      <c r="AV68" s="6">
        <f t="shared" si="33"/>
        <v>20.875876274435775</v>
      </c>
      <c r="BO68" s="1"/>
    </row>
    <row r="69" spans="3:67" x14ac:dyDescent="0.55000000000000004">
      <c r="C69" s="5">
        <f t="shared" ca="1" si="34"/>
        <v>0.87952616239932424</v>
      </c>
      <c r="D69" s="6">
        <v>0.66192401244671784</v>
      </c>
      <c r="E69" s="15">
        <f t="shared" si="35"/>
        <v>125.45294405138654</v>
      </c>
      <c r="F69" s="5">
        <f t="shared" si="36"/>
        <v>155.68963712441791</v>
      </c>
      <c r="G69" s="5">
        <f t="shared" si="37"/>
        <v>0.21428571428571427</v>
      </c>
      <c r="H69" s="5">
        <f t="shared" si="38"/>
        <v>155.68963712441791</v>
      </c>
      <c r="I69" s="27">
        <v>286.59087327111951</v>
      </c>
      <c r="J69" s="4">
        <v>9</v>
      </c>
      <c r="K69" s="55"/>
      <c r="M69" s="6">
        <f t="shared" si="39"/>
        <v>2.6999999999999997</v>
      </c>
      <c r="N69" s="6">
        <f t="shared" si="40"/>
        <v>1.3499999999999999</v>
      </c>
      <c r="O69" s="6">
        <f t="shared" si="41"/>
        <v>1.8</v>
      </c>
      <c r="P69" s="6">
        <f t="shared" si="42"/>
        <v>2.25</v>
      </c>
      <c r="Q69" s="6">
        <f t="shared" si="43"/>
        <v>0.9</v>
      </c>
      <c r="R69" s="41">
        <f t="shared" si="44"/>
        <v>9</v>
      </c>
      <c r="T69" s="41">
        <f t="shared" si="45"/>
        <v>0.34161264695876281</v>
      </c>
      <c r="U69" s="41">
        <f t="shared" si="46"/>
        <v>0.24400903354197342</v>
      </c>
      <c r="V69" s="41">
        <f t="shared" si="47"/>
        <v>0.48801806708394685</v>
      </c>
      <c r="W69" s="41">
        <f t="shared" si="48"/>
        <v>0.61002258385493358</v>
      </c>
      <c r="X69" s="41">
        <f t="shared" si="49"/>
        <v>0.32534537805596458</v>
      </c>
      <c r="Y69" s="41">
        <f t="shared" si="50"/>
        <v>2.0090077094955814</v>
      </c>
      <c r="AA69" s="6">
        <v>155.68963712441791</v>
      </c>
      <c r="AB69" s="6">
        <f t="shared" si="51"/>
        <v>46.706891137325371</v>
      </c>
      <c r="AC69" s="1"/>
      <c r="AJ69" s="4">
        <v>85.977261981335843</v>
      </c>
      <c r="AK69" s="5">
        <f t="shared" si="52"/>
        <v>85.383607918657361</v>
      </c>
      <c r="AL69" s="5">
        <f t="shared" si="53"/>
        <v>86.570916044014325</v>
      </c>
      <c r="AM69" s="4">
        <v>9</v>
      </c>
      <c r="AN69" s="6">
        <f t="shared" si="54"/>
        <v>1.8E-3</v>
      </c>
      <c r="AO69" s="6">
        <f t="shared" si="57"/>
        <v>3.4547236450664931E-3</v>
      </c>
      <c r="AP69" s="6">
        <f t="shared" si="55"/>
        <v>17.273618225332466</v>
      </c>
      <c r="AQ69" s="6">
        <f t="shared" si="56"/>
        <v>3.9628500320890958</v>
      </c>
      <c r="AV69" s="6">
        <f t="shared" si="33"/>
        <v>13.393384729970542</v>
      </c>
      <c r="BO69" s="1"/>
    </row>
    <row r="70" spans="3:67" x14ac:dyDescent="0.55000000000000004">
      <c r="C70" s="5">
        <f t="shared" ca="1" si="34"/>
        <v>0.93305539360099055</v>
      </c>
      <c r="D70" s="6">
        <v>0.78095458083810521</v>
      </c>
      <c r="E70" s="15">
        <f t="shared" si="35"/>
        <v>134.5427298351151</v>
      </c>
      <c r="F70" s="5">
        <f t="shared" si="36"/>
        <v>183.83977522244234</v>
      </c>
      <c r="G70" s="5">
        <f t="shared" si="37"/>
        <v>0.21428571428571427</v>
      </c>
      <c r="H70" s="5">
        <f t="shared" si="38"/>
        <v>183.83977522244234</v>
      </c>
      <c r="I70" s="27">
        <v>290.54856702230938</v>
      </c>
      <c r="J70" s="4">
        <v>7</v>
      </c>
      <c r="K70" s="55"/>
      <c r="M70" s="6">
        <f t="shared" si="39"/>
        <v>2.1</v>
      </c>
      <c r="N70" s="6">
        <f t="shared" si="40"/>
        <v>1.05</v>
      </c>
      <c r="O70" s="6">
        <f t="shared" si="41"/>
        <v>1.4000000000000001</v>
      </c>
      <c r="P70" s="6">
        <f t="shared" si="42"/>
        <v>1.75</v>
      </c>
      <c r="Q70" s="6">
        <f t="shared" si="43"/>
        <v>0.70000000000000007</v>
      </c>
      <c r="R70" s="41">
        <f t="shared" si="44"/>
        <v>7.0000000000000009</v>
      </c>
      <c r="T70" s="41">
        <f t="shared" si="45"/>
        <v>0.37202666342266605</v>
      </c>
      <c r="U70" s="41">
        <f t="shared" si="46"/>
        <v>0.26573333101619001</v>
      </c>
      <c r="V70" s="41">
        <f t="shared" si="47"/>
        <v>0.53146666203238013</v>
      </c>
      <c r="W70" s="41">
        <f t="shared" si="48"/>
        <v>0.66433332754047503</v>
      </c>
      <c r="X70" s="41">
        <f t="shared" si="49"/>
        <v>0.35431110802158672</v>
      </c>
      <c r="Y70" s="41">
        <f t="shared" si="50"/>
        <v>2.1878710920332978</v>
      </c>
      <c r="AA70" s="6">
        <v>183.83977522244234</v>
      </c>
      <c r="AB70" s="6">
        <f t="shared" si="51"/>
        <v>55.151932566732704</v>
      </c>
      <c r="AC70" s="1"/>
      <c r="AJ70" s="4">
        <v>87.164570106692821</v>
      </c>
      <c r="AK70" s="5">
        <f t="shared" si="52"/>
        <v>86.570916044014325</v>
      </c>
      <c r="AL70" s="5">
        <f>AJ70+(AJ71-AJ70)/2</f>
        <v>87.758224169371317</v>
      </c>
      <c r="AM70" s="4">
        <v>7</v>
      </c>
      <c r="AN70" s="6">
        <f t="shared" si="54"/>
        <v>1.4E-3</v>
      </c>
      <c r="AO70" s="6">
        <f t="shared" si="57"/>
        <v>3.3535615357952464E-3</v>
      </c>
      <c r="AP70" s="6">
        <f t="shared" si="55"/>
        <v>16.767807678976233</v>
      </c>
      <c r="AQ70" s="6">
        <f t="shared" si="56"/>
        <v>5.690074020415552</v>
      </c>
      <c r="AV70" s="6">
        <f t="shared" si="33"/>
        <v>18.753180788856834</v>
      </c>
      <c r="BO70" s="1"/>
    </row>
    <row r="71" spans="3:67" x14ac:dyDescent="0.55000000000000004">
      <c r="C71" s="5">
        <f t="shared" ca="1" si="34"/>
        <v>7.160436725182473E-2</v>
      </c>
      <c r="D71" s="6">
        <v>0.749443874950803</v>
      </c>
      <c r="E71" s="15">
        <f t="shared" si="35"/>
        <v>132.20809729771506</v>
      </c>
      <c r="F71" s="5">
        <f t="shared" si="36"/>
        <v>175.76531360754944</v>
      </c>
      <c r="G71" s="5">
        <f t="shared" si="37"/>
        <v>0.21428571428571427</v>
      </c>
      <c r="H71" s="5">
        <f t="shared" si="38"/>
        <v>175.76531360754944</v>
      </c>
      <c r="I71" s="27">
        <v>294.50626077349932</v>
      </c>
      <c r="J71" s="4">
        <v>3</v>
      </c>
      <c r="K71" s="55"/>
      <c r="M71" s="6">
        <f t="shared" si="39"/>
        <v>0.89999999999999991</v>
      </c>
      <c r="N71" s="6">
        <f t="shared" si="40"/>
        <v>0.44999999999999996</v>
      </c>
      <c r="O71" s="6">
        <f t="shared" si="41"/>
        <v>0.60000000000000009</v>
      </c>
      <c r="P71" s="6">
        <f t="shared" si="42"/>
        <v>0.75</v>
      </c>
      <c r="Q71" s="6">
        <f t="shared" si="43"/>
        <v>0.30000000000000004</v>
      </c>
      <c r="R71" s="41">
        <f t="shared" si="44"/>
        <v>3</v>
      </c>
      <c r="T71" s="41">
        <f t="shared" si="45"/>
        <v>0.1453275948033563</v>
      </c>
      <c r="U71" s="41">
        <f t="shared" si="46"/>
        <v>0.10380542485954022</v>
      </c>
      <c r="V71" s="41">
        <f t="shared" si="47"/>
        <v>0.20761084971908048</v>
      </c>
      <c r="W71" s="41">
        <f t="shared" si="48"/>
        <v>0.25951356214885057</v>
      </c>
      <c r="X71" s="41">
        <f t="shared" si="49"/>
        <v>0.13840723314605363</v>
      </c>
      <c r="Y71" s="41">
        <f t="shared" si="50"/>
        <v>0.85466466467688118</v>
      </c>
      <c r="AA71" s="6">
        <v>175.76531360754944</v>
      </c>
      <c r="AB71" s="6">
        <f t="shared" si="51"/>
        <v>52.729594082264832</v>
      </c>
      <c r="AC71" s="1"/>
      <c r="AJ71" s="4">
        <v>88.351878232049799</v>
      </c>
      <c r="AK71" s="5">
        <f>AL70</f>
        <v>87.758224169371317</v>
      </c>
      <c r="AL71" s="5">
        <f>AK71+AL70-AK70</f>
        <v>88.945532294728309</v>
      </c>
      <c r="AM71" s="4">
        <v>3</v>
      </c>
      <c r="AN71" s="6">
        <f t="shared" si="54"/>
        <v>5.9999999999999995E-4</v>
      </c>
      <c r="AO71" s="6">
        <f t="shared" si="57"/>
        <v>3.2553616815127473E-3</v>
      </c>
      <c r="AP71" s="6">
        <f t="shared" si="55"/>
        <v>16.276808407563735</v>
      </c>
      <c r="AQ71" s="6">
        <f t="shared" si="56"/>
        <v>10.829742359641081</v>
      </c>
      <c r="AV71" s="6">
        <f t="shared" si="33"/>
        <v>17.093293293537624</v>
      </c>
      <c r="BO71" s="1"/>
    </row>
    <row r="72" spans="3:67" x14ac:dyDescent="0.55000000000000004">
      <c r="C72" s="5">
        <f t="shared" ca="1" si="34"/>
        <v>0.24038514633218389</v>
      </c>
      <c r="D72" s="6">
        <v>0.99996169747236652</v>
      </c>
      <c r="E72" s="15">
        <f t="shared" si="35"/>
        <v>149.6123316568904</v>
      </c>
      <c r="F72" s="5">
        <f t="shared" si="36"/>
        <v>298.46395452468926</v>
      </c>
      <c r="G72" s="5">
        <f t="shared" si="37"/>
        <v>0.21428571428571427</v>
      </c>
      <c r="H72" s="5">
        <f t="shared" si="38"/>
        <v>298.46395452468926</v>
      </c>
      <c r="I72" s="27" t="s">
        <v>10</v>
      </c>
      <c r="J72" s="4">
        <v>2</v>
      </c>
      <c r="K72" s="55"/>
      <c r="M72" s="6">
        <f t="shared" si="39"/>
        <v>0.6</v>
      </c>
      <c r="N72" s="6">
        <f t="shared" si="40"/>
        <v>0.3</v>
      </c>
      <c r="O72" s="6">
        <f t="shared" si="41"/>
        <v>0.4</v>
      </c>
      <c r="P72" s="6">
        <f t="shared" si="42"/>
        <v>0.5</v>
      </c>
      <c r="Q72" s="6">
        <f t="shared" si="43"/>
        <v>0.2</v>
      </c>
      <c r="R72" s="41">
        <f t="shared" si="44"/>
        <v>1.9999999999999998</v>
      </c>
      <c r="T72" s="41">
        <f t="shared" si="45"/>
        <v>0.71189962678121055</v>
      </c>
      <c r="U72" s="41">
        <f t="shared" si="46"/>
        <v>0.50849973341515031</v>
      </c>
      <c r="V72" s="41">
        <f t="shared" si="47"/>
        <v>1.0169994668303006</v>
      </c>
      <c r="W72" s="41">
        <f t="shared" si="48"/>
        <v>1.2712493335378758</v>
      </c>
      <c r="X72" s="41">
        <f t="shared" si="49"/>
        <v>0.67799964455353368</v>
      </c>
      <c r="Y72" s="41">
        <f t="shared" si="50"/>
        <v>4.1866478051180707</v>
      </c>
      <c r="AA72" s="6">
        <v>298.46395452468926</v>
      </c>
      <c r="AB72" s="6">
        <f t="shared" si="51"/>
        <v>89.539186357406777</v>
      </c>
      <c r="AC72" s="1"/>
      <c r="AJ72" s="4">
        <f>AJ71+(AJ71-AJ70)</f>
        <v>89.539186357406777</v>
      </c>
      <c r="AK72" s="5">
        <f>AL71</f>
        <v>88.945532294728309</v>
      </c>
      <c r="AL72" s="5">
        <f>AK72+AL71-AK71</f>
        <v>90.132840420085302</v>
      </c>
      <c r="AM72" s="4">
        <v>2</v>
      </c>
      <c r="AN72" s="6">
        <f t="shared" si="54"/>
        <v>4.0000000000000002E-4</v>
      </c>
      <c r="AO72" s="6">
        <f>1-_xlfn.EXPON.DIST(AK72,1/$AH$3,1)</f>
        <v>0.10791645013003093</v>
      </c>
      <c r="AP72" s="6">
        <f t="shared" si="55"/>
        <v>539.58225065015461</v>
      </c>
      <c r="AQ72" s="6">
        <f t="shared" si="56"/>
        <v>535.58966379244237</v>
      </c>
      <c r="AV72" s="6">
        <f t="shared" si="33"/>
        <v>125.59943415354215</v>
      </c>
      <c r="BO72" s="1"/>
    </row>
    <row r="73" spans="3:67" x14ac:dyDescent="0.55000000000000004">
      <c r="C73" s="5">
        <f t="shared" ca="1" si="34"/>
        <v>0.18000356969951159</v>
      </c>
      <c r="D73" s="6">
        <v>0.69403712319131816</v>
      </c>
      <c r="E73" s="15">
        <f t="shared" si="35"/>
        <v>127.98066340606611</v>
      </c>
      <c r="F73" s="5">
        <f t="shared" si="36"/>
        <v>162.71448287814624</v>
      </c>
      <c r="G73" s="5">
        <f t="shared" si="37"/>
        <v>0.21428571428571427</v>
      </c>
      <c r="H73" s="5">
        <f t="shared" si="38"/>
        <v>162.71448287814624</v>
      </c>
      <c r="M73" s="57">
        <f>AVERAGE(M2:M72)</f>
        <v>21.12676056338028</v>
      </c>
      <c r="N73" s="57">
        <f>AVERAGE(N2:N72)</f>
        <v>10.56338028169014</v>
      </c>
      <c r="O73" s="57">
        <f t="shared" ref="O73:Q73" si="58">AVERAGE(O2:O72)</f>
        <v>14.084507042253518</v>
      </c>
      <c r="P73" s="57">
        <f t="shared" si="58"/>
        <v>17.6056338028169</v>
      </c>
      <c r="Q73" s="57">
        <f t="shared" si="58"/>
        <v>7.0422535211267592</v>
      </c>
      <c r="R73" s="57">
        <f t="shared" si="44"/>
        <v>70.422535211267586</v>
      </c>
      <c r="T73" s="57">
        <f>AVERAGE(T2:T72)</f>
        <v>2.2845120571066193</v>
      </c>
      <c r="U73" s="57">
        <f t="shared" ref="U73:X73" si="59">AVERAGE(U2:U72)</f>
        <v>1.6317943265047279</v>
      </c>
      <c r="V73" s="57">
        <f t="shared" si="59"/>
        <v>3.2635886530094558</v>
      </c>
      <c r="W73" s="57">
        <f t="shared" si="59"/>
        <v>4.0794858162618208</v>
      </c>
      <c r="X73" s="57">
        <f t="shared" si="59"/>
        <v>2.1757257686729705</v>
      </c>
      <c r="Y73" s="57">
        <f t="shared" si="50"/>
        <v>13.435106621555594</v>
      </c>
      <c r="AA73" s="6">
        <v>162.71448287814624</v>
      </c>
      <c r="AB73" s="6">
        <f t="shared" si="51"/>
        <v>48.814344863443871</v>
      </c>
      <c r="AC73" s="1"/>
      <c r="AM73" s="1">
        <f>SUM(AM2:AM72)</f>
        <v>5000</v>
      </c>
      <c r="AN73" s="1"/>
      <c r="AO73" s="29">
        <f>SUM(AO2:AO72)</f>
        <v>0.99999999999999978</v>
      </c>
      <c r="AP73" s="29">
        <f t="shared" si="55"/>
        <v>4999.9999999999991</v>
      </c>
      <c r="AV73" s="6">
        <f t="shared" si="33"/>
        <v>11.446710841565368</v>
      </c>
      <c r="BO73" s="1"/>
    </row>
    <row r="74" spans="3:67" x14ac:dyDescent="0.55000000000000004">
      <c r="C74" s="5">
        <f t="shared" ca="1" si="34"/>
        <v>1.096650836634816E-2</v>
      </c>
      <c r="D74" s="6">
        <v>3.7873403121790661E-2</v>
      </c>
      <c r="E74" s="15">
        <f t="shared" si="35"/>
        <v>45.224455840435553</v>
      </c>
      <c r="F74" s="5">
        <f t="shared" si="36"/>
        <v>56.551856922880404</v>
      </c>
      <c r="G74" s="5">
        <f t="shared" si="37"/>
        <v>0.21428571428571427</v>
      </c>
      <c r="H74" s="5">
        <f t="shared" si="38"/>
        <v>45.224455840435553</v>
      </c>
      <c r="M74" s="1"/>
      <c r="N74" s="1"/>
      <c r="O74" s="1"/>
      <c r="P74" s="1"/>
      <c r="Q74" s="1"/>
      <c r="R74" s="1"/>
      <c r="Y74" s="1"/>
      <c r="Z74" s="1"/>
      <c r="AA74" s="6">
        <v>45.224455840435553</v>
      </c>
      <c r="AB74" s="6">
        <f t="shared" si="51"/>
        <v>13.567336752130666</v>
      </c>
      <c r="AC74" s="1"/>
    </row>
    <row r="75" spans="3:67" x14ac:dyDescent="0.55000000000000004">
      <c r="C75" s="5">
        <f t="shared" ca="1" si="34"/>
        <v>0.19814613191959018</v>
      </c>
      <c r="D75" s="6">
        <v>0.45025507320991343</v>
      </c>
      <c r="E75" s="15">
        <f t="shared" si="35"/>
        <v>106.97289939933327</v>
      </c>
      <c r="F75" s="5">
        <f t="shared" si="36"/>
        <v>115.977481024008</v>
      </c>
      <c r="G75" s="5">
        <f t="shared" si="37"/>
        <v>0.21428571428571427</v>
      </c>
      <c r="H75" s="5">
        <f t="shared" si="38"/>
        <v>115.977481024008</v>
      </c>
      <c r="M75" s="1"/>
      <c r="N75" s="1"/>
      <c r="O75" s="1"/>
      <c r="P75" s="1"/>
      <c r="Q75" s="1"/>
      <c r="R75" s="1"/>
      <c r="Y75" s="1"/>
      <c r="Z75" s="1"/>
      <c r="AA75" s="6">
        <v>115.977481024008</v>
      </c>
      <c r="AB75" s="6">
        <f t="shared" si="51"/>
        <v>34.7932443072024</v>
      </c>
      <c r="AC75" s="1"/>
    </row>
    <row r="76" spans="3:67" x14ac:dyDescent="0.55000000000000004">
      <c r="C76" s="5">
        <f t="shared" ca="1" si="34"/>
        <v>0.61101484724863064</v>
      </c>
      <c r="D76" s="6">
        <v>0.38203205984294442</v>
      </c>
      <c r="E76" s="15">
        <f t="shared" si="35"/>
        <v>100.11328607267004</v>
      </c>
      <c r="F76" s="5">
        <f t="shared" si="36"/>
        <v>104.89278559296014</v>
      </c>
      <c r="G76" s="5">
        <f t="shared" si="37"/>
        <v>0.21428571428571427</v>
      </c>
      <c r="H76" s="5">
        <f t="shared" si="38"/>
        <v>104.89278559296014</v>
      </c>
      <c r="M76" s="1"/>
      <c r="N76" s="1"/>
      <c r="O76" s="1"/>
      <c r="P76" s="1"/>
      <c r="Q76" s="1"/>
      <c r="R76" s="1"/>
      <c r="Y76" s="1"/>
      <c r="Z76" s="1"/>
      <c r="AA76" s="6">
        <v>104.89278559296014</v>
      </c>
      <c r="AB76" s="6">
        <f t="shared" si="51"/>
        <v>31.46783567788804</v>
      </c>
      <c r="AC76" s="1"/>
    </row>
    <row r="77" spans="3:67" x14ac:dyDescent="0.55000000000000004">
      <c r="C77" s="5">
        <f t="shared" ca="1" si="34"/>
        <v>0.896032424842228</v>
      </c>
      <c r="D77" s="6">
        <v>0.47117242082140331</v>
      </c>
      <c r="E77" s="15">
        <f t="shared" si="35"/>
        <v>108.97020102146323</v>
      </c>
      <c r="F77" s="5">
        <f t="shared" si="36"/>
        <v>119.51238580611258</v>
      </c>
      <c r="G77" s="5">
        <f t="shared" si="37"/>
        <v>0.21428571428571427</v>
      </c>
      <c r="H77" s="5">
        <f t="shared" si="38"/>
        <v>119.51238580611258</v>
      </c>
      <c r="M77" s="1"/>
      <c r="N77" s="1"/>
      <c r="O77" s="1"/>
      <c r="P77" s="1"/>
      <c r="Q77" s="1"/>
      <c r="R77" s="1"/>
      <c r="Y77" s="1"/>
      <c r="Z77" s="1"/>
      <c r="AA77" s="6">
        <v>119.51238580611258</v>
      </c>
      <c r="AB77" s="6">
        <f t="shared" si="51"/>
        <v>35.853715741833774</v>
      </c>
      <c r="AC77" s="1"/>
    </row>
    <row r="78" spans="3:67" x14ac:dyDescent="0.55000000000000004">
      <c r="C78" s="5">
        <f t="shared" ca="1" si="34"/>
        <v>0.14708213214467658</v>
      </c>
      <c r="D78" s="6">
        <v>0.67013220865630108</v>
      </c>
      <c r="E78" s="15">
        <f t="shared" si="35"/>
        <v>126.10476476306735</v>
      </c>
      <c r="F78" s="5">
        <f t="shared" si="36"/>
        <v>157.45226783013399</v>
      </c>
      <c r="G78" s="5">
        <f t="shared" si="37"/>
        <v>0.21428571428571427</v>
      </c>
      <c r="H78" s="5">
        <f t="shared" si="38"/>
        <v>157.45226783013399</v>
      </c>
      <c r="M78" s="1"/>
      <c r="N78" s="1"/>
      <c r="O78" s="1"/>
      <c r="P78" s="1"/>
      <c r="Q78" s="1"/>
      <c r="R78" s="1"/>
      <c r="Y78" s="1"/>
      <c r="Z78" s="1"/>
      <c r="AA78" s="6">
        <v>157.45226783013399</v>
      </c>
      <c r="AB78" s="6">
        <f t="shared" si="51"/>
        <v>47.235680349040194</v>
      </c>
      <c r="AC78" s="1"/>
    </row>
    <row r="79" spans="3:67" x14ac:dyDescent="0.55000000000000004">
      <c r="C79" s="5">
        <f t="shared" ca="1" si="34"/>
        <v>0.4299962958832021</v>
      </c>
      <c r="D79" s="6">
        <v>0.76468027642692793</v>
      </c>
      <c r="E79" s="15">
        <f t="shared" si="35"/>
        <v>133.34296909809797</v>
      </c>
      <c r="F79" s="5">
        <f t="shared" si="36"/>
        <v>179.60193119446956</v>
      </c>
      <c r="G79" s="5">
        <f t="shared" si="37"/>
        <v>0.21428571428571427</v>
      </c>
      <c r="H79" s="5">
        <f t="shared" si="38"/>
        <v>179.60193119446956</v>
      </c>
      <c r="M79" s="1"/>
      <c r="N79" s="1"/>
      <c r="O79" s="1"/>
      <c r="P79" s="1"/>
      <c r="Q79" s="1"/>
      <c r="R79" s="1"/>
      <c r="Y79" s="1"/>
      <c r="Z79" s="1"/>
      <c r="AA79" s="6">
        <v>179.60193119446956</v>
      </c>
      <c r="AB79" s="6">
        <f t="shared" si="51"/>
        <v>53.880579358340867</v>
      </c>
      <c r="AC79" s="1"/>
    </row>
    <row r="80" spans="3:67" x14ac:dyDescent="0.55000000000000004">
      <c r="C80" s="5">
        <f t="shared" ca="1" si="34"/>
        <v>0.47294014144881025</v>
      </c>
      <c r="D80" s="6">
        <v>0.48539172109072182</v>
      </c>
      <c r="E80" s="15">
        <f t="shared" si="35"/>
        <v>110.30271820008591</v>
      </c>
      <c r="F80" s="5">
        <f t="shared" si="36"/>
        <v>121.95542698298402</v>
      </c>
      <c r="G80" s="5">
        <f t="shared" si="37"/>
        <v>0.21428571428571427</v>
      </c>
      <c r="H80" s="5">
        <f t="shared" si="38"/>
        <v>121.95542698298402</v>
      </c>
      <c r="M80" s="1"/>
      <c r="N80" s="1"/>
      <c r="O80" s="1"/>
      <c r="P80" s="1"/>
      <c r="Q80" s="1"/>
      <c r="R80" s="1"/>
      <c r="Y80" s="1"/>
      <c r="Z80" s="1"/>
      <c r="AA80" s="6">
        <v>121.95542698298402</v>
      </c>
      <c r="AB80" s="6">
        <f t="shared" si="51"/>
        <v>36.586628094895204</v>
      </c>
      <c r="AC80" s="1"/>
    </row>
    <row r="81" spans="3:29" x14ac:dyDescent="0.55000000000000004">
      <c r="C81" s="5">
        <f t="shared" ca="1" si="34"/>
        <v>0.49680325480767507</v>
      </c>
      <c r="D81" s="6">
        <v>0.23159126586561707</v>
      </c>
      <c r="E81" s="15">
        <f t="shared" si="35"/>
        <v>82.375742613153449</v>
      </c>
      <c r="F81" s="5">
        <f t="shared" si="36"/>
        <v>82.436266756892621</v>
      </c>
      <c r="G81" s="5">
        <f t="shared" si="37"/>
        <v>0.21428571428571427</v>
      </c>
      <c r="H81" s="5">
        <f t="shared" si="38"/>
        <v>82.436266756892621</v>
      </c>
      <c r="M81" s="1"/>
      <c r="N81" s="1"/>
      <c r="O81" s="1"/>
      <c r="P81" s="1"/>
      <c r="Q81" s="1"/>
      <c r="R81" s="1"/>
      <c r="Y81" s="1"/>
      <c r="Z81" s="1"/>
      <c r="AA81" s="6">
        <v>82.436266756892621</v>
      </c>
      <c r="AB81" s="6">
        <f t="shared" si="51"/>
        <v>24.730880027067787</v>
      </c>
      <c r="AC81" s="1"/>
    </row>
    <row r="82" spans="3:29" x14ac:dyDescent="0.55000000000000004">
      <c r="C82" s="5">
        <f t="shared" ca="1" si="34"/>
        <v>0.4398257885847896</v>
      </c>
      <c r="D82" s="6">
        <v>0.24998906949645194</v>
      </c>
      <c r="E82" s="15">
        <f t="shared" si="35"/>
        <v>84.805990213408464</v>
      </c>
      <c r="F82" s="5">
        <f t="shared" si="36"/>
        <v>85.056581121871602</v>
      </c>
      <c r="G82" s="5">
        <f t="shared" si="37"/>
        <v>0.21428571428571427</v>
      </c>
      <c r="H82" s="5">
        <f t="shared" si="38"/>
        <v>85.056581121871602</v>
      </c>
      <c r="M82" s="1"/>
      <c r="N82" s="1"/>
      <c r="O82" s="1"/>
      <c r="P82" s="1"/>
      <c r="Q82" s="1"/>
      <c r="R82" s="1"/>
      <c r="Y82" s="1"/>
      <c r="Z82" s="1"/>
      <c r="AA82" s="6">
        <v>85.056581121871602</v>
      </c>
      <c r="AB82" s="6">
        <f t="shared" si="51"/>
        <v>25.516974336561479</v>
      </c>
      <c r="AC82" s="1"/>
    </row>
    <row r="83" spans="3:29" x14ac:dyDescent="0.55000000000000004">
      <c r="C83" s="5">
        <f t="shared" ca="1" si="34"/>
        <v>0.16367952923077589</v>
      </c>
      <c r="D83" s="6">
        <v>0.36221175489009805</v>
      </c>
      <c r="E83" s="15">
        <f t="shared" si="35"/>
        <v>98.007419404526175</v>
      </c>
      <c r="F83" s="5">
        <f t="shared" si="36"/>
        <v>101.78860804996611</v>
      </c>
      <c r="G83" s="5">
        <f t="shared" si="37"/>
        <v>0.21428571428571427</v>
      </c>
      <c r="H83" s="5">
        <f t="shared" si="38"/>
        <v>101.78860804996611</v>
      </c>
      <c r="M83" s="1"/>
      <c r="N83" s="1"/>
      <c r="O83" s="1"/>
      <c r="P83" s="1"/>
      <c r="Q83" s="1"/>
      <c r="R83" s="1"/>
      <c r="Y83" s="1"/>
      <c r="Z83" s="1"/>
      <c r="AA83" s="6">
        <v>101.78860804996611</v>
      </c>
      <c r="AB83" s="6">
        <f t="shared" si="51"/>
        <v>30.536582414989834</v>
      </c>
      <c r="AC83" s="1"/>
    </row>
    <row r="84" spans="3:29" x14ac:dyDescent="0.55000000000000004">
      <c r="C84" s="5">
        <f t="shared" ca="1" si="34"/>
        <v>0.87331451080451339</v>
      </c>
      <c r="D84" s="6">
        <v>2.472117568761667E-2</v>
      </c>
      <c r="E84" s="15">
        <f t="shared" si="35"/>
        <v>40.37929713096014</v>
      </c>
      <c r="F84" s="5">
        <f t="shared" si="36"/>
        <v>54.893542358340113</v>
      </c>
      <c r="G84" s="5">
        <f t="shared" si="37"/>
        <v>0.21428571428571427</v>
      </c>
      <c r="H84" s="5">
        <f t="shared" si="38"/>
        <v>40.37929713096014</v>
      </c>
      <c r="M84" s="1"/>
      <c r="N84" s="1"/>
      <c r="O84" s="1"/>
      <c r="P84" s="1"/>
      <c r="Q84" s="1"/>
      <c r="R84" s="1"/>
      <c r="Y84" s="1"/>
      <c r="Z84" s="1"/>
      <c r="AA84" s="6">
        <v>40.37929713096014</v>
      </c>
      <c r="AB84" s="6">
        <f t="shared" si="51"/>
        <v>12.113789139288041</v>
      </c>
      <c r="AC84" s="1"/>
    </row>
    <row r="85" spans="3:29" x14ac:dyDescent="0.55000000000000004">
      <c r="C85" s="5">
        <f t="shared" ca="1" si="34"/>
        <v>0.68643270048891414</v>
      </c>
      <c r="D85" s="6">
        <v>0.19286265410746917</v>
      </c>
      <c r="E85" s="15">
        <f t="shared" si="35"/>
        <v>76.921811188730473</v>
      </c>
      <c r="F85" s="5">
        <f t="shared" si="36"/>
        <v>77.020941550602345</v>
      </c>
      <c r="G85" s="5">
        <f t="shared" si="37"/>
        <v>0.21428571428571427</v>
      </c>
      <c r="H85" s="5">
        <f t="shared" si="38"/>
        <v>76.921811188730473</v>
      </c>
      <c r="M85" s="1"/>
      <c r="N85" s="1"/>
      <c r="O85" s="1"/>
      <c r="P85" s="1"/>
      <c r="Q85" s="1"/>
      <c r="R85" s="1"/>
      <c r="Y85" s="1"/>
      <c r="Z85" s="1"/>
      <c r="AA85" s="6">
        <v>76.921811188730473</v>
      </c>
      <c r="AB85" s="6">
        <f t="shared" si="51"/>
        <v>23.07654335661914</v>
      </c>
      <c r="AC85" s="1"/>
    </row>
    <row r="86" spans="3:29" x14ac:dyDescent="0.55000000000000004">
      <c r="C86" s="5">
        <f t="shared" ca="1" si="34"/>
        <v>0.58134047067309436</v>
      </c>
      <c r="D86" s="6">
        <v>7.8536241513676552E-2</v>
      </c>
      <c r="E86" s="15">
        <f t="shared" si="35"/>
        <v>56.323668006270594</v>
      </c>
      <c r="F86" s="5">
        <f t="shared" si="36"/>
        <v>61.751878238762345</v>
      </c>
      <c r="G86" s="5">
        <f t="shared" si="37"/>
        <v>0.21428571428571427</v>
      </c>
      <c r="H86" s="5">
        <f t="shared" si="38"/>
        <v>56.323668006270594</v>
      </c>
      <c r="M86" s="1"/>
      <c r="N86" s="1"/>
      <c r="O86" s="1"/>
      <c r="P86" s="1"/>
      <c r="Q86" s="1"/>
      <c r="R86" s="1"/>
      <c r="Y86" s="1"/>
      <c r="Z86" s="1"/>
      <c r="AA86" s="6">
        <v>56.323668006270594</v>
      </c>
      <c r="AB86" s="6">
        <f t="shared" si="51"/>
        <v>16.897100401881179</v>
      </c>
      <c r="AC86" s="1"/>
    </row>
    <row r="87" spans="3:29" x14ac:dyDescent="0.55000000000000004">
      <c r="C87" s="5">
        <f t="shared" ca="1" si="34"/>
        <v>0.19069155033838903</v>
      </c>
      <c r="D87" s="6">
        <v>0.10669230672380225</v>
      </c>
      <c r="E87" s="15">
        <f t="shared" si="35"/>
        <v>62.337108462433733</v>
      </c>
      <c r="F87" s="5">
        <f t="shared" si="36"/>
        <v>65.420047945665686</v>
      </c>
      <c r="G87" s="5">
        <f t="shared" si="37"/>
        <v>0.21428571428571427</v>
      </c>
      <c r="H87" s="5">
        <f t="shared" si="38"/>
        <v>62.337108462433733</v>
      </c>
      <c r="M87" s="1"/>
      <c r="N87" s="1"/>
      <c r="O87" s="1"/>
      <c r="P87" s="1"/>
      <c r="Q87" s="1"/>
      <c r="R87" s="1"/>
      <c r="Y87" s="1"/>
      <c r="Z87" s="1"/>
      <c r="AA87" s="6">
        <v>62.337108462433733</v>
      </c>
      <c r="AB87" s="6">
        <f t="shared" si="51"/>
        <v>18.701132538730118</v>
      </c>
      <c r="AC87" s="1"/>
    </row>
    <row r="88" spans="3:29" x14ac:dyDescent="0.55000000000000004">
      <c r="C88" s="5">
        <f t="shared" ca="1" si="34"/>
        <v>0.80367994677802979</v>
      </c>
      <c r="D88" s="6">
        <v>0.77815568245672972</v>
      </c>
      <c r="E88" s="15">
        <f t="shared" si="35"/>
        <v>134.3372881665166</v>
      </c>
      <c r="F88" s="5">
        <f t="shared" si="36"/>
        <v>183.10000016824017</v>
      </c>
      <c r="G88" s="5">
        <f t="shared" si="37"/>
        <v>0.21428571428571427</v>
      </c>
      <c r="H88" s="5">
        <f t="shared" si="38"/>
        <v>183.10000016824017</v>
      </c>
      <c r="M88" s="1"/>
      <c r="N88" s="1"/>
      <c r="O88" s="1"/>
      <c r="P88" s="1"/>
      <c r="Q88" s="1"/>
      <c r="R88" s="1"/>
      <c r="Y88" s="1"/>
      <c r="Z88" s="1"/>
      <c r="AA88" s="6">
        <v>183.10000016824017</v>
      </c>
      <c r="AB88" s="6">
        <f t="shared" si="51"/>
        <v>54.930000050472053</v>
      </c>
      <c r="AC88" s="1"/>
    </row>
    <row r="89" spans="3:29" x14ac:dyDescent="0.55000000000000004">
      <c r="C89" s="5">
        <f t="shared" ca="1" si="34"/>
        <v>0.89089181308333731</v>
      </c>
      <c r="D89" s="6">
        <v>0.58002528866958525</v>
      </c>
      <c r="E89" s="15">
        <f t="shared" si="35"/>
        <v>118.7138533826384</v>
      </c>
      <c r="F89" s="5">
        <f t="shared" si="36"/>
        <v>139.15708838138514</v>
      </c>
      <c r="G89" s="5">
        <f t="shared" si="37"/>
        <v>0.21428571428571427</v>
      </c>
      <c r="H89" s="5">
        <f t="shared" si="38"/>
        <v>139.15708838138514</v>
      </c>
      <c r="M89" s="1"/>
      <c r="N89" s="1"/>
      <c r="O89" s="1"/>
      <c r="P89" s="1"/>
      <c r="Q89" s="1"/>
      <c r="R89" s="1"/>
      <c r="Y89" s="1"/>
      <c r="Z89" s="1"/>
      <c r="AA89" s="6">
        <v>139.15708838138514</v>
      </c>
      <c r="AB89" s="6">
        <f t="shared" si="51"/>
        <v>41.747126514415541</v>
      </c>
      <c r="AC89" s="1"/>
    </row>
    <row r="90" spans="3:29" x14ac:dyDescent="0.55000000000000004">
      <c r="C90" s="5">
        <f t="shared" ca="1" si="34"/>
        <v>0.64342471948373681</v>
      </c>
      <c r="D90" s="6">
        <v>0.20561082014428034</v>
      </c>
      <c r="E90" s="15">
        <f t="shared" si="35"/>
        <v>78.772968092686199</v>
      </c>
      <c r="F90" s="5">
        <f t="shared" si="36"/>
        <v>78.788848655606131</v>
      </c>
      <c r="G90" s="5">
        <f t="shared" si="37"/>
        <v>0.21428571428571427</v>
      </c>
      <c r="H90" s="5">
        <f t="shared" si="38"/>
        <v>78.772968092686199</v>
      </c>
      <c r="M90" s="1"/>
      <c r="N90" s="1"/>
      <c r="O90" s="1"/>
      <c r="P90" s="1"/>
      <c r="Q90" s="1"/>
      <c r="R90" s="1"/>
      <c r="Y90" s="1"/>
      <c r="Z90" s="1"/>
      <c r="AA90" s="6">
        <v>78.772968092686199</v>
      </c>
      <c r="AB90" s="6">
        <f t="shared" si="51"/>
        <v>23.63189042780586</v>
      </c>
      <c r="AC90" s="1"/>
    </row>
    <row r="91" spans="3:29" x14ac:dyDescent="0.55000000000000004">
      <c r="C91" s="5">
        <f t="shared" ca="1" si="34"/>
        <v>0.32731360780331986</v>
      </c>
      <c r="D91" s="6">
        <v>0.7053485468613282</v>
      </c>
      <c r="E91" s="15">
        <f t="shared" si="35"/>
        <v>128.85704197372954</v>
      </c>
      <c r="F91" s="5">
        <f t="shared" si="36"/>
        <v>165.27609895292454</v>
      </c>
      <c r="G91" s="5">
        <f t="shared" si="37"/>
        <v>0.21428571428571427</v>
      </c>
      <c r="H91" s="5">
        <f t="shared" si="38"/>
        <v>165.27609895292454</v>
      </c>
      <c r="M91" s="1"/>
      <c r="N91" s="1"/>
      <c r="O91" s="1"/>
      <c r="P91" s="1"/>
      <c r="Q91" s="1"/>
      <c r="R91" s="1"/>
      <c r="Y91" s="1"/>
      <c r="Z91" s="1"/>
      <c r="AA91" s="6">
        <v>165.27609895292454</v>
      </c>
      <c r="AB91" s="6">
        <f t="shared" si="51"/>
        <v>49.582829685877364</v>
      </c>
      <c r="AC91" s="1"/>
    </row>
    <row r="92" spans="3:29" x14ac:dyDescent="0.55000000000000004">
      <c r="C92" s="5">
        <f t="shared" ca="1" si="34"/>
        <v>0.91908695559276143</v>
      </c>
      <c r="D92" s="6">
        <v>0.20505836355110607</v>
      </c>
      <c r="E92" s="15">
        <f t="shared" si="35"/>
        <v>78.69395631288269</v>
      </c>
      <c r="F92" s="5">
        <f t="shared" si="36"/>
        <v>78.711941566536723</v>
      </c>
      <c r="G92" s="5">
        <f t="shared" si="37"/>
        <v>0.21428571428571427</v>
      </c>
      <c r="H92" s="5">
        <f t="shared" si="38"/>
        <v>78.69395631288269</v>
      </c>
      <c r="M92" s="1"/>
      <c r="N92" s="1"/>
      <c r="O92" s="1"/>
      <c r="P92" s="1"/>
      <c r="Q92" s="1"/>
      <c r="R92" s="1"/>
      <c r="Y92" s="1"/>
      <c r="Z92" s="1"/>
      <c r="AA92" s="6">
        <v>78.69395631288269</v>
      </c>
      <c r="AB92" s="6">
        <f t="shared" si="51"/>
        <v>23.608186893864808</v>
      </c>
      <c r="AC92" s="1"/>
    </row>
    <row r="93" spans="3:29" x14ac:dyDescent="0.55000000000000004">
      <c r="C93" s="5">
        <f t="shared" ca="1" si="34"/>
        <v>0.99703484254817765</v>
      </c>
      <c r="D93" s="6">
        <v>0.31495301274862142</v>
      </c>
      <c r="E93" s="15">
        <f t="shared" si="35"/>
        <v>92.740708095102022</v>
      </c>
      <c r="F93" s="5">
        <f t="shared" si="36"/>
        <v>94.576305128437241</v>
      </c>
      <c r="G93" s="5">
        <f t="shared" si="37"/>
        <v>0.21428571428571427</v>
      </c>
      <c r="H93" s="5">
        <f t="shared" si="38"/>
        <v>94.576305128437241</v>
      </c>
      <c r="M93" s="1"/>
      <c r="N93" s="1"/>
      <c r="O93" s="1"/>
      <c r="P93" s="1"/>
      <c r="Q93" s="1"/>
      <c r="R93" s="1"/>
      <c r="Y93" s="1"/>
      <c r="Z93" s="1"/>
      <c r="AA93" s="6">
        <v>94.576305128437241</v>
      </c>
      <c r="AB93" s="6">
        <f t="shared" si="51"/>
        <v>28.372891538531171</v>
      </c>
      <c r="AC93" s="1"/>
    </row>
    <row r="94" spans="3:29" x14ac:dyDescent="0.55000000000000004">
      <c r="C94" s="5">
        <f t="shared" ca="1" si="34"/>
        <v>0.50111852623348785</v>
      </c>
      <c r="D94" s="6">
        <v>0.15476262729120982</v>
      </c>
      <c r="E94" s="15">
        <f t="shared" si="35"/>
        <v>70.990314163498994</v>
      </c>
      <c r="F94" s="5">
        <f t="shared" si="36"/>
        <v>71.818882992344271</v>
      </c>
      <c r="G94" s="5">
        <f t="shared" si="37"/>
        <v>0.21428571428571427</v>
      </c>
      <c r="H94" s="5">
        <f t="shared" si="38"/>
        <v>70.990314163498994</v>
      </c>
      <c r="M94" s="1"/>
      <c r="N94" s="1"/>
      <c r="O94" s="1"/>
      <c r="P94" s="1"/>
      <c r="Q94" s="1"/>
      <c r="R94" s="1"/>
      <c r="Y94" s="1"/>
      <c r="Z94" s="1"/>
      <c r="AA94" s="6">
        <v>70.990314163498994</v>
      </c>
      <c r="AB94" s="6">
        <f t="shared" si="51"/>
        <v>21.297094249049696</v>
      </c>
      <c r="AC94" s="1"/>
    </row>
    <row r="95" spans="3:29" x14ac:dyDescent="0.55000000000000004">
      <c r="C95" s="5">
        <f t="shared" ca="1" si="34"/>
        <v>0.69213718571079508</v>
      </c>
      <c r="D95" s="6">
        <v>0.91818636710289003</v>
      </c>
      <c r="E95" s="15">
        <f t="shared" si="35"/>
        <v>144.1995610593232</v>
      </c>
      <c r="F95" s="5">
        <f t="shared" si="36"/>
        <v>229.00901616076888</v>
      </c>
      <c r="G95" s="5">
        <f t="shared" si="37"/>
        <v>0.21428571428571427</v>
      </c>
      <c r="H95" s="5">
        <f t="shared" si="38"/>
        <v>229.00901616076888</v>
      </c>
      <c r="M95" s="1"/>
      <c r="N95" s="1"/>
      <c r="O95" s="1"/>
      <c r="P95" s="1"/>
      <c r="Q95" s="1"/>
      <c r="R95" s="1"/>
      <c r="Y95" s="1"/>
      <c r="Z95" s="1"/>
      <c r="AA95" s="6">
        <v>229.00901616076888</v>
      </c>
      <c r="AB95" s="6">
        <f t="shared" si="51"/>
        <v>68.702704848230667</v>
      </c>
      <c r="AC95" s="1"/>
    </row>
    <row r="96" spans="3:29" x14ac:dyDescent="0.55000000000000004">
      <c r="C96" s="5">
        <f t="shared" ca="1" si="34"/>
        <v>0.7208975224556563</v>
      </c>
      <c r="D96" s="6">
        <v>0.62826633040031876</v>
      </c>
      <c r="E96" s="15">
        <f t="shared" si="35"/>
        <v>122.736918148859</v>
      </c>
      <c r="F96" s="5">
        <f t="shared" si="36"/>
        <v>148.67652512798827</v>
      </c>
      <c r="G96" s="5">
        <f t="shared" si="37"/>
        <v>0.21428571428571427</v>
      </c>
      <c r="H96" s="5">
        <f t="shared" si="38"/>
        <v>148.67652512798827</v>
      </c>
      <c r="M96" s="1"/>
      <c r="N96" s="1"/>
      <c r="O96" s="1"/>
      <c r="P96" s="1"/>
      <c r="Q96" s="1"/>
      <c r="R96" s="1"/>
      <c r="Y96" s="1"/>
      <c r="Z96" s="1"/>
      <c r="AA96" s="6">
        <v>148.67652512798827</v>
      </c>
      <c r="AB96" s="6">
        <f t="shared" si="51"/>
        <v>44.602957538396481</v>
      </c>
      <c r="AC96" s="1"/>
    </row>
    <row r="97" spans="3:29" x14ac:dyDescent="0.55000000000000004">
      <c r="C97" s="5">
        <f t="shared" ca="1" si="34"/>
        <v>0.14651102274179006</v>
      </c>
      <c r="D97" s="6">
        <v>0.23618880429793276</v>
      </c>
      <c r="E97" s="15">
        <f t="shared" si="35"/>
        <v>82.991840044606334</v>
      </c>
      <c r="F97" s="5">
        <f t="shared" si="36"/>
        <v>83.088106238391475</v>
      </c>
      <c r="G97" s="5">
        <f t="shared" si="37"/>
        <v>0.21428571428571427</v>
      </c>
      <c r="H97" s="5">
        <f t="shared" si="38"/>
        <v>83.088106238391475</v>
      </c>
      <c r="M97" s="1"/>
      <c r="N97" s="1"/>
      <c r="O97" s="1"/>
      <c r="P97" s="1"/>
      <c r="Q97" s="1"/>
      <c r="R97" s="1"/>
      <c r="Y97" s="1"/>
      <c r="Z97" s="1"/>
      <c r="AA97" s="6">
        <v>83.088106238391475</v>
      </c>
      <c r="AB97" s="6">
        <f t="shared" si="51"/>
        <v>24.92643187151744</v>
      </c>
      <c r="AC97" s="1"/>
    </row>
    <row r="98" spans="3:29" x14ac:dyDescent="0.55000000000000004">
      <c r="C98" s="5">
        <f t="shared" ca="1" si="34"/>
        <v>0.7610161012899882</v>
      </c>
      <c r="D98" s="6">
        <v>0.6308640445694681</v>
      </c>
      <c r="E98" s="15">
        <f t="shared" si="35"/>
        <v>122.94909396768416</v>
      </c>
      <c r="F98" s="5">
        <f t="shared" si="36"/>
        <v>149.2061842961696</v>
      </c>
      <c r="G98" s="5">
        <f t="shared" si="37"/>
        <v>0.21428571428571427</v>
      </c>
      <c r="H98" s="5">
        <f t="shared" si="38"/>
        <v>149.2061842961696</v>
      </c>
      <c r="M98" s="1"/>
      <c r="N98" s="1"/>
      <c r="O98" s="1"/>
      <c r="P98" s="1"/>
      <c r="Q98" s="1"/>
      <c r="R98" s="1"/>
      <c r="Y98" s="1"/>
      <c r="Z98" s="1"/>
      <c r="AA98" s="6">
        <v>149.2061842961696</v>
      </c>
      <c r="AB98" s="6">
        <f t="shared" si="51"/>
        <v>44.761855288850875</v>
      </c>
      <c r="AC98" s="1"/>
    </row>
    <row r="99" spans="3:29" x14ac:dyDescent="0.55000000000000004">
      <c r="C99" s="5">
        <f t="shared" ca="1" si="34"/>
        <v>0.9335007885424832</v>
      </c>
      <c r="D99" s="6">
        <v>0.36866665263294063</v>
      </c>
      <c r="E99" s="15">
        <f t="shared" si="35"/>
        <v>98.699426708416382</v>
      </c>
      <c r="F99" s="5">
        <f t="shared" si="36"/>
        <v>102.7941831542212</v>
      </c>
      <c r="G99" s="5">
        <f t="shared" si="37"/>
        <v>0.21428571428571427</v>
      </c>
      <c r="H99" s="5">
        <f t="shared" si="38"/>
        <v>102.7941831542212</v>
      </c>
      <c r="M99" s="1"/>
      <c r="N99" s="1"/>
      <c r="O99" s="1"/>
      <c r="P99" s="1"/>
      <c r="Q99" s="1"/>
      <c r="R99" s="1"/>
      <c r="Y99" s="1"/>
      <c r="Z99" s="1"/>
      <c r="AA99" s="6">
        <v>102.7941831542212</v>
      </c>
      <c r="AB99" s="6">
        <f t="shared" si="51"/>
        <v>30.83825494626636</v>
      </c>
      <c r="AC99" s="1"/>
    </row>
    <row r="100" spans="3:29" x14ac:dyDescent="0.55000000000000004">
      <c r="C100" s="5">
        <f t="shared" ca="1" si="34"/>
        <v>4.6960440737292108E-2</v>
      </c>
      <c r="D100" s="6">
        <v>0.57966574187783182</v>
      </c>
      <c r="E100" s="15">
        <f t="shared" si="35"/>
        <v>118.68325320715554</v>
      </c>
      <c r="F100" s="5">
        <f t="shared" si="36"/>
        <v>139.0882530691884</v>
      </c>
      <c r="G100" s="5">
        <f t="shared" si="37"/>
        <v>0.21428571428571427</v>
      </c>
      <c r="H100" s="5">
        <f t="shared" si="38"/>
        <v>139.0882530691884</v>
      </c>
      <c r="M100" s="1"/>
      <c r="N100" s="1"/>
      <c r="O100" s="1"/>
      <c r="P100" s="1"/>
      <c r="Q100" s="1"/>
      <c r="R100" s="1"/>
      <c r="Y100" s="1"/>
      <c r="Z100" s="1"/>
      <c r="AA100" s="6">
        <v>139.0882530691884</v>
      </c>
      <c r="AB100" s="6">
        <f t="shared" si="51"/>
        <v>41.726475920756521</v>
      </c>
      <c r="AC100" s="1"/>
    </row>
    <row r="101" spans="3:29" x14ac:dyDescent="0.55000000000000004">
      <c r="C101" s="5">
        <f t="shared" ca="1" si="34"/>
        <v>2.4649636018906684E-2</v>
      </c>
      <c r="D101" s="6">
        <v>0.20084687687213376</v>
      </c>
      <c r="E101" s="15">
        <f t="shared" si="35"/>
        <v>78.088101461933206</v>
      </c>
      <c r="F101" s="5">
        <f t="shared" si="36"/>
        <v>78.1265397018459</v>
      </c>
      <c r="G101" s="5">
        <f t="shared" si="37"/>
        <v>0.21428571428571427</v>
      </c>
      <c r="H101" s="5">
        <f t="shared" si="38"/>
        <v>78.088101461933206</v>
      </c>
      <c r="M101" s="1"/>
      <c r="N101" s="1"/>
      <c r="O101" s="1"/>
      <c r="P101" s="1"/>
      <c r="Q101" s="1"/>
      <c r="R101" s="1"/>
      <c r="Y101" s="1"/>
      <c r="Z101" s="1"/>
      <c r="AA101" s="6">
        <v>78.088101461933206</v>
      </c>
      <c r="AB101" s="6">
        <f t="shared" si="51"/>
        <v>23.42643043857996</v>
      </c>
      <c r="AC101" s="1"/>
    </row>
    <row r="102" spans="3:29" x14ac:dyDescent="0.55000000000000004">
      <c r="C102" s="5">
        <f t="shared" ca="1" si="34"/>
        <v>2.9762634518079256E-2</v>
      </c>
      <c r="D102" s="6">
        <v>0.9055670722120166</v>
      </c>
      <c r="E102" s="15">
        <f t="shared" si="35"/>
        <v>143.34312633123045</v>
      </c>
      <c r="F102" s="5">
        <f t="shared" si="36"/>
        <v>223.73029204369681</v>
      </c>
      <c r="G102" s="5">
        <f t="shared" si="37"/>
        <v>0.21428571428571427</v>
      </c>
      <c r="H102" s="5">
        <f t="shared" si="38"/>
        <v>223.73029204369681</v>
      </c>
      <c r="M102" s="1"/>
      <c r="N102" s="1"/>
      <c r="O102" s="1"/>
      <c r="P102" s="1"/>
      <c r="Q102" s="1"/>
      <c r="R102" s="1"/>
      <c r="Y102" s="1"/>
      <c r="Z102" s="1"/>
      <c r="AA102" s="6">
        <v>223.73029204369681</v>
      </c>
      <c r="AB102" s="6">
        <f t="shared" si="51"/>
        <v>67.119087613109045</v>
      </c>
      <c r="AC102" s="1"/>
    </row>
    <row r="103" spans="3:29" x14ac:dyDescent="0.55000000000000004">
      <c r="C103" s="5">
        <f t="shared" ca="1" si="34"/>
        <v>0.92394739058986364</v>
      </c>
      <c r="D103" s="6">
        <v>0.50983041024005216</v>
      </c>
      <c r="E103" s="15">
        <f t="shared" si="35"/>
        <v>112.54810042368712</v>
      </c>
      <c r="F103" s="5">
        <f t="shared" si="36"/>
        <v>126.23450650600162</v>
      </c>
      <c r="G103" s="5">
        <f t="shared" si="37"/>
        <v>0.21428571428571427</v>
      </c>
      <c r="H103" s="5">
        <f t="shared" si="38"/>
        <v>126.23450650600162</v>
      </c>
      <c r="M103" s="1"/>
      <c r="N103" s="1"/>
      <c r="O103" s="1"/>
      <c r="P103" s="1"/>
      <c r="Q103" s="1"/>
      <c r="R103" s="1"/>
      <c r="Y103" s="1"/>
      <c r="Z103" s="1"/>
      <c r="AA103" s="6">
        <v>126.23450650600162</v>
      </c>
      <c r="AB103" s="6">
        <f t="shared" si="51"/>
        <v>37.870351951800487</v>
      </c>
      <c r="AC103" s="1"/>
    </row>
    <row r="104" spans="3:29" x14ac:dyDescent="0.55000000000000004">
      <c r="C104" s="5">
        <f t="shared" ca="1" si="34"/>
        <v>0.42269617711185792</v>
      </c>
      <c r="D104" s="6">
        <v>0.56075213423671932</v>
      </c>
      <c r="E104" s="15">
        <f t="shared" si="35"/>
        <v>117.05996010290177</v>
      </c>
      <c r="F104" s="5">
        <f t="shared" si="36"/>
        <v>135.50784659741944</v>
      </c>
      <c r="G104" s="5">
        <f t="shared" si="37"/>
        <v>0.21428571428571427</v>
      </c>
      <c r="H104" s="5">
        <f t="shared" si="38"/>
        <v>135.50784659741944</v>
      </c>
      <c r="M104" s="1"/>
      <c r="N104" s="1"/>
      <c r="O104" s="1"/>
      <c r="P104" s="1"/>
      <c r="Q104" s="1"/>
      <c r="R104" s="1"/>
      <c r="Y104" s="1"/>
      <c r="Z104" s="1"/>
      <c r="AA104" s="6">
        <v>135.50784659741944</v>
      </c>
      <c r="AB104" s="6">
        <f t="shared" si="51"/>
        <v>40.652353979225829</v>
      </c>
      <c r="AC104" s="1"/>
    </row>
    <row r="105" spans="3:29" x14ac:dyDescent="0.55000000000000004">
      <c r="C105" s="5">
        <f t="shared" ca="1" si="34"/>
        <v>0.15957151183355656</v>
      </c>
      <c r="D105" s="6">
        <v>0.14952511056566531</v>
      </c>
      <c r="E105" s="15">
        <f t="shared" si="35"/>
        <v>70.120074396424997</v>
      </c>
      <c r="F105" s="5">
        <f t="shared" si="36"/>
        <v>71.113012189082667</v>
      </c>
      <c r="G105" s="5">
        <f t="shared" si="37"/>
        <v>0.21428571428571427</v>
      </c>
      <c r="H105" s="5">
        <f t="shared" si="38"/>
        <v>70.120074396424997</v>
      </c>
      <c r="M105" s="1"/>
      <c r="N105" s="1"/>
      <c r="O105" s="1"/>
      <c r="P105" s="1"/>
      <c r="Q105" s="1"/>
      <c r="R105" s="1"/>
      <c r="Y105" s="1"/>
      <c r="Z105" s="1"/>
      <c r="AA105" s="6">
        <v>70.120074396424997</v>
      </c>
      <c r="AB105" s="6">
        <f t="shared" si="51"/>
        <v>21.036022318927497</v>
      </c>
      <c r="AC105" s="1"/>
    </row>
    <row r="106" spans="3:29" x14ac:dyDescent="0.55000000000000004">
      <c r="C106" s="5">
        <f t="shared" ca="1" si="34"/>
        <v>0.95400445465749795</v>
      </c>
      <c r="D106" s="6">
        <v>0.41513003744666643</v>
      </c>
      <c r="E106" s="15">
        <f t="shared" si="35"/>
        <v>103.51158380191335</v>
      </c>
      <c r="F106" s="5">
        <f t="shared" si="36"/>
        <v>110.1895954029776</v>
      </c>
      <c r="G106" s="5">
        <f t="shared" si="37"/>
        <v>0.21428571428571427</v>
      </c>
      <c r="H106" s="5">
        <f t="shared" si="38"/>
        <v>110.1895954029776</v>
      </c>
      <c r="M106" s="1"/>
      <c r="N106" s="1"/>
      <c r="O106" s="1"/>
      <c r="P106" s="1"/>
      <c r="Q106" s="1"/>
      <c r="R106" s="1"/>
      <c r="Y106" s="1"/>
      <c r="Z106" s="1"/>
      <c r="AA106" s="6">
        <v>110.1895954029776</v>
      </c>
      <c r="AB106" s="6">
        <f t="shared" si="51"/>
        <v>33.056878620893279</v>
      </c>
      <c r="AC106" s="1"/>
    </row>
    <row r="107" spans="3:29" x14ac:dyDescent="0.55000000000000004">
      <c r="C107" s="5">
        <f t="shared" ca="1" si="34"/>
        <v>0.31363246744144369</v>
      </c>
      <c r="D107" s="6">
        <v>0.30346973962067636</v>
      </c>
      <c r="E107" s="15">
        <f t="shared" si="35"/>
        <v>91.402322270549178</v>
      </c>
      <c r="F107" s="5">
        <f t="shared" si="36"/>
        <v>92.861727246347982</v>
      </c>
      <c r="G107" s="5">
        <f t="shared" si="37"/>
        <v>0.21428571428571427</v>
      </c>
      <c r="H107" s="5">
        <f t="shared" si="38"/>
        <v>92.861727246347982</v>
      </c>
      <c r="M107" s="1"/>
      <c r="N107" s="1"/>
      <c r="O107" s="1"/>
      <c r="P107" s="1"/>
      <c r="Q107" s="1"/>
      <c r="R107" s="1"/>
      <c r="Y107" s="1"/>
      <c r="Z107" s="1"/>
      <c r="AA107" s="6">
        <v>92.861727246347982</v>
      </c>
      <c r="AB107" s="6">
        <f t="shared" si="51"/>
        <v>27.858518173904393</v>
      </c>
      <c r="AC107" s="1"/>
    </row>
    <row r="108" spans="3:29" x14ac:dyDescent="0.55000000000000004">
      <c r="C108" s="5">
        <f t="shared" ca="1" si="34"/>
        <v>0.17010566633202095</v>
      </c>
      <c r="D108" s="6">
        <v>0.64490180332531077</v>
      </c>
      <c r="E108" s="15">
        <f t="shared" si="35"/>
        <v>124.08818518864291</v>
      </c>
      <c r="F108" s="5">
        <f t="shared" si="36"/>
        <v>152.10122071105232</v>
      </c>
      <c r="G108" s="5">
        <f t="shared" si="37"/>
        <v>0.21428571428571427</v>
      </c>
      <c r="H108" s="5">
        <f t="shared" si="38"/>
        <v>152.10122071105232</v>
      </c>
      <c r="M108" s="1"/>
      <c r="N108" s="1"/>
      <c r="O108" s="1"/>
      <c r="P108" s="1"/>
      <c r="Q108" s="1"/>
      <c r="R108" s="1"/>
      <c r="Y108" s="1"/>
      <c r="Z108" s="1"/>
      <c r="AA108" s="6">
        <v>152.10122071105232</v>
      </c>
      <c r="AB108" s="6">
        <f t="shared" si="51"/>
        <v>45.630366213315696</v>
      </c>
      <c r="AC108" s="1"/>
    </row>
    <row r="109" spans="3:29" x14ac:dyDescent="0.55000000000000004">
      <c r="C109" s="5">
        <f t="shared" ca="1" si="34"/>
        <v>0.26770590096165814</v>
      </c>
      <c r="D109" s="6">
        <v>5.0638531457853575E-2</v>
      </c>
      <c r="E109" s="15">
        <f t="shared" si="35"/>
        <v>49.16723038774748</v>
      </c>
      <c r="F109" s="5">
        <f t="shared" si="36"/>
        <v>58.172238024257808</v>
      </c>
      <c r="G109" s="5">
        <f t="shared" si="37"/>
        <v>0.21428571428571427</v>
      </c>
      <c r="H109" s="5">
        <f t="shared" si="38"/>
        <v>49.16723038774748</v>
      </c>
      <c r="M109" s="1"/>
      <c r="N109" s="1"/>
      <c r="O109" s="1"/>
      <c r="P109" s="1"/>
      <c r="Q109" s="1"/>
      <c r="R109" s="1"/>
      <c r="Y109" s="1"/>
      <c r="Z109" s="1"/>
      <c r="AA109" s="6">
        <v>49.16723038774748</v>
      </c>
      <c r="AB109" s="6">
        <f t="shared" si="51"/>
        <v>14.750169116324244</v>
      </c>
      <c r="AC109" s="1"/>
    </row>
    <row r="110" spans="3:29" x14ac:dyDescent="0.55000000000000004">
      <c r="C110" s="5">
        <f t="shared" ca="1" si="34"/>
        <v>0.20571034507805419</v>
      </c>
      <c r="D110" s="6">
        <v>0.47475745086439558</v>
      </c>
      <c r="E110" s="15">
        <f t="shared" si="35"/>
        <v>109.30803533009696</v>
      </c>
      <c r="F110" s="5">
        <f t="shared" si="36"/>
        <v>120.1252073614726</v>
      </c>
      <c r="G110" s="5">
        <f t="shared" si="37"/>
        <v>0.21428571428571427</v>
      </c>
      <c r="H110" s="5">
        <f t="shared" si="38"/>
        <v>120.1252073614726</v>
      </c>
      <c r="M110" s="1"/>
      <c r="N110" s="1"/>
      <c r="O110" s="1"/>
      <c r="P110" s="1"/>
      <c r="Q110" s="1"/>
      <c r="R110" s="1"/>
      <c r="Y110" s="1"/>
      <c r="Z110" s="1"/>
      <c r="AA110" s="6">
        <v>120.1252073614726</v>
      </c>
      <c r="AB110" s="6">
        <f t="shared" si="51"/>
        <v>36.037562208441777</v>
      </c>
      <c r="AC110" s="1"/>
    </row>
    <row r="111" spans="3:29" x14ac:dyDescent="0.55000000000000004">
      <c r="C111" s="5">
        <f t="shared" ca="1" si="34"/>
        <v>0.22082709291543456</v>
      </c>
      <c r="D111" s="6">
        <v>0.95981490899559596</v>
      </c>
      <c r="E111" s="15">
        <f t="shared" si="35"/>
        <v>146.98381972175042</v>
      </c>
      <c r="F111" s="5">
        <f t="shared" si="36"/>
        <v>250.24659201751814</v>
      </c>
      <c r="G111" s="5">
        <f t="shared" si="37"/>
        <v>0.21428571428571427</v>
      </c>
      <c r="H111" s="5">
        <f t="shared" si="38"/>
        <v>250.24659201751814</v>
      </c>
      <c r="M111" s="1"/>
      <c r="N111" s="1"/>
      <c r="O111" s="1"/>
      <c r="P111" s="1"/>
      <c r="Q111" s="1"/>
      <c r="R111" s="1"/>
      <c r="Y111" s="1"/>
      <c r="Z111" s="1"/>
      <c r="AA111" s="6">
        <v>250.24659201751814</v>
      </c>
      <c r="AB111" s="6">
        <f t="shared" si="51"/>
        <v>75.073977605255436</v>
      </c>
      <c r="AC111" s="1"/>
    </row>
    <row r="112" spans="3:29" x14ac:dyDescent="0.55000000000000004">
      <c r="C112" s="5">
        <f t="shared" ca="1" si="34"/>
        <v>0.77328548987155943</v>
      </c>
      <c r="D112" s="6">
        <v>0.9977913295882197</v>
      </c>
      <c r="E112" s="15">
        <f t="shared" si="35"/>
        <v>149.47159664220601</v>
      </c>
      <c r="F112" s="5">
        <f t="shared" si="36"/>
        <v>288.33577703549582</v>
      </c>
      <c r="G112" s="5">
        <f t="shared" si="37"/>
        <v>0.21428571428571427</v>
      </c>
      <c r="H112" s="5">
        <f t="shared" si="38"/>
        <v>288.33577703549582</v>
      </c>
      <c r="M112" s="1"/>
      <c r="N112" s="1"/>
      <c r="O112" s="1"/>
      <c r="P112" s="1"/>
      <c r="Q112" s="1"/>
      <c r="R112" s="1"/>
      <c r="Y112" s="1"/>
      <c r="Z112" s="1"/>
      <c r="AA112" s="6">
        <v>288.33577703549582</v>
      </c>
      <c r="AB112" s="6">
        <f t="shared" si="51"/>
        <v>86.500733110648738</v>
      </c>
      <c r="AC112" s="1"/>
    </row>
    <row r="113" spans="3:29" x14ac:dyDescent="0.55000000000000004">
      <c r="C113" s="5">
        <f t="shared" ca="1" si="34"/>
        <v>0.12364825076286978</v>
      </c>
      <c r="D113" s="6">
        <v>0.68619475350398529</v>
      </c>
      <c r="E113" s="15">
        <f t="shared" si="35"/>
        <v>127.36885888779369</v>
      </c>
      <c r="F113" s="5">
        <f t="shared" si="36"/>
        <v>160.96617971099798</v>
      </c>
      <c r="G113" s="5">
        <f t="shared" si="37"/>
        <v>0.21428571428571427</v>
      </c>
      <c r="H113" s="5">
        <f t="shared" si="38"/>
        <v>160.96617971099798</v>
      </c>
      <c r="M113" s="1"/>
      <c r="N113" s="1"/>
      <c r="O113" s="1"/>
      <c r="P113" s="1"/>
      <c r="Q113" s="1"/>
      <c r="R113" s="1"/>
      <c r="Y113" s="1"/>
      <c r="Z113" s="1"/>
      <c r="AA113" s="6">
        <v>160.96617971099798</v>
      </c>
      <c r="AB113" s="6">
        <f t="shared" si="51"/>
        <v>48.289853913299389</v>
      </c>
      <c r="AC113" s="1"/>
    </row>
    <row r="114" spans="3:29" x14ac:dyDescent="0.55000000000000004">
      <c r="C114" s="5">
        <f t="shared" ca="1" si="34"/>
        <v>0.80133315520031323</v>
      </c>
      <c r="D114" s="6">
        <v>0.79658890256141113</v>
      </c>
      <c r="E114" s="15">
        <f t="shared" si="35"/>
        <v>135.68359245386404</v>
      </c>
      <c r="F114" s="5">
        <f t="shared" si="36"/>
        <v>188.06196534592419</v>
      </c>
      <c r="G114" s="5">
        <f t="shared" si="37"/>
        <v>0.21428571428571427</v>
      </c>
      <c r="H114" s="5">
        <f t="shared" si="38"/>
        <v>188.06196534592419</v>
      </c>
      <c r="M114" s="1"/>
      <c r="N114" s="1"/>
      <c r="O114" s="1"/>
      <c r="P114" s="1"/>
      <c r="Q114" s="1"/>
      <c r="R114" s="1"/>
      <c r="Y114" s="1"/>
      <c r="Z114" s="1"/>
      <c r="AA114" s="6">
        <v>188.06196534592419</v>
      </c>
      <c r="AB114" s="6">
        <f t="shared" si="51"/>
        <v>56.418589603777257</v>
      </c>
      <c r="AC114" s="1"/>
    </row>
    <row r="115" spans="3:29" x14ac:dyDescent="0.55000000000000004">
      <c r="C115" s="5">
        <f t="shared" ca="1" si="34"/>
        <v>0.38050973685277534</v>
      </c>
      <c r="D115" s="6">
        <v>0.54925571590271161</v>
      </c>
      <c r="E115" s="15">
        <f t="shared" si="35"/>
        <v>116.05985648107931</v>
      </c>
      <c r="F115" s="5">
        <f t="shared" si="36"/>
        <v>133.36912680900647</v>
      </c>
      <c r="G115" s="5">
        <f t="shared" si="37"/>
        <v>0.21428571428571427</v>
      </c>
      <c r="H115" s="5">
        <f t="shared" si="38"/>
        <v>133.36912680900647</v>
      </c>
      <c r="M115" s="1"/>
      <c r="N115" s="1"/>
      <c r="O115" s="1"/>
      <c r="P115" s="1"/>
      <c r="Q115" s="1"/>
      <c r="R115" s="1"/>
      <c r="Y115" s="1"/>
      <c r="Z115" s="1"/>
      <c r="AA115" s="6">
        <v>133.36912680900647</v>
      </c>
      <c r="AB115" s="6">
        <f t="shared" si="51"/>
        <v>40.010738042701938</v>
      </c>
      <c r="AC115" s="1"/>
    </row>
    <row r="116" spans="3:29" x14ac:dyDescent="0.55000000000000004">
      <c r="C116" s="5">
        <f t="shared" ca="1" si="34"/>
        <v>0.91286419814468855</v>
      </c>
      <c r="D116" s="6">
        <v>0.14512795916810761</v>
      </c>
      <c r="E116" s="15">
        <f t="shared" si="35"/>
        <v>69.377623616616134</v>
      </c>
      <c r="F116" s="5">
        <f t="shared" si="36"/>
        <v>70.52207575619704</v>
      </c>
      <c r="G116" s="5">
        <f t="shared" si="37"/>
        <v>0.21428571428571427</v>
      </c>
      <c r="H116" s="5">
        <f t="shared" si="38"/>
        <v>69.377623616616134</v>
      </c>
      <c r="M116" s="1"/>
      <c r="N116" s="1"/>
      <c r="O116" s="1"/>
      <c r="P116" s="1"/>
      <c r="Q116" s="1"/>
      <c r="R116" s="1"/>
      <c r="Y116" s="1"/>
      <c r="Z116" s="1"/>
      <c r="AA116" s="6">
        <v>69.377623616616134</v>
      </c>
      <c r="AB116" s="6">
        <f t="shared" si="51"/>
        <v>20.813287084984839</v>
      </c>
      <c r="AC116" s="1"/>
    </row>
    <row r="117" spans="3:29" x14ac:dyDescent="0.55000000000000004">
      <c r="C117" s="5">
        <f t="shared" ca="1" si="34"/>
        <v>0.82416560773310588</v>
      </c>
      <c r="D117" s="6">
        <v>0.73169350989056792</v>
      </c>
      <c r="E117" s="15">
        <f t="shared" si="35"/>
        <v>130.87132616759638</v>
      </c>
      <c r="F117" s="5">
        <f t="shared" si="36"/>
        <v>171.43997592275812</v>
      </c>
      <c r="G117" s="5">
        <f t="shared" si="37"/>
        <v>0.21428571428571427</v>
      </c>
      <c r="H117" s="5">
        <f t="shared" si="38"/>
        <v>171.43997592275812</v>
      </c>
      <c r="M117" s="1"/>
      <c r="N117" s="1"/>
      <c r="O117" s="1"/>
      <c r="P117" s="1"/>
      <c r="Q117" s="1"/>
      <c r="R117" s="1"/>
      <c r="Y117" s="1"/>
      <c r="Z117" s="1"/>
      <c r="AA117" s="6">
        <v>171.43997592275812</v>
      </c>
      <c r="AB117" s="6">
        <f t="shared" si="51"/>
        <v>51.431992776827435</v>
      </c>
      <c r="AC117" s="1"/>
    </row>
    <row r="118" spans="3:29" x14ac:dyDescent="0.55000000000000004">
      <c r="C118" s="5">
        <f t="shared" ca="1" si="34"/>
        <v>0.54626947691203431</v>
      </c>
      <c r="D118" s="6">
        <v>0.28768740490345801</v>
      </c>
      <c r="E118" s="15">
        <f t="shared" si="35"/>
        <v>89.520848688563163</v>
      </c>
      <c r="F118" s="5">
        <f t="shared" si="36"/>
        <v>90.528150201639306</v>
      </c>
      <c r="G118" s="5">
        <f t="shared" si="37"/>
        <v>0.21428571428571427</v>
      </c>
      <c r="H118" s="5">
        <f t="shared" si="38"/>
        <v>90.528150201639306</v>
      </c>
      <c r="M118" s="1"/>
      <c r="N118" s="1"/>
      <c r="O118" s="1"/>
      <c r="P118" s="1"/>
      <c r="Q118" s="1"/>
      <c r="R118" s="1"/>
      <c r="Y118" s="1"/>
      <c r="Z118" s="1"/>
      <c r="AA118" s="6">
        <v>90.528150201639306</v>
      </c>
      <c r="AB118" s="6">
        <f t="shared" si="51"/>
        <v>27.15844506049179</v>
      </c>
      <c r="AC118" s="1"/>
    </row>
    <row r="119" spans="3:29" x14ac:dyDescent="0.55000000000000004">
      <c r="C119" s="5">
        <f t="shared" ca="1" si="34"/>
        <v>0.82617290217671902</v>
      </c>
      <c r="D119" s="6">
        <v>0.20675148964188272</v>
      </c>
      <c r="E119" s="15">
        <f t="shared" si="35"/>
        <v>78.935770343515742</v>
      </c>
      <c r="F119" s="5">
        <f t="shared" si="36"/>
        <v>78.947725100916387</v>
      </c>
      <c r="G119" s="5">
        <f t="shared" si="37"/>
        <v>0.21428571428571427</v>
      </c>
      <c r="H119" s="5">
        <f t="shared" si="38"/>
        <v>78.935770343515742</v>
      </c>
      <c r="M119" s="1"/>
      <c r="N119" s="1"/>
      <c r="O119" s="1"/>
      <c r="P119" s="1"/>
      <c r="Q119" s="1"/>
      <c r="R119" s="1"/>
      <c r="Y119" s="1"/>
      <c r="Z119" s="1"/>
      <c r="AA119" s="6">
        <v>78.935770343515742</v>
      </c>
      <c r="AB119" s="6">
        <f t="shared" si="51"/>
        <v>23.680731103054722</v>
      </c>
      <c r="AC119" s="1"/>
    </row>
    <row r="120" spans="3:29" x14ac:dyDescent="0.55000000000000004">
      <c r="C120" s="5">
        <f t="shared" ca="1" si="34"/>
        <v>0.33846884559992185</v>
      </c>
      <c r="D120" s="6">
        <v>7.8584307426283306E-2</v>
      </c>
      <c r="E120" s="15">
        <f t="shared" si="35"/>
        <v>56.334781749193972</v>
      </c>
      <c r="F120" s="5">
        <f t="shared" si="36"/>
        <v>61.758092136289036</v>
      </c>
      <c r="G120" s="5">
        <f t="shared" si="37"/>
        <v>0.21428571428571427</v>
      </c>
      <c r="H120" s="5">
        <f t="shared" si="38"/>
        <v>56.334781749193972</v>
      </c>
      <c r="M120" s="1"/>
      <c r="N120" s="1"/>
      <c r="O120" s="1"/>
      <c r="P120" s="1"/>
      <c r="Q120" s="1"/>
      <c r="R120" s="1"/>
      <c r="Y120" s="1"/>
      <c r="Z120" s="1"/>
      <c r="AA120" s="6">
        <v>56.334781749193972</v>
      </c>
      <c r="AB120" s="6">
        <f t="shared" si="51"/>
        <v>16.90043452475819</v>
      </c>
      <c r="AC120" s="1"/>
    </row>
    <row r="121" spans="3:29" x14ac:dyDescent="0.55000000000000004">
      <c r="C121" s="5">
        <f t="shared" ca="1" si="34"/>
        <v>9.3439908286772178E-2</v>
      </c>
      <c r="D121" s="6">
        <v>0.39214966303053689</v>
      </c>
      <c r="E121" s="15">
        <f t="shared" si="35"/>
        <v>101.16719989572771</v>
      </c>
      <c r="F121" s="5">
        <f t="shared" si="36"/>
        <v>106.49656138115031</v>
      </c>
      <c r="G121" s="5">
        <f t="shared" si="37"/>
        <v>0.21428571428571427</v>
      </c>
      <c r="H121" s="5">
        <f t="shared" si="38"/>
        <v>106.49656138115031</v>
      </c>
      <c r="M121" s="1"/>
      <c r="N121" s="1"/>
      <c r="O121" s="1"/>
      <c r="P121" s="1"/>
      <c r="Q121" s="1"/>
      <c r="R121" s="1"/>
      <c r="Y121" s="1"/>
      <c r="Z121" s="1"/>
      <c r="AA121" s="6">
        <v>106.49656138115031</v>
      </c>
      <c r="AB121" s="6">
        <f t="shared" si="51"/>
        <v>31.948968414345092</v>
      </c>
      <c r="AC121" s="1"/>
    </row>
    <row r="122" spans="3:29" x14ac:dyDescent="0.55000000000000004">
      <c r="C122" s="5">
        <f t="shared" ca="1" si="34"/>
        <v>0.79178795638212462</v>
      </c>
      <c r="D122" s="6">
        <v>0.2082783684720787</v>
      </c>
      <c r="E122" s="15">
        <f t="shared" si="35"/>
        <v>79.152993080070956</v>
      </c>
      <c r="F122" s="5">
        <f t="shared" si="36"/>
        <v>79.160573035248177</v>
      </c>
      <c r="G122" s="5">
        <f t="shared" si="37"/>
        <v>0.21428571428571427</v>
      </c>
      <c r="H122" s="5">
        <f t="shared" si="38"/>
        <v>79.152993080070956</v>
      </c>
      <c r="M122" s="1"/>
      <c r="N122" s="1"/>
      <c r="O122" s="1"/>
      <c r="P122" s="1"/>
      <c r="Q122" s="1"/>
      <c r="R122" s="1"/>
      <c r="Y122" s="1"/>
      <c r="Z122" s="1"/>
      <c r="AA122" s="6">
        <v>79.152993080070956</v>
      </c>
      <c r="AB122" s="6">
        <f t="shared" si="51"/>
        <v>23.745897924021286</v>
      </c>
      <c r="AC122" s="1"/>
    </row>
    <row r="123" spans="3:29" x14ac:dyDescent="0.55000000000000004">
      <c r="C123" s="5">
        <f t="shared" ca="1" si="34"/>
        <v>0.6105820276934828</v>
      </c>
      <c r="D123" s="6">
        <v>0.48063156816156904</v>
      </c>
      <c r="E123" s="15">
        <f t="shared" si="35"/>
        <v>109.85883565412118</v>
      </c>
      <c r="F123" s="5">
        <f t="shared" si="36"/>
        <v>121.13386178136636</v>
      </c>
      <c r="G123" s="5">
        <f t="shared" si="37"/>
        <v>0.21428571428571427</v>
      </c>
      <c r="H123" s="5">
        <f t="shared" si="38"/>
        <v>121.13386178136636</v>
      </c>
      <c r="M123" s="1"/>
      <c r="N123" s="1"/>
      <c r="O123" s="1"/>
      <c r="P123" s="1"/>
      <c r="Q123" s="1"/>
      <c r="R123" s="1"/>
      <c r="Y123" s="1"/>
      <c r="Z123" s="1"/>
      <c r="AA123" s="6">
        <v>121.13386178136636</v>
      </c>
      <c r="AB123" s="6">
        <f t="shared" si="51"/>
        <v>36.340158534409909</v>
      </c>
      <c r="AC123" s="1"/>
    </row>
    <row r="124" spans="3:29" x14ac:dyDescent="0.55000000000000004">
      <c r="C124" s="5">
        <f t="shared" ca="1" si="34"/>
        <v>0.56181375107391507</v>
      </c>
      <c r="D124" s="6">
        <v>0.66409401929967915</v>
      </c>
      <c r="E124" s="15">
        <f t="shared" si="35"/>
        <v>125.62565750912327</v>
      </c>
      <c r="F124" s="5">
        <f t="shared" si="36"/>
        <v>156.15352485674262</v>
      </c>
      <c r="G124" s="5">
        <f t="shared" si="37"/>
        <v>0.21428571428571427</v>
      </c>
      <c r="H124" s="5">
        <f t="shared" si="38"/>
        <v>156.15352485674262</v>
      </c>
      <c r="M124" s="1"/>
      <c r="N124" s="1"/>
      <c r="O124" s="1"/>
      <c r="P124" s="1"/>
      <c r="Q124" s="1"/>
      <c r="R124" s="1"/>
      <c r="Y124" s="1"/>
      <c r="Z124" s="1"/>
      <c r="AA124" s="6">
        <v>156.15352485674262</v>
      </c>
      <c r="AB124" s="6">
        <f t="shared" si="51"/>
        <v>46.846057457022788</v>
      </c>
      <c r="AC124" s="1"/>
    </row>
    <row r="125" spans="3:29" x14ac:dyDescent="0.55000000000000004">
      <c r="C125" s="5">
        <f t="shared" ca="1" si="34"/>
        <v>0.21147145133320999</v>
      </c>
      <c r="D125" s="6">
        <v>0.86849703764671593</v>
      </c>
      <c r="E125" s="15">
        <f t="shared" si="35"/>
        <v>140.79217786125403</v>
      </c>
      <c r="F125" s="5">
        <f t="shared" si="36"/>
        <v>209.9967640528281</v>
      </c>
      <c r="G125" s="5">
        <f t="shared" si="37"/>
        <v>0.21428571428571427</v>
      </c>
      <c r="H125" s="5">
        <f t="shared" si="38"/>
        <v>209.9967640528281</v>
      </c>
      <c r="M125" s="1"/>
      <c r="N125" s="1"/>
      <c r="O125" s="1"/>
      <c r="P125" s="1"/>
      <c r="Q125" s="1"/>
      <c r="R125" s="1"/>
      <c r="Y125" s="1"/>
      <c r="Z125" s="1"/>
      <c r="AA125" s="6">
        <v>209.9967640528281</v>
      </c>
      <c r="AB125" s="6">
        <f t="shared" si="51"/>
        <v>62.999029215848424</v>
      </c>
      <c r="AC125" s="1"/>
    </row>
    <row r="126" spans="3:29" x14ac:dyDescent="0.55000000000000004">
      <c r="C126" s="5">
        <f t="shared" ca="1" si="34"/>
        <v>0.69770812210606614</v>
      </c>
      <c r="D126" s="6">
        <v>0.52427814003871709</v>
      </c>
      <c r="E126" s="15">
        <f t="shared" si="35"/>
        <v>113.8502677281767</v>
      </c>
      <c r="F126" s="5">
        <f t="shared" si="36"/>
        <v>128.8145258101172</v>
      </c>
      <c r="G126" s="5">
        <f t="shared" si="37"/>
        <v>0.21428571428571427</v>
      </c>
      <c r="H126" s="5">
        <f t="shared" si="38"/>
        <v>128.8145258101172</v>
      </c>
      <c r="M126" s="1"/>
      <c r="N126" s="1"/>
      <c r="O126" s="1"/>
      <c r="P126" s="1"/>
      <c r="Q126" s="1"/>
      <c r="R126" s="1"/>
      <c r="Y126" s="1"/>
      <c r="Z126" s="1"/>
      <c r="AA126" s="6">
        <v>128.8145258101172</v>
      </c>
      <c r="AB126" s="6">
        <f t="shared" si="51"/>
        <v>38.644357743035158</v>
      </c>
      <c r="AC126" s="1"/>
    </row>
    <row r="127" spans="3:29" x14ac:dyDescent="0.55000000000000004">
      <c r="C127" s="5">
        <f t="shared" ca="1" si="34"/>
        <v>0.79360984587193184</v>
      </c>
      <c r="D127" s="6">
        <v>0.78015560946888451</v>
      </c>
      <c r="E127" s="15">
        <f t="shared" si="35"/>
        <v>134.48412221385661</v>
      </c>
      <c r="F127" s="5">
        <f t="shared" si="36"/>
        <v>183.62811999148283</v>
      </c>
      <c r="G127" s="5">
        <f t="shared" si="37"/>
        <v>0.21428571428571427</v>
      </c>
      <c r="H127" s="5">
        <f t="shared" si="38"/>
        <v>183.62811999148283</v>
      </c>
      <c r="M127" s="1"/>
      <c r="N127" s="1"/>
      <c r="O127" s="1"/>
      <c r="P127" s="1"/>
      <c r="Q127" s="1"/>
      <c r="R127" s="1"/>
      <c r="Y127" s="1"/>
      <c r="Z127" s="1"/>
      <c r="AA127" s="6">
        <v>183.62811999148283</v>
      </c>
      <c r="AB127" s="6">
        <f t="shared" si="51"/>
        <v>55.088435997444847</v>
      </c>
      <c r="AC127" s="1"/>
    </row>
    <row r="128" spans="3:29" x14ac:dyDescent="0.55000000000000004">
      <c r="C128" s="5">
        <f t="shared" ca="1" si="34"/>
        <v>0.5833629570814387</v>
      </c>
      <c r="D128" s="6">
        <v>0.29490727237970493</v>
      </c>
      <c r="E128" s="15">
        <f t="shared" si="35"/>
        <v>90.387798487941382</v>
      </c>
      <c r="F128" s="5">
        <f t="shared" si="36"/>
        <v>91.592437705801643</v>
      </c>
      <c r="G128" s="5">
        <f t="shared" si="37"/>
        <v>0.21428571428571427</v>
      </c>
      <c r="H128" s="5">
        <f t="shared" si="38"/>
        <v>91.592437705801643</v>
      </c>
      <c r="M128" s="1"/>
      <c r="N128" s="1"/>
      <c r="O128" s="1"/>
      <c r="P128" s="1"/>
      <c r="Q128" s="1"/>
      <c r="R128" s="1"/>
      <c r="Y128" s="1"/>
      <c r="Z128" s="1"/>
      <c r="AA128" s="6">
        <v>91.592437705801643</v>
      </c>
      <c r="AB128" s="6">
        <f t="shared" si="51"/>
        <v>27.477731311740492</v>
      </c>
      <c r="AC128" s="1"/>
    </row>
    <row r="129" spans="3:29" x14ac:dyDescent="0.55000000000000004">
      <c r="C129" s="5">
        <f t="shared" ca="1" si="34"/>
        <v>0.7694299900157705</v>
      </c>
      <c r="D129" s="6">
        <v>0.44990063271004199</v>
      </c>
      <c r="E129" s="15">
        <f t="shared" si="35"/>
        <v>106.93866015489718</v>
      </c>
      <c r="F129" s="5">
        <f t="shared" si="36"/>
        <v>115.91816758555063</v>
      </c>
      <c r="G129" s="5">
        <f t="shared" si="37"/>
        <v>0.21428571428571427</v>
      </c>
      <c r="H129" s="5">
        <f t="shared" si="38"/>
        <v>115.91816758555063</v>
      </c>
      <c r="M129" s="1"/>
      <c r="N129" s="1"/>
      <c r="O129" s="1"/>
      <c r="P129" s="1"/>
      <c r="Q129" s="1"/>
      <c r="R129" s="1"/>
      <c r="Y129" s="1"/>
      <c r="Z129" s="1"/>
      <c r="AA129" s="6">
        <v>115.91816758555063</v>
      </c>
      <c r="AB129" s="6">
        <f t="shared" si="51"/>
        <v>34.775450275665186</v>
      </c>
      <c r="AC129" s="1"/>
    </row>
    <row r="130" spans="3:29" x14ac:dyDescent="0.55000000000000004">
      <c r="C130" s="5">
        <f t="shared" ca="1" si="34"/>
        <v>0.17996941931999555</v>
      </c>
      <c r="D130" s="6">
        <v>0.60136592331183247</v>
      </c>
      <c r="E130" s="15">
        <f t="shared" si="35"/>
        <v>120.51341955997113</v>
      </c>
      <c r="F130" s="5">
        <f t="shared" si="36"/>
        <v>143.2969077395372</v>
      </c>
      <c r="G130" s="5">
        <f t="shared" si="37"/>
        <v>0.21428571428571427</v>
      </c>
      <c r="H130" s="5">
        <f t="shared" si="38"/>
        <v>143.2969077395372</v>
      </c>
      <c r="M130" s="1"/>
      <c r="N130" s="1"/>
      <c r="O130" s="1"/>
      <c r="P130" s="1"/>
      <c r="Q130" s="1"/>
      <c r="R130" s="1"/>
      <c r="Y130" s="1"/>
      <c r="Z130" s="1"/>
      <c r="AA130" s="6">
        <v>143.2969077395372</v>
      </c>
      <c r="AB130" s="6">
        <f t="shared" si="51"/>
        <v>42.989072321861158</v>
      </c>
      <c r="AC130" s="1"/>
    </row>
    <row r="131" spans="3:29" x14ac:dyDescent="0.55000000000000004">
      <c r="C131" s="5">
        <f t="shared" ref="C131:C194" ca="1" si="60">RAND()</f>
        <v>0.21951328816670612</v>
      </c>
      <c r="D131" s="6">
        <v>0.9344196319284982</v>
      </c>
      <c r="E131" s="15">
        <f t="shared" ref="E131:E194" si="61">$B$1+SQRT(($B$2-$B$1)*($B$3-$B$1)*D131)</f>
        <v>145.29265667388</v>
      </c>
      <c r="F131" s="5">
        <f t="shared" ref="F131:F194" si="62">$B$2-SQRT(($B$2-$B$1)*($B$2-$B$3)*(1-D131))</f>
        <v>236.44096702116599</v>
      </c>
      <c r="G131" s="5">
        <f t="shared" ref="G131:G194" si="63">($B$3-$B$1)/($B$2-$B$1)</f>
        <v>0.21428571428571427</v>
      </c>
      <c r="H131" s="5">
        <f t="shared" ref="H131:H194" si="64">IF(D131&lt;G131,E131,F131)</f>
        <v>236.44096702116599</v>
      </c>
      <c r="M131" s="1"/>
      <c r="N131" s="1"/>
      <c r="O131" s="1"/>
      <c r="P131" s="1"/>
      <c r="Q131" s="1"/>
      <c r="R131" s="1"/>
      <c r="Y131" s="1"/>
      <c r="Z131" s="1"/>
      <c r="AA131" s="6">
        <v>236.44096702116599</v>
      </c>
      <c r="AB131" s="6">
        <f t="shared" ref="AB131:AB194" si="65">AA131*0.3</f>
        <v>70.932290106349797</v>
      </c>
      <c r="AC131" s="1"/>
    </row>
    <row r="132" spans="3:29" x14ac:dyDescent="0.55000000000000004">
      <c r="C132" s="5">
        <f t="shared" ca="1" si="60"/>
        <v>0.26169054083177679</v>
      </c>
      <c r="D132" s="6">
        <v>0.44383004271118354</v>
      </c>
      <c r="E132" s="15">
        <f t="shared" si="61"/>
        <v>106.35012864812585</v>
      </c>
      <c r="F132" s="5">
        <f t="shared" si="62"/>
        <v>114.90524218932862</v>
      </c>
      <c r="G132" s="5">
        <f t="shared" si="63"/>
        <v>0.21428571428571427</v>
      </c>
      <c r="H132" s="5">
        <f t="shared" si="64"/>
        <v>114.90524218932862</v>
      </c>
      <c r="M132" s="1"/>
      <c r="N132" s="1"/>
      <c r="O132" s="1"/>
      <c r="P132" s="1"/>
      <c r="Q132" s="1"/>
      <c r="R132" s="1"/>
      <c r="Y132" s="1"/>
      <c r="Z132" s="1"/>
      <c r="AA132" s="6">
        <v>114.90524218932862</v>
      </c>
      <c r="AB132" s="6">
        <f t="shared" si="65"/>
        <v>34.471572656798585</v>
      </c>
      <c r="AC132" s="1"/>
    </row>
    <row r="133" spans="3:29" x14ac:dyDescent="0.55000000000000004">
      <c r="C133" s="5">
        <f t="shared" ca="1" si="60"/>
        <v>0.31670668507414768</v>
      </c>
      <c r="D133" s="6">
        <v>0.11995118516201542</v>
      </c>
      <c r="E133" s="15">
        <f t="shared" si="61"/>
        <v>64.890755292396875</v>
      </c>
      <c r="F133" s="5">
        <f t="shared" si="62"/>
        <v>67.16742711978668</v>
      </c>
      <c r="G133" s="5">
        <f t="shared" si="63"/>
        <v>0.21428571428571427</v>
      </c>
      <c r="H133" s="5">
        <f t="shared" si="64"/>
        <v>64.890755292396875</v>
      </c>
      <c r="M133" s="1"/>
      <c r="N133" s="1"/>
      <c r="O133" s="1"/>
      <c r="P133" s="1"/>
      <c r="Q133" s="1"/>
      <c r="R133" s="1"/>
      <c r="Y133" s="1"/>
      <c r="Z133" s="1"/>
      <c r="AA133" s="6">
        <v>64.890755292396875</v>
      </c>
      <c r="AB133" s="6">
        <f t="shared" si="65"/>
        <v>19.467226587719061</v>
      </c>
      <c r="AC133" s="1"/>
    </row>
    <row r="134" spans="3:29" x14ac:dyDescent="0.55000000000000004">
      <c r="C134" s="5">
        <f t="shared" ca="1" si="60"/>
        <v>0.87645235546771194</v>
      </c>
      <c r="D134" s="6">
        <v>6.5652611693326257E-2</v>
      </c>
      <c r="E134" s="15">
        <f t="shared" si="61"/>
        <v>53.210899964437594</v>
      </c>
      <c r="F134" s="5">
        <f t="shared" si="62"/>
        <v>60.092102840087591</v>
      </c>
      <c r="G134" s="5">
        <f t="shared" si="63"/>
        <v>0.21428571428571427</v>
      </c>
      <c r="H134" s="5">
        <f t="shared" si="64"/>
        <v>53.210899964437594</v>
      </c>
      <c r="M134" s="1"/>
      <c r="N134" s="1"/>
      <c r="O134" s="1"/>
      <c r="P134" s="1"/>
      <c r="Q134" s="1"/>
      <c r="R134" s="1"/>
      <c r="Y134" s="1"/>
      <c r="Z134" s="1"/>
      <c r="AA134" s="6">
        <v>53.210899964437594</v>
      </c>
      <c r="AB134" s="6">
        <f t="shared" si="65"/>
        <v>15.963269989331277</v>
      </c>
      <c r="AC134" s="1"/>
    </row>
    <row r="135" spans="3:29" x14ac:dyDescent="0.55000000000000004">
      <c r="C135" s="5">
        <f t="shared" ca="1" si="60"/>
        <v>0.99637229600992927</v>
      </c>
      <c r="D135" s="6">
        <v>0.98850223742597731</v>
      </c>
      <c r="E135" s="15">
        <f t="shared" si="61"/>
        <v>148.86751952589302</v>
      </c>
      <c r="F135" s="5">
        <f t="shared" si="62"/>
        <v>273.38680450303275</v>
      </c>
      <c r="G135" s="5">
        <f t="shared" si="63"/>
        <v>0.21428571428571427</v>
      </c>
      <c r="H135" s="5">
        <f t="shared" si="64"/>
        <v>273.38680450303275</v>
      </c>
      <c r="M135" s="1"/>
      <c r="N135" s="1"/>
      <c r="O135" s="1"/>
      <c r="P135" s="1"/>
      <c r="Q135" s="1"/>
      <c r="R135" s="1"/>
      <c r="Y135" s="1"/>
      <c r="Z135" s="1"/>
      <c r="AA135" s="6">
        <v>273.38680450303275</v>
      </c>
      <c r="AB135" s="6">
        <f t="shared" si="65"/>
        <v>82.016041350909816</v>
      </c>
      <c r="AC135" s="1"/>
    </row>
    <row r="136" spans="3:29" x14ac:dyDescent="0.55000000000000004">
      <c r="C136" s="5">
        <f t="shared" ca="1" si="60"/>
        <v>0.99948577853855225</v>
      </c>
      <c r="D136" s="6">
        <v>0.57350084280376856</v>
      </c>
      <c r="E136" s="15">
        <f t="shared" si="61"/>
        <v>118.15708919432825</v>
      </c>
      <c r="F136" s="5">
        <f t="shared" si="62"/>
        <v>137.91252953023218</v>
      </c>
      <c r="G136" s="5">
        <f t="shared" si="63"/>
        <v>0.21428571428571427</v>
      </c>
      <c r="H136" s="5">
        <f t="shared" si="64"/>
        <v>137.91252953023218</v>
      </c>
      <c r="M136" s="1"/>
      <c r="N136" s="1"/>
      <c r="O136" s="1"/>
      <c r="P136" s="1"/>
      <c r="Q136" s="1"/>
      <c r="R136" s="1"/>
      <c r="Y136" s="1"/>
      <c r="Z136" s="1"/>
      <c r="AA136" s="6">
        <v>137.91252953023218</v>
      </c>
      <c r="AB136" s="6">
        <f t="shared" si="65"/>
        <v>41.373758859069653</v>
      </c>
      <c r="AC136" s="1"/>
    </row>
    <row r="137" spans="3:29" x14ac:dyDescent="0.55000000000000004">
      <c r="C137" s="5">
        <f t="shared" ca="1" si="60"/>
        <v>6.2963265579651928E-2</v>
      </c>
      <c r="D137" s="6">
        <v>0.14738150098598912</v>
      </c>
      <c r="E137" s="15">
        <f t="shared" si="61"/>
        <v>69.75951382966494</v>
      </c>
      <c r="F137" s="5">
        <f t="shared" si="62"/>
        <v>70.824740560279793</v>
      </c>
      <c r="G137" s="5">
        <f t="shared" si="63"/>
        <v>0.21428571428571427</v>
      </c>
      <c r="H137" s="5">
        <f t="shared" si="64"/>
        <v>69.75951382966494</v>
      </c>
      <c r="M137" s="1"/>
      <c r="N137" s="1"/>
      <c r="O137" s="1"/>
      <c r="P137" s="1"/>
      <c r="Q137" s="1"/>
      <c r="R137" s="1"/>
      <c r="Y137" s="1"/>
      <c r="Z137" s="1"/>
      <c r="AA137" s="6">
        <v>69.75951382966494</v>
      </c>
      <c r="AB137" s="6">
        <f t="shared" si="65"/>
        <v>20.927854148899481</v>
      </c>
      <c r="AC137" s="1"/>
    </row>
    <row r="138" spans="3:29" x14ac:dyDescent="0.55000000000000004">
      <c r="C138" s="5">
        <f t="shared" ca="1" si="60"/>
        <v>0.33665115563499515</v>
      </c>
      <c r="D138" s="6">
        <v>0.41992520310766768</v>
      </c>
      <c r="E138" s="15">
        <f t="shared" si="61"/>
        <v>103.99251997772669</v>
      </c>
      <c r="F138" s="5">
        <f t="shared" si="62"/>
        <v>110.96929485248256</v>
      </c>
      <c r="G138" s="5">
        <f t="shared" si="63"/>
        <v>0.21428571428571427</v>
      </c>
      <c r="H138" s="5">
        <f t="shared" si="64"/>
        <v>110.96929485248256</v>
      </c>
      <c r="M138" s="1"/>
      <c r="N138" s="1"/>
      <c r="O138" s="1"/>
      <c r="P138" s="1"/>
      <c r="Q138" s="1"/>
      <c r="R138" s="1"/>
      <c r="Y138" s="1"/>
      <c r="Z138" s="1"/>
      <c r="AA138" s="6">
        <v>110.96929485248256</v>
      </c>
      <c r="AB138" s="6">
        <f t="shared" si="65"/>
        <v>33.290788455744767</v>
      </c>
      <c r="AC138" s="1"/>
    </row>
    <row r="139" spans="3:29" x14ac:dyDescent="0.55000000000000004">
      <c r="C139" s="5">
        <f t="shared" ca="1" si="60"/>
        <v>0.30329011058434674</v>
      </c>
      <c r="D139" s="6">
        <v>0.34062693044412573</v>
      </c>
      <c r="E139" s="15">
        <f t="shared" si="61"/>
        <v>95.647421842791928</v>
      </c>
      <c r="F139" s="5">
        <f t="shared" si="62"/>
        <v>98.462457381653451</v>
      </c>
      <c r="G139" s="5">
        <f t="shared" si="63"/>
        <v>0.21428571428571427</v>
      </c>
      <c r="H139" s="5">
        <f t="shared" si="64"/>
        <v>98.462457381653451</v>
      </c>
      <c r="M139" s="1"/>
      <c r="N139" s="1"/>
      <c r="O139" s="1"/>
      <c r="P139" s="1"/>
      <c r="Q139" s="1"/>
      <c r="R139" s="1"/>
      <c r="Y139" s="1"/>
      <c r="Z139" s="1"/>
      <c r="AA139" s="6">
        <v>98.462457381653451</v>
      </c>
      <c r="AB139" s="6">
        <f t="shared" si="65"/>
        <v>29.538737214496035</v>
      </c>
      <c r="AC139" s="1"/>
    </row>
    <row r="140" spans="3:29" x14ac:dyDescent="0.55000000000000004">
      <c r="C140" s="5">
        <f t="shared" ca="1" si="60"/>
        <v>0.32338701825764404</v>
      </c>
      <c r="D140" s="6">
        <v>0.93848800784817243</v>
      </c>
      <c r="E140" s="15">
        <f t="shared" si="61"/>
        <v>145.56511669985935</v>
      </c>
      <c r="F140" s="5">
        <f t="shared" si="62"/>
        <v>238.44401965241252</v>
      </c>
      <c r="G140" s="5">
        <f t="shared" si="63"/>
        <v>0.21428571428571427</v>
      </c>
      <c r="H140" s="5">
        <f t="shared" si="64"/>
        <v>238.44401965241252</v>
      </c>
      <c r="M140" s="1"/>
      <c r="N140" s="1"/>
      <c r="O140" s="1"/>
      <c r="P140" s="1"/>
      <c r="Q140" s="1"/>
      <c r="R140" s="1"/>
      <c r="Y140" s="1"/>
      <c r="Z140" s="1"/>
      <c r="AA140" s="6">
        <v>238.44401965241252</v>
      </c>
      <c r="AB140" s="6">
        <f t="shared" si="65"/>
        <v>71.533205895723754</v>
      </c>
      <c r="AC140" s="1"/>
    </row>
    <row r="141" spans="3:29" x14ac:dyDescent="0.55000000000000004">
      <c r="C141" s="5">
        <f t="shared" ca="1" si="60"/>
        <v>0.75060108951372562</v>
      </c>
      <c r="D141" s="6">
        <v>6.5068965914251931E-2</v>
      </c>
      <c r="E141" s="15">
        <f t="shared" si="61"/>
        <v>53.062949465518535</v>
      </c>
      <c r="F141" s="5">
        <f t="shared" si="62"/>
        <v>60.01718457422399</v>
      </c>
      <c r="G141" s="5">
        <f t="shared" si="63"/>
        <v>0.21428571428571427</v>
      </c>
      <c r="H141" s="5">
        <f t="shared" si="64"/>
        <v>53.062949465518535</v>
      </c>
      <c r="M141" s="1"/>
      <c r="N141" s="1"/>
      <c r="O141" s="1"/>
      <c r="P141" s="1"/>
      <c r="Q141" s="1"/>
      <c r="R141" s="1"/>
      <c r="Y141" s="1"/>
      <c r="Z141" s="1"/>
      <c r="AA141" s="6">
        <v>53.062949465518535</v>
      </c>
      <c r="AB141" s="6">
        <f t="shared" si="65"/>
        <v>15.91888483965556</v>
      </c>
      <c r="AC141" s="1"/>
    </row>
    <row r="142" spans="3:29" x14ac:dyDescent="0.55000000000000004">
      <c r="C142" s="5">
        <f t="shared" ca="1" si="60"/>
        <v>0.1721631471503573</v>
      </c>
      <c r="D142" s="6">
        <v>0.66624411026422847</v>
      </c>
      <c r="E142" s="15">
        <f t="shared" si="61"/>
        <v>125.79650775162212</v>
      </c>
      <c r="F142" s="5">
        <f t="shared" si="62"/>
        <v>156.61463530846837</v>
      </c>
      <c r="G142" s="5">
        <f t="shared" si="63"/>
        <v>0.21428571428571427</v>
      </c>
      <c r="H142" s="5">
        <f t="shared" si="64"/>
        <v>156.61463530846837</v>
      </c>
      <c r="M142" s="1"/>
      <c r="N142" s="1"/>
      <c r="O142" s="1"/>
      <c r="P142" s="1"/>
      <c r="Q142" s="1"/>
      <c r="R142" s="1"/>
      <c r="Y142" s="1"/>
      <c r="Z142" s="1"/>
      <c r="AA142" s="6">
        <v>156.61463530846837</v>
      </c>
      <c r="AB142" s="6">
        <f t="shared" si="65"/>
        <v>46.984390592540507</v>
      </c>
      <c r="AC142" s="1"/>
    </row>
    <row r="143" spans="3:29" x14ac:dyDescent="0.55000000000000004">
      <c r="C143" s="5">
        <f t="shared" ca="1" si="60"/>
        <v>0.19069242465394209</v>
      </c>
      <c r="D143" s="6">
        <v>7.7221737320230854E-2</v>
      </c>
      <c r="E143" s="15">
        <f t="shared" si="61"/>
        <v>56.018400672154755</v>
      </c>
      <c r="F143" s="5">
        <f t="shared" si="62"/>
        <v>61.582003655190107</v>
      </c>
      <c r="G143" s="5">
        <f t="shared" si="63"/>
        <v>0.21428571428571427</v>
      </c>
      <c r="H143" s="5">
        <f t="shared" si="64"/>
        <v>56.018400672154755</v>
      </c>
      <c r="M143" s="1"/>
      <c r="N143" s="1"/>
      <c r="O143" s="1"/>
      <c r="P143" s="1"/>
      <c r="Q143" s="1"/>
      <c r="R143" s="1"/>
      <c r="Y143" s="1"/>
      <c r="Z143" s="1"/>
      <c r="AA143" s="6">
        <v>56.018400672154755</v>
      </c>
      <c r="AB143" s="6">
        <f t="shared" si="65"/>
        <v>16.805520201646427</v>
      </c>
      <c r="AC143" s="1"/>
    </row>
    <row r="144" spans="3:29" x14ac:dyDescent="0.55000000000000004">
      <c r="C144" s="5">
        <f t="shared" ca="1" si="60"/>
        <v>0.15004142951642907</v>
      </c>
      <c r="D144" s="6">
        <v>0.10467121625969711</v>
      </c>
      <c r="E144" s="15">
        <f t="shared" si="61"/>
        <v>61.934191695595032</v>
      </c>
      <c r="F144" s="5">
        <f t="shared" si="62"/>
        <v>65.154831690318446</v>
      </c>
      <c r="G144" s="5">
        <f t="shared" si="63"/>
        <v>0.21428571428571427</v>
      </c>
      <c r="H144" s="5">
        <f t="shared" si="64"/>
        <v>61.934191695595032</v>
      </c>
      <c r="M144" s="1"/>
      <c r="N144" s="1"/>
      <c r="O144" s="1"/>
      <c r="P144" s="1"/>
      <c r="Q144" s="1"/>
      <c r="R144" s="1"/>
      <c r="Y144" s="1"/>
      <c r="Z144" s="1"/>
      <c r="AA144" s="6">
        <v>61.934191695595032</v>
      </c>
      <c r="AB144" s="6">
        <f t="shared" si="65"/>
        <v>18.58025750867851</v>
      </c>
      <c r="AC144" s="1"/>
    </row>
    <row r="145" spans="3:29" x14ac:dyDescent="0.55000000000000004">
      <c r="C145" s="5">
        <f t="shared" ca="1" si="60"/>
        <v>0.23245714913962401</v>
      </c>
      <c r="D145" s="6">
        <v>0.74474636830542096</v>
      </c>
      <c r="E145" s="15">
        <f t="shared" si="61"/>
        <v>131.85588490343758</v>
      </c>
      <c r="F145" s="5">
        <f t="shared" si="62"/>
        <v>174.60612569831784</v>
      </c>
      <c r="G145" s="5">
        <f t="shared" si="63"/>
        <v>0.21428571428571427</v>
      </c>
      <c r="H145" s="5">
        <f t="shared" si="64"/>
        <v>174.60612569831784</v>
      </c>
      <c r="M145" s="1"/>
      <c r="N145" s="1"/>
      <c r="O145" s="1"/>
      <c r="P145" s="1"/>
      <c r="Q145" s="1"/>
      <c r="R145" s="1"/>
      <c r="Y145" s="1"/>
      <c r="Z145" s="1"/>
      <c r="AA145" s="6">
        <v>174.60612569831784</v>
      </c>
      <c r="AB145" s="6">
        <f t="shared" si="65"/>
        <v>52.38183770949535</v>
      </c>
      <c r="AC145" s="1"/>
    </row>
    <row r="146" spans="3:29" x14ac:dyDescent="0.55000000000000004">
      <c r="C146" s="5">
        <f t="shared" ca="1" si="60"/>
        <v>0.102154894248071</v>
      </c>
      <c r="D146" s="6">
        <v>0.21379373432038207</v>
      </c>
      <c r="E146" s="15">
        <f t="shared" si="61"/>
        <v>79.931083225505091</v>
      </c>
      <c r="F146" s="5">
        <f t="shared" si="62"/>
        <v>79.931133583451953</v>
      </c>
      <c r="G146" s="5">
        <f t="shared" si="63"/>
        <v>0.21428571428571427</v>
      </c>
      <c r="H146" s="5">
        <f t="shared" si="64"/>
        <v>79.931083225505091</v>
      </c>
      <c r="M146" s="1"/>
      <c r="N146" s="1"/>
      <c r="O146" s="1"/>
      <c r="P146" s="1"/>
      <c r="Q146" s="1"/>
      <c r="R146" s="1"/>
      <c r="Y146" s="1"/>
      <c r="Z146" s="1"/>
      <c r="AA146" s="6">
        <v>79.931083225505091</v>
      </c>
      <c r="AB146" s="6">
        <f t="shared" si="65"/>
        <v>23.979324967651525</v>
      </c>
      <c r="AC146" s="1"/>
    </row>
    <row r="147" spans="3:29" x14ac:dyDescent="0.55000000000000004">
      <c r="C147" s="5">
        <f t="shared" ca="1" si="60"/>
        <v>0.83277703463429542</v>
      </c>
      <c r="D147" s="6">
        <v>0.79287621234567596</v>
      </c>
      <c r="E147" s="15">
        <f t="shared" si="61"/>
        <v>135.41369228738571</v>
      </c>
      <c r="F147" s="5">
        <f t="shared" si="62"/>
        <v>187.04502968215007</v>
      </c>
      <c r="G147" s="5">
        <f t="shared" si="63"/>
        <v>0.21428571428571427</v>
      </c>
      <c r="H147" s="5">
        <f t="shared" si="64"/>
        <v>187.04502968215007</v>
      </c>
      <c r="M147" s="1"/>
      <c r="N147" s="1"/>
      <c r="O147" s="1"/>
      <c r="P147" s="1"/>
      <c r="Q147" s="1"/>
      <c r="R147" s="1"/>
      <c r="Y147" s="1"/>
      <c r="Z147" s="1"/>
      <c r="AA147" s="6">
        <v>187.04502968215007</v>
      </c>
      <c r="AB147" s="6">
        <f t="shared" si="65"/>
        <v>56.113508904645023</v>
      </c>
      <c r="AC147" s="1"/>
    </row>
    <row r="148" spans="3:29" x14ac:dyDescent="0.55000000000000004">
      <c r="C148" s="5">
        <f t="shared" ca="1" si="60"/>
        <v>0.88550857453574372</v>
      </c>
      <c r="D148" s="6">
        <v>0.16721217408695688</v>
      </c>
      <c r="E148" s="15">
        <f t="shared" si="61"/>
        <v>73.00155209671577</v>
      </c>
      <c r="F148" s="5">
        <f t="shared" si="62"/>
        <v>73.505562813910473</v>
      </c>
      <c r="G148" s="5">
        <f t="shared" si="63"/>
        <v>0.21428571428571427</v>
      </c>
      <c r="H148" s="5">
        <f t="shared" si="64"/>
        <v>73.00155209671577</v>
      </c>
      <c r="M148" s="1"/>
      <c r="N148" s="1"/>
      <c r="O148" s="1"/>
      <c r="P148" s="1"/>
      <c r="Q148" s="1"/>
      <c r="R148" s="1"/>
      <c r="Y148" s="1"/>
      <c r="Z148" s="1"/>
      <c r="AA148" s="6">
        <v>73.00155209671577</v>
      </c>
      <c r="AB148" s="6">
        <f t="shared" si="65"/>
        <v>21.900465629014729</v>
      </c>
      <c r="AC148" s="1"/>
    </row>
    <row r="149" spans="3:29" x14ac:dyDescent="0.55000000000000004">
      <c r="C149" s="5">
        <f t="shared" ca="1" si="60"/>
        <v>9.4280575129513045E-2</v>
      </c>
      <c r="D149" s="6">
        <v>0.34714195767924161</v>
      </c>
      <c r="E149" s="15">
        <f t="shared" si="61"/>
        <v>96.367433432132955</v>
      </c>
      <c r="F149" s="5">
        <f t="shared" si="62"/>
        <v>99.460588893457867</v>
      </c>
      <c r="G149" s="5">
        <f t="shared" si="63"/>
        <v>0.21428571428571427</v>
      </c>
      <c r="H149" s="5">
        <f t="shared" si="64"/>
        <v>99.460588893457867</v>
      </c>
      <c r="M149" s="1"/>
      <c r="N149" s="1"/>
      <c r="O149" s="1"/>
      <c r="P149" s="1"/>
      <c r="Q149" s="1"/>
      <c r="R149" s="1"/>
      <c r="Y149" s="1"/>
      <c r="Z149" s="1"/>
      <c r="AA149" s="6">
        <v>99.460588893457867</v>
      </c>
      <c r="AB149" s="6">
        <f t="shared" si="65"/>
        <v>29.838176668037359</v>
      </c>
      <c r="AC149" s="1"/>
    </row>
    <row r="150" spans="3:29" x14ac:dyDescent="0.55000000000000004">
      <c r="C150" s="5">
        <f t="shared" ca="1" si="60"/>
        <v>0.20666907076665275</v>
      </c>
      <c r="D150" s="6">
        <v>6.9346182248454458E-2</v>
      </c>
      <c r="E150" s="15">
        <f t="shared" si="61"/>
        <v>54.132328689587453</v>
      </c>
      <c r="F150" s="5">
        <f t="shared" si="62"/>
        <v>60.566762596553446</v>
      </c>
      <c r="G150" s="5">
        <f t="shared" si="63"/>
        <v>0.21428571428571427</v>
      </c>
      <c r="H150" s="5">
        <f t="shared" si="64"/>
        <v>54.132328689587453</v>
      </c>
      <c r="M150" s="1"/>
      <c r="N150" s="1"/>
      <c r="O150" s="1"/>
      <c r="P150" s="1"/>
      <c r="Q150" s="1"/>
      <c r="R150" s="1"/>
      <c r="Y150" s="1"/>
      <c r="Z150" s="1"/>
      <c r="AA150" s="6">
        <v>54.132328689587453</v>
      </c>
      <c r="AB150" s="6">
        <f t="shared" si="65"/>
        <v>16.239698606876235</v>
      </c>
      <c r="AC150" s="1"/>
    </row>
    <row r="151" spans="3:29" x14ac:dyDescent="0.55000000000000004">
      <c r="C151" s="5">
        <f t="shared" ca="1" si="60"/>
        <v>0.39768784963365444</v>
      </c>
      <c r="D151" s="6">
        <v>0.99050991209174766</v>
      </c>
      <c r="E151" s="15">
        <f t="shared" si="61"/>
        <v>148.99831984619553</v>
      </c>
      <c r="F151" s="5">
        <f t="shared" si="62"/>
        <v>275.82171604211032</v>
      </c>
      <c r="G151" s="5">
        <f t="shared" si="63"/>
        <v>0.21428571428571427</v>
      </c>
      <c r="H151" s="5">
        <f t="shared" si="64"/>
        <v>275.82171604211032</v>
      </c>
      <c r="M151" s="1"/>
      <c r="N151" s="1"/>
      <c r="O151" s="1"/>
      <c r="P151" s="1"/>
      <c r="Q151" s="1"/>
      <c r="R151" s="1"/>
      <c r="Y151" s="1"/>
      <c r="Z151" s="1"/>
      <c r="AA151" s="6">
        <v>275.82171604211032</v>
      </c>
      <c r="AB151" s="6">
        <f t="shared" si="65"/>
        <v>82.746514812633094</v>
      </c>
      <c r="AC151" s="1"/>
    </row>
    <row r="152" spans="3:29" x14ac:dyDescent="0.55000000000000004">
      <c r="C152" s="5">
        <f t="shared" ca="1" si="60"/>
        <v>0.28777111829149549</v>
      </c>
      <c r="D152" s="6">
        <v>0.72801338284434625</v>
      </c>
      <c r="E152" s="15">
        <f t="shared" si="61"/>
        <v>130.59215538086332</v>
      </c>
      <c r="F152" s="5">
        <f t="shared" si="62"/>
        <v>170.56130556596196</v>
      </c>
      <c r="G152" s="5">
        <f t="shared" si="63"/>
        <v>0.21428571428571427</v>
      </c>
      <c r="H152" s="5">
        <f t="shared" si="64"/>
        <v>170.56130556596196</v>
      </c>
      <c r="M152" s="1"/>
      <c r="N152" s="1"/>
      <c r="O152" s="1"/>
      <c r="P152" s="1"/>
      <c r="Q152" s="1"/>
      <c r="R152" s="1"/>
      <c r="Y152" s="1"/>
      <c r="Z152" s="1"/>
      <c r="AA152" s="6">
        <v>170.56130556596196</v>
      </c>
      <c r="AB152" s="6">
        <f t="shared" si="65"/>
        <v>51.168391669788583</v>
      </c>
      <c r="AC152" s="1"/>
    </row>
    <row r="153" spans="3:29" x14ac:dyDescent="0.55000000000000004">
      <c r="C153" s="5">
        <f t="shared" ca="1" si="60"/>
        <v>4.391493420157877E-3</v>
      </c>
      <c r="D153" s="6">
        <v>0.17033819754327373</v>
      </c>
      <c r="E153" s="15">
        <f t="shared" si="61"/>
        <v>73.494688696421051</v>
      </c>
      <c r="F153" s="5">
        <f t="shared" si="62"/>
        <v>73.931056906672097</v>
      </c>
      <c r="G153" s="5">
        <f t="shared" si="63"/>
        <v>0.21428571428571427</v>
      </c>
      <c r="H153" s="5">
        <f t="shared" si="64"/>
        <v>73.494688696421051</v>
      </c>
      <c r="M153" s="1"/>
      <c r="N153" s="1"/>
      <c r="O153" s="1"/>
      <c r="P153" s="1"/>
      <c r="Q153" s="1"/>
      <c r="R153" s="1"/>
      <c r="Y153" s="1"/>
      <c r="Z153" s="1"/>
      <c r="AA153" s="6">
        <v>73.494688696421051</v>
      </c>
      <c r="AB153" s="6">
        <f t="shared" si="65"/>
        <v>22.048406608926314</v>
      </c>
      <c r="AC153" s="1"/>
    </row>
    <row r="154" spans="3:29" x14ac:dyDescent="0.55000000000000004">
      <c r="C154" s="5">
        <f t="shared" ca="1" si="60"/>
        <v>0.12512247989197278</v>
      </c>
      <c r="D154" s="6">
        <v>0.84195104685599931</v>
      </c>
      <c r="E154" s="15">
        <f t="shared" si="61"/>
        <v>138.93181906950213</v>
      </c>
      <c r="F154" s="5">
        <f t="shared" si="62"/>
        <v>201.32976379033826</v>
      </c>
      <c r="G154" s="5">
        <f t="shared" si="63"/>
        <v>0.21428571428571427</v>
      </c>
      <c r="H154" s="5">
        <f t="shared" si="64"/>
        <v>201.32976379033826</v>
      </c>
      <c r="M154" s="1"/>
      <c r="N154" s="1"/>
      <c r="O154" s="1"/>
      <c r="P154" s="1"/>
      <c r="Q154" s="1"/>
      <c r="R154" s="1"/>
      <c r="Y154" s="1"/>
      <c r="Z154" s="1"/>
      <c r="AA154" s="6">
        <v>201.32976379033826</v>
      </c>
      <c r="AB154" s="6">
        <f t="shared" si="65"/>
        <v>60.398929137101476</v>
      </c>
      <c r="AC154" s="1"/>
    </row>
    <row r="155" spans="3:29" x14ac:dyDescent="0.55000000000000004">
      <c r="C155" s="5">
        <f t="shared" ca="1" si="60"/>
        <v>0.51564315053304211</v>
      </c>
      <c r="D155" s="6">
        <v>0.81267371493653395</v>
      </c>
      <c r="E155" s="15">
        <f t="shared" si="61"/>
        <v>136.84570343377533</v>
      </c>
      <c r="F155" s="5">
        <f t="shared" si="62"/>
        <v>192.57887004918675</v>
      </c>
      <c r="G155" s="5">
        <f t="shared" si="63"/>
        <v>0.21428571428571427</v>
      </c>
      <c r="H155" s="5">
        <f t="shared" si="64"/>
        <v>192.57887004918675</v>
      </c>
      <c r="M155" s="1"/>
      <c r="N155" s="1"/>
      <c r="O155" s="1"/>
      <c r="P155" s="1"/>
      <c r="Q155" s="1"/>
      <c r="R155" s="1"/>
      <c r="Y155" s="1"/>
      <c r="Z155" s="1"/>
      <c r="AA155" s="6">
        <v>192.57887004918675</v>
      </c>
      <c r="AB155" s="6">
        <f t="shared" si="65"/>
        <v>57.773661014756023</v>
      </c>
      <c r="AC155" s="1"/>
    </row>
    <row r="156" spans="3:29" x14ac:dyDescent="0.55000000000000004">
      <c r="C156" s="5">
        <f t="shared" ca="1" si="60"/>
        <v>0.11753117190831963</v>
      </c>
      <c r="D156" s="6">
        <v>0.86271721770579912</v>
      </c>
      <c r="E156" s="15">
        <f t="shared" si="61"/>
        <v>140.38957287679619</v>
      </c>
      <c r="F156" s="5">
        <f t="shared" si="62"/>
        <v>208.04012076278713</v>
      </c>
      <c r="G156" s="5">
        <f t="shared" si="63"/>
        <v>0.21428571428571427</v>
      </c>
      <c r="H156" s="5">
        <f t="shared" si="64"/>
        <v>208.04012076278713</v>
      </c>
      <c r="M156" s="1"/>
      <c r="N156" s="1"/>
      <c r="O156" s="1"/>
      <c r="P156" s="1"/>
      <c r="Q156" s="1"/>
      <c r="R156" s="1"/>
      <c r="Y156" s="1"/>
      <c r="Z156" s="1"/>
      <c r="AA156" s="6">
        <v>208.04012076278713</v>
      </c>
      <c r="AB156" s="6">
        <f t="shared" si="65"/>
        <v>62.412036228836136</v>
      </c>
      <c r="AC156" s="1"/>
    </row>
    <row r="157" spans="3:29" x14ac:dyDescent="0.55000000000000004">
      <c r="C157" s="5">
        <f t="shared" ca="1" si="60"/>
        <v>0.7432292658102132</v>
      </c>
      <c r="D157" s="6">
        <v>5.0189497198178556E-2</v>
      </c>
      <c r="E157" s="15">
        <f t="shared" si="61"/>
        <v>49.037623059220941</v>
      </c>
      <c r="F157" s="5">
        <f t="shared" si="62"/>
        <v>58.115054266305776</v>
      </c>
      <c r="G157" s="5">
        <f t="shared" si="63"/>
        <v>0.21428571428571427</v>
      </c>
      <c r="H157" s="5">
        <f t="shared" si="64"/>
        <v>49.037623059220941</v>
      </c>
      <c r="M157" s="1"/>
      <c r="N157" s="1"/>
      <c r="O157" s="1"/>
      <c r="P157" s="1"/>
      <c r="Q157" s="1"/>
      <c r="R157" s="1"/>
      <c r="Y157" s="1"/>
      <c r="Z157" s="1"/>
      <c r="AA157" s="6">
        <v>49.037623059220941</v>
      </c>
      <c r="AB157" s="6">
        <f t="shared" si="65"/>
        <v>14.711286917766282</v>
      </c>
      <c r="AC157" s="1"/>
    </row>
    <row r="158" spans="3:29" x14ac:dyDescent="0.55000000000000004">
      <c r="C158" s="5">
        <f t="shared" ca="1" si="60"/>
        <v>0.2952954912640301</v>
      </c>
      <c r="D158" s="6">
        <v>0.19262114923333884</v>
      </c>
      <c r="E158" s="15">
        <f t="shared" si="61"/>
        <v>76.886160945524296</v>
      </c>
      <c r="F158" s="5">
        <f t="shared" si="62"/>
        <v>76.987585082744033</v>
      </c>
      <c r="G158" s="5">
        <f t="shared" si="63"/>
        <v>0.21428571428571427</v>
      </c>
      <c r="H158" s="5">
        <f t="shared" si="64"/>
        <v>76.886160945524296</v>
      </c>
      <c r="M158" s="1"/>
      <c r="N158" s="1"/>
      <c r="O158" s="1"/>
      <c r="P158" s="1"/>
      <c r="Q158" s="1"/>
      <c r="R158" s="1"/>
      <c r="Y158" s="1"/>
      <c r="Z158" s="1"/>
      <c r="AA158" s="6">
        <v>76.886160945524296</v>
      </c>
      <c r="AB158" s="6">
        <f t="shared" si="65"/>
        <v>23.065848283657289</v>
      </c>
      <c r="AC158" s="1"/>
    </row>
    <row r="159" spans="3:29" x14ac:dyDescent="0.55000000000000004">
      <c r="C159" s="5">
        <f t="shared" ca="1" si="60"/>
        <v>0.19437756664538519</v>
      </c>
      <c r="D159" s="6">
        <v>0.10690511940698444</v>
      </c>
      <c r="E159" s="15">
        <f t="shared" si="61"/>
        <v>62.379311061381571</v>
      </c>
      <c r="F159" s="5">
        <f t="shared" si="62"/>
        <v>65.447991599880453</v>
      </c>
      <c r="G159" s="5">
        <f t="shared" si="63"/>
        <v>0.21428571428571427</v>
      </c>
      <c r="H159" s="5">
        <f t="shared" si="64"/>
        <v>62.379311061381571</v>
      </c>
      <c r="M159" s="1"/>
      <c r="N159" s="1"/>
      <c r="O159" s="1"/>
      <c r="P159" s="1"/>
      <c r="Q159" s="1"/>
      <c r="R159" s="1"/>
      <c r="Y159" s="1"/>
      <c r="Z159" s="1"/>
      <c r="AA159" s="6">
        <v>62.379311061381571</v>
      </c>
      <c r="AB159" s="6">
        <f t="shared" si="65"/>
        <v>18.713793318414471</v>
      </c>
      <c r="AC159" s="1"/>
    </row>
    <row r="160" spans="3:29" x14ac:dyDescent="0.55000000000000004">
      <c r="C160" s="5">
        <f t="shared" ca="1" si="60"/>
        <v>0.58669616842152006</v>
      </c>
      <c r="D160" s="6">
        <v>0.97456202776277068</v>
      </c>
      <c r="E160" s="15">
        <f t="shared" si="61"/>
        <v>147.95562538010802</v>
      </c>
      <c r="F160" s="5">
        <f t="shared" si="62"/>
        <v>260.41491329031442</v>
      </c>
      <c r="G160" s="5">
        <f t="shared" si="63"/>
        <v>0.21428571428571427</v>
      </c>
      <c r="H160" s="5">
        <f t="shared" si="64"/>
        <v>260.41491329031442</v>
      </c>
      <c r="M160" s="1"/>
      <c r="N160" s="1"/>
      <c r="O160" s="1"/>
      <c r="P160" s="1"/>
      <c r="Q160" s="1"/>
      <c r="R160" s="1"/>
      <c r="Y160" s="1"/>
      <c r="Z160" s="1"/>
      <c r="AA160" s="6">
        <v>260.41491329031442</v>
      </c>
      <c r="AB160" s="6">
        <f t="shared" si="65"/>
        <v>78.124473987094319</v>
      </c>
      <c r="AC160" s="1"/>
    </row>
    <row r="161" spans="3:29" x14ac:dyDescent="0.55000000000000004">
      <c r="C161" s="5">
        <f t="shared" ca="1" si="60"/>
        <v>0.38434529580341081</v>
      </c>
      <c r="D161" s="6">
        <v>0.71814130058703762</v>
      </c>
      <c r="E161" s="15">
        <f t="shared" si="61"/>
        <v>129.83976442920039</v>
      </c>
      <c r="F161" s="5">
        <f t="shared" si="62"/>
        <v>168.23317608806653</v>
      </c>
      <c r="G161" s="5">
        <f t="shared" si="63"/>
        <v>0.21428571428571427</v>
      </c>
      <c r="H161" s="5">
        <f t="shared" si="64"/>
        <v>168.23317608806653</v>
      </c>
      <c r="M161" s="1"/>
      <c r="N161" s="1"/>
      <c r="O161" s="1"/>
      <c r="P161" s="1"/>
      <c r="Q161" s="1"/>
      <c r="R161" s="1"/>
      <c r="Y161" s="1"/>
      <c r="Z161" s="1"/>
      <c r="AA161" s="6">
        <v>168.23317608806653</v>
      </c>
      <c r="AB161" s="6">
        <f t="shared" si="65"/>
        <v>50.469952826419956</v>
      </c>
      <c r="AC161" s="1"/>
    </row>
    <row r="162" spans="3:29" x14ac:dyDescent="0.55000000000000004">
      <c r="C162" s="5">
        <f t="shared" ca="1" si="60"/>
        <v>6.6252026307310197E-2</v>
      </c>
      <c r="D162" s="6">
        <v>0.66400662331719817</v>
      </c>
      <c r="E162" s="15">
        <f t="shared" si="61"/>
        <v>125.61870701598713</v>
      </c>
      <c r="F162" s="5">
        <f t="shared" si="62"/>
        <v>156.13481309343601</v>
      </c>
      <c r="G162" s="5">
        <f t="shared" si="63"/>
        <v>0.21428571428571427</v>
      </c>
      <c r="H162" s="5">
        <f t="shared" si="64"/>
        <v>156.13481309343601</v>
      </c>
      <c r="M162" s="1"/>
      <c r="N162" s="1"/>
      <c r="O162" s="1"/>
      <c r="P162" s="1"/>
      <c r="Q162" s="1"/>
      <c r="R162" s="1"/>
      <c r="Y162" s="1"/>
      <c r="Z162" s="1"/>
      <c r="AA162" s="6">
        <v>156.13481309343601</v>
      </c>
      <c r="AB162" s="6">
        <f t="shared" si="65"/>
        <v>46.840443928030801</v>
      </c>
      <c r="AC162" s="1"/>
    </row>
    <row r="163" spans="3:29" x14ac:dyDescent="0.55000000000000004">
      <c r="C163" s="5">
        <f t="shared" ca="1" si="60"/>
        <v>0.90850130676410557</v>
      </c>
      <c r="D163" s="6">
        <v>0.16896730235315871</v>
      </c>
      <c r="E163" s="15">
        <f t="shared" si="61"/>
        <v>73.278989100142155</v>
      </c>
      <c r="F163" s="5">
        <f t="shared" si="62"/>
        <v>73.744361009398432</v>
      </c>
      <c r="G163" s="5">
        <f t="shared" si="63"/>
        <v>0.21428571428571427</v>
      </c>
      <c r="H163" s="5">
        <f t="shared" si="64"/>
        <v>73.278989100142155</v>
      </c>
      <c r="M163" s="1"/>
      <c r="N163" s="1"/>
      <c r="O163" s="1"/>
      <c r="P163" s="1"/>
      <c r="Q163" s="1"/>
      <c r="R163" s="1"/>
      <c r="Y163" s="1"/>
      <c r="Z163" s="1"/>
      <c r="AA163" s="6">
        <v>73.278989100142155</v>
      </c>
      <c r="AB163" s="6">
        <f t="shared" si="65"/>
        <v>21.983696730042645</v>
      </c>
      <c r="AC163" s="1"/>
    </row>
    <row r="164" spans="3:29" x14ac:dyDescent="0.55000000000000004">
      <c r="C164" s="5">
        <f t="shared" ca="1" si="60"/>
        <v>0.94951171631754427</v>
      </c>
      <c r="D164" s="6">
        <v>0.85418754254086093</v>
      </c>
      <c r="E164" s="15">
        <f t="shared" si="61"/>
        <v>139.79294935298347</v>
      </c>
      <c r="F164" s="5">
        <f t="shared" si="62"/>
        <v>205.22633604485387</v>
      </c>
      <c r="G164" s="5">
        <f t="shared" si="63"/>
        <v>0.21428571428571427</v>
      </c>
      <c r="H164" s="5">
        <f t="shared" si="64"/>
        <v>205.22633604485387</v>
      </c>
      <c r="M164" s="1"/>
      <c r="N164" s="1"/>
      <c r="O164" s="1"/>
      <c r="P164" s="1"/>
      <c r="Q164" s="1"/>
      <c r="R164" s="1"/>
      <c r="Y164" s="1"/>
      <c r="Z164" s="1"/>
      <c r="AA164" s="6">
        <v>205.22633604485387</v>
      </c>
      <c r="AB164" s="6">
        <f t="shared" si="65"/>
        <v>61.567900813456156</v>
      </c>
      <c r="AC164" s="1"/>
    </row>
    <row r="165" spans="3:29" x14ac:dyDescent="0.55000000000000004">
      <c r="C165" s="5">
        <f t="shared" ca="1" si="60"/>
        <v>0.72046799259713545</v>
      </c>
      <c r="D165" s="6">
        <v>0.50639712711857698</v>
      </c>
      <c r="E165" s="15">
        <f t="shared" si="61"/>
        <v>112.23595684759871</v>
      </c>
      <c r="F165" s="5">
        <f t="shared" si="62"/>
        <v>125.62701766186467</v>
      </c>
      <c r="G165" s="5">
        <f t="shared" si="63"/>
        <v>0.21428571428571427</v>
      </c>
      <c r="H165" s="5">
        <f t="shared" si="64"/>
        <v>125.62701766186467</v>
      </c>
      <c r="M165" s="1"/>
      <c r="N165" s="1"/>
      <c r="O165" s="1"/>
      <c r="P165" s="1"/>
      <c r="Q165" s="1"/>
      <c r="R165" s="1"/>
      <c r="Y165" s="1"/>
      <c r="Z165" s="1"/>
      <c r="AA165" s="6">
        <v>125.62701766186467</v>
      </c>
      <c r="AB165" s="6">
        <f t="shared" si="65"/>
        <v>37.6881052985594</v>
      </c>
      <c r="AC165" s="1"/>
    </row>
    <row r="166" spans="3:29" x14ac:dyDescent="0.55000000000000004">
      <c r="C166" s="5">
        <f t="shared" ca="1" si="60"/>
        <v>0.71902274621428275</v>
      </c>
      <c r="D166" s="6">
        <v>0.54965788388684544</v>
      </c>
      <c r="E166" s="15">
        <f t="shared" si="61"/>
        <v>116.09501781725733</v>
      </c>
      <c r="F166" s="5">
        <f t="shared" si="62"/>
        <v>133.44348000582409</v>
      </c>
      <c r="G166" s="5">
        <f t="shared" si="63"/>
        <v>0.21428571428571427</v>
      </c>
      <c r="H166" s="5">
        <f t="shared" si="64"/>
        <v>133.44348000582409</v>
      </c>
      <c r="M166" s="1"/>
      <c r="N166" s="1"/>
      <c r="O166" s="1"/>
      <c r="P166" s="1"/>
      <c r="Q166" s="1"/>
      <c r="R166" s="1"/>
      <c r="Y166" s="1"/>
      <c r="Z166" s="1"/>
      <c r="AA166" s="6">
        <v>133.44348000582409</v>
      </c>
      <c r="AB166" s="6">
        <f t="shared" si="65"/>
        <v>40.033044001747221</v>
      </c>
      <c r="AC166" s="1"/>
    </row>
    <row r="167" spans="3:29" x14ac:dyDescent="0.55000000000000004">
      <c r="C167" s="5">
        <f t="shared" ca="1" si="60"/>
        <v>0.49504563383832301</v>
      </c>
      <c r="D167" s="6">
        <v>0.29434437031071192</v>
      </c>
      <c r="E167" s="15">
        <f t="shared" si="61"/>
        <v>90.320590307675602</v>
      </c>
      <c r="F167" s="5">
        <f t="shared" si="62"/>
        <v>91.50926450112911</v>
      </c>
      <c r="G167" s="5">
        <f t="shared" si="63"/>
        <v>0.21428571428571427</v>
      </c>
      <c r="H167" s="5">
        <f t="shared" si="64"/>
        <v>91.50926450112911</v>
      </c>
      <c r="M167" s="1"/>
      <c r="N167" s="1"/>
      <c r="O167" s="1"/>
      <c r="P167" s="1"/>
      <c r="Q167" s="1"/>
      <c r="R167" s="1"/>
      <c r="Y167" s="1"/>
      <c r="Z167" s="1"/>
      <c r="AA167" s="6">
        <v>91.50926450112911</v>
      </c>
      <c r="AB167" s="6">
        <f t="shared" si="65"/>
        <v>27.452779350338734</v>
      </c>
      <c r="AC167" s="1"/>
    </row>
    <row r="168" spans="3:29" x14ac:dyDescent="0.55000000000000004">
      <c r="C168" s="5">
        <f t="shared" ca="1" si="60"/>
        <v>0.3652895664305581</v>
      </c>
      <c r="D168" s="6">
        <v>0.29983121320719641</v>
      </c>
      <c r="E168" s="15">
        <f t="shared" si="61"/>
        <v>90.972983464702253</v>
      </c>
      <c r="F168" s="5">
        <f t="shared" si="62"/>
        <v>92.321408743133304</v>
      </c>
      <c r="G168" s="5">
        <f t="shared" si="63"/>
        <v>0.21428571428571427</v>
      </c>
      <c r="H168" s="5">
        <f t="shared" si="64"/>
        <v>92.321408743133304</v>
      </c>
      <c r="M168" s="1"/>
      <c r="N168" s="1"/>
      <c r="O168" s="1"/>
      <c r="P168" s="1"/>
      <c r="Q168" s="1"/>
      <c r="R168" s="1"/>
      <c r="Y168" s="1"/>
      <c r="Z168" s="1"/>
      <c r="AA168" s="6">
        <v>92.321408743133304</v>
      </c>
      <c r="AB168" s="6">
        <f t="shared" si="65"/>
        <v>27.696422622939991</v>
      </c>
      <c r="AC168" s="1"/>
    </row>
    <row r="169" spans="3:29" x14ac:dyDescent="0.55000000000000004">
      <c r="C169" s="5">
        <f t="shared" ca="1" si="60"/>
        <v>0.9597294778556108</v>
      </c>
      <c r="D169" s="6">
        <v>4.6220395369891421E-3</v>
      </c>
      <c r="E169" s="15">
        <f t="shared" si="61"/>
        <v>28.811938732277795</v>
      </c>
      <c r="F169" s="5">
        <f t="shared" si="62"/>
        <v>52.380771416027812</v>
      </c>
      <c r="G169" s="5">
        <f t="shared" si="63"/>
        <v>0.21428571428571427</v>
      </c>
      <c r="H169" s="5">
        <f t="shared" si="64"/>
        <v>28.811938732277795</v>
      </c>
      <c r="M169" s="1"/>
      <c r="N169" s="1"/>
      <c r="O169" s="1"/>
      <c r="P169" s="1"/>
      <c r="Q169" s="1"/>
      <c r="R169" s="1"/>
      <c r="Y169" s="1"/>
      <c r="Z169" s="1"/>
      <c r="AA169" s="6">
        <v>28.811938732277795</v>
      </c>
      <c r="AB169" s="6">
        <f t="shared" si="65"/>
        <v>8.6435816196833386</v>
      </c>
      <c r="AC169" s="1"/>
    </row>
    <row r="170" spans="3:29" x14ac:dyDescent="0.55000000000000004">
      <c r="C170" s="5">
        <f t="shared" ca="1" si="60"/>
        <v>0.3567651385966718</v>
      </c>
      <c r="D170" s="6">
        <v>0.52799339871996931</v>
      </c>
      <c r="E170" s="15">
        <f t="shared" si="61"/>
        <v>114.18221221916315</v>
      </c>
      <c r="F170" s="5">
        <f t="shared" si="62"/>
        <v>129.48429210524358</v>
      </c>
      <c r="G170" s="5">
        <f t="shared" si="63"/>
        <v>0.21428571428571427</v>
      </c>
      <c r="H170" s="5">
        <f t="shared" si="64"/>
        <v>129.48429210524358</v>
      </c>
      <c r="M170" s="1"/>
      <c r="N170" s="1"/>
      <c r="O170" s="1"/>
      <c r="P170" s="1"/>
      <c r="Q170" s="1"/>
      <c r="R170" s="1"/>
      <c r="Y170" s="1"/>
      <c r="Z170" s="1"/>
      <c r="AA170" s="6">
        <v>129.48429210524358</v>
      </c>
      <c r="AB170" s="6">
        <f t="shared" si="65"/>
        <v>38.845287631573072</v>
      </c>
      <c r="AC170" s="1"/>
    </row>
    <row r="171" spans="3:29" x14ac:dyDescent="0.55000000000000004">
      <c r="C171" s="5">
        <f t="shared" ca="1" si="60"/>
        <v>0.38550915046876133</v>
      </c>
      <c r="D171" s="6">
        <v>0.61253175563414142</v>
      </c>
      <c r="E171" s="15">
        <f t="shared" si="61"/>
        <v>121.44226680557554</v>
      </c>
      <c r="F171" s="5">
        <f t="shared" si="62"/>
        <v>145.50713979948171</v>
      </c>
      <c r="G171" s="5">
        <f t="shared" si="63"/>
        <v>0.21428571428571427</v>
      </c>
      <c r="H171" s="5">
        <f t="shared" si="64"/>
        <v>145.50713979948171</v>
      </c>
      <c r="M171" s="1"/>
      <c r="N171" s="1"/>
      <c r="O171" s="1"/>
      <c r="P171" s="1"/>
      <c r="Q171" s="1"/>
      <c r="R171" s="1"/>
      <c r="Y171" s="1"/>
      <c r="Z171" s="1"/>
      <c r="AA171" s="6">
        <v>145.50713979948171</v>
      </c>
      <c r="AB171" s="6">
        <f t="shared" si="65"/>
        <v>43.652141939844512</v>
      </c>
      <c r="AC171" s="1"/>
    </row>
    <row r="172" spans="3:29" x14ac:dyDescent="0.55000000000000004">
      <c r="C172" s="5">
        <f t="shared" ca="1" si="60"/>
        <v>0.78951287406254234</v>
      </c>
      <c r="D172" s="6">
        <v>0.1418015647951637</v>
      </c>
      <c r="E172" s="15">
        <f t="shared" si="61"/>
        <v>68.808465337057569</v>
      </c>
      <c r="F172" s="5">
        <f t="shared" si="62"/>
        <v>70.076048205895006</v>
      </c>
      <c r="G172" s="5">
        <f t="shared" si="63"/>
        <v>0.21428571428571427</v>
      </c>
      <c r="H172" s="5">
        <f t="shared" si="64"/>
        <v>68.808465337057569</v>
      </c>
      <c r="M172" s="1"/>
      <c r="N172" s="1"/>
      <c r="O172" s="1"/>
      <c r="P172" s="1"/>
      <c r="Q172" s="1"/>
      <c r="R172" s="1"/>
      <c r="Y172" s="1"/>
      <c r="Z172" s="1"/>
      <c r="AA172" s="6">
        <v>68.808465337057569</v>
      </c>
      <c r="AB172" s="6">
        <f t="shared" si="65"/>
        <v>20.642539601117271</v>
      </c>
      <c r="AC172" s="1"/>
    </row>
    <row r="173" spans="3:29" x14ac:dyDescent="0.55000000000000004">
      <c r="C173" s="5">
        <f t="shared" ca="1" si="60"/>
        <v>0.69233929776689096</v>
      </c>
      <c r="D173" s="6">
        <v>0.3070466301339897</v>
      </c>
      <c r="E173" s="15">
        <f t="shared" si="61"/>
        <v>91.821886540601454</v>
      </c>
      <c r="F173" s="5">
        <f t="shared" si="62"/>
        <v>93.394270205915547</v>
      </c>
      <c r="G173" s="5">
        <f t="shared" si="63"/>
        <v>0.21428571428571427</v>
      </c>
      <c r="H173" s="5">
        <f t="shared" si="64"/>
        <v>93.394270205915547</v>
      </c>
      <c r="M173" s="1"/>
      <c r="N173" s="1"/>
      <c r="O173" s="1"/>
      <c r="P173" s="1"/>
      <c r="Q173" s="1"/>
      <c r="R173" s="1"/>
      <c r="Y173" s="1"/>
      <c r="Z173" s="1"/>
      <c r="AA173" s="6">
        <v>93.394270205915547</v>
      </c>
      <c r="AB173" s="6">
        <f t="shared" si="65"/>
        <v>28.018281061774662</v>
      </c>
      <c r="AC173" s="1"/>
    </row>
    <row r="174" spans="3:29" x14ac:dyDescent="0.55000000000000004">
      <c r="C174" s="5">
        <f t="shared" ca="1" si="60"/>
        <v>0.96829160782484069</v>
      </c>
      <c r="D174" s="6">
        <v>0.36231182978955856</v>
      </c>
      <c r="E174" s="15">
        <f t="shared" si="61"/>
        <v>98.018194932109168</v>
      </c>
      <c r="F174" s="5">
        <f t="shared" si="62"/>
        <v>101.80415926421867</v>
      </c>
      <c r="G174" s="5">
        <f t="shared" si="63"/>
        <v>0.21428571428571427</v>
      </c>
      <c r="H174" s="5">
        <f t="shared" si="64"/>
        <v>101.80415926421867</v>
      </c>
      <c r="M174" s="1"/>
      <c r="N174" s="1"/>
      <c r="O174" s="1"/>
      <c r="P174" s="1"/>
      <c r="Q174" s="1"/>
      <c r="R174" s="1"/>
      <c r="Y174" s="1"/>
      <c r="Z174" s="1"/>
      <c r="AA174" s="6">
        <v>101.80415926421867</v>
      </c>
      <c r="AB174" s="6">
        <f t="shared" si="65"/>
        <v>30.5412477792656</v>
      </c>
      <c r="AC174" s="1"/>
    </row>
    <row r="175" spans="3:29" x14ac:dyDescent="0.55000000000000004">
      <c r="C175" s="5">
        <f t="shared" ca="1" si="60"/>
        <v>0.4223013398007166</v>
      </c>
      <c r="D175" s="6">
        <v>0.39148649388777534</v>
      </c>
      <c r="E175" s="15">
        <f t="shared" si="61"/>
        <v>101.09853942775187</v>
      </c>
      <c r="F175" s="5">
        <f t="shared" si="62"/>
        <v>106.39103332615753</v>
      </c>
      <c r="G175" s="5">
        <f t="shared" si="63"/>
        <v>0.21428571428571427</v>
      </c>
      <c r="H175" s="5">
        <f t="shared" si="64"/>
        <v>106.39103332615753</v>
      </c>
      <c r="M175" s="1"/>
      <c r="N175" s="1"/>
      <c r="O175" s="1"/>
      <c r="P175" s="1"/>
      <c r="Q175" s="1"/>
      <c r="R175" s="1"/>
      <c r="Y175" s="1"/>
      <c r="Z175" s="1"/>
      <c r="AA175" s="6">
        <v>106.39103332615753</v>
      </c>
      <c r="AB175" s="6">
        <f t="shared" si="65"/>
        <v>31.917309997847255</v>
      </c>
      <c r="AC175" s="1"/>
    </row>
    <row r="176" spans="3:29" x14ac:dyDescent="0.55000000000000004">
      <c r="C176" s="5">
        <f t="shared" ca="1" si="60"/>
        <v>0.13644489138155613</v>
      </c>
      <c r="D176" s="6">
        <v>0.62042044383228012</v>
      </c>
      <c r="E176" s="15">
        <f t="shared" si="61"/>
        <v>122.09340554797016</v>
      </c>
      <c r="F176" s="5">
        <f t="shared" si="62"/>
        <v>147.08793160796122</v>
      </c>
      <c r="G176" s="5">
        <f t="shared" si="63"/>
        <v>0.21428571428571427</v>
      </c>
      <c r="H176" s="5">
        <f t="shared" si="64"/>
        <v>147.08793160796122</v>
      </c>
      <c r="M176" s="1"/>
      <c r="N176" s="1"/>
      <c r="O176" s="1"/>
      <c r="P176" s="1"/>
      <c r="Q176" s="1"/>
      <c r="R176" s="1"/>
      <c r="Y176" s="1"/>
      <c r="Z176" s="1"/>
      <c r="AA176" s="6">
        <v>147.08793160796122</v>
      </c>
      <c r="AB176" s="6">
        <f t="shared" si="65"/>
        <v>44.126379482388366</v>
      </c>
      <c r="AC176" s="1"/>
    </row>
    <row r="177" spans="3:29" x14ac:dyDescent="0.55000000000000004">
      <c r="C177" s="5">
        <f t="shared" ca="1" si="60"/>
        <v>0.54046499165339401</v>
      </c>
      <c r="D177" s="6">
        <v>0.36931497311319328</v>
      </c>
      <c r="E177" s="15">
        <f t="shared" si="61"/>
        <v>98.768594936698264</v>
      </c>
      <c r="F177" s="5">
        <f t="shared" si="62"/>
        <v>102.89546515559999</v>
      </c>
      <c r="G177" s="5">
        <f t="shared" si="63"/>
        <v>0.21428571428571427</v>
      </c>
      <c r="H177" s="5">
        <f t="shared" si="64"/>
        <v>102.89546515559999</v>
      </c>
      <c r="M177" s="1"/>
      <c r="N177" s="1"/>
      <c r="O177" s="1"/>
      <c r="P177" s="1"/>
      <c r="Q177" s="1"/>
      <c r="R177" s="1"/>
      <c r="Y177" s="1"/>
      <c r="Z177" s="1"/>
      <c r="AA177" s="6">
        <v>102.89546515559999</v>
      </c>
      <c r="AB177" s="6">
        <f t="shared" si="65"/>
        <v>30.868639546679997</v>
      </c>
      <c r="AC177" s="1"/>
    </row>
    <row r="178" spans="3:29" x14ac:dyDescent="0.55000000000000004">
      <c r="C178" s="5">
        <f t="shared" ca="1" si="60"/>
        <v>0.94348822585570991</v>
      </c>
      <c r="D178" s="6">
        <v>0.82064552575606919</v>
      </c>
      <c r="E178" s="15">
        <f t="shared" si="61"/>
        <v>137.41739578402326</v>
      </c>
      <c r="F178" s="5">
        <f t="shared" si="62"/>
        <v>194.88941245799197</v>
      </c>
      <c r="G178" s="5">
        <f t="shared" si="63"/>
        <v>0.21428571428571427</v>
      </c>
      <c r="H178" s="5">
        <f t="shared" si="64"/>
        <v>194.88941245799197</v>
      </c>
      <c r="M178" s="1"/>
      <c r="N178" s="1"/>
      <c r="O178" s="1"/>
      <c r="P178" s="1"/>
      <c r="Q178" s="1"/>
      <c r="R178" s="1"/>
      <c r="Y178" s="1"/>
      <c r="Z178" s="1"/>
      <c r="AA178" s="6">
        <v>194.88941245799197</v>
      </c>
      <c r="AB178" s="6">
        <f t="shared" si="65"/>
        <v>58.46682373739759</v>
      </c>
      <c r="AC178" s="1"/>
    </row>
    <row r="179" spans="3:29" x14ac:dyDescent="0.55000000000000004">
      <c r="C179" s="5">
        <f t="shared" ca="1" si="60"/>
        <v>0.56302570407564179</v>
      </c>
      <c r="D179" s="6">
        <v>0.86862039213994946</v>
      </c>
      <c r="E179" s="15">
        <f t="shared" si="61"/>
        <v>140.80075574246689</v>
      </c>
      <c r="F179" s="5">
        <f t="shared" si="62"/>
        <v>210.03898708785505</v>
      </c>
      <c r="G179" s="5">
        <f t="shared" si="63"/>
        <v>0.21428571428571427</v>
      </c>
      <c r="H179" s="5">
        <f t="shared" si="64"/>
        <v>210.03898708785505</v>
      </c>
      <c r="M179" s="1"/>
      <c r="N179" s="1"/>
      <c r="O179" s="1"/>
      <c r="P179" s="1"/>
      <c r="Q179" s="1"/>
      <c r="R179" s="1"/>
      <c r="Y179" s="1"/>
      <c r="Z179" s="1"/>
      <c r="AA179" s="6">
        <v>210.03898708785505</v>
      </c>
      <c r="AB179" s="6">
        <f t="shared" si="65"/>
        <v>63.011696126356512</v>
      </c>
      <c r="AC179" s="1"/>
    </row>
    <row r="180" spans="3:29" x14ac:dyDescent="0.55000000000000004">
      <c r="C180" s="5">
        <f t="shared" ca="1" si="60"/>
        <v>0.70060242126966232</v>
      </c>
      <c r="D180" s="6">
        <v>0.32627699603135651</v>
      </c>
      <c r="E180" s="15">
        <f t="shared" si="61"/>
        <v>94.036839028464669</v>
      </c>
      <c r="F180" s="5">
        <f t="shared" si="62"/>
        <v>96.281230505217223</v>
      </c>
      <c r="G180" s="5">
        <f t="shared" si="63"/>
        <v>0.21428571428571427</v>
      </c>
      <c r="H180" s="5">
        <f t="shared" si="64"/>
        <v>96.281230505217223</v>
      </c>
      <c r="M180" s="1"/>
      <c r="N180" s="1"/>
      <c r="O180" s="1"/>
      <c r="P180" s="1"/>
      <c r="Q180" s="1"/>
      <c r="R180" s="1"/>
      <c r="Y180" s="1"/>
      <c r="Z180" s="1"/>
      <c r="AA180" s="6">
        <v>96.281230505217223</v>
      </c>
      <c r="AB180" s="6">
        <f t="shared" si="65"/>
        <v>28.884369151565167</v>
      </c>
      <c r="AC180" s="1"/>
    </row>
    <row r="181" spans="3:29" x14ac:dyDescent="0.55000000000000004">
      <c r="C181" s="5">
        <f t="shared" ca="1" si="60"/>
        <v>0.71053287107420671</v>
      </c>
      <c r="D181" s="6">
        <v>0.92144440229400548</v>
      </c>
      <c r="E181" s="15">
        <f t="shared" si="61"/>
        <v>144.41971692034704</v>
      </c>
      <c r="F181" s="5">
        <f t="shared" si="62"/>
        <v>230.43690045225657</v>
      </c>
      <c r="G181" s="5">
        <f t="shared" si="63"/>
        <v>0.21428571428571427</v>
      </c>
      <c r="H181" s="5">
        <f t="shared" si="64"/>
        <v>230.43690045225657</v>
      </c>
      <c r="M181" s="1"/>
      <c r="N181" s="1"/>
      <c r="O181" s="1"/>
      <c r="P181" s="1"/>
      <c r="Q181" s="1"/>
      <c r="R181" s="1"/>
      <c r="Y181" s="1"/>
      <c r="Z181" s="1"/>
      <c r="AA181" s="6">
        <v>230.43690045225657</v>
      </c>
      <c r="AB181" s="6">
        <f t="shared" si="65"/>
        <v>69.131070135676964</v>
      </c>
      <c r="AC181" s="1"/>
    </row>
    <row r="182" spans="3:29" x14ac:dyDescent="0.55000000000000004">
      <c r="C182" s="5">
        <f t="shared" ca="1" si="60"/>
        <v>0.59503013360491741</v>
      </c>
      <c r="D182" s="6">
        <v>0.62498694843325697</v>
      </c>
      <c r="E182" s="15">
        <f t="shared" si="61"/>
        <v>122.46843774391564</v>
      </c>
      <c r="F182" s="5">
        <f t="shared" si="62"/>
        <v>148.01051359876442</v>
      </c>
      <c r="G182" s="5">
        <f t="shared" si="63"/>
        <v>0.21428571428571427</v>
      </c>
      <c r="H182" s="5">
        <f t="shared" si="64"/>
        <v>148.01051359876442</v>
      </c>
      <c r="M182" s="1"/>
      <c r="N182" s="1"/>
      <c r="O182" s="1"/>
      <c r="P182" s="1"/>
      <c r="Q182" s="1"/>
      <c r="R182" s="1"/>
      <c r="Y182" s="1"/>
      <c r="Z182" s="1"/>
      <c r="AA182" s="6">
        <v>148.01051359876442</v>
      </c>
      <c r="AB182" s="6">
        <f t="shared" si="65"/>
        <v>44.403154079629324</v>
      </c>
      <c r="AC182" s="1"/>
    </row>
    <row r="183" spans="3:29" x14ac:dyDescent="0.55000000000000004">
      <c r="C183" s="5">
        <f t="shared" ca="1" si="60"/>
        <v>7.8870492686842431E-2</v>
      </c>
      <c r="D183" s="6">
        <v>0.94411126672196011</v>
      </c>
      <c r="E183" s="15">
        <f t="shared" si="61"/>
        <v>145.94073717796371</v>
      </c>
      <c r="F183" s="5">
        <f t="shared" si="62"/>
        <v>241.32508227592257</v>
      </c>
      <c r="G183" s="5">
        <f t="shared" si="63"/>
        <v>0.21428571428571427</v>
      </c>
      <c r="H183" s="5">
        <f t="shared" si="64"/>
        <v>241.32508227592257</v>
      </c>
      <c r="M183" s="1"/>
      <c r="N183" s="1"/>
      <c r="O183" s="1"/>
      <c r="P183" s="1"/>
      <c r="Q183" s="1"/>
      <c r="R183" s="1"/>
      <c r="Y183" s="1"/>
      <c r="Z183" s="1"/>
      <c r="AA183" s="6">
        <v>241.32508227592257</v>
      </c>
      <c r="AB183" s="6">
        <f t="shared" si="65"/>
        <v>72.397524682776762</v>
      </c>
      <c r="AC183" s="1"/>
    </row>
    <row r="184" spans="3:29" x14ac:dyDescent="0.55000000000000004">
      <c r="C184" s="5">
        <f t="shared" ca="1" si="60"/>
        <v>0.7516323446393437</v>
      </c>
      <c r="D184" s="6">
        <v>0.16113090540285568</v>
      </c>
      <c r="E184" s="15">
        <f t="shared" si="61"/>
        <v>72.028830572750479</v>
      </c>
      <c r="F184" s="5">
        <f t="shared" si="62"/>
        <v>72.680101559093401</v>
      </c>
      <c r="G184" s="5">
        <f t="shared" si="63"/>
        <v>0.21428571428571427</v>
      </c>
      <c r="H184" s="5">
        <f t="shared" si="64"/>
        <v>72.028830572750479</v>
      </c>
      <c r="M184" s="1"/>
      <c r="N184" s="1"/>
      <c r="O184" s="1"/>
      <c r="P184" s="1"/>
      <c r="Q184" s="1"/>
      <c r="R184" s="1"/>
      <c r="Y184" s="1"/>
      <c r="Z184" s="1"/>
      <c r="AA184" s="6">
        <v>72.028830572750479</v>
      </c>
      <c r="AB184" s="6">
        <f t="shared" si="65"/>
        <v>21.608649171825142</v>
      </c>
      <c r="AC184" s="1"/>
    </row>
    <row r="185" spans="3:29" x14ac:dyDescent="0.55000000000000004">
      <c r="C185" s="5">
        <f t="shared" ca="1" si="60"/>
        <v>0.42697118436997494</v>
      </c>
      <c r="D185" s="6">
        <v>0.23654899157605069</v>
      </c>
      <c r="E185" s="15">
        <f t="shared" si="61"/>
        <v>83.039852938261618</v>
      </c>
      <c r="F185" s="5">
        <f t="shared" si="62"/>
        <v>83.139256390384759</v>
      </c>
      <c r="G185" s="5">
        <f t="shared" si="63"/>
        <v>0.21428571428571427</v>
      </c>
      <c r="H185" s="5">
        <f t="shared" si="64"/>
        <v>83.139256390384759</v>
      </c>
      <c r="M185" s="1"/>
      <c r="N185" s="1"/>
      <c r="O185" s="1"/>
      <c r="P185" s="1"/>
      <c r="Q185" s="1"/>
      <c r="R185" s="1"/>
      <c r="Y185" s="1"/>
      <c r="Z185" s="1"/>
      <c r="AA185" s="6">
        <v>83.139256390384759</v>
      </c>
      <c r="AB185" s="6">
        <f t="shared" si="65"/>
        <v>24.941776917115426</v>
      </c>
      <c r="AC185" s="1"/>
    </row>
    <row r="186" spans="3:29" x14ac:dyDescent="0.55000000000000004">
      <c r="C186" s="5">
        <f t="shared" ca="1" si="60"/>
        <v>0.20539759039655336</v>
      </c>
      <c r="D186" s="6">
        <v>6.0072446343764963E-2</v>
      </c>
      <c r="E186" s="15">
        <f t="shared" si="61"/>
        <v>51.768177451267981</v>
      </c>
      <c r="F186" s="5">
        <f t="shared" si="62"/>
        <v>59.376773138534958</v>
      </c>
      <c r="G186" s="5">
        <f t="shared" si="63"/>
        <v>0.21428571428571427</v>
      </c>
      <c r="H186" s="5">
        <f t="shared" si="64"/>
        <v>51.768177451267981</v>
      </c>
      <c r="M186" s="1"/>
      <c r="N186" s="1"/>
      <c r="O186" s="1"/>
      <c r="P186" s="1"/>
      <c r="Q186" s="1"/>
      <c r="R186" s="1"/>
      <c r="Y186" s="1"/>
      <c r="Z186" s="1"/>
      <c r="AA186" s="6">
        <v>51.768177451267981</v>
      </c>
      <c r="AB186" s="6">
        <f t="shared" si="65"/>
        <v>15.530453235380394</v>
      </c>
      <c r="AC186" s="1"/>
    </row>
    <row r="187" spans="3:29" x14ac:dyDescent="0.55000000000000004">
      <c r="C187" s="5">
        <f t="shared" ca="1" si="60"/>
        <v>0.23774754882090743</v>
      </c>
      <c r="D187" s="6">
        <v>0.40072423577807037</v>
      </c>
      <c r="E187" s="15">
        <f t="shared" si="61"/>
        <v>102.0497846497575</v>
      </c>
      <c r="F187" s="5">
        <f t="shared" si="62"/>
        <v>107.86622609215507</v>
      </c>
      <c r="G187" s="5">
        <f t="shared" si="63"/>
        <v>0.21428571428571427</v>
      </c>
      <c r="H187" s="5">
        <f t="shared" si="64"/>
        <v>107.86622609215507</v>
      </c>
      <c r="M187" s="1"/>
      <c r="N187" s="1"/>
      <c r="O187" s="1"/>
      <c r="P187" s="1"/>
      <c r="Q187" s="1"/>
      <c r="R187" s="1"/>
      <c r="Y187" s="1"/>
      <c r="Z187" s="1"/>
      <c r="AA187" s="6">
        <v>107.86622609215507</v>
      </c>
      <c r="AB187" s="6">
        <f t="shared" si="65"/>
        <v>32.359867827646518</v>
      </c>
      <c r="AC187" s="1"/>
    </row>
    <row r="188" spans="3:29" x14ac:dyDescent="0.55000000000000004">
      <c r="C188" s="5">
        <f t="shared" ca="1" si="60"/>
        <v>0.74887967868246696</v>
      </c>
      <c r="D188" s="6">
        <v>0.96339134352180367</v>
      </c>
      <c r="E188" s="15">
        <f t="shared" si="61"/>
        <v>147.22018146177243</v>
      </c>
      <c r="F188" s="5">
        <f t="shared" si="62"/>
        <v>252.51217799206944</v>
      </c>
      <c r="G188" s="5">
        <f t="shared" si="63"/>
        <v>0.21428571428571427</v>
      </c>
      <c r="H188" s="5">
        <f t="shared" si="64"/>
        <v>252.51217799206944</v>
      </c>
      <c r="M188" s="1"/>
      <c r="N188" s="1"/>
      <c r="O188" s="1"/>
      <c r="P188" s="1"/>
      <c r="Q188" s="1"/>
      <c r="R188" s="1"/>
      <c r="Y188" s="1"/>
      <c r="Z188" s="1"/>
      <c r="AA188" s="6">
        <v>252.51217799206944</v>
      </c>
      <c r="AB188" s="6">
        <f t="shared" si="65"/>
        <v>75.753653397620823</v>
      </c>
      <c r="AC188" s="1"/>
    </row>
    <row r="189" spans="3:29" x14ac:dyDescent="0.55000000000000004">
      <c r="C189" s="5">
        <f t="shared" ca="1" si="60"/>
        <v>0.24392981286312276</v>
      </c>
      <c r="D189" s="6">
        <v>0.20461792914159016</v>
      </c>
      <c r="E189" s="15">
        <f t="shared" si="61"/>
        <v>78.630889551316841</v>
      </c>
      <c r="F189" s="5">
        <f t="shared" si="62"/>
        <v>78.650648148954247</v>
      </c>
      <c r="G189" s="5">
        <f t="shared" si="63"/>
        <v>0.21428571428571427</v>
      </c>
      <c r="H189" s="5">
        <f t="shared" si="64"/>
        <v>78.630889551316841</v>
      </c>
      <c r="M189" s="1"/>
      <c r="N189" s="1"/>
      <c r="O189" s="1"/>
      <c r="P189" s="1"/>
      <c r="Q189" s="1"/>
      <c r="R189" s="1"/>
      <c r="Y189" s="1"/>
      <c r="Z189" s="1"/>
      <c r="AA189" s="6">
        <v>78.630889551316841</v>
      </c>
      <c r="AB189" s="6">
        <f t="shared" si="65"/>
        <v>23.58926686539505</v>
      </c>
      <c r="AC189" s="1"/>
    </row>
    <row r="190" spans="3:29" x14ac:dyDescent="0.55000000000000004">
      <c r="C190" s="5">
        <f t="shared" ca="1" si="60"/>
        <v>0.77812454085069183</v>
      </c>
      <c r="D190" s="6">
        <v>0.34188655046400895</v>
      </c>
      <c r="E190" s="15">
        <f t="shared" si="61"/>
        <v>95.787162816636368</v>
      </c>
      <c r="F190" s="5">
        <f t="shared" si="62"/>
        <v>98.65505099104908</v>
      </c>
      <c r="G190" s="5">
        <f t="shared" si="63"/>
        <v>0.21428571428571427</v>
      </c>
      <c r="H190" s="5">
        <f t="shared" si="64"/>
        <v>98.65505099104908</v>
      </c>
      <c r="M190" s="1"/>
      <c r="N190" s="1"/>
      <c r="O190" s="1"/>
      <c r="P190" s="1"/>
      <c r="Q190" s="1"/>
      <c r="R190" s="1"/>
      <c r="Y190" s="1"/>
      <c r="Z190" s="1"/>
      <c r="AA190" s="6">
        <v>98.65505099104908</v>
      </c>
      <c r="AB190" s="6">
        <f t="shared" si="65"/>
        <v>29.596515297314724</v>
      </c>
      <c r="AC190" s="1"/>
    </row>
    <row r="191" spans="3:29" x14ac:dyDescent="0.55000000000000004">
      <c r="C191" s="5">
        <f t="shared" ca="1" si="60"/>
        <v>0.99125010351472909</v>
      </c>
      <c r="D191" s="6">
        <v>0.32242777581643789</v>
      </c>
      <c r="E191" s="15">
        <f t="shared" si="61"/>
        <v>93.598822230496026</v>
      </c>
      <c r="F191" s="5">
        <f t="shared" si="62"/>
        <v>95.70010031890024</v>
      </c>
      <c r="G191" s="5">
        <f t="shared" si="63"/>
        <v>0.21428571428571427</v>
      </c>
      <c r="H191" s="5">
        <f t="shared" si="64"/>
        <v>95.70010031890024</v>
      </c>
      <c r="M191" s="1"/>
      <c r="N191" s="1"/>
      <c r="O191" s="1"/>
      <c r="P191" s="1"/>
      <c r="Q191" s="1"/>
      <c r="R191" s="1"/>
      <c r="Y191" s="1"/>
      <c r="Z191" s="1"/>
      <c r="AA191" s="6">
        <v>95.70010031890024</v>
      </c>
      <c r="AB191" s="6">
        <f t="shared" si="65"/>
        <v>28.710030095670071</v>
      </c>
      <c r="AC191" s="1"/>
    </row>
    <row r="192" spans="3:29" x14ac:dyDescent="0.55000000000000004">
      <c r="C192" s="5">
        <f t="shared" ca="1" si="60"/>
        <v>0.5905049137313183</v>
      </c>
      <c r="D192" s="6">
        <v>0.38140986855984438</v>
      </c>
      <c r="E192" s="15">
        <f t="shared" si="61"/>
        <v>100.04802178570927</v>
      </c>
      <c r="F192" s="5">
        <f t="shared" si="62"/>
        <v>104.79458999117472</v>
      </c>
      <c r="G192" s="5">
        <f t="shared" si="63"/>
        <v>0.21428571428571427</v>
      </c>
      <c r="H192" s="5">
        <f t="shared" si="64"/>
        <v>104.79458999117472</v>
      </c>
      <c r="M192" s="1"/>
      <c r="N192" s="1"/>
      <c r="O192" s="1"/>
      <c r="P192" s="1"/>
      <c r="Q192" s="1"/>
      <c r="R192" s="1"/>
      <c r="Y192" s="1"/>
      <c r="Z192" s="1"/>
      <c r="AA192" s="6">
        <v>104.79458999117472</v>
      </c>
      <c r="AB192" s="6">
        <f t="shared" si="65"/>
        <v>31.438376997352414</v>
      </c>
      <c r="AC192" s="1"/>
    </row>
    <row r="193" spans="3:29" x14ac:dyDescent="0.55000000000000004">
      <c r="C193" s="5">
        <f t="shared" ca="1" si="60"/>
        <v>0.41818202623411072</v>
      </c>
      <c r="D193" s="6">
        <v>0.22327366145292449</v>
      </c>
      <c r="E193" s="15">
        <f t="shared" si="61"/>
        <v>81.245387682740088</v>
      </c>
      <c r="F193" s="5">
        <f t="shared" si="62"/>
        <v>81.261931857987179</v>
      </c>
      <c r="G193" s="5">
        <f t="shared" si="63"/>
        <v>0.21428571428571427</v>
      </c>
      <c r="H193" s="5">
        <f t="shared" si="64"/>
        <v>81.261931857987179</v>
      </c>
      <c r="M193" s="1"/>
      <c r="N193" s="1"/>
      <c r="O193" s="1"/>
      <c r="P193" s="1"/>
      <c r="Q193" s="1"/>
      <c r="R193" s="1"/>
      <c r="Y193" s="1"/>
      <c r="Z193" s="1"/>
      <c r="AA193" s="6">
        <v>81.261931857987179</v>
      </c>
      <c r="AB193" s="6">
        <f t="shared" si="65"/>
        <v>24.378579557396154</v>
      </c>
      <c r="AC193" s="1"/>
    </row>
    <row r="194" spans="3:29" x14ac:dyDescent="0.55000000000000004">
      <c r="C194" s="5">
        <f t="shared" ca="1" si="60"/>
        <v>0.33590188762008577</v>
      </c>
      <c r="D194" s="6">
        <v>0.23409340169014148</v>
      </c>
      <c r="E194" s="15">
        <f t="shared" si="61"/>
        <v>82.711794332440974</v>
      </c>
      <c r="F194" s="5">
        <f t="shared" si="62"/>
        <v>82.790777231059337</v>
      </c>
      <c r="G194" s="5">
        <f t="shared" si="63"/>
        <v>0.21428571428571427</v>
      </c>
      <c r="H194" s="5">
        <f t="shared" si="64"/>
        <v>82.790777231059337</v>
      </c>
      <c r="M194" s="1"/>
      <c r="N194" s="1"/>
      <c r="O194" s="1"/>
      <c r="P194" s="1"/>
      <c r="Q194" s="1"/>
      <c r="R194" s="1"/>
      <c r="Y194" s="1"/>
      <c r="Z194" s="1"/>
      <c r="AA194" s="6">
        <v>82.790777231059337</v>
      </c>
      <c r="AB194" s="6">
        <f t="shared" si="65"/>
        <v>24.837233169317802</v>
      </c>
      <c r="AC194" s="1"/>
    </row>
    <row r="195" spans="3:29" x14ac:dyDescent="0.55000000000000004">
      <c r="C195" s="5">
        <f t="shared" ref="C195:C258" ca="1" si="66">RAND()</f>
        <v>0.80567941334954207</v>
      </c>
      <c r="D195" s="6">
        <v>0.92573156230192566</v>
      </c>
      <c r="E195" s="15">
        <f t="shared" ref="E195:E258" si="67">$B$1+SQRT(($B$2-$B$1)*($B$3-$B$1)*D195)</f>
        <v>144.7088218478242</v>
      </c>
      <c r="F195" s="5">
        <f t="shared" ref="F195:F258" si="68">$B$2-SQRT(($B$2-$B$1)*($B$2-$B$3)*(1-D195))</f>
        <v>232.36172856879489</v>
      </c>
      <c r="G195" s="5">
        <f t="shared" ref="G195:G258" si="69">($B$3-$B$1)/($B$2-$B$1)</f>
        <v>0.21428571428571427</v>
      </c>
      <c r="H195" s="5">
        <f t="shared" ref="H195:H258" si="70">IF(D195&lt;G195,E195,F195)</f>
        <v>232.36172856879489</v>
      </c>
      <c r="M195" s="1"/>
      <c r="N195" s="1"/>
      <c r="O195" s="1"/>
      <c r="P195" s="1"/>
      <c r="Q195" s="1"/>
      <c r="R195" s="1"/>
      <c r="Y195" s="1"/>
      <c r="Z195" s="1"/>
      <c r="AA195" s="6">
        <v>232.36172856879489</v>
      </c>
      <c r="AB195" s="6">
        <f t="shared" ref="AB195:AB258" si="71">AA195*0.3</f>
        <v>69.708518570638461</v>
      </c>
      <c r="AC195" s="1"/>
    </row>
    <row r="196" spans="3:29" x14ac:dyDescent="0.55000000000000004">
      <c r="C196" s="5">
        <f t="shared" ca="1" si="66"/>
        <v>0.29032451395527792</v>
      </c>
      <c r="D196" s="6">
        <v>0.29125929061411637</v>
      </c>
      <c r="E196" s="15">
        <f t="shared" si="67"/>
        <v>89.951097792080105</v>
      </c>
      <c r="F196" s="5">
        <f t="shared" si="68"/>
        <v>91.054007700146514</v>
      </c>
      <c r="G196" s="5">
        <f t="shared" si="69"/>
        <v>0.21428571428571427</v>
      </c>
      <c r="H196" s="5">
        <f t="shared" si="70"/>
        <v>91.054007700146514</v>
      </c>
      <c r="M196" s="1"/>
      <c r="N196" s="1"/>
      <c r="O196" s="1"/>
      <c r="P196" s="1"/>
      <c r="Q196" s="1"/>
      <c r="R196" s="1"/>
      <c r="Y196" s="1"/>
      <c r="Z196" s="1"/>
      <c r="AA196" s="6">
        <v>91.054007700146514</v>
      </c>
      <c r="AB196" s="6">
        <f t="shared" si="71"/>
        <v>27.316202310043952</v>
      </c>
      <c r="AC196" s="1"/>
    </row>
    <row r="197" spans="3:29" x14ac:dyDescent="0.55000000000000004">
      <c r="C197" s="5">
        <f t="shared" ca="1" si="66"/>
        <v>0.50069549039894923</v>
      </c>
      <c r="D197" s="6">
        <v>0.14804371251409076</v>
      </c>
      <c r="E197" s="15">
        <f t="shared" si="67"/>
        <v>69.871177750647973</v>
      </c>
      <c r="F197" s="5">
        <f t="shared" si="68"/>
        <v>70.913755740044479</v>
      </c>
      <c r="G197" s="5">
        <f t="shared" si="69"/>
        <v>0.21428571428571427</v>
      </c>
      <c r="H197" s="5">
        <f t="shared" si="70"/>
        <v>69.871177750647973</v>
      </c>
      <c r="M197" s="1"/>
      <c r="N197" s="1"/>
      <c r="O197" s="1"/>
      <c r="P197" s="1"/>
      <c r="Q197" s="1"/>
      <c r="R197" s="1"/>
      <c r="Y197" s="1"/>
      <c r="Z197" s="1"/>
      <c r="AA197" s="6">
        <v>69.871177750647973</v>
      </c>
      <c r="AB197" s="6">
        <f t="shared" si="71"/>
        <v>20.961353325194391</v>
      </c>
      <c r="AC197" s="1"/>
    </row>
    <row r="198" spans="3:29" x14ac:dyDescent="0.55000000000000004">
      <c r="C198" s="5">
        <f t="shared" ca="1" si="66"/>
        <v>2.4794243531183868E-2</v>
      </c>
      <c r="D198" s="6">
        <v>0.73492116749981218</v>
      </c>
      <c r="E198" s="15">
        <f t="shared" si="67"/>
        <v>131.1155957280383</v>
      </c>
      <c r="F198" s="5">
        <f t="shared" si="68"/>
        <v>172.21558748418659</v>
      </c>
      <c r="G198" s="5">
        <f t="shared" si="69"/>
        <v>0.21428571428571427</v>
      </c>
      <c r="H198" s="5">
        <f t="shared" si="70"/>
        <v>172.21558748418659</v>
      </c>
      <c r="M198" s="1"/>
      <c r="N198" s="1"/>
      <c r="O198" s="1"/>
      <c r="P198" s="1"/>
      <c r="Q198" s="1"/>
      <c r="R198" s="1"/>
      <c r="Y198" s="1"/>
      <c r="Z198" s="1"/>
      <c r="AA198" s="6">
        <v>172.21558748418659</v>
      </c>
      <c r="AB198" s="6">
        <f t="shared" si="71"/>
        <v>51.664676245255976</v>
      </c>
      <c r="AC198" s="1"/>
    </row>
    <row r="199" spans="3:29" x14ac:dyDescent="0.55000000000000004">
      <c r="C199" s="5">
        <f t="shared" ca="1" si="66"/>
        <v>0.75930813460386837</v>
      </c>
      <c r="D199" s="6">
        <v>0.53144576393599341</v>
      </c>
      <c r="E199" s="15">
        <f t="shared" si="67"/>
        <v>114.48962289121853</v>
      </c>
      <c r="F199" s="5">
        <f t="shared" si="68"/>
        <v>130.10903219552017</v>
      </c>
      <c r="G199" s="5">
        <f t="shared" si="69"/>
        <v>0.21428571428571427</v>
      </c>
      <c r="H199" s="5">
        <f t="shared" si="70"/>
        <v>130.10903219552017</v>
      </c>
      <c r="M199" s="1"/>
      <c r="N199" s="1"/>
      <c r="O199" s="1"/>
      <c r="P199" s="1"/>
      <c r="Q199" s="1"/>
      <c r="R199" s="1"/>
      <c r="Y199" s="1"/>
      <c r="Z199" s="1"/>
      <c r="AA199" s="6">
        <v>130.10903219552017</v>
      </c>
      <c r="AB199" s="6">
        <f t="shared" si="71"/>
        <v>39.032709658656053</v>
      </c>
      <c r="AC199" s="1"/>
    </row>
    <row r="200" spans="3:29" x14ac:dyDescent="0.55000000000000004">
      <c r="C200" s="5">
        <f t="shared" ca="1" si="66"/>
        <v>4.7746969285134E-4</v>
      </c>
      <c r="D200" s="6">
        <v>0.34987598951848908</v>
      </c>
      <c r="E200" s="15">
        <f t="shared" si="67"/>
        <v>96.66757217957678</v>
      </c>
      <c r="F200" s="5">
        <f t="shared" si="68"/>
        <v>99.880937825350884</v>
      </c>
      <c r="G200" s="5">
        <f t="shared" si="69"/>
        <v>0.21428571428571427</v>
      </c>
      <c r="H200" s="5">
        <f t="shared" si="70"/>
        <v>99.880937825350884</v>
      </c>
      <c r="M200" s="1"/>
      <c r="N200" s="1"/>
      <c r="O200" s="1"/>
      <c r="P200" s="1"/>
      <c r="Q200" s="1"/>
      <c r="R200" s="1"/>
      <c r="Y200" s="1"/>
      <c r="Z200" s="1"/>
      <c r="AA200" s="6">
        <v>99.880937825350884</v>
      </c>
      <c r="AB200" s="6">
        <f t="shared" si="71"/>
        <v>29.964281347605265</v>
      </c>
      <c r="AC200" s="1"/>
    </row>
    <row r="201" spans="3:29" x14ac:dyDescent="0.55000000000000004">
      <c r="C201" s="5">
        <f t="shared" ca="1" si="66"/>
        <v>0.83591585526923584</v>
      </c>
      <c r="D201" s="6">
        <v>0.91070631595851859</v>
      </c>
      <c r="E201" s="15">
        <f t="shared" si="67"/>
        <v>143.69262754143074</v>
      </c>
      <c r="F201" s="5">
        <f t="shared" si="68"/>
        <v>225.83470530662436</v>
      </c>
      <c r="G201" s="5">
        <f t="shared" si="69"/>
        <v>0.21428571428571427</v>
      </c>
      <c r="H201" s="5">
        <f t="shared" si="70"/>
        <v>225.83470530662436</v>
      </c>
      <c r="M201" s="1"/>
      <c r="N201" s="1"/>
      <c r="O201" s="1"/>
      <c r="P201" s="1"/>
      <c r="Q201" s="1"/>
      <c r="R201" s="1"/>
      <c r="Y201" s="1"/>
      <c r="Z201" s="1"/>
      <c r="AA201" s="6">
        <v>225.83470530662436</v>
      </c>
      <c r="AB201" s="6">
        <f t="shared" si="71"/>
        <v>67.750411591987302</v>
      </c>
      <c r="AC201" s="1"/>
    </row>
    <row r="202" spans="3:29" x14ac:dyDescent="0.55000000000000004">
      <c r="C202" s="5">
        <f t="shared" ca="1" si="66"/>
        <v>0.41064880476817034</v>
      </c>
      <c r="D202" s="6">
        <v>0.57759104105258607</v>
      </c>
      <c r="E202" s="15">
        <f t="shared" si="67"/>
        <v>118.50649465737499</v>
      </c>
      <c r="F202" s="5">
        <f t="shared" si="68"/>
        <v>138.69162491934679</v>
      </c>
      <c r="G202" s="5">
        <f t="shared" si="69"/>
        <v>0.21428571428571427</v>
      </c>
      <c r="H202" s="5">
        <f t="shared" si="70"/>
        <v>138.69162491934679</v>
      </c>
      <c r="M202" s="1"/>
      <c r="N202" s="1"/>
      <c r="O202" s="1"/>
      <c r="P202" s="1"/>
      <c r="Q202" s="1"/>
      <c r="R202" s="1"/>
      <c r="Y202" s="1"/>
      <c r="Z202" s="1"/>
      <c r="AA202" s="6">
        <v>138.69162491934679</v>
      </c>
      <c r="AB202" s="6">
        <f t="shared" si="71"/>
        <v>41.607487475804035</v>
      </c>
      <c r="AC202" s="1"/>
    </row>
    <row r="203" spans="3:29" x14ac:dyDescent="0.55000000000000004">
      <c r="C203" s="5">
        <f t="shared" ca="1" si="66"/>
        <v>0.87680130197852313</v>
      </c>
      <c r="D203" s="6">
        <v>1.115048286238729E-2</v>
      </c>
      <c r="E203" s="15">
        <f t="shared" si="67"/>
        <v>33.686786039392388</v>
      </c>
      <c r="F203" s="5">
        <f t="shared" si="68"/>
        <v>53.194144608202322</v>
      </c>
      <c r="G203" s="5">
        <f t="shared" si="69"/>
        <v>0.21428571428571427</v>
      </c>
      <c r="H203" s="5">
        <f t="shared" si="70"/>
        <v>33.686786039392388</v>
      </c>
      <c r="M203" s="1"/>
      <c r="N203" s="1"/>
      <c r="O203" s="1"/>
      <c r="P203" s="1"/>
      <c r="Q203" s="1"/>
      <c r="R203" s="1"/>
      <c r="Y203" s="1"/>
      <c r="Z203" s="1"/>
      <c r="AA203" s="6">
        <v>33.686786039392388</v>
      </c>
      <c r="AB203" s="6">
        <f t="shared" si="71"/>
        <v>10.106035811817716</v>
      </c>
      <c r="AC203" s="1"/>
    </row>
    <row r="204" spans="3:29" x14ac:dyDescent="0.55000000000000004">
      <c r="C204" s="5">
        <f t="shared" ca="1" si="66"/>
        <v>0.4527542905762808</v>
      </c>
      <c r="D204" s="6">
        <v>0.80696580354352876</v>
      </c>
      <c r="E204" s="15">
        <f t="shared" si="67"/>
        <v>136.43464046206901</v>
      </c>
      <c r="F204" s="5">
        <f t="shared" si="68"/>
        <v>190.95456680026152</v>
      </c>
      <c r="G204" s="5">
        <f t="shared" si="69"/>
        <v>0.21428571428571427</v>
      </c>
      <c r="H204" s="5">
        <f t="shared" si="70"/>
        <v>190.95456680026152</v>
      </c>
      <c r="M204" s="1"/>
      <c r="N204" s="1"/>
      <c r="O204" s="1"/>
      <c r="P204" s="1"/>
      <c r="Q204" s="1"/>
      <c r="R204" s="1"/>
      <c r="Y204" s="1"/>
      <c r="Z204" s="1"/>
      <c r="AA204" s="6">
        <v>190.95456680026152</v>
      </c>
      <c r="AB204" s="6">
        <f t="shared" si="71"/>
        <v>57.286370040078452</v>
      </c>
      <c r="AC204" s="1"/>
    </row>
    <row r="205" spans="3:29" x14ac:dyDescent="0.55000000000000004">
      <c r="C205" s="5">
        <f t="shared" ca="1" si="66"/>
        <v>0.17113248537484316</v>
      </c>
      <c r="D205" s="6">
        <v>0.39716753800312121</v>
      </c>
      <c r="E205" s="15">
        <f t="shared" si="67"/>
        <v>101.68484950376316</v>
      </c>
      <c r="F205" s="5">
        <f t="shared" si="68"/>
        <v>107.29691320840828</v>
      </c>
      <c r="G205" s="5">
        <f t="shared" si="69"/>
        <v>0.21428571428571427</v>
      </c>
      <c r="H205" s="5">
        <f t="shared" si="70"/>
        <v>107.29691320840828</v>
      </c>
      <c r="M205" s="1"/>
      <c r="N205" s="1"/>
      <c r="O205" s="1"/>
      <c r="P205" s="1"/>
      <c r="Q205" s="1"/>
      <c r="R205" s="1"/>
      <c r="Y205" s="1"/>
      <c r="Z205" s="1"/>
      <c r="AA205" s="6">
        <v>107.29691320840828</v>
      </c>
      <c r="AB205" s="6">
        <f t="shared" si="71"/>
        <v>32.189073962522485</v>
      </c>
      <c r="AC205" s="1"/>
    </row>
    <row r="206" spans="3:29" x14ac:dyDescent="0.55000000000000004">
      <c r="C206" s="5">
        <f t="shared" ca="1" si="66"/>
        <v>0.49897169839098632</v>
      </c>
      <c r="D206" s="6">
        <v>3.872700498166437E-2</v>
      </c>
      <c r="E206" s="15">
        <f t="shared" si="67"/>
        <v>45.507130055965945</v>
      </c>
      <c r="F206" s="5">
        <f t="shared" si="68"/>
        <v>56.659874880591303</v>
      </c>
      <c r="G206" s="5">
        <f t="shared" si="69"/>
        <v>0.21428571428571427</v>
      </c>
      <c r="H206" s="5">
        <f t="shared" si="70"/>
        <v>45.507130055965945</v>
      </c>
      <c r="M206" s="1"/>
      <c r="N206" s="1"/>
      <c r="O206" s="1"/>
      <c r="P206" s="1"/>
      <c r="Q206" s="1"/>
      <c r="R206" s="1"/>
      <c r="Y206" s="1"/>
      <c r="Z206" s="1"/>
      <c r="AA206" s="6">
        <v>45.507130055965945</v>
      </c>
      <c r="AB206" s="6">
        <f t="shared" si="71"/>
        <v>13.652139016789784</v>
      </c>
      <c r="AC206" s="1"/>
    </row>
    <row r="207" spans="3:29" x14ac:dyDescent="0.55000000000000004">
      <c r="C207" s="5">
        <f t="shared" ca="1" si="66"/>
        <v>5.964730691536535E-2</v>
      </c>
      <c r="D207" s="6">
        <v>0.7879061087767586</v>
      </c>
      <c r="E207" s="15">
        <f t="shared" si="67"/>
        <v>135.0513912451716</v>
      </c>
      <c r="F207" s="5">
        <f t="shared" si="68"/>
        <v>185.69784035569725</v>
      </c>
      <c r="G207" s="5">
        <f t="shared" si="69"/>
        <v>0.21428571428571427</v>
      </c>
      <c r="H207" s="5">
        <f t="shared" si="70"/>
        <v>185.69784035569725</v>
      </c>
      <c r="M207" s="1"/>
      <c r="N207" s="1"/>
      <c r="O207" s="1"/>
      <c r="P207" s="1"/>
      <c r="Q207" s="1"/>
      <c r="R207" s="1"/>
      <c r="Y207" s="1"/>
      <c r="Z207" s="1"/>
      <c r="AA207" s="6">
        <v>185.69784035569725</v>
      </c>
      <c r="AB207" s="6">
        <f t="shared" si="71"/>
        <v>55.709352106709176</v>
      </c>
      <c r="AC207" s="1"/>
    </row>
    <row r="208" spans="3:29" x14ac:dyDescent="0.55000000000000004">
      <c r="C208" s="5">
        <f t="shared" ca="1" si="66"/>
        <v>0.86439758441215309</v>
      </c>
      <c r="D208" s="6">
        <v>0.74444534980691879</v>
      </c>
      <c r="E208" s="15">
        <f t="shared" si="67"/>
        <v>131.83327714395315</v>
      </c>
      <c r="F208" s="5">
        <f t="shared" si="68"/>
        <v>174.53220950421655</v>
      </c>
      <c r="G208" s="5">
        <f t="shared" si="69"/>
        <v>0.21428571428571427</v>
      </c>
      <c r="H208" s="5">
        <f t="shared" si="70"/>
        <v>174.53220950421655</v>
      </c>
      <c r="M208" s="1"/>
      <c r="N208" s="1"/>
      <c r="O208" s="1"/>
      <c r="P208" s="1"/>
      <c r="Q208" s="1"/>
      <c r="R208" s="1"/>
      <c r="Y208" s="1"/>
      <c r="Z208" s="1"/>
      <c r="AA208" s="6">
        <v>174.53220950421655</v>
      </c>
      <c r="AB208" s="6">
        <f t="shared" si="71"/>
        <v>52.359662851264964</v>
      </c>
      <c r="AC208" s="1"/>
    </row>
    <row r="209" spans="3:29" x14ac:dyDescent="0.55000000000000004">
      <c r="C209" s="5">
        <f t="shared" ca="1" si="66"/>
        <v>0.91155622624010335</v>
      </c>
      <c r="D209" s="6">
        <v>0.11970939049887763</v>
      </c>
      <c r="E209" s="15">
        <f t="shared" si="67"/>
        <v>64.845487625636821</v>
      </c>
      <c r="F209" s="5">
        <f t="shared" si="68"/>
        <v>67.13544377628196</v>
      </c>
      <c r="G209" s="5">
        <f t="shared" si="69"/>
        <v>0.21428571428571427</v>
      </c>
      <c r="H209" s="5">
        <f t="shared" si="70"/>
        <v>64.845487625636821</v>
      </c>
      <c r="M209" s="1"/>
      <c r="N209" s="1"/>
      <c r="O209" s="1"/>
      <c r="P209" s="1"/>
      <c r="Q209" s="1"/>
      <c r="R209" s="1"/>
      <c r="Y209" s="1"/>
      <c r="Z209" s="1"/>
      <c r="AA209" s="6">
        <v>64.845487625636821</v>
      </c>
      <c r="AB209" s="6">
        <f t="shared" si="71"/>
        <v>19.453646287691047</v>
      </c>
      <c r="AC209" s="1"/>
    </row>
    <row r="210" spans="3:29" x14ac:dyDescent="0.55000000000000004">
      <c r="C210" s="5">
        <f t="shared" ca="1" si="66"/>
        <v>0.45372698275840673</v>
      </c>
      <c r="D210" s="6">
        <v>0.95850987861740644</v>
      </c>
      <c r="E210" s="15">
        <f t="shared" si="67"/>
        <v>146.89746238901876</v>
      </c>
      <c r="F210" s="5">
        <f t="shared" si="68"/>
        <v>249.44516366194267</v>
      </c>
      <c r="G210" s="5">
        <f t="shared" si="69"/>
        <v>0.21428571428571427</v>
      </c>
      <c r="H210" s="5">
        <f t="shared" si="70"/>
        <v>249.44516366194267</v>
      </c>
      <c r="M210" s="1"/>
      <c r="N210" s="1"/>
      <c r="O210" s="1"/>
      <c r="P210" s="1"/>
      <c r="Q210" s="1"/>
      <c r="R210" s="1"/>
      <c r="Y210" s="1"/>
      <c r="Z210" s="1"/>
      <c r="AA210" s="6">
        <v>249.44516366194267</v>
      </c>
      <c r="AB210" s="6">
        <f t="shared" si="71"/>
        <v>74.833549098582793</v>
      </c>
      <c r="AC210" s="1"/>
    </row>
    <row r="211" spans="3:29" x14ac:dyDescent="0.55000000000000004">
      <c r="C211" s="5">
        <f t="shared" ca="1" si="66"/>
        <v>0.58843563257028009</v>
      </c>
      <c r="D211" s="6">
        <v>0.97630271899556098</v>
      </c>
      <c r="E211" s="15">
        <f t="shared" si="67"/>
        <v>148.06984687710619</v>
      </c>
      <c r="F211" s="5">
        <f t="shared" si="68"/>
        <v>261.7932923444921</v>
      </c>
      <c r="G211" s="5">
        <f t="shared" si="69"/>
        <v>0.21428571428571427</v>
      </c>
      <c r="H211" s="5">
        <f t="shared" si="70"/>
        <v>261.7932923444921</v>
      </c>
      <c r="M211" s="1"/>
      <c r="N211" s="1"/>
      <c r="O211" s="1"/>
      <c r="P211" s="1"/>
      <c r="Q211" s="1"/>
      <c r="R211" s="1"/>
      <c r="Y211" s="1"/>
      <c r="Z211" s="1"/>
      <c r="AA211" s="6">
        <v>261.7932923444921</v>
      </c>
      <c r="AB211" s="6">
        <f t="shared" si="71"/>
        <v>78.537987703347625</v>
      </c>
      <c r="AC211" s="1"/>
    </row>
    <row r="212" spans="3:29" x14ac:dyDescent="0.55000000000000004">
      <c r="C212" s="5">
        <f t="shared" ca="1" si="66"/>
        <v>0.32413932193639072</v>
      </c>
      <c r="D212" s="6">
        <v>0.85570549980496591</v>
      </c>
      <c r="E212" s="15">
        <f t="shared" si="67"/>
        <v>139.89934277018963</v>
      </c>
      <c r="F212" s="5">
        <f t="shared" si="68"/>
        <v>205.72093969489248</v>
      </c>
      <c r="G212" s="5">
        <f t="shared" si="69"/>
        <v>0.21428571428571427</v>
      </c>
      <c r="H212" s="5">
        <f t="shared" si="70"/>
        <v>205.72093969489248</v>
      </c>
      <c r="M212" s="1"/>
      <c r="N212" s="1"/>
      <c r="O212" s="1"/>
      <c r="P212" s="1"/>
      <c r="Q212" s="1"/>
      <c r="R212" s="1"/>
      <c r="Y212" s="1"/>
      <c r="Z212" s="1"/>
      <c r="AA212" s="6">
        <v>205.72093969489248</v>
      </c>
      <c r="AB212" s="6">
        <f t="shared" si="71"/>
        <v>61.716281908467742</v>
      </c>
      <c r="AC212" s="1"/>
    </row>
    <row r="213" spans="3:29" x14ac:dyDescent="0.55000000000000004">
      <c r="C213" s="5">
        <f t="shared" ca="1" si="66"/>
        <v>0.12599566567903453</v>
      </c>
      <c r="D213" s="6">
        <v>0.68938040343158047</v>
      </c>
      <c r="E213" s="15">
        <f t="shared" si="67"/>
        <v>127.61779953915872</v>
      </c>
      <c r="F213" s="5">
        <f t="shared" si="68"/>
        <v>161.67369321559025</v>
      </c>
      <c r="G213" s="5">
        <f t="shared" si="69"/>
        <v>0.21428571428571427</v>
      </c>
      <c r="H213" s="5">
        <f t="shared" si="70"/>
        <v>161.67369321559025</v>
      </c>
      <c r="M213" s="1"/>
      <c r="N213" s="1"/>
      <c r="O213" s="1"/>
      <c r="P213" s="1"/>
      <c r="Q213" s="1"/>
      <c r="R213" s="1"/>
      <c r="Y213" s="1"/>
      <c r="Z213" s="1"/>
      <c r="AA213" s="6">
        <v>161.67369321559025</v>
      </c>
      <c r="AB213" s="6">
        <f t="shared" si="71"/>
        <v>48.502107964677073</v>
      </c>
      <c r="AC213" s="1"/>
    </row>
    <row r="214" spans="3:29" x14ac:dyDescent="0.55000000000000004">
      <c r="C214" s="5">
        <f t="shared" ca="1" si="66"/>
        <v>0.87694982577508329</v>
      </c>
      <c r="D214" s="6">
        <v>0.53501601244553265</v>
      </c>
      <c r="E214" s="15">
        <f t="shared" si="67"/>
        <v>114.80648189382912</v>
      </c>
      <c r="F214" s="5">
        <f t="shared" si="68"/>
        <v>130.75753005419949</v>
      </c>
      <c r="G214" s="5">
        <f t="shared" si="69"/>
        <v>0.21428571428571427</v>
      </c>
      <c r="H214" s="5">
        <f t="shared" si="70"/>
        <v>130.75753005419949</v>
      </c>
      <c r="M214" s="1"/>
      <c r="N214" s="1"/>
      <c r="O214" s="1"/>
      <c r="P214" s="1"/>
      <c r="Q214" s="1"/>
      <c r="R214" s="1"/>
      <c r="Y214" s="1"/>
      <c r="Z214" s="1"/>
      <c r="AA214" s="6">
        <v>130.75753005419949</v>
      </c>
      <c r="AB214" s="6">
        <f t="shared" si="71"/>
        <v>39.227259016259843</v>
      </c>
      <c r="AC214" s="1"/>
    </row>
    <row r="215" spans="3:29" x14ac:dyDescent="0.55000000000000004">
      <c r="C215" s="5">
        <f t="shared" ca="1" si="66"/>
        <v>0.28864077160215795</v>
      </c>
      <c r="D215" s="6">
        <v>0.88990887425579746</v>
      </c>
      <c r="E215" s="15">
        <f t="shared" si="67"/>
        <v>142.27211083275449</v>
      </c>
      <c r="F215" s="5">
        <f t="shared" si="68"/>
        <v>217.6494484181018</v>
      </c>
      <c r="G215" s="5">
        <f t="shared" si="69"/>
        <v>0.21428571428571427</v>
      </c>
      <c r="H215" s="5">
        <f t="shared" si="70"/>
        <v>217.6494484181018</v>
      </c>
      <c r="M215" s="1"/>
      <c r="N215" s="1"/>
      <c r="O215" s="1"/>
      <c r="P215" s="1"/>
      <c r="Q215" s="1"/>
      <c r="R215" s="1"/>
      <c r="Y215" s="1"/>
      <c r="Z215" s="1"/>
      <c r="AA215" s="6">
        <v>217.6494484181018</v>
      </c>
      <c r="AB215" s="6">
        <f t="shared" si="71"/>
        <v>65.294834525430531</v>
      </c>
      <c r="AC215" s="1"/>
    </row>
    <row r="216" spans="3:29" x14ac:dyDescent="0.55000000000000004">
      <c r="C216" s="5">
        <f t="shared" ca="1" si="66"/>
        <v>0.17573370750306372</v>
      </c>
      <c r="D216" s="6">
        <v>0.98099393737480256</v>
      </c>
      <c r="E216" s="15">
        <f t="shared" si="67"/>
        <v>148.37717144374494</v>
      </c>
      <c r="F216" s="5">
        <f t="shared" si="68"/>
        <v>265.78343299347284</v>
      </c>
      <c r="G216" s="5">
        <f t="shared" si="69"/>
        <v>0.21428571428571427</v>
      </c>
      <c r="H216" s="5">
        <f t="shared" si="70"/>
        <v>265.78343299347284</v>
      </c>
      <c r="M216" s="1"/>
      <c r="N216" s="1"/>
      <c r="O216" s="1"/>
      <c r="P216" s="1"/>
      <c r="Q216" s="1"/>
      <c r="R216" s="1"/>
      <c r="Y216" s="1"/>
      <c r="Z216" s="1"/>
      <c r="AA216" s="6">
        <v>265.78343299347284</v>
      </c>
      <c r="AB216" s="6">
        <f t="shared" si="71"/>
        <v>79.735029898041844</v>
      </c>
      <c r="AC216" s="1"/>
    </row>
    <row r="217" spans="3:29" x14ac:dyDescent="0.55000000000000004">
      <c r="C217" s="5">
        <f t="shared" ca="1" si="66"/>
        <v>0.78985660807953795</v>
      </c>
      <c r="D217" s="6">
        <v>1.7228910157407129E-2</v>
      </c>
      <c r="E217" s="15">
        <f t="shared" si="67"/>
        <v>37.013103498316809</v>
      </c>
      <c r="F217" s="5">
        <f t="shared" si="68"/>
        <v>53.953867873718195</v>
      </c>
      <c r="G217" s="5">
        <f t="shared" si="69"/>
        <v>0.21428571428571427</v>
      </c>
      <c r="H217" s="5">
        <f t="shared" si="70"/>
        <v>37.013103498316809</v>
      </c>
      <c r="M217" s="1"/>
      <c r="N217" s="1"/>
      <c r="O217" s="1"/>
      <c r="P217" s="1"/>
      <c r="Q217" s="1"/>
      <c r="R217" s="1"/>
      <c r="Y217" s="1"/>
      <c r="Z217" s="1"/>
      <c r="AA217" s="6">
        <v>37.013103498316809</v>
      </c>
      <c r="AB217" s="6">
        <f t="shared" si="71"/>
        <v>11.103931049495042</v>
      </c>
      <c r="AC217" s="1"/>
    </row>
    <row r="218" spans="3:29" x14ac:dyDescent="0.55000000000000004">
      <c r="C218" s="5">
        <f t="shared" ca="1" si="66"/>
        <v>0.45562367449223651</v>
      </c>
      <c r="D218" s="6">
        <v>0.78994100147501756</v>
      </c>
      <c r="E218" s="15">
        <f t="shared" si="67"/>
        <v>135.19986469080723</v>
      </c>
      <c r="F218" s="5">
        <f t="shared" si="68"/>
        <v>186.24748658100378</v>
      </c>
      <c r="G218" s="5">
        <f t="shared" si="69"/>
        <v>0.21428571428571427</v>
      </c>
      <c r="H218" s="5">
        <f t="shared" si="70"/>
        <v>186.24748658100378</v>
      </c>
      <c r="M218" s="1"/>
      <c r="N218" s="1"/>
      <c r="O218" s="1"/>
      <c r="P218" s="1"/>
      <c r="Q218" s="1"/>
      <c r="R218" s="1"/>
      <c r="Y218" s="1"/>
      <c r="Z218" s="1"/>
      <c r="AA218" s="6">
        <v>186.24748658100378</v>
      </c>
      <c r="AB218" s="6">
        <f t="shared" si="71"/>
        <v>55.874245974301132</v>
      </c>
      <c r="AC218" s="1"/>
    </row>
    <row r="219" spans="3:29" x14ac:dyDescent="0.55000000000000004">
      <c r="C219" s="5">
        <f t="shared" ca="1" si="66"/>
        <v>0.89175735944083212</v>
      </c>
      <c r="D219" s="6">
        <v>0.80623344859074353</v>
      </c>
      <c r="E219" s="15">
        <f t="shared" si="67"/>
        <v>136.38179383530951</v>
      </c>
      <c r="F219" s="5">
        <f t="shared" si="68"/>
        <v>190.74790818107783</v>
      </c>
      <c r="G219" s="5">
        <f t="shared" si="69"/>
        <v>0.21428571428571427</v>
      </c>
      <c r="H219" s="5">
        <f t="shared" si="70"/>
        <v>190.74790818107783</v>
      </c>
      <c r="M219" s="1"/>
      <c r="N219" s="1"/>
      <c r="O219" s="1"/>
      <c r="P219" s="1"/>
      <c r="Q219" s="1"/>
      <c r="R219" s="1"/>
      <c r="Y219" s="1"/>
      <c r="Z219" s="1"/>
      <c r="AA219" s="6">
        <v>190.74790818107783</v>
      </c>
      <c r="AB219" s="6">
        <f t="shared" si="71"/>
        <v>57.224372454323351</v>
      </c>
      <c r="AC219" s="1"/>
    </row>
    <row r="220" spans="3:29" x14ac:dyDescent="0.55000000000000004">
      <c r="C220" s="5">
        <f t="shared" ca="1" si="66"/>
        <v>0.61773093998757256</v>
      </c>
      <c r="D220" s="6">
        <v>0.3784614834810458</v>
      </c>
      <c r="E220" s="15">
        <f t="shared" si="67"/>
        <v>99.73802682836822</v>
      </c>
      <c r="F220" s="5">
        <f t="shared" si="68"/>
        <v>104.32993939396968</v>
      </c>
      <c r="G220" s="5">
        <f t="shared" si="69"/>
        <v>0.21428571428571427</v>
      </c>
      <c r="H220" s="5">
        <f t="shared" si="70"/>
        <v>104.32993939396968</v>
      </c>
      <c r="M220" s="1"/>
      <c r="N220" s="1"/>
      <c r="O220" s="1"/>
      <c r="P220" s="1"/>
      <c r="Q220" s="1"/>
      <c r="R220" s="1"/>
      <c r="Y220" s="1"/>
      <c r="Z220" s="1"/>
      <c r="AA220" s="6">
        <v>104.32993939396968</v>
      </c>
      <c r="AB220" s="6">
        <f t="shared" si="71"/>
        <v>31.298981818190903</v>
      </c>
      <c r="AC220" s="1"/>
    </row>
    <row r="221" spans="3:29" x14ac:dyDescent="0.55000000000000004">
      <c r="C221" s="5">
        <f t="shared" ca="1" si="66"/>
        <v>0.84466624408339763</v>
      </c>
      <c r="D221" s="6">
        <v>0.1011862046775549</v>
      </c>
      <c r="E221" s="15">
        <f t="shared" si="67"/>
        <v>61.230186011985474</v>
      </c>
      <c r="F221" s="5">
        <f t="shared" si="68"/>
        <v>64.698215493671569</v>
      </c>
      <c r="G221" s="5">
        <f t="shared" si="69"/>
        <v>0.21428571428571427</v>
      </c>
      <c r="H221" s="5">
        <f t="shared" si="70"/>
        <v>61.230186011985474</v>
      </c>
      <c r="M221" s="1"/>
      <c r="N221" s="1"/>
      <c r="O221" s="1"/>
      <c r="P221" s="1"/>
      <c r="Q221" s="1"/>
      <c r="R221" s="1"/>
      <c r="Y221" s="1"/>
      <c r="Z221" s="1"/>
      <c r="AA221" s="6">
        <v>61.230186011985474</v>
      </c>
      <c r="AB221" s="6">
        <f t="shared" si="71"/>
        <v>18.369055803595643</v>
      </c>
      <c r="AC221" s="1"/>
    </row>
    <row r="222" spans="3:29" x14ac:dyDescent="0.55000000000000004">
      <c r="C222" s="5">
        <f t="shared" ca="1" si="66"/>
        <v>0.41085401812123312</v>
      </c>
      <c r="D222" s="6">
        <v>3.8688978081881764E-2</v>
      </c>
      <c r="E222" s="15">
        <f t="shared" si="67"/>
        <v>45.49460397369635</v>
      </c>
      <c r="F222" s="5">
        <f t="shared" si="68"/>
        <v>56.655061794669564</v>
      </c>
      <c r="G222" s="5">
        <f t="shared" si="69"/>
        <v>0.21428571428571427</v>
      </c>
      <c r="H222" s="5">
        <f t="shared" si="70"/>
        <v>45.49460397369635</v>
      </c>
      <c r="M222" s="1"/>
      <c r="N222" s="1"/>
      <c r="O222" s="1"/>
      <c r="P222" s="1"/>
      <c r="Q222" s="1"/>
      <c r="R222" s="1"/>
      <c r="Y222" s="1"/>
      <c r="Z222" s="1"/>
      <c r="AA222" s="6">
        <v>45.49460397369635</v>
      </c>
      <c r="AB222" s="6">
        <f t="shared" si="71"/>
        <v>13.648381192108905</v>
      </c>
      <c r="AC222" s="1"/>
    </row>
    <row r="223" spans="3:29" x14ac:dyDescent="0.55000000000000004">
      <c r="C223" s="5">
        <f t="shared" ca="1" si="66"/>
        <v>0.20559215854377377</v>
      </c>
      <c r="D223" s="6">
        <v>0.44209887515031876</v>
      </c>
      <c r="E223" s="15">
        <f t="shared" si="67"/>
        <v>106.18155894694267</v>
      </c>
      <c r="F223" s="5">
        <f t="shared" si="68"/>
        <v>114.6173975510637</v>
      </c>
      <c r="G223" s="5">
        <f t="shared" si="69"/>
        <v>0.21428571428571427</v>
      </c>
      <c r="H223" s="5">
        <f t="shared" si="70"/>
        <v>114.6173975510637</v>
      </c>
      <c r="M223" s="1"/>
      <c r="N223" s="1"/>
      <c r="O223" s="1"/>
      <c r="P223" s="1"/>
      <c r="Q223" s="1"/>
      <c r="R223" s="1"/>
      <c r="Y223" s="1"/>
      <c r="Z223" s="1"/>
      <c r="AA223" s="6">
        <v>114.6173975510637</v>
      </c>
      <c r="AB223" s="6">
        <f t="shared" si="71"/>
        <v>34.385219265319108</v>
      </c>
      <c r="AC223" s="1"/>
    </row>
    <row r="224" spans="3:29" x14ac:dyDescent="0.55000000000000004">
      <c r="C224" s="5">
        <f t="shared" ca="1" si="66"/>
        <v>0.69235341528393668</v>
      </c>
      <c r="D224" s="6">
        <v>0.12176232487984839</v>
      </c>
      <c r="E224" s="15">
        <f t="shared" si="67"/>
        <v>65.228387744661575</v>
      </c>
      <c r="F224" s="5">
        <f t="shared" si="68"/>
        <v>67.407135132220048</v>
      </c>
      <c r="G224" s="5">
        <f t="shared" si="69"/>
        <v>0.21428571428571427</v>
      </c>
      <c r="H224" s="5">
        <f t="shared" si="70"/>
        <v>65.228387744661575</v>
      </c>
      <c r="M224" s="1"/>
      <c r="N224" s="1"/>
      <c r="O224" s="1"/>
      <c r="P224" s="1"/>
      <c r="Q224" s="1"/>
      <c r="R224" s="1"/>
      <c r="Y224" s="1"/>
      <c r="Z224" s="1"/>
      <c r="AA224" s="6">
        <v>65.228387744661575</v>
      </c>
      <c r="AB224" s="6">
        <f t="shared" si="71"/>
        <v>19.568516323398473</v>
      </c>
      <c r="AC224" s="1"/>
    </row>
    <row r="225" spans="3:29" x14ac:dyDescent="0.55000000000000004">
      <c r="C225" s="5">
        <f t="shared" ca="1" si="66"/>
        <v>0.46390934435851916</v>
      </c>
      <c r="D225" s="6">
        <v>0.14791831178708825</v>
      </c>
      <c r="E225" s="15">
        <f t="shared" si="67"/>
        <v>69.850051534808699</v>
      </c>
      <c r="F225" s="5">
        <f t="shared" si="68"/>
        <v>70.896896586023161</v>
      </c>
      <c r="G225" s="5">
        <f t="shared" si="69"/>
        <v>0.21428571428571427</v>
      </c>
      <c r="H225" s="5">
        <f t="shared" si="70"/>
        <v>69.850051534808699</v>
      </c>
      <c r="M225" s="1"/>
      <c r="N225" s="1"/>
      <c r="O225" s="1"/>
      <c r="P225" s="1"/>
      <c r="Q225" s="1"/>
      <c r="R225" s="1"/>
      <c r="Y225" s="1"/>
      <c r="Z225" s="1"/>
      <c r="AA225" s="6">
        <v>69.850051534808699</v>
      </c>
      <c r="AB225" s="6">
        <f t="shared" si="71"/>
        <v>20.95501546044261</v>
      </c>
      <c r="AC225" s="1"/>
    </row>
    <row r="226" spans="3:29" x14ac:dyDescent="0.55000000000000004">
      <c r="C226" s="5">
        <f t="shared" ca="1" si="66"/>
        <v>0.27163161105961764</v>
      </c>
      <c r="D226" s="6">
        <v>0.96611217929841842</v>
      </c>
      <c r="E226" s="15">
        <f t="shared" si="67"/>
        <v>147.39970412922247</v>
      </c>
      <c r="F226" s="5">
        <f t="shared" si="68"/>
        <v>254.31094490780723</v>
      </c>
      <c r="G226" s="5">
        <f t="shared" si="69"/>
        <v>0.21428571428571427</v>
      </c>
      <c r="H226" s="5">
        <f t="shared" si="70"/>
        <v>254.31094490780723</v>
      </c>
      <c r="M226" s="1"/>
      <c r="N226" s="1"/>
      <c r="O226" s="1"/>
      <c r="P226" s="1"/>
      <c r="Q226" s="1"/>
      <c r="R226" s="1"/>
      <c r="Y226" s="1"/>
      <c r="Z226" s="1"/>
      <c r="AA226" s="6">
        <v>254.31094490780723</v>
      </c>
      <c r="AB226" s="6">
        <f t="shared" si="71"/>
        <v>76.293283472342168</v>
      </c>
      <c r="AC226" s="1"/>
    </row>
    <row r="227" spans="3:29" x14ac:dyDescent="0.55000000000000004">
      <c r="C227" s="5">
        <f t="shared" ca="1" si="66"/>
        <v>0.43212398717450717</v>
      </c>
      <c r="D227" s="6">
        <v>0.56802176881518507</v>
      </c>
      <c r="E227" s="15">
        <f t="shared" si="67"/>
        <v>117.68708059971446</v>
      </c>
      <c r="F227" s="5">
        <f t="shared" si="68"/>
        <v>136.87471366773144</v>
      </c>
      <c r="G227" s="5">
        <f t="shared" si="69"/>
        <v>0.21428571428571427</v>
      </c>
      <c r="H227" s="5">
        <f t="shared" si="70"/>
        <v>136.87471366773144</v>
      </c>
      <c r="M227" s="1"/>
      <c r="N227" s="1"/>
      <c r="O227" s="1"/>
      <c r="P227" s="1"/>
      <c r="Q227" s="1"/>
      <c r="R227" s="1"/>
      <c r="Y227" s="1"/>
      <c r="Z227" s="1"/>
      <c r="AA227" s="6">
        <v>136.87471366773144</v>
      </c>
      <c r="AB227" s="6">
        <f t="shared" si="71"/>
        <v>41.06241410031943</v>
      </c>
      <c r="AC227" s="1"/>
    </row>
    <row r="228" spans="3:29" x14ac:dyDescent="0.55000000000000004">
      <c r="C228" s="5">
        <f t="shared" ca="1" si="66"/>
        <v>0.75979435538858187</v>
      </c>
      <c r="D228" s="6">
        <v>0.59632081155683869</v>
      </c>
      <c r="E228" s="15">
        <f t="shared" si="67"/>
        <v>120.09090685049712</v>
      </c>
      <c r="F228" s="5">
        <f t="shared" si="68"/>
        <v>142.30840856881829</v>
      </c>
      <c r="G228" s="5">
        <f t="shared" si="69"/>
        <v>0.21428571428571427</v>
      </c>
      <c r="H228" s="5">
        <f t="shared" si="70"/>
        <v>142.30840856881829</v>
      </c>
      <c r="M228" s="1"/>
      <c r="N228" s="1"/>
      <c r="O228" s="1"/>
      <c r="P228" s="1"/>
      <c r="Q228" s="1"/>
      <c r="R228" s="1"/>
      <c r="Y228" s="1"/>
      <c r="Z228" s="1"/>
      <c r="AA228" s="6">
        <v>142.30840856881829</v>
      </c>
      <c r="AB228" s="6">
        <f t="shared" si="71"/>
        <v>42.692522570645487</v>
      </c>
      <c r="AC228" s="1"/>
    </row>
    <row r="229" spans="3:29" x14ac:dyDescent="0.55000000000000004">
      <c r="C229" s="5">
        <f t="shared" ca="1" si="66"/>
        <v>0.5023290422452299</v>
      </c>
      <c r="D229" s="6">
        <v>0.6482634230420361</v>
      </c>
      <c r="E229" s="15">
        <f t="shared" si="67"/>
        <v>124.35911798739106</v>
      </c>
      <c r="F229" s="5">
        <f t="shared" si="68"/>
        <v>152.80294452465915</v>
      </c>
      <c r="G229" s="5">
        <f t="shared" si="69"/>
        <v>0.21428571428571427</v>
      </c>
      <c r="H229" s="5">
        <f t="shared" si="70"/>
        <v>152.80294452465915</v>
      </c>
      <c r="M229" s="1"/>
      <c r="N229" s="1"/>
      <c r="O229" s="1"/>
      <c r="P229" s="1"/>
      <c r="Q229" s="1"/>
      <c r="R229" s="1"/>
      <c r="Y229" s="1"/>
      <c r="Z229" s="1"/>
      <c r="AA229" s="6">
        <v>152.80294452465915</v>
      </c>
      <c r="AB229" s="6">
        <f t="shared" si="71"/>
        <v>45.840883357397743</v>
      </c>
      <c r="AC229" s="1"/>
    </row>
    <row r="230" spans="3:29" x14ac:dyDescent="0.55000000000000004">
      <c r="C230" s="5">
        <f t="shared" ca="1" si="66"/>
        <v>0.27296635204059061</v>
      </c>
      <c r="D230" s="6">
        <v>0.88242583783132922</v>
      </c>
      <c r="E230" s="15">
        <f t="shared" si="67"/>
        <v>141.75694672406306</v>
      </c>
      <c r="F230" s="5">
        <f t="shared" si="68"/>
        <v>214.89671927833734</v>
      </c>
      <c r="G230" s="5">
        <f t="shared" si="69"/>
        <v>0.21428571428571427</v>
      </c>
      <c r="H230" s="5">
        <f t="shared" si="70"/>
        <v>214.89671927833734</v>
      </c>
      <c r="M230" s="1"/>
      <c r="N230" s="1"/>
      <c r="O230" s="1"/>
      <c r="P230" s="1"/>
      <c r="Q230" s="1"/>
      <c r="R230" s="1"/>
      <c r="Y230" s="1"/>
      <c r="Z230" s="1"/>
      <c r="AA230" s="6">
        <v>214.89671927833734</v>
      </c>
      <c r="AB230" s="6">
        <f t="shared" si="71"/>
        <v>64.469015783501206</v>
      </c>
      <c r="AC230" s="1"/>
    </row>
    <row r="231" spans="3:29" x14ac:dyDescent="0.55000000000000004">
      <c r="C231" s="5">
        <f t="shared" ca="1" si="66"/>
        <v>0.21682268790407244</v>
      </c>
      <c r="D231" s="6">
        <v>0.98635157307343502</v>
      </c>
      <c r="E231" s="15">
        <f t="shared" si="67"/>
        <v>148.72725596249501</v>
      </c>
      <c r="F231" s="5">
        <f t="shared" si="68"/>
        <v>271.00442967147563</v>
      </c>
      <c r="G231" s="5">
        <f t="shared" si="69"/>
        <v>0.21428571428571427</v>
      </c>
      <c r="H231" s="5">
        <f t="shared" si="70"/>
        <v>271.00442967147563</v>
      </c>
      <c r="M231" s="1"/>
      <c r="N231" s="1"/>
      <c r="O231" s="1"/>
      <c r="P231" s="1"/>
      <c r="Q231" s="1"/>
      <c r="R231" s="1"/>
      <c r="Y231" s="1"/>
      <c r="Z231" s="1"/>
      <c r="AA231" s="6">
        <v>271.00442967147563</v>
      </c>
      <c r="AB231" s="6">
        <f t="shared" si="71"/>
        <v>81.301328901442687</v>
      </c>
      <c r="AC231" s="1"/>
    </row>
    <row r="232" spans="3:29" x14ac:dyDescent="0.55000000000000004">
      <c r="C232" s="5">
        <f t="shared" ca="1" si="66"/>
        <v>0.53119386523525158</v>
      </c>
      <c r="D232" s="6">
        <v>0.72168950963353362</v>
      </c>
      <c r="E232" s="15">
        <f t="shared" si="67"/>
        <v>130.11077949884546</v>
      </c>
      <c r="F232" s="5">
        <f t="shared" si="68"/>
        <v>169.0651833675461</v>
      </c>
      <c r="G232" s="5">
        <f t="shared" si="69"/>
        <v>0.21428571428571427</v>
      </c>
      <c r="H232" s="5">
        <f t="shared" si="70"/>
        <v>169.0651833675461</v>
      </c>
      <c r="M232" s="1"/>
      <c r="N232" s="1"/>
      <c r="O232" s="1"/>
      <c r="P232" s="1"/>
      <c r="Q232" s="1"/>
      <c r="R232" s="1"/>
      <c r="Y232" s="1"/>
      <c r="Z232" s="1"/>
      <c r="AA232" s="6">
        <v>169.0651833675461</v>
      </c>
      <c r="AB232" s="6">
        <f t="shared" si="71"/>
        <v>50.719555010263825</v>
      </c>
      <c r="AC232" s="1"/>
    </row>
    <row r="233" spans="3:29" x14ac:dyDescent="0.55000000000000004">
      <c r="C233" s="5">
        <f t="shared" ca="1" si="66"/>
        <v>0.8865186726289449</v>
      </c>
      <c r="D233" s="6">
        <v>0.50110875735208227</v>
      </c>
      <c r="E233" s="15">
        <f t="shared" si="67"/>
        <v>111.75307691579057</v>
      </c>
      <c r="F233" s="5">
        <f t="shared" si="68"/>
        <v>124.6954063719044</v>
      </c>
      <c r="G233" s="5">
        <f t="shared" si="69"/>
        <v>0.21428571428571427</v>
      </c>
      <c r="H233" s="5">
        <f t="shared" si="70"/>
        <v>124.6954063719044</v>
      </c>
      <c r="M233" s="1"/>
      <c r="N233" s="1"/>
      <c r="O233" s="1"/>
      <c r="P233" s="1"/>
      <c r="Q233" s="1"/>
      <c r="R233" s="1"/>
      <c r="Y233" s="1"/>
      <c r="Z233" s="1"/>
      <c r="AA233" s="6">
        <v>124.6954063719044</v>
      </c>
      <c r="AB233" s="6">
        <f t="shared" si="71"/>
        <v>37.408621911571316</v>
      </c>
      <c r="AC233" s="1"/>
    </row>
    <row r="234" spans="3:29" x14ac:dyDescent="0.55000000000000004">
      <c r="C234" s="5">
        <f t="shared" ca="1" si="66"/>
        <v>0.62459799081057998</v>
      </c>
      <c r="D234" s="6">
        <v>0.70741211861873188</v>
      </c>
      <c r="E234" s="15">
        <f t="shared" si="67"/>
        <v>129.01616207147771</v>
      </c>
      <c r="F234" s="5">
        <f t="shared" si="68"/>
        <v>165.74869276954465</v>
      </c>
      <c r="G234" s="5">
        <f t="shared" si="69"/>
        <v>0.21428571428571427</v>
      </c>
      <c r="H234" s="5">
        <f t="shared" si="70"/>
        <v>165.74869276954465</v>
      </c>
      <c r="M234" s="1"/>
      <c r="N234" s="1"/>
      <c r="O234" s="1"/>
      <c r="P234" s="1"/>
      <c r="Q234" s="1"/>
      <c r="R234" s="1"/>
      <c r="Y234" s="1"/>
      <c r="Z234" s="1"/>
      <c r="AA234" s="6">
        <v>165.74869276954465</v>
      </c>
      <c r="AB234" s="6">
        <f t="shared" si="71"/>
        <v>49.724607830863391</v>
      </c>
      <c r="AC234" s="1"/>
    </row>
    <row r="235" spans="3:29" x14ac:dyDescent="0.55000000000000004">
      <c r="C235" s="5">
        <f t="shared" ca="1" si="66"/>
        <v>0.10201035950247506</v>
      </c>
      <c r="D235" s="6">
        <v>0.16193618724969028</v>
      </c>
      <c r="E235" s="15">
        <f t="shared" si="67"/>
        <v>72.158680445298813</v>
      </c>
      <c r="F235" s="5">
        <f t="shared" si="68"/>
        <v>72.789236906745373</v>
      </c>
      <c r="G235" s="5">
        <f t="shared" si="69"/>
        <v>0.21428571428571427</v>
      </c>
      <c r="H235" s="5">
        <f t="shared" si="70"/>
        <v>72.158680445298813</v>
      </c>
      <c r="M235" s="1"/>
      <c r="N235" s="1"/>
      <c r="O235" s="1"/>
      <c r="P235" s="1"/>
      <c r="Q235" s="1"/>
      <c r="R235" s="1"/>
      <c r="Y235" s="1"/>
      <c r="Z235" s="1"/>
      <c r="AA235" s="6">
        <v>72.158680445298813</v>
      </c>
      <c r="AB235" s="6">
        <f t="shared" si="71"/>
        <v>21.647604133589642</v>
      </c>
      <c r="AC235" s="1"/>
    </row>
    <row r="236" spans="3:29" x14ac:dyDescent="0.55000000000000004">
      <c r="C236" s="5">
        <f t="shared" ca="1" si="66"/>
        <v>0.517909353215109</v>
      </c>
      <c r="D236" s="6">
        <v>0.97020504659258011</v>
      </c>
      <c r="E236" s="15">
        <f t="shared" si="67"/>
        <v>147.66927893097596</v>
      </c>
      <c r="F236" s="5">
        <f t="shared" si="68"/>
        <v>257.15879168490852</v>
      </c>
      <c r="G236" s="5">
        <f t="shared" si="69"/>
        <v>0.21428571428571427</v>
      </c>
      <c r="H236" s="5">
        <f t="shared" si="70"/>
        <v>257.15879168490852</v>
      </c>
      <c r="M236" s="1"/>
      <c r="N236" s="1"/>
      <c r="O236" s="1"/>
      <c r="P236" s="1"/>
      <c r="Q236" s="1"/>
      <c r="R236" s="1"/>
      <c r="Y236" s="1"/>
      <c r="Z236" s="1"/>
      <c r="AA236" s="6">
        <v>257.15879168490852</v>
      </c>
      <c r="AB236" s="6">
        <f t="shared" si="71"/>
        <v>77.147637505472559</v>
      </c>
      <c r="AC236" s="1"/>
    </row>
    <row r="237" spans="3:29" x14ac:dyDescent="0.55000000000000004">
      <c r="C237" s="5">
        <f t="shared" ca="1" si="66"/>
        <v>0.39915541358078177</v>
      </c>
      <c r="D237" s="6">
        <v>0.23051139094497086</v>
      </c>
      <c r="E237" s="15">
        <f t="shared" si="67"/>
        <v>82.230148383846156</v>
      </c>
      <c r="F237" s="5">
        <f t="shared" si="68"/>
        <v>82.283445007528655</v>
      </c>
      <c r="G237" s="5">
        <f t="shared" si="69"/>
        <v>0.21428571428571427</v>
      </c>
      <c r="H237" s="5">
        <f t="shared" si="70"/>
        <v>82.283445007528655</v>
      </c>
      <c r="M237" s="1"/>
      <c r="N237" s="1"/>
      <c r="O237" s="1"/>
      <c r="P237" s="1"/>
      <c r="Q237" s="1"/>
      <c r="R237" s="1"/>
      <c r="Y237" s="1"/>
      <c r="Z237" s="1"/>
      <c r="AA237" s="6">
        <v>82.283445007528655</v>
      </c>
      <c r="AB237" s="6">
        <f t="shared" si="71"/>
        <v>24.685033502258594</v>
      </c>
      <c r="AC237" s="1"/>
    </row>
    <row r="238" spans="3:29" x14ac:dyDescent="0.55000000000000004">
      <c r="C238" s="5">
        <f t="shared" ca="1" si="66"/>
        <v>0.18337063615321592</v>
      </c>
      <c r="D238" s="6">
        <v>0.78462255160061911</v>
      </c>
      <c r="E238" s="15">
        <f t="shared" si="67"/>
        <v>134.81140564809056</v>
      </c>
      <c r="F238" s="5">
        <f t="shared" si="68"/>
        <v>184.81644726176455</v>
      </c>
      <c r="G238" s="5">
        <f t="shared" si="69"/>
        <v>0.21428571428571427</v>
      </c>
      <c r="H238" s="5">
        <f t="shared" si="70"/>
        <v>184.81644726176455</v>
      </c>
      <c r="M238" s="1"/>
      <c r="N238" s="1"/>
      <c r="O238" s="1"/>
      <c r="P238" s="1"/>
      <c r="Q238" s="1"/>
      <c r="R238" s="1"/>
      <c r="Y238" s="1"/>
      <c r="Z238" s="1"/>
      <c r="AA238" s="6">
        <v>184.81644726176455</v>
      </c>
      <c r="AB238" s="6">
        <f t="shared" si="71"/>
        <v>55.444934178529365</v>
      </c>
      <c r="AC238" s="1"/>
    </row>
    <row r="239" spans="3:29" x14ac:dyDescent="0.55000000000000004">
      <c r="C239" s="5">
        <f t="shared" ca="1" si="66"/>
        <v>0.86556053081978879</v>
      </c>
      <c r="D239" s="6">
        <v>0.38508468292416997</v>
      </c>
      <c r="E239" s="15">
        <f t="shared" si="67"/>
        <v>100.43272140818098</v>
      </c>
      <c r="F239" s="5">
        <f t="shared" si="68"/>
        <v>105.37527512705091</v>
      </c>
      <c r="G239" s="5">
        <f t="shared" si="69"/>
        <v>0.21428571428571427</v>
      </c>
      <c r="H239" s="5">
        <f t="shared" si="70"/>
        <v>105.37527512705091</v>
      </c>
      <c r="M239" s="1"/>
      <c r="N239" s="1"/>
      <c r="O239" s="1"/>
      <c r="P239" s="1"/>
      <c r="Q239" s="1"/>
      <c r="R239" s="1"/>
      <c r="Y239" s="1"/>
      <c r="Z239" s="1"/>
      <c r="AA239" s="6">
        <v>105.37527512705091</v>
      </c>
      <c r="AB239" s="6">
        <f t="shared" si="71"/>
        <v>31.612582538115273</v>
      </c>
      <c r="AC239" s="1"/>
    </row>
    <row r="240" spans="3:29" x14ac:dyDescent="0.55000000000000004">
      <c r="C240" s="5">
        <f t="shared" ca="1" si="66"/>
        <v>6.2136312828341977E-2</v>
      </c>
      <c r="D240" s="6">
        <v>0.15519106140273109</v>
      </c>
      <c r="E240" s="15">
        <f t="shared" si="67"/>
        <v>71.060844407098102</v>
      </c>
      <c r="F240" s="5">
        <f t="shared" si="68"/>
        <v>71.876720570670898</v>
      </c>
      <c r="G240" s="5">
        <f t="shared" si="69"/>
        <v>0.21428571428571427</v>
      </c>
      <c r="H240" s="5">
        <f t="shared" si="70"/>
        <v>71.060844407098102</v>
      </c>
      <c r="M240" s="1"/>
      <c r="N240" s="1"/>
      <c r="O240" s="1"/>
      <c r="P240" s="1"/>
      <c r="Q240" s="1"/>
      <c r="R240" s="1"/>
      <c r="Y240" s="1"/>
      <c r="Z240" s="1"/>
      <c r="AA240" s="6">
        <v>71.060844407098102</v>
      </c>
      <c r="AB240" s="6">
        <f t="shared" si="71"/>
        <v>21.318253322129429</v>
      </c>
      <c r="AC240" s="1"/>
    </row>
    <row r="241" spans="3:29" x14ac:dyDescent="0.55000000000000004">
      <c r="C241" s="5">
        <f t="shared" ca="1" si="66"/>
        <v>0.27674746189367638</v>
      </c>
      <c r="D241" s="6">
        <v>0.84850322177499238</v>
      </c>
      <c r="E241" s="15">
        <f t="shared" si="67"/>
        <v>139.39369382768871</v>
      </c>
      <c r="F241" s="5">
        <f t="shared" si="68"/>
        <v>203.39667946358952</v>
      </c>
      <c r="G241" s="5">
        <f t="shared" si="69"/>
        <v>0.21428571428571427</v>
      </c>
      <c r="H241" s="5">
        <f t="shared" si="70"/>
        <v>203.39667946358952</v>
      </c>
      <c r="M241" s="1"/>
      <c r="N241" s="1"/>
      <c r="O241" s="1"/>
      <c r="P241" s="1"/>
      <c r="Q241" s="1"/>
      <c r="R241" s="1"/>
      <c r="Y241" s="1"/>
      <c r="Z241" s="1"/>
      <c r="AA241" s="6">
        <v>203.39667946358952</v>
      </c>
      <c r="AB241" s="6">
        <f t="shared" si="71"/>
        <v>61.019003839076852</v>
      </c>
      <c r="AC241" s="1"/>
    </row>
    <row r="242" spans="3:29" x14ac:dyDescent="0.55000000000000004">
      <c r="C242" s="5">
        <f t="shared" ca="1" si="66"/>
        <v>0.32241481316218512</v>
      </c>
      <c r="D242" s="6">
        <v>5.523939175827941E-2</v>
      </c>
      <c r="E242" s="15">
        <f t="shared" si="67"/>
        <v>50.463449928382929</v>
      </c>
      <c r="F242" s="5">
        <f t="shared" si="68"/>
        <v>58.758930802216042</v>
      </c>
      <c r="G242" s="5">
        <f t="shared" si="69"/>
        <v>0.21428571428571427</v>
      </c>
      <c r="H242" s="5">
        <f t="shared" si="70"/>
        <v>50.463449928382929</v>
      </c>
      <c r="M242" s="1"/>
      <c r="N242" s="1"/>
      <c r="O242" s="1"/>
      <c r="P242" s="1"/>
      <c r="Q242" s="1"/>
      <c r="R242" s="1"/>
      <c r="Y242" s="1"/>
      <c r="Z242" s="1"/>
      <c r="AA242" s="6">
        <v>50.463449928382929</v>
      </c>
      <c r="AB242" s="6">
        <f t="shared" si="71"/>
        <v>15.139034978514879</v>
      </c>
      <c r="AC242" s="1"/>
    </row>
    <row r="243" spans="3:29" x14ac:dyDescent="0.55000000000000004">
      <c r="C243" s="5">
        <f t="shared" ca="1" si="66"/>
        <v>0.47345934902708431</v>
      </c>
      <c r="D243" s="6">
        <v>0.29818223810422961</v>
      </c>
      <c r="E243" s="15">
        <f t="shared" si="67"/>
        <v>90.777550114079659</v>
      </c>
      <c r="F243" s="5">
        <f t="shared" si="68"/>
        <v>92.076999509964139</v>
      </c>
      <c r="G243" s="5">
        <f t="shared" si="69"/>
        <v>0.21428571428571427</v>
      </c>
      <c r="H243" s="5">
        <f t="shared" si="70"/>
        <v>92.076999509964139</v>
      </c>
      <c r="M243" s="1"/>
      <c r="N243" s="1"/>
      <c r="O243" s="1"/>
      <c r="P243" s="1"/>
      <c r="Q243" s="1"/>
      <c r="R243" s="1"/>
      <c r="Y243" s="1"/>
      <c r="Z243" s="1"/>
      <c r="AA243" s="6">
        <v>92.076999509964139</v>
      </c>
      <c r="AB243" s="6">
        <f t="shared" si="71"/>
        <v>27.623099852989242</v>
      </c>
      <c r="AC243" s="1"/>
    </row>
    <row r="244" spans="3:29" x14ac:dyDescent="0.55000000000000004">
      <c r="C244" s="5">
        <f t="shared" ca="1" si="66"/>
        <v>0.71891581494168533</v>
      </c>
      <c r="D244" s="6">
        <v>0.46086189660017729</v>
      </c>
      <c r="E244" s="15">
        <f t="shared" si="67"/>
        <v>107.99136243338307</v>
      </c>
      <c r="F244" s="5">
        <f t="shared" si="68"/>
        <v>117.76140044044161</v>
      </c>
      <c r="G244" s="5">
        <f t="shared" si="69"/>
        <v>0.21428571428571427</v>
      </c>
      <c r="H244" s="5">
        <f t="shared" si="70"/>
        <v>117.76140044044161</v>
      </c>
      <c r="M244" s="1"/>
      <c r="N244" s="1"/>
      <c r="O244" s="1"/>
      <c r="P244" s="1"/>
      <c r="Q244" s="1"/>
      <c r="R244" s="1"/>
      <c r="Y244" s="1"/>
      <c r="Z244" s="1"/>
      <c r="AA244" s="6">
        <v>117.76140044044161</v>
      </c>
      <c r="AB244" s="6">
        <f t="shared" si="71"/>
        <v>35.328420132132479</v>
      </c>
      <c r="AC244" s="1"/>
    </row>
    <row r="245" spans="3:29" x14ac:dyDescent="0.55000000000000004">
      <c r="C245" s="5">
        <f t="shared" ca="1" si="66"/>
        <v>0.92209792214500197</v>
      </c>
      <c r="D245" s="6">
        <v>0.39895154864636084</v>
      </c>
      <c r="E245" s="15">
        <f t="shared" si="67"/>
        <v>101.86810134148014</v>
      </c>
      <c r="F245" s="5">
        <f t="shared" si="68"/>
        <v>107.58226536157284</v>
      </c>
      <c r="G245" s="5">
        <f t="shared" si="69"/>
        <v>0.21428571428571427</v>
      </c>
      <c r="H245" s="5">
        <f t="shared" si="70"/>
        <v>107.58226536157284</v>
      </c>
      <c r="M245" s="1"/>
      <c r="N245" s="1"/>
      <c r="O245" s="1"/>
      <c r="P245" s="1"/>
      <c r="Q245" s="1"/>
      <c r="R245" s="1"/>
      <c r="Y245" s="1"/>
      <c r="Z245" s="1"/>
      <c r="AA245" s="6">
        <v>107.58226536157284</v>
      </c>
      <c r="AB245" s="6">
        <f t="shared" si="71"/>
        <v>32.27467960847185</v>
      </c>
      <c r="AC245" s="1"/>
    </row>
    <row r="246" spans="3:29" x14ac:dyDescent="0.55000000000000004">
      <c r="C246" s="5">
        <f t="shared" ca="1" si="66"/>
        <v>0.77705840736188492</v>
      </c>
      <c r="D246" s="6">
        <v>0.69330825698336096</v>
      </c>
      <c r="E246" s="15">
        <f t="shared" si="67"/>
        <v>127.9239487663441</v>
      </c>
      <c r="F246" s="5">
        <f t="shared" si="68"/>
        <v>162.55105904436746</v>
      </c>
      <c r="G246" s="5">
        <f t="shared" si="69"/>
        <v>0.21428571428571427</v>
      </c>
      <c r="H246" s="5">
        <f t="shared" si="70"/>
        <v>162.55105904436746</v>
      </c>
      <c r="M246" s="1"/>
      <c r="N246" s="1"/>
      <c r="O246" s="1"/>
      <c r="P246" s="1"/>
      <c r="Q246" s="1"/>
      <c r="R246" s="1"/>
      <c r="Y246" s="1"/>
      <c r="Z246" s="1"/>
      <c r="AA246" s="6">
        <v>162.55105904436746</v>
      </c>
      <c r="AB246" s="6">
        <f t="shared" si="71"/>
        <v>48.765317713310239</v>
      </c>
      <c r="AC246" s="1"/>
    </row>
    <row r="247" spans="3:29" x14ac:dyDescent="0.55000000000000004">
      <c r="C247" s="5">
        <f t="shared" ca="1" si="66"/>
        <v>0.20552656266147684</v>
      </c>
      <c r="D247" s="6">
        <v>0.65144468018108403</v>
      </c>
      <c r="E247" s="15">
        <f t="shared" si="67"/>
        <v>124.61486809742777</v>
      </c>
      <c r="F247" s="5">
        <f t="shared" si="68"/>
        <v>153.47011328454107</v>
      </c>
      <c r="G247" s="5">
        <f t="shared" si="69"/>
        <v>0.21428571428571427</v>
      </c>
      <c r="H247" s="5">
        <f t="shared" si="70"/>
        <v>153.47011328454107</v>
      </c>
      <c r="M247" s="1"/>
      <c r="N247" s="1"/>
      <c r="O247" s="1"/>
      <c r="P247" s="1"/>
      <c r="Q247" s="1"/>
      <c r="R247" s="1"/>
      <c r="Y247" s="1"/>
      <c r="Z247" s="1"/>
      <c r="AA247" s="6">
        <v>153.47011328454107</v>
      </c>
      <c r="AB247" s="6">
        <f t="shared" si="71"/>
        <v>46.041033985362319</v>
      </c>
      <c r="AC247" s="1"/>
    </row>
    <row r="248" spans="3:29" x14ac:dyDescent="0.55000000000000004">
      <c r="C248" s="5">
        <f t="shared" ca="1" si="66"/>
        <v>0.67578689002901249</v>
      </c>
      <c r="D248" s="6">
        <v>0.58884988329686916</v>
      </c>
      <c r="E248" s="15">
        <f t="shared" si="67"/>
        <v>119.46194266847698</v>
      </c>
      <c r="F248" s="5">
        <f t="shared" si="68"/>
        <v>140.85589175557627</v>
      </c>
      <c r="G248" s="5">
        <f t="shared" si="69"/>
        <v>0.21428571428571427</v>
      </c>
      <c r="H248" s="5">
        <f t="shared" si="70"/>
        <v>140.85589175557627</v>
      </c>
      <c r="M248" s="1"/>
      <c r="N248" s="1"/>
      <c r="O248" s="1"/>
      <c r="P248" s="1"/>
      <c r="Q248" s="1"/>
      <c r="R248" s="1"/>
      <c r="Y248" s="1"/>
      <c r="Z248" s="1"/>
      <c r="AA248" s="6">
        <v>140.85589175557627</v>
      </c>
      <c r="AB248" s="6">
        <f t="shared" si="71"/>
        <v>42.256767526672881</v>
      </c>
      <c r="AC248" s="1"/>
    </row>
    <row r="249" spans="3:29" x14ac:dyDescent="0.55000000000000004">
      <c r="C249" s="5">
        <f t="shared" ca="1" si="66"/>
        <v>0.16286152554287825</v>
      </c>
      <c r="D249" s="6">
        <v>0.589597187633354</v>
      </c>
      <c r="E249" s="15">
        <f t="shared" si="67"/>
        <v>119.52503580627513</v>
      </c>
      <c r="F249" s="5">
        <f t="shared" si="68"/>
        <v>141.00058729106766</v>
      </c>
      <c r="G249" s="5">
        <f t="shared" si="69"/>
        <v>0.21428571428571427</v>
      </c>
      <c r="H249" s="5">
        <f t="shared" si="70"/>
        <v>141.00058729106766</v>
      </c>
      <c r="M249" s="1"/>
      <c r="N249" s="1"/>
      <c r="O249" s="1"/>
      <c r="P249" s="1"/>
      <c r="Q249" s="1"/>
      <c r="R249" s="1"/>
      <c r="Y249" s="1"/>
      <c r="Z249" s="1"/>
      <c r="AA249" s="6">
        <v>141.00058729106766</v>
      </c>
      <c r="AB249" s="6">
        <f t="shared" si="71"/>
        <v>42.300176187320297</v>
      </c>
      <c r="AC249" s="1"/>
    </row>
    <row r="250" spans="3:29" x14ac:dyDescent="0.55000000000000004">
      <c r="C250" s="5">
        <f t="shared" ca="1" si="66"/>
        <v>0.61888834236905876</v>
      </c>
      <c r="D250" s="6">
        <v>0.25938035778779356</v>
      </c>
      <c r="E250" s="15">
        <f t="shared" si="67"/>
        <v>86.012044437624652</v>
      </c>
      <c r="F250" s="5">
        <f t="shared" si="68"/>
        <v>86.406531091721064</v>
      </c>
      <c r="G250" s="5">
        <f t="shared" si="69"/>
        <v>0.21428571428571427</v>
      </c>
      <c r="H250" s="5">
        <f t="shared" si="70"/>
        <v>86.406531091721064</v>
      </c>
      <c r="M250" s="1"/>
      <c r="N250" s="1"/>
      <c r="O250" s="1"/>
      <c r="P250" s="1"/>
      <c r="Q250" s="1"/>
      <c r="R250" s="1"/>
      <c r="Y250" s="1"/>
      <c r="Z250" s="1"/>
      <c r="AA250" s="6">
        <v>86.406531091721064</v>
      </c>
      <c r="AB250" s="6">
        <f t="shared" si="71"/>
        <v>25.921959327516319</v>
      </c>
      <c r="AC250" s="1"/>
    </row>
    <row r="251" spans="3:29" x14ac:dyDescent="0.55000000000000004">
      <c r="C251" s="5">
        <f t="shared" ca="1" si="66"/>
        <v>0.68914736656611275</v>
      </c>
      <c r="D251" s="6">
        <v>0.87946701256790383</v>
      </c>
      <c r="E251" s="15">
        <f t="shared" si="67"/>
        <v>141.55264625313916</v>
      </c>
      <c r="F251" s="5">
        <f t="shared" si="68"/>
        <v>213.83253499250935</v>
      </c>
      <c r="G251" s="5">
        <f t="shared" si="69"/>
        <v>0.21428571428571427</v>
      </c>
      <c r="H251" s="5">
        <f t="shared" si="70"/>
        <v>213.83253499250935</v>
      </c>
      <c r="M251" s="1"/>
      <c r="N251" s="1"/>
      <c r="O251" s="1"/>
      <c r="P251" s="1"/>
      <c r="Q251" s="1"/>
      <c r="R251" s="1"/>
      <c r="Y251" s="1"/>
      <c r="Z251" s="1"/>
      <c r="AA251" s="6">
        <v>213.83253499250935</v>
      </c>
      <c r="AB251" s="6">
        <f t="shared" si="71"/>
        <v>64.149760497752808</v>
      </c>
      <c r="AC251" s="1"/>
    </row>
    <row r="252" spans="3:29" x14ac:dyDescent="0.55000000000000004">
      <c r="C252" s="5">
        <f t="shared" ca="1" si="66"/>
        <v>0.68262334075866582</v>
      </c>
      <c r="D252" s="6">
        <v>0.19734582136149936</v>
      </c>
      <c r="E252" s="15">
        <f t="shared" si="67"/>
        <v>77.5795953343994</v>
      </c>
      <c r="F252" s="5">
        <f t="shared" si="68"/>
        <v>77.641061784933783</v>
      </c>
      <c r="G252" s="5">
        <f t="shared" si="69"/>
        <v>0.21428571428571427</v>
      </c>
      <c r="H252" s="5">
        <f t="shared" si="70"/>
        <v>77.5795953343994</v>
      </c>
      <c r="M252" s="1"/>
      <c r="N252" s="1"/>
      <c r="O252" s="1"/>
      <c r="P252" s="1"/>
      <c r="Q252" s="1"/>
      <c r="R252" s="1"/>
      <c r="Y252" s="1"/>
      <c r="Z252" s="1"/>
      <c r="AA252" s="6">
        <v>77.5795953343994</v>
      </c>
      <c r="AB252" s="6">
        <f t="shared" si="71"/>
        <v>23.273878600319819</v>
      </c>
      <c r="AC252" s="1"/>
    </row>
    <row r="253" spans="3:29" x14ac:dyDescent="0.55000000000000004">
      <c r="C253" s="5">
        <f t="shared" ca="1" si="66"/>
        <v>0.34594443741595038</v>
      </c>
      <c r="D253" s="6">
        <v>0.61251288164129281</v>
      </c>
      <c r="E253" s="15">
        <f t="shared" si="67"/>
        <v>121.44070391895809</v>
      </c>
      <c r="F253" s="5">
        <f t="shared" si="68"/>
        <v>145.50337708902384</v>
      </c>
      <c r="G253" s="5">
        <f t="shared" si="69"/>
        <v>0.21428571428571427</v>
      </c>
      <c r="H253" s="5">
        <f t="shared" si="70"/>
        <v>145.50337708902384</v>
      </c>
      <c r="M253" s="1"/>
      <c r="N253" s="1"/>
      <c r="O253" s="1"/>
      <c r="P253" s="1"/>
      <c r="Q253" s="1"/>
      <c r="R253" s="1"/>
      <c r="Y253" s="1"/>
      <c r="Z253" s="1"/>
      <c r="AA253" s="6">
        <v>145.50337708902384</v>
      </c>
      <c r="AB253" s="6">
        <f t="shared" si="71"/>
        <v>43.651013126707149</v>
      </c>
      <c r="AC253" s="1"/>
    </row>
    <row r="254" spans="3:29" x14ac:dyDescent="0.55000000000000004">
      <c r="C254" s="5">
        <f t="shared" ca="1" si="66"/>
        <v>0.96278165005554339</v>
      </c>
      <c r="D254" s="6">
        <v>0.7154080570110749</v>
      </c>
      <c r="E254" s="15">
        <f t="shared" si="67"/>
        <v>129.63054026039487</v>
      </c>
      <c r="F254" s="5">
        <f t="shared" si="68"/>
        <v>167.59583205911611</v>
      </c>
      <c r="G254" s="5">
        <f t="shared" si="69"/>
        <v>0.21428571428571427</v>
      </c>
      <c r="H254" s="5">
        <f t="shared" si="70"/>
        <v>167.59583205911611</v>
      </c>
      <c r="M254" s="1"/>
      <c r="N254" s="1"/>
      <c r="O254" s="1"/>
      <c r="P254" s="1"/>
      <c r="Q254" s="1"/>
      <c r="R254" s="1"/>
      <c r="Y254" s="1"/>
      <c r="Z254" s="1"/>
      <c r="AA254" s="6">
        <v>167.59583205911611</v>
      </c>
      <c r="AB254" s="6">
        <f t="shared" si="71"/>
        <v>50.278749617734832</v>
      </c>
      <c r="AC254" s="1"/>
    </row>
    <row r="255" spans="3:29" x14ac:dyDescent="0.55000000000000004">
      <c r="C255" s="5">
        <f t="shared" ca="1" si="66"/>
        <v>0.77244379394208351</v>
      </c>
      <c r="D255" s="6">
        <v>0.45388997725954427</v>
      </c>
      <c r="E255" s="15">
        <f t="shared" si="67"/>
        <v>107.3232593182386</v>
      </c>
      <c r="F255" s="5">
        <f t="shared" si="68"/>
        <v>116.58686688022564</v>
      </c>
      <c r="G255" s="5">
        <f t="shared" si="69"/>
        <v>0.21428571428571427</v>
      </c>
      <c r="H255" s="5">
        <f t="shared" si="70"/>
        <v>116.58686688022564</v>
      </c>
      <c r="M255" s="1"/>
      <c r="N255" s="1"/>
      <c r="O255" s="1"/>
      <c r="P255" s="1"/>
      <c r="Q255" s="1"/>
      <c r="R255" s="1"/>
      <c r="Y255" s="1"/>
      <c r="Z255" s="1"/>
      <c r="AA255" s="6">
        <v>116.58686688022564</v>
      </c>
      <c r="AB255" s="6">
        <f t="shared" si="71"/>
        <v>34.976060064067688</v>
      </c>
      <c r="AC255" s="1"/>
    </row>
    <row r="256" spans="3:29" x14ac:dyDescent="0.55000000000000004">
      <c r="C256" s="5">
        <f t="shared" ca="1" si="66"/>
        <v>0.77370748064319739</v>
      </c>
      <c r="D256" s="6">
        <v>0.47664157494226167</v>
      </c>
      <c r="E256" s="15">
        <f t="shared" si="67"/>
        <v>109.48507394549102</v>
      </c>
      <c r="F256" s="5">
        <f t="shared" si="68"/>
        <v>120.44811617931524</v>
      </c>
      <c r="G256" s="5">
        <f t="shared" si="69"/>
        <v>0.21428571428571427</v>
      </c>
      <c r="H256" s="5">
        <f t="shared" si="70"/>
        <v>120.44811617931524</v>
      </c>
      <c r="M256" s="1"/>
      <c r="N256" s="1"/>
      <c r="O256" s="1"/>
      <c r="P256" s="1"/>
      <c r="Q256" s="1"/>
      <c r="R256" s="1"/>
      <c r="Y256" s="1"/>
      <c r="Z256" s="1"/>
      <c r="AA256" s="6">
        <v>120.44811617931524</v>
      </c>
      <c r="AB256" s="6">
        <f t="shared" si="71"/>
        <v>36.134434853794566</v>
      </c>
      <c r="AC256" s="1"/>
    </row>
    <row r="257" spans="3:29" x14ac:dyDescent="0.55000000000000004">
      <c r="C257" s="5">
        <f t="shared" ca="1" si="66"/>
        <v>0.91824183401805792</v>
      </c>
      <c r="D257" s="6">
        <v>0.76740535741604676</v>
      </c>
      <c r="E257" s="15">
        <f t="shared" si="67"/>
        <v>133.54474890803883</v>
      </c>
      <c r="F257" s="5">
        <f t="shared" si="68"/>
        <v>180.30108612367647</v>
      </c>
      <c r="G257" s="5">
        <f t="shared" si="69"/>
        <v>0.21428571428571427</v>
      </c>
      <c r="H257" s="5">
        <f t="shared" si="70"/>
        <v>180.30108612367647</v>
      </c>
      <c r="M257" s="1"/>
      <c r="N257" s="1"/>
      <c r="O257" s="1"/>
      <c r="P257" s="1"/>
      <c r="Q257" s="1"/>
      <c r="R257" s="1"/>
      <c r="Y257" s="1"/>
      <c r="Z257" s="1"/>
      <c r="AA257" s="6">
        <v>180.30108612367647</v>
      </c>
      <c r="AB257" s="6">
        <f t="shared" si="71"/>
        <v>54.090325837102938</v>
      </c>
      <c r="AC257" s="1"/>
    </row>
    <row r="258" spans="3:29" x14ac:dyDescent="0.55000000000000004">
      <c r="C258" s="5">
        <f t="shared" ca="1" si="66"/>
        <v>0.95327938668594303</v>
      </c>
      <c r="D258" s="6">
        <v>0.84134839059943534</v>
      </c>
      <c r="E258" s="15">
        <f t="shared" si="67"/>
        <v>138.88924662083832</v>
      </c>
      <c r="F258" s="5">
        <f t="shared" si="68"/>
        <v>201.1418231046375</v>
      </c>
      <c r="G258" s="5">
        <f t="shared" si="69"/>
        <v>0.21428571428571427</v>
      </c>
      <c r="H258" s="5">
        <f t="shared" si="70"/>
        <v>201.1418231046375</v>
      </c>
      <c r="M258" s="1"/>
      <c r="N258" s="1"/>
      <c r="O258" s="1"/>
      <c r="P258" s="1"/>
      <c r="Q258" s="1"/>
      <c r="R258" s="1"/>
      <c r="Y258" s="1"/>
      <c r="Z258" s="1"/>
      <c r="AA258" s="6">
        <v>201.1418231046375</v>
      </c>
      <c r="AB258" s="6">
        <f t="shared" si="71"/>
        <v>60.342546931391247</v>
      </c>
      <c r="AC258" s="1"/>
    </row>
    <row r="259" spans="3:29" x14ac:dyDescent="0.55000000000000004">
      <c r="C259" s="5">
        <f t="shared" ref="C259:C322" ca="1" si="72">RAND()</f>
        <v>0.44255899004371635</v>
      </c>
      <c r="D259" s="6">
        <v>0.91431431088804138</v>
      </c>
      <c r="E259" s="15">
        <f t="shared" ref="E259:E322" si="73">$B$1+SQRT(($B$2-$B$1)*($B$3-$B$1)*D259)</f>
        <v>143.93740526136207</v>
      </c>
      <c r="F259" s="5">
        <f t="shared" ref="F259:F322" si="74">$B$2-SQRT(($B$2-$B$1)*($B$2-$B$3)*(1-D259))</f>
        <v>227.34851378466749</v>
      </c>
      <c r="G259" s="5">
        <f t="shared" ref="G259:G322" si="75">($B$3-$B$1)/($B$2-$B$1)</f>
        <v>0.21428571428571427</v>
      </c>
      <c r="H259" s="5">
        <f t="shared" ref="H259:H322" si="76">IF(D259&lt;G259,E259,F259)</f>
        <v>227.34851378466749</v>
      </c>
      <c r="M259" s="1"/>
      <c r="N259" s="1"/>
      <c r="O259" s="1"/>
      <c r="P259" s="1"/>
      <c r="Q259" s="1"/>
      <c r="R259" s="1"/>
      <c r="Y259" s="1"/>
      <c r="Z259" s="1"/>
      <c r="AA259" s="6">
        <v>227.34851378466749</v>
      </c>
      <c r="AB259" s="6">
        <f t="shared" ref="AB259:AB322" si="77">AA259*0.3</f>
        <v>68.204554135400244</v>
      </c>
      <c r="AC259" s="1"/>
    </row>
    <row r="260" spans="3:29" x14ac:dyDescent="0.55000000000000004">
      <c r="C260" s="5">
        <f t="shared" ca="1" si="72"/>
        <v>0.77261809151553018</v>
      </c>
      <c r="D260" s="6">
        <v>2.9370519058537492E-2</v>
      </c>
      <c r="E260" s="15">
        <f t="shared" si="73"/>
        <v>42.21316546968103</v>
      </c>
      <c r="F260" s="5">
        <f t="shared" si="74"/>
        <v>55.478475331937091</v>
      </c>
      <c r="G260" s="5">
        <f t="shared" si="75"/>
        <v>0.21428571428571427</v>
      </c>
      <c r="H260" s="5">
        <f t="shared" si="76"/>
        <v>42.21316546968103</v>
      </c>
      <c r="M260" s="1"/>
      <c r="N260" s="1"/>
      <c r="O260" s="1"/>
      <c r="P260" s="1"/>
      <c r="Q260" s="1"/>
      <c r="R260" s="1"/>
      <c r="Y260" s="1"/>
      <c r="Z260" s="1"/>
      <c r="AA260" s="6">
        <v>42.21316546968103</v>
      </c>
      <c r="AB260" s="6">
        <f t="shared" si="77"/>
        <v>12.663949640904308</v>
      </c>
      <c r="AC260" s="1"/>
    </row>
    <row r="261" spans="3:29" x14ac:dyDescent="0.55000000000000004">
      <c r="C261" s="5">
        <f t="shared" ca="1" si="72"/>
        <v>0.92943812748444155</v>
      </c>
      <c r="D261" s="6">
        <v>0.32592321253993639</v>
      </c>
      <c r="E261" s="15">
        <f t="shared" si="73"/>
        <v>93.996688916943654</v>
      </c>
      <c r="F261" s="5">
        <f t="shared" si="74"/>
        <v>96.227749417296963</v>
      </c>
      <c r="G261" s="5">
        <f t="shared" si="75"/>
        <v>0.21428571428571427</v>
      </c>
      <c r="H261" s="5">
        <f t="shared" si="76"/>
        <v>96.227749417296963</v>
      </c>
      <c r="M261" s="1"/>
      <c r="N261" s="1"/>
      <c r="O261" s="1"/>
      <c r="P261" s="1"/>
      <c r="Q261" s="1"/>
      <c r="R261" s="1"/>
      <c r="Y261" s="1"/>
      <c r="Z261" s="1"/>
      <c r="AA261" s="6">
        <v>96.227749417296963</v>
      </c>
      <c r="AB261" s="6">
        <f t="shared" si="77"/>
        <v>28.868324825189088</v>
      </c>
      <c r="AC261" s="1"/>
    </row>
    <row r="262" spans="3:29" x14ac:dyDescent="0.55000000000000004">
      <c r="C262" s="5">
        <f t="shared" ca="1" si="72"/>
        <v>0.27515517268924006</v>
      </c>
      <c r="D262" s="6">
        <v>0.29165630309658508</v>
      </c>
      <c r="E262" s="15">
        <f t="shared" si="73"/>
        <v>89.998756360542785</v>
      </c>
      <c r="F262" s="5">
        <f t="shared" si="74"/>
        <v>91.112538123394415</v>
      </c>
      <c r="G262" s="5">
        <f t="shared" si="75"/>
        <v>0.21428571428571427</v>
      </c>
      <c r="H262" s="5">
        <f t="shared" si="76"/>
        <v>91.112538123394415</v>
      </c>
      <c r="M262" s="1"/>
      <c r="N262" s="1"/>
      <c r="O262" s="1"/>
      <c r="P262" s="1"/>
      <c r="Q262" s="1"/>
      <c r="R262" s="1"/>
      <c r="Y262" s="1"/>
      <c r="Z262" s="1"/>
      <c r="AA262" s="6">
        <v>91.112538123394415</v>
      </c>
      <c r="AB262" s="6">
        <f t="shared" si="77"/>
        <v>27.333761437018325</v>
      </c>
      <c r="AC262" s="1"/>
    </row>
    <row r="263" spans="3:29" x14ac:dyDescent="0.55000000000000004">
      <c r="C263" s="5">
        <f t="shared" ca="1" si="72"/>
        <v>0.24334032619338797</v>
      </c>
      <c r="D263" s="6">
        <v>9.9221811849304342E-2</v>
      </c>
      <c r="E263" s="15">
        <f t="shared" si="73"/>
        <v>60.828010471590616</v>
      </c>
      <c r="F263" s="5">
        <f t="shared" si="74"/>
        <v>64.441225189799269</v>
      </c>
      <c r="G263" s="5">
        <f t="shared" si="75"/>
        <v>0.21428571428571427</v>
      </c>
      <c r="H263" s="5">
        <f t="shared" si="76"/>
        <v>60.828010471590616</v>
      </c>
      <c r="M263" s="1"/>
      <c r="N263" s="1"/>
      <c r="O263" s="1"/>
      <c r="P263" s="1"/>
      <c r="Q263" s="1"/>
      <c r="R263" s="1"/>
      <c r="Y263" s="1"/>
      <c r="Z263" s="1"/>
      <c r="AA263" s="6">
        <v>60.828010471590616</v>
      </c>
      <c r="AB263" s="6">
        <f t="shared" si="77"/>
        <v>18.248403141477183</v>
      </c>
      <c r="AC263" s="1"/>
    </row>
    <row r="264" spans="3:29" x14ac:dyDescent="0.55000000000000004">
      <c r="C264" s="5">
        <f t="shared" ca="1" si="72"/>
        <v>9.4875860260661637E-2</v>
      </c>
      <c r="D264" s="6">
        <v>0.83788386763584422</v>
      </c>
      <c r="E264" s="15">
        <f t="shared" si="73"/>
        <v>138.64421172683555</v>
      </c>
      <c r="F264" s="5">
        <f t="shared" si="74"/>
        <v>200.06825452524112</v>
      </c>
      <c r="G264" s="5">
        <f t="shared" si="75"/>
        <v>0.21428571428571427</v>
      </c>
      <c r="H264" s="5">
        <f t="shared" si="76"/>
        <v>200.06825452524112</v>
      </c>
      <c r="M264" s="1"/>
      <c r="N264" s="1"/>
      <c r="O264" s="1"/>
      <c r="P264" s="1"/>
      <c r="Q264" s="1"/>
      <c r="R264" s="1"/>
      <c r="Y264" s="1"/>
      <c r="Z264" s="1"/>
      <c r="AA264" s="6">
        <v>200.06825452524112</v>
      </c>
      <c r="AB264" s="6">
        <f t="shared" si="77"/>
        <v>60.020476357572335</v>
      </c>
      <c r="AC264" s="1"/>
    </row>
    <row r="265" spans="3:29" x14ac:dyDescent="0.55000000000000004">
      <c r="C265" s="5">
        <f t="shared" ca="1" si="72"/>
        <v>0.66211927939236237</v>
      </c>
      <c r="D265" s="6">
        <v>0.83286325472367762</v>
      </c>
      <c r="E265" s="15">
        <f t="shared" si="73"/>
        <v>138.28821868367865</v>
      </c>
      <c r="F265" s="5">
        <f t="shared" si="74"/>
        <v>198.53264806342162</v>
      </c>
      <c r="G265" s="5">
        <f t="shared" si="75"/>
        <v>0.21428571428571427</v>
      </c>
      <c r="H265" s="5">
        <f t="shared" si="76"/>
        <v>198.53264806342162</v>
      </c>
      <c r="M265" s="1"/>
      <c r="N265" s="1"/>
      <c r="O265" s="1"/>
      <c r="P265" s="1"/>
      <c r="Q265" s="1"/>
      <c r="R265" s="1"/>
      <c r="Y265" s="1"/>
      <c r="Z265" s="1"/>
      <c r="AA265" s="6">
        <v>198.53264806342162</v>
      </c>
      <c r="AB265" s="6">
        <f t="shared" si="77"/>
        <v>59.559794419026481</v>
      </c>
      <c r="AC265" s="1"/>
    </row>
    <row r="266" spans="3:29" x14ac:dyDescent="0.55000000000000004">
      <c r="C266" s="5">
        <f t="shared" ca="1" si="72"/>
        <v>0.26639541592719174</v>
      </c>
      <c r="D266" s="6">
        <v>0.6228236869053394</v>
      </c>
      <c r="E266" s="15">
        <f t="shared" si="73"/>
        <v>122.29094749785878</v>
      </c>
      <c r="F266" s="5">
        <f t="shared" si="74"/>
        <v>147.57276855288916</v>
      </c>
      <c r="G266" s="5">
        <f t="shared" si="75"/>
        <v>0.21428571428571427</v>
      </c>
      <c r="H266" s="5">
        <f t="shared" si="76"/>
        <v>147.57276855288916</v>
      </c>
      <c r="M266" s="1"/>
      <c r="N266" s="1"/>
      <c r="O266" s="1"/>
      <c r="P266" s="1"/>
      <c r="Q266" s="1"/>
      <c r="R266" s="1"/>
      <c r="Y266" s="1"/>
      <c r="Z266" s="1"/>
      <c r="AA266" s="6">
        <v>147.57276855288916</v>
      </c>
      <c r="AB266" s="6">
        <f t="shared" si="77"/>
        <v>44.271830565866743</v>
      </c>
      <c r="AC266" s="1"/>
    </row>
    <row r="267" spans="3:29" x14ac:dyDescent="0.55000000000000004">
      <c r="C267" s="5">
        <f t="shared" ca="1" si="72"/>
        <v>0.35633195271863172</v>
      </c>
      <c r="D267" s="6">
        <v>4.0781867674632988E-3</v>
      </c>
      <c r="E267" s="15">
        <f t="shared" si="73"/>
        <v>28.277290480186341</v>
      </c>
      <c r="F267" s="5">
        <f t="shared" si="74"/>
        <v>52.313133785571381</v>
      </c>
      <c r="G267" s="5">
        <f t="shared" si="75"/>
        <v>0.21428571428571427</v>
      </c>
      <c r="H267" s="5">
        <f t="shared" si="76"/>
        <v>28.277290480186341</v>
      </c>
      <c r="M267" s="1"/>
      <c r="N267" s="1"/>
      <c r="O267" s="1"/>
      <c r="P267" s="1"/>
      <c r="Q267" s="1"/>
      <c r="R267" s="1"/>
      <c r="Y267" s="1"/>
      <c r="Z267" s="1"/>
      <c r="AA267" s="6">
        <v>28.277290480186341</v>
      </c>
      <c r="AB267" s="6">
        <f t="shared" si="77"/>
        <v>8.4831871440559024</v>
      </c>
      <c r="AC267" s="1"/>
    </row>
    <row r="268" spans="3:29" x14ac:dyDescent="0.55000000000000004">
      <c r="C268" s="5">
        <f t="shared" ca="1" si="72"/>
        <v>0.95552543338420548</v>
      </c>
      <c r="D268" s="6">
        <v>0.40545309108733796</v>
      </c>
      <c r="E268" s="15">
        <f t="shared" si="73"/>
        <v>102.5324901494392</v>
      </c>
      <c r="F268" s="5">
        <f t="shared" si="74"/>
        <v>108.62578650972858</v>
      </c>
      <c r="G268" s="5">
        <f t="shared" si="75"/>
        <v>0.21428571428571427</v>
      </c>
      <c r="H268" s="5">
        <f t="shared" si="76"/>
        <v>108.62578650972858</v>
      </c>
      <c r="M268" s="1"/>
      <c r="N268" s="1"/>
      <c r="O268" s="1"/>
      <c r="P268" s="1"/>
      <c r="Q268" s="1"/>
      <c r="R268" s="1"/>
      <c r="Y268" s="1"/>
      <c r="Z268" s="1"/>
      <c r="AA268" s="6">
        <v>108.62578650972858</v>
      </c>
      <c r="AB268" s="6">
        <f t="shared" si="77"/>
        <v>32.587735952918571</v>
      </c>
      <c r="AC268" s="1"/>
    </row>
    <row r="269" spans="3:29" x14ac:dyDescent="0.55000000000000004">
      <c r="C269" s="5">
        <f t="shared" ca="1" si="72"/>
        <v>0.72347615471259397</v>
      </c>
      <c r="D269" s="6">
        <v>7.8035055280070931E-2</v>
      </c>
      <c r="E269" s="15">
        <f t="shared" si="73"/>
        <v>56.207581094367399</v>
      </c>
      <c r="F269" s="5">
        <f t="shared" si="74"/>
        <v>61.687095198880115</v>
      </c>
      <c r="G269" s="5">
        <f t="shared" si="75"/>
        <v>0.21428571428571427</v>
      </c>
      <c r="H269" s="5">
        <f t="shared" si="76"/>
        <v>56.207581094367399</v>
      </c>
      <c r="M269" s="1"/>
      <c r="N269" s="1"/>
      <c r="O269" s="1"/>
      <c r="P269" s="1"/>
      <c r="Q269" s="1"/>
      <c r="R269" s="1"/>
      <c r="Y269" s="1"/>
      <c r="Z269" s="1"/>
      <c r="AA269" s="6">
        <v>56.207581094367399</v>
      </c>
      <c r="AB269" s="6">
        <f t="shared" si="77"/>
        <v>16.862274328310217</v>
      </c>
      <c r="AC269" s="1"/>
    </row>
    <row r="270" spans="3:29" x14ac:dyDescent="0.55000000000000004">
      <c r="C270" s="5">
        <f t="shared" ca="1" si="72"/>
        <v>0.97949355046116415</v>
      </c>
      <c r="D270" s="6">
        <v>0.31149520976988998</v>
      </c>
      <c r="E270" s="15">
        <f t="shared" si="73"/>
        <v>92.34030359442896</v>
      </c>
      <c r="F270" s="5">
        <f t="shared" si="74"/>
        <v>94.058515402615456</v>
      </c>
      <c r="G270" s="5">
        <f t="shared" si="75"/>
        <v>0.21428571428571427</v>
      </c>
      <c r="H270" s="5">
        <f t="shared" si="76"/>
        <v>94.058515402615456</v>
      </c>
      <c r="M270" s="1"/>
      <c r="N270" s="1"/>
      <c r="O270" s="1"/>
      <c r="P270" s="1"/>
      <c r="Q270" s="1"/>
      <c r="R270" s="1"/>
      <c r="Y270" s="1"/>
      <c r="Z270" s="1"/>
      <c r="AA270" s="6">
        <v>94.058515402615456</v>
      </c>
      <c r="AB270" s="6">
        <f t="shared" si="77"/>
        <v>28.217554620784636</v>
      </c>
      <c r="AC270" s="1"/>
    </row>
    <row r="271" spans="3:29" x14ac:dyDescent="0.55000000000000004">
      <c r="C271" s="5">
        <f t="shared" ca="1" si="72"/>
        <v>0.87326964319645639</v>
      </c>
      <c r="D271" s="6">
        <v>0.68293579337474841</v>
      </c>
      <c r="E271" s="15">
        <f t="shared" si="73"/>
        <v>127.11359077491414</v>
      </c>
      <c r="F271" s="5">
        <f t="shared" si="74"/>
        <v>160.24609083064797</v>
      </c>
      <c r="G271" s="5">
        <f t="shared" si="75"/>
        <v>0.21428571428571427</v>
      </c>
      <c r="H271" s="5">
        <f t="shared" si="76"/>
        <v>160.24609083064797</v>
      </c>
      <c r="M271" s="1"/>
      <c r="N271" s="1"/>
      <c r="O271" s="1"/>
      <c r="P271" s="1"/>
      <c r="Q271" s="1"/>
      <c r="R271" s="1"/>
      <c r="Y271" s="1"/>
      <c r="Z271" s="1"/>
      <c r="AA271" s="6">
        <v>160.24609083064797</v>
      </c>
      <c r="AB271" s="6">
        <f t="shared" si="77"/>
        <v>48.073827249194387</v>
      </c>
      <c r="AC271" s="1"/>
    </row>
    <row r="272" spans="3:29" x14ac:dyDescent="0.55000000000000004">
      <c r="C272" s="5">
        <f t="shared" ca="1" si="72"/>
        <v>0.36907288469561172</v>
      </c>
      <c r="D272" s="6">
        <v>9.0517233664324404E-2</v>
      </c>
      <c r="E272" s="15">
        <f t="shared" si="73"/>
        <v>58.996019355322026</v>
      </c>
      <c r="F272" s="5">
        <f t="shared" si="74"/>
        <v>63.305812478891625</v>
      </c>
      <c r="G272" s="5">
        <f t="shared" si="75"/>
        <v>0.21428571428571427</v>
      </c>
      <c r="H272" s="5">
        <f t="shared" si="76"/>
        <v>58.996019355322026</v>
      </c>
      <c r="M272" s="1"/>
      <c r="N272" s="1"/>
      <c r="O272" s="1"/>
      <c r="P272" s="1"/>
      <c r="Q272" s="1"/>
      <c r="R272" s="1"/>
      <c r="Y272" s="1"/>
      <c r="Z272" s="1"/>
      <c r="AA272" s="6">
        <v>58.996019355322026</v>
      </c>
      <c r="AB272" s="6">
        <f t="shared" si="77"/>
        <v>17.698805806596607</v>
      </c>
      <c r="AC272" s="1"/>
    </row>
    <row r="273" spans="3:29" x14ac:dyDescent="0.55000000000000004">
      <c r="C273" s="5">
        <f t="shared" ca="1" si="72"/>
        <v>9.2527489539936614E-2</v>
      </c>
      <c r="D273" s="6">
        <v>0.81908514825798096</v>
      </c>
      <c r="E273" s="15">
        <f t="shared" si="73"/>
        <v>137.30571380258542</v>
      </c>
      <c r="F273" s="5">
        <f t="shared" si="74"/>
        <v>194.43317345250748</v>
      </c>
      <c r="G273" s="5">
        <f t="shared" si="75"/>
        <v>0.21428571428571427</v>
      </c>
      <c r="H273" s="5">
        <f t="shared" si="76"/>
        <v>194.43317345250748</v>
      </c>
      <c r="M273" s="1"/>
      <c r="N273" s="1"/>
      <c r="O273" s="1"/>
      <c r="P273" s="1"/>
      <c r="Q273" s="1"/>
      <c r="R273" s="1"/>
      <c r="Y273" s="1"/>
      <c r="Z273" s="1"/>
      <c r="AA273" s="6">
        <v>194.43317345250748</v>
      </c>
      <c r="AB273" s="6">
        <f t="shared" si="77"/>
        <v>58.329952035752243</v>
      </c>
      <c r="AC273" s="1"/>
    </row>
    <row r="274" spans="3:29" x14ac:dyDescent="0.55000000000000004">
      <c r="C274" s="5">
        <f t="shared" ca="1" si="72"/>
        <v>0.46415111521001706</v>
      </c>
      <c r="D274" s="6">
        <v>0.41589596149382357</v>
      </c>
      <c r="E274" s="15">
        <f t="shared" si="73"/>
        <v>103.58858865357301</v>
      </c>
      <c r="F274" s="5">
        <f t="shared" si="74"/>
        <v>110.31392045808826</v>
      </c>
      <c r="G274" s="5">
        <f t="shared" si="75"/>
        <v>0.21428571428571427</v>
      </c>
      <c r="H274" s="5">
        <f t="shared" si="76"/>
        <v>110.31392045808826</v>
      </c>
      <c r="M274" s="1"/>
      <c r="N274" s="1"/>
      <c r="O274" s="1"/>
      <c r="P274" s="1"/>
      <c r="Q274" s="1"/>
      <c r="R274" s="1"/>
      <c r="Y274" s="1"/>
      <c r="Z274" s="1"/>
      <c r="AA274" s="6">
        <v>110.31392045808826</v>
      </c>
      <c r="AB274" s="6">
        <f t="shared" si="77"/>
        <v>33.09417613742648</v>
      </c>
      <c r="AC274" s="1"/>
    </row>
    <row r="275" spans="3:29" x14ac:dyDescent="0.55000000000000004">
      <c r="C275" s="5">
        <f t="shared" ca="1" si="72"/>
        <v>0.66316319752228114</v>
      </c>
      <c r="D275" s="6">
        <v>0.71088582587456528</v>
      </c>
      <c r="E275" s="15">
        <f t="shared" si="73"/>
        <v>129.2834931482916</v>
      </c>
      <c r="F275" s="5">
        <f t="shared" si="74"/>
        <v>166.5480119064284</v>
      </c>
      <c r="G275" s="5">
        <f t="shared" si="75"/>
        <v>0.21428571428571427</v>
      </c>
      <c r="H275" s="5">
        <f t="shared" si="76"/>
        <v>166.5480119064284</v>
      </c>
      <c r="M275" s="1"/>
      <c r="N275" s="1"/>
      <c r="O275" s="1"/>
      <c r="P275" s="1"/>
      <c r="Q275" s="1"/>
      <c r="R275" s="1"/>
      <c r="Y275" s="1"/>
      <c r="Z275" s="1"/>
      <c r="AA275" s="6">
        <v>166.5480119064284</v>
      </c>
      <c r="AB275" s="6">
        <f t="shared" si="77"/>
        <v>49.964403571928521</v>
      </c>
      <c r="AC275" s="1"/>
    </row>
    <row r="276" spans="3:29" x14ac:dyDescent="0.55000000000000004">
      <c r="C276" s="5">
        <f t="shared" ca="1" si="72"/>
        <v>9.686641194762291E-2</v>
      </c>
      <c r="D276" s="6">
        <v>0.50582993495460815</v>
      </c>
      <c r="E276" s="15">
        <f t="shared" si="73"/>
        <v>112.18428774600049</v>
      </c>
      <c r="F276" s="5">
        <f t="shared" si="74"/>
        <v>125.52686164685369</v>
      </c>
      <c r="G276" s="5">
        <f t="shared" si="75"/>
        <v>0.21428571428571427</v>
      </c>
      <c r="H276" s="5">
        <f t="shared" si="76"/>
        <v>125.52686164685369</v>
      </c>
      <c r="M276" s="1"/>
      <c r="N276" s="1"/>
      <c r="O276" s="1"/>
      <c r="P276" s="1"/>
      <c r="Q276" s="1"/>
      <c r="R276" s="1"/>
      <c r="Y276" s="1"/>
      <c r="Z276" s="1"/>
      <c r="AA276" s="6">
        <v>125.52686164685369</v>
      </c>
      <c r="AB276" s="6">
        <f t="shared" si="77"/>
        <v>37.658058494056107</v>
      </c>
      <c r="AC276" s="1"/>
    </row>
    <row r="277" spans="3:29" x14ac:dyDescent="0.55000000000000004">
      <c r="C277" s="5">
        <f t="shared" ca="1" si="72"/>
        <v>0.57955164819128735</v>
      </c>
      <c r="D277" s="6">
        <v>0.75791073447902424</v>
      </c>
      <c r="E277" s="15">
        <f t="shared" si="73"/>
        <v>132.84015393133603</v>
      </c>
      <c r="F277" s="5">
        <f t="shared" si="74"/>
        <v>177.88243878912374</v>
      </c>
      <c r="G277" s="5">
        <f t="shared" si="75"/>
        <v>0.21428571428571427</v>
      </c>
      <c r="H277" s="5">
        <f t="shared" si="76"/>
        <v>177.88243878912374</v>
      </c>
      <c r="M277" s="1"/>
      <c r="N277" s="1"/>
      <c r="O277" s="1"/>
      <c r="P277" s="1"/>
      <c r="Q277" s="1"/>
      <c r="R277" s="1"/>
      <c r="Y277" s="1"/>
      <c r="Z277" s="1"/>
      <c r="AA277" s="6">
        <v>177.88243878912374</v>
      </c>
      <c r="AB277" s="6">
        <f t="shared" si="77"/>
        <v>53.364731636737119</v>
      </c>
      <c r="AC277" s="1"/>
    </row>
    <row r="278" spans="3:29" x14ac:dyDescent="0.55000000000000004">
      <c r="C278" s="5">
        <f t="shared" ca="1" si="72"/>
        <v>0.39053077549220327</v>
      </c>
      <c r="D278" s="6">
        <v>0.90143944857923208</v>
      </c>
      <c r="E278" s="15">
        <f t="shared" si="73"/>
        <v>143.06170296290838</v>
      </c>
      <c r="F278" s="5">
        <f t="shared" si="74"/>
        <v>222.08126048555903</v>
      </c>
      <c r="G278" s="5">
        <f t="shared" si="75"/>
        <v>0.21428571428571427</v>
      </c>
      <c r="H278" s="5">
        <f t="shared" si="76"/>
        <v>222.08126048555903</v>
      </c>
      <c r="M278" s="1"/>
      <c r="N278" s="1"/>
      <c r="O278" s="1"/>
      <c r="P278" s="1"/>
      <c r="Q278" s="1"/>
      <c r="R278" s="1"/>
      <c r="Y278" s="1"/>
      <c r="Z278" s="1"/>
      <c r="AA278" s="6">
        <v>222.08126048555903</v>
      </c>
      <c r="AB278" s="6">
        <f t="shared" si="77"/>
        <v>66.624378145667706</v>
      </c>
      <c r="AC278" s="1"/>
    </row>
    <row r="279" spans="3:29" x14ac:dyDescent="0.55000000000000004">
      <c r="C279" s="5">
        <f t="shared" ca="1" si="72"/>
        <v>0.52758870837378014</v>
      </c>
      <c r="D279" s="6">
        <v>0.51863343111627813</v>
      </c>
      <c r="E279" s="15">
        <f t="shared" si="73"/>
        <v>113.34367489419662</v>
      </c>
      <c r="F279" s="5">
        <f t="shared" si="74"/>
        <v>127.8019145192454</v>
      </c>
      <c r="G279" s="5">
        <f t="shared" si="75"/>
        <v>0.21428571428571427</v>
      </c>
      <c r="H279" s="5">
        <f t="shared" si="76"/>
        <v>127.8019145192454</v>
      </c>
      <c r="M279" s="1"/>
      <c r="N279" s="1"/>
      <c r="O279" s="1"/>
      <c r="P279" s="1"/>
      <c r="Q279" s="1"/>
      <c r="R279" s="1"/>
      <c r="Y279" s="1"/>
      <c r="Z279" s="1"/>
      <c r="AA279" s="6">
        <v>127.8019145192454</v>
      </c>
      <c r="AB279" s="6">
        <f t="shared" si="77"/>
        <v>38.340574355773619</v>
      </c>
      <c r="AC279" s="1"/>
    </row>
    <row r="280" spans="3:29" x14ac:dyDescent="0.55000000000000004">
      <c r="C280" s="5">
        <f t="shared" ca="1" si="72"/>
        <v>0.11361111003810653</v>
      </c>
      <c r="D280" s="6">
        <v>0.4272566326913726</v>
      </c>
      <c r="E280" s="15">
        <f t="shared" si="73"/>
        <v>104.72255561074076</v>
      </c>
      <c r="F280" s="5">
        <f t="shared" si="74"/>
        <v>112.16765074617354</v>
      </c>
      <c r="G280" s="5">
        <f t="shared" si="75"/>
        <v>0.21428571428571427</v>
      </c>
      <c r="H280" s="5">
        <f t="shared" si="76"/>
        <v>112.16765074617354</v>
      </c>
      <c r="M280" s="1"/>
      <c r="N280" s="1"/>
      <c r="O280" s="1"/>
      <c r="P280" s="1"/>
      <c r="Q280" s="1"/>
      <c r="R280" s="1"/>
      <c r="Y280" s="1"/>
      <c r="Z280" s="1"/>
      <c r="AA280" s="6">
        <v>112.16765074617354</v>
      </c>
      <c r="AB280" s="6">
        <f t="shared" si="77"/>
        <v>33.650295223852062</v>
      </c>
      <c r="AC280" s="1"/>
    </row>
    <row r="281" spans="3:29" x14ac:dyDescent="0.55000000000000004">
      <c r="C281" s="5">
        <f t="shared" ca="1" si="72"/>
        <v>7.9823628785390732E-2</v>
      </c>
      <c r="D281" s="6">
        <v>0.33972900006347029</v>
      </c>
      <c r="E281" s="15">
        <f t="shared" si="73"/>
        <v>95.54764854756435</v>
      </c>
      <c r="F281" s="5">
        <f t="shared" si="74"/>
        <v>98.325277746341669</v>
      </c>
      <c r="G281" s="5">
        <f t="shared" si="75"/>
        <v>0.21428571428571427</v>
      </c>
      <c r="H281" s="5">
        <f t="shared" si="76"/>
        <v>98.325277746341669</v>
      </c>
      <c r="M281" s="1"/>
      <c r="N281" s="1"/>
      <c r="O281" s="1"/>
      <c r="P281" s="1"/>
      <c r="Q281" s="1"/>
      <c r="R281" s="1"/>
      <c r="Y281" s="1"/>
      <c r="Z281" s="1"/>
      <c r="AA281" s="6">
        <v>98.325277746341669</v>
      </c>
      <c r="AB281" s="6">
        <f t="shared" si="77"/>
        <v>29.4975833239025</v>
      </c>
      <c r="AC281" s="1"/>
    </row>
    <row r="282" spans="3:29" x14ac:dyDescent="0.55000000000000004">
      <c r="C282" s="5">
        <f t="shared" ca="1" si="72"/>
        <v>0.87745373397071558</v>
      </c>
      <c r="D282" s="6">
        <v>0.72917666724970664</v>
      </c>
      <c r="E282" s="15">
        <f t="shared" si="73"/>
        <v>130.68047709417897</v>
      </c>
      <c r="F282" s="5">
        <f t="shared" si="74"/>
        <v>170.83840626014995</v>
      </c>
      <c r="G282" s="5">
        <f t="shared" si="75"/>
        <v>0.21428571428571427</v>
      </c>
      <c r="H282" s="5">
        <f t="shared" si="76"/>
        <v>170.83840626014995</v>
      </c>
      <c r="M282" s="1"/>
      <c r="N282" s="1"/>
      <c r="O282" s="1"/>
      <c r="P282" s="1"/>
      <c r="Q282" s="1"/>
      <c r="R282" s="1"/>
      <c r="Y282" s="1"/>
      <c r="Z282" s="1"/>
      <c r="AA282" s="6">
        <v>170.83840626014995</v>
      </c>
      <c r="AB282" s="6">
        <f t="shared" si="77"/>
        <v>51.251521878044983</v>
      </c>
      <c r="AC282" s="1"/>
    </row>
    <row r="283" spans="3:29" x14ac:dyDescent="0.55000000000000004">
      <c r="C283" s="5">
        <f t="shared" ca="1" si="72"/>
        <v>0.84468592388321984</v>
      </c>
      <c r="D283" s="6">
        <v>0.41015238244230845</v>
      </c>
      <c r="E283" s="15">
        <f t="shared" si="73"/>
        <v>103.00939720917616</v>
      </c>
      <c r="F283" s="5">
        <f t="shared" si="74"/>
        <v>109.38359660943709</v>
      </c>
      <c r="G283" s="5">
        <f t="shared" si="75"/>
        <v>0.21428571428571427</v>
      </c>
      <c r="H283" s="5">
        <f t="shared" si="76"/>
        <v>109.38359660943709</v>
      </c>
      <c r="M283" s="1"/>
      <c r="N283" s="1"/>
      <c r="O283" s="1"/>
      <c r="P283" s="1"/>
      <c r="Q283" s="1"/>
      <c r="R283" s="1"/>
      <c r="Y283" s="1"/>
      <c r="Z283" s="1"/>
      <c r="AA283" s="6">
        <v>109.38359660943709</v>
      </c>
      <c r="AB283" s="6">
        <f t="shared" si="77"/>
        <v>32.815078982831125</v>
      </c>
      <c r="AC283" s="1"/>
    </row>
    <row r="284" spans="3:29" x14ac:dyDescent="0.55000000000000004">
      <c r="C284" s="5">
        <f t="shared" ca="1" si="72"/>
        <v>0.63085065686096575</v>
      </c>
      <c r="D284" s="6">
        <v>0.1886275328532282</v>
      </c>
      <c r="E284" s="15">
        <f t="shared" si="73"/>
        <v>76.293361526331267</v>
      </c>
      <c r="F284" s="5">
        <f t="shared" si="74"/>
        <v>76.43671147471207</v>
      </c>
      <c r="G284" s="5">
        <f t="shared" si="75"/>
        <v>0.21428571428571427</v>
      </c>
      <c r="H284" s="5">
        <f t="shared" si="76"/>
        <v>76.293361526331267</v>
      </c>
      <c r="M284" s="1"/>
      <c r="N284" s="1"/>
      <c r="O284" s="1"/>
      <c r="P284" s="1"/>
      <c r="Q284" s="1"/>
      <c r="R284" s="1"/>
      <c r="Y284" s="1"/>
      <c r="Z284" s="1"/>
      <c r="AA284" s="6">
        <v>76.293361526331267</v>
      </c>
      <c r="AB284" s="6">
        <f t="shared" si="77"/>
        <v>22.888008457899378</v>
      </c>
      <c r="AC284" s="1"/>
    </row>
    <row r="285" spans="3:29" x14ac:dyDescent="0.55000000000000004">
      <c r="C285" s="5">
        <f t="shared" ca="1" si="72"/>
        <v>0.3521061062556371</v>
      </c>
      <c r="D285" s="6">
        <v>0.15552720116954788</v>
      </c>
      <c r="E285" s="15">
        <f t="shared" si="73"/>
        <v>71.116112720436831</v>
      </c>
      <c r="F285" s="5">
        <f t="shared" si="74"/>
        <v>71.92210890146356</v>
      </c>
      <c r="G285" s="5">
        <f t="shared" si="75"/>
        <v>0.21428571428571427</v>
      </c>
      <c r="H285" s="5">
        <f t="shared" si="76"/>
        <v>71.116112720436831</v>
      </c>
      <c r="M285" s="1"/>
      <c r="N285" s="1"/>
      <c r="O285" s="1"/>
      <c r="P285" s="1"/>
      <c r="Q285" s="1"/>
      <c r="R285" s="1"/>
      <c r="Y285" s="1"/>
      <c r="Z285" s="1"/>
      <c r="AA285" s="6">
        <v>71.116112720436831</v>
      </c>
      <c r="AB285" s="6">
        <f t="shared" si="77"/>
        <v>21.334833816131049</v>
      </c>
      <c r="AC285" s="1"/>
    </row>
    <row r="286" spans="3:29" x14ac:dyDescent="0.55000000000000004">
      <c r="C286" s="5">
        <f t="shared" ca="1" si="72"/>
        <v>0.20308922869336132</v>
      </c>
      <c r="D286" s="6">
        <v>0.87883321097207712</v>
      </c>
      <c r="E286" s="15">
        <f t="shared" si="73"/>
        <v>141.50883895557104</v>
      </c>
      <c r="F286" s="5">
        <f t="shared" si="74"/>
        <v>213.6062837694775</v>
      </c>
      <c r="G286" s="5">
        <f t="shared" si="75"/>
        <v>0.21428571428571427</v>
      </c>
      <c r="H286" s="5">
        <f t="shared" si="76"/>
        <v>213.6062837694775</v>
      </c>
      <c r="M286" s="1"/>
      <c r="N286" s="1"/>
      <c r="O286" s="1"/>
      <c r="P286" s="1"/>
      <c r="Q286" s="1"/>
      <c r="R286" s="1"/>
      <c r="Y286" s="1"/>
      <c r="Z286" s="1"/>
      <c r="AA286" s="6">
        <v>213.6062837694775</v>
      </c>
      <c r="AB286" s="6">
        <f t="shared" si="77"/>
        <v>64.081885130843247</v>
      </c>
      <c r="AC286" s="1"/>
    </row>
    <row r="287" spans="3:29" x14ac:dyDescent="0.55000000000000004">
      <c r="C287" s="5">
        <f t="shared" ca="1" si="72"/>
        <v>0.39943500059279025</v>
      </c>
      <c r="D287" s="6">
        <v>0.34526337403029161</v>
      </c>
      <c r="E287" s="15">
        <f t="shared" si="73"/>
        <v>96.160519192747756</v>
      </c>
      <c r="F287" s="5">
        <f t="shared" si="74"/>
        <v>99.172272432977934</v>
      </c>
      <c r="G287" s="5">
        <f t="shared" si="75"/>
        <v>0.21428571428571427</v>
      </c>
      <c r="H287" s="5">
        <f t="shared" si="76"/>
        <v>99.172272432977934</v>
      </c>
      <c r="M287" s="1"/>
      <c r="N287" s="1"/>
      <c r="O287" s="1"/>
      <c r="P287" s="1"/>
      <c r="Q287" s="1"/>
      <c r="R287" s="1"/>
      <c r="Y287" s="1"/>
      <c r="Z287" s="1"/>
      <c r="AA287" s="6">
        <v>99.172272432977934</v>
      </c>
      <c r="AB287" s="6">
        <f t="shared" si="77"/>
        <v>29.751681729893377</v>
      </c>
      <c r="AC287" s="1"/>
    </row>
    <row r="288" spans="3:29" x14ac:dyDescent="0.55000000000000004">
      <c r="C288" s="5">
        <f t="shared" ca="1" si="72"/>
        <v>0.5066449886578509</v>
      </c>
      <c r="D288" s="6">
        <v>0.59761965085549729</v>
      </c>
      <c r="E288" s="15">
        <f t="shared" si="73"/>
        <v>120.1998509698111</v>
      </c>
      <c r="F288" s="5">
        <f t="shared" si="74"/>
        <v>142.56229959980561</v>
      </c>
      <c r="G288" s="5">
        <f t="shared" si="75"/>
        <v>0.21428571428571427</v>
      </c>
      <c r="H288" s="5">
        <f t="shared" si="76"/>
        <v>142.56229959980561</v>
      </c>
      <c r="M288" s="1"/>
      <c r="N288" s="1"/>
      <c r="O288" s="1"/>
      <c r="P288" s="1"/>
      <c r="Q288" s="1"/>
      <c r="R288" s="1"/>
      <c r="Y288" s="1"/>
      <c r="Z288" s="1"/>
      <c r="AA288" s="6">
        <v>142.56229959980561</v>
      </c>
      <c r="AB288" s="6">
        <f t="shared" si="77"/>
        <v>42.768689879941682</v>
      </c>
      <c r="AC288" s="1"/>
    </row>
    <row r="289" spans="3:29" x14ac:dyDescent="0.55000000000000004">
      <c r="C289" s="5">
        <f t="shared" ca="1" si="72"/>
        <v>0.90409860493004857</v>
      </c>
      <c r="D289" s="6">
        <v>0.84831747218768783</v>
      </c>
      <c r="E289" s="15">
        <f t="shared" si="73"/>
        <v>139.38062461200792</v>
      </c>
      <c r="F289" s="5">
        <f t="shared" si="74"/>
        <v>203.33747513519819</v>
      </c>
      <c r="G289" s="5">
        <f t="shared" si="75"/>
        <v>0.21428571428571427</v>
      </c>
      <c r="H289" s="5">
        <f t="shared" si="76"/>
        <v>203.33747513519819</v>
      </c>
      <c r="M289" s="1"/>
      <c r="N289" s="1"/>
      <c r="O289" s="1"/>
      <c r="P289" s="1"/>
      <c r="Q289" s="1"/>
      <c r="R289" s="1"/>
      <c r="Y289" s="1"/>
      <c r="Z289" s="1"/>
      <c r="AA289" s="6">
        <v>203.33747513519819</v>
      </c>
      <c r="AB289" s="6">
        <f t="shared" si="77"/>
        <v>61.001242540559453</v>
      </c>
      <c r="AC289" s="1"/>
    </row>
    <row r="290" spans="3:29" x14ac:dyDescent="0.55000000000000004">
      <c r="C290" s="5">
        <f t="shared" ca="1" si="72"/>
        <v>0.9098191724397946</v>
      </c>
      <c r="D290" s="6">
        <v>0.606671897598688</v>
      </c>
      <c r="E290" s="15">
        <f t="shared" si="73"/>
        <v>120.95587095190631</v>
      </c>
      <c r="F290" s="5">
        <f t="shared" si="74"/>
        <v>144.34329083550296</v>
      </c>
      <c r="G290" s="5">
        <f t="shared" si="75"/>
        <v>0.21428571428571427</v>
      </c>
      <c r="H290" s="5">
        <f t="shared" si="76"/>
        <v>144.34329083550296</v>
      </c>
      <c r="M290" s="1"/>
      <c r="N290" s="1"/>
      <c r="O290" s="1"/>
      <c r="P290" s="1"/>
      <c r="Q290" s="1"/>
      <c r="R290" s="1"/>
      <c r="Y290" s="1"/>
      <c r="Z290" s="1"/>
      <c r="AA290" s="6">
        <v>144.34329083550296</v>
      </c>
      <c r="AB290" s="6">
        <f t="shared" si="77"/>
        <v>43.302987250650887</v>
      </c>
      <c r="AC290" s="1"/>
    </row>
    <row r="291" spans="3:29" x14ac:dyDescent="0.55000000000000004">
      <c r="C291" s="5">
        <f t="shared" ca="1" si="72"/>
        <v>0.40378563604072493</v>
      </c>
      <c r="D291" s="6">
        <v>0.72095750277361725</v>
      </c>
      <c r="E291" s="15">
        <f t="shared" si="73"/>
        <v>130.05492286398083</v>
      </c>
      <c r="F291" s="5">
        <f t="shared" si="74"/>
        <v>168.89310533329996</v>
      </c>
      <c r="G291" s="5">
        <f t="shared" si="75"/>
        <v>0.21428571428571427</v>
      </c>
      <c r="H291" s="5">
        <f t="shared" si="76"/>
        <v>168.89310533329996</v>
      </c>
      <c r="M291" s="1"/>
      <c r="N291" s="1"/>
      <c r="O291" s="1"/>
      <c r="P291" s="1"/>
      <c r="Q291" s="1"/>
      <c r="R291" s="1"/>
      <c r="Y291" s="1"/>
      <c r="Z291" s="1"/>
      <c r="AA291" s="6">
        <v>168.89310533329996</v>
      </c>
      <c r="AB291" s="6">
        <f t="shared" si="77"/>
        <v>50.667931599989984</v>
      </c>
      <c r="AC291" s="1"/>
    </row>
    <row r="292" spans="3:29" x14ac:dyDescent="0.55000000000000004">
      <c r="C292" s="5">
        <f t="shared" ca="1" si="72"/>
        <v>0.50762439193494535</v>
      </c>
      <c r="D292" s="6">
        <v>0.63597895785080361</v>
      </c>
      <c r="E292" s="15">
        <f t="shared" si="73"/>
        <v>123.36559626826278</v>
      </c>
      <c r="F292" s="5">
        <f t="shared" si="74"/>
        <v>150.25456201810186</v>
      </c>
      <c r="G292" s="5">
        <f t="shared" si="75"/>
        <v>0.21428571428571427</v>
      </c>
      <c r="H292" s="5">
        <f t="shared" si="76"/>
        <v>150.25456201810186</v>
      </c>
      <c r="M292" s="1"/>
      <c r="N292" s="1"/>
      <c r="O292" s="1"/>
      <c r="P292" s="1"/>
      <c r="Q292" s="1"/>
      <c r="R292" s="1"/>
      <c r="Y292" s="1"/>
      <c r="Z292" s="1"/>
      <c r="AA292" s="6">
        <v>150.25456201810186</v>
      </c>
      <c r="AB292" s="6">
        <f t="shared" si="77"/>
        <v>45.076368605430559</v>
      </c>
      <c r="AC292" s="1"/>
    </row>
    <row r="293" spans="3:29" x14ac:dyDescent="0.55000000000000004">
      <c r="C293" s="5">
        <f t="shared" ca="1" si="72"/>
        <v>0.42696367921431977</v>
      </c>
      <c r="D293" s="6">
        <v>0.3850687443791595</v>
      </c>
      <c r="E293" s="15">
        <f t="shared" si="73"/>
        <v>100.43105684727685</v>
      </c>
      <c r="F293" s="5">
        <f t="shared" si="74"/>
        <v>105.37275281645745</v>
      </c>
      <c r="G293" s="5">
        <f t="shared" si="75"/>
        <v>0.21428571428571427</v>
      </c>
      <c r="H293" s="5">
        <f t="shared" si="76"/>
        <v>105.37275281645745</v>
      </c>
      <c r="M293" s="1"/>
      <c r="N293" s="1"/>
      <c r="O293" s="1"/>
      <c r="P293" s="1"/>
      <c r="Q293" s="1"/>
      <c r="R293" s="1"/>
      <c r="Y293" s="1"/>
      <c r="Z293" s="1"/>
      <c r="AA293" s="6">
        <v>105.37275281645745</v>
      </c>
      <c r="AB293" s="6">
        <f t="shared" si="77"/>
        <v>31.611825844937233</v>
      </c>
      <c r="AC293" s="1"/>
    </row>
    <row r="294" spans="3:29" x14ac:dyDescent="0.55000000000000004">
      <c r="C294" s="5">
        <f t="shared" ca="1" si="72"/>
        <v>0.70795188841797474</v>
      </c>
      <c r="D294" s="6">
        <v>0.10615087561606618</v>
      </c>
      <c r="E294" s="15">
        <f t="shared" si="73"/>
        <v>62.229547835016085</v>
      </c>
      <c r="F294" s="5">
        <f t="shared" si="74"/>
        <v>65.348969612212585</v>
      </c>
      <c r="G294" s="5">
        <f t="shared" si="75"/>
        <v>0.21428571428571427</v>
      </c>
      <c r="H294" s="5">
        <f t="shared" si="76"/>
        <v>62.229547835016085</v>
      </c>
      <c r="M294" s="1"/>
      <c r="N294" s="1"/>
      <c r="O294" s="1"/>
      <c r="P294" s="1"/>
      <c r="Q294" s="1"/>
      <c r="R294" s="1"/>
      <c r="Y294" s="1"/>
      <c r="Z294" s="1"/>
      <c r="AA294" s="6">
        <v>62.229547835016085</v>
      </c>
      <c r="AB294" s="6">
        <f t="shared" si="77"/>
        <v>18.668864350504826</v>
      </c>
      <c r="AC294" s="1"/>
    </row>
    <row r="295" spans="3:29" x14ac:dyDescent="0.55000000000000004">
      <c r="C295" s="5">
        <f t="shared" ca="1" si="72"/>
        <v>0.35093738011431297</v>
      </c>
      <c r="D295" s="6">
        <v>0.11811387241771854</v>
      </c>
      <c r="E295" s="15">
        <f t="shared" si="73"/>
        <v>64.545628928298584</v>
      </c>
      <c r="F295" s="5">
        <f t="shared" si="74"/>
        <v>66.924506953072097</v>
      </c>
      <c r="G295" s="5">
        <f t="shared" si="75"/>
        <v>0.21428571428571427</v>
      </c>
      <c r="H295" s="5">
        <f t="shared" si="76"/>
        <v>64.545628928298584</v>
      </c>
      <c r="M295" s="1"/>
      <c r="N295" s="1"/>
      <c r="O295" s="1"/>
      <c r="P295" s="1"/>
      <c r="Q295" s="1"/>
      <c r="R295" s="1"/>
      <c r="Y295" s="1"/>
      <c r="Z295" s="1"/>
      <c r="AA295" s="6">
        <v>64.545628928298584</v>
      </c>
      <c r="AB295" s="6">
        <f t="shared" si="77"/>
        <v>19.363688678489574</v>
      </c>
      <c r="AC295" s="1"/>
    </row>
    <row r="296" spans="3:29" x14ac:dyDescent="0.55000000000000004">
      <c r="C296" s="5">
        <f t="shared" ca="1" si="72"/>
        <v>0.12823191797222711</v>
      </c>
      <c r="D296" s="6">
        <v>0.9241200371108208</v>
      </c>
      <c r="E296" s="15">
        <f t="shared" si="73"/>
        <v>144.60022722074703</v>
      </c>
      <c r="F296" s="5">
        <f t="shared" si="74"/>
        <v>231.63183698552785</v>
      </c>
      <c r="G296" s="5">
        <f t="shared" si="75"/>
        <v>0.21428571428571427</v>
      </c>
      <c r="H296" s="5">
        <f t="shared" si="76"/>
        <v>231.63183698552785</v>
      </c>
      <c r="M296" s="1"/>
      <c r="N296" s="1"/>
      <c r="O296" s="1"/>
      <c r="P296" s="1"/>
      <c r="Q296" s="1"/>
      <c r="R296" s="1"/>
      <c r="Y296" s="1"/>
      <c r="Z296" s="1"/>
      <c r="AA296" s="6">
        <v>231.63183698552785</v>
      </c>
      <c r="AB296" s="6">
        <f t="shared" si="77"/>
        <v>69.489551095658356</v>
      </c>
      <c r="AC296" s="1"/>
    </row>
    <row r="297" spans="3:29" x14ac:dyDescent="0.55000000000000004">
      <c r="C297" s="5">
        <f t="shared" ca="1" si="72"/>
        <v>0.72958205296840262</v>
      </c>
      <c r="D297" s="6">
        <v>0.74732858784883338</v>
      </c>
      <c r="E297" s="15">
        <f t="shared" si="73"/>
        <v>132.04963309114584</v>
      </c>
      <c r="F297" s="5">
        <f t="shared" si="74"/>
        <v>175.24199829865876</v>
      </c>
      <c r="G297" s="5">
        <f t="shared" si="75"/>
        <v>0.21428571428571427</v>
      </c>
      <c r="H297" s="5">
        <f t="shared" si="76"/>
        <v>175.24199829865876</v>
      </c>
      <c r="M297" s="1"/>
      <c r="N297" s="1"/>
      <c r="O297" s="1"/>
      <c r="P297" s="1"/>
      <c r="Q297" s="1"/>
      <c r="R297" s="1"/>
      <c r="Y297" s="1"/>
      <c r="Z297" s="1"/>
      <c r="AA297" s="6">
        <v>175.24199829865876</v>
      </c>
      <c r="AB297" s="6">
        <f t="shared" si="77"/>
        <v>52.572599489597629</v>
      </c>
      <c r="AC297" s="1"/>
    </row>
    <row r="298" spans="3:29" x14ac:dyDescent="0.55000000000000004">
      <c r="C298" s="5">
        <f t="shared" ca="1" si="72"/>
        <v>0.58934947090962664</v>
      </c>
      <c r="D298" s="6">
        <v>0.99851923816816324</v>
      </c>
      <c r="E298" s="15">
        <f t="shared" si="73"/>
        <v>149.51881408206739</v>
      </c>
      <c r="F298" s="5">
        <f t="shared" si="74"/>
        <v>290.44934929750099</v>
      </c>
      <c r="G298" s="5">
        <f t="shared" si="75"/>
        <v>0.21428571428571427</v>
      </c>
      <c r="H298" s="5">
        <f t="shared" si="76"/>
        <v>290.44934929750099</v>
      </c>
      <c r="M298" s="1"/>
      <c r="N298" s="1"/>
      <c r="O298" s="1"/>
      <c r="P298" s="1"/>
      <c r="Q298" s="1"/>
      <c r="R298" s="1"/>
      <c r="Y298" s="1"/>
      <c r="Z298" s="1"/>
      <c r="AA298" s="6">
        <v>290.44934929750099</v>
      </c>
      <c r="AB298" s="6">
        <f t="shared" si="77"/>
        <v>87.134804789250296</v>
      </c>
      <c r="AC298" s="1"/>
    </row>
    <row r="299" spans="3:29" x14ac:dyDescent="0.55000000000000004">
      <c r="C299" s="5">
        <f t="shared" ca="1" si="72"/>
        <v>8.6832129636412292E-2</v>
      </c>
      <c r="D299" s="6">
        <v>0.26609631009426526</v>
      </c>
      <c r="E299" s="15">
        <f t="shared" si="73"/>
        <v>86.86118462593717</v>
      </c>
      <c r="F299" s="5">
        <f t="shared" si="74"/>
        <v>87.377171267539438</v>
      </c>
      <c r="G299" s="5">
        <f t="shared" si="75"/>
        <v>0.21428571428571427</v>
      </c>
      <c r="H299" s="5">
        <f t="shared" si="76"/>
        <v>87.377171267539438</v>
      </c>
      <c r="M299" s="1"/>
      <c r="N299" s="1"/>
      <c r="O299" s="1"/>
      <c r="P299" s="1"/>
      <c r="Q299" s="1"/>
      <c r="R299" s="1"/>
      <c r="Y299" s="1"/>
      <c r="Z299" s="1"/>
      <c r="AA299" s="6">
        <v>87.377171267539438</v>
      </c>
      <c r="AB299" s="6">
        <f t="shared" si="77"/>
        <v>26.213151380261831</v>
      </c>
      <c r="AC299" s="1"/>
    </row>
    <row r="300" spans="3:29" x14ac:dyDescent="0.55000000000000004">
      <c r="C300" s="5">
        <f t="shared" ca="1" si="72"/>
        <v>0.15395542087438974</v>
      </c>
      <c r="D300" s="6">
        <v>0.65099984703374347</v>
      </c>
      <c r="E300" s="15">
        <f t="shared" si="73"/>
        <v>124.57914433655924</v>
      </c>
      <c r="F300" s="5">
        <f t="shared" si="74"/>
        <v>153.37664093766847</v>
      </c>
      <c r="G300" s="5">
        <f t="shared" si="75"/>
        <v>0.21428571428571427</v>
      </c>
      <c r="H300" s="5">
        <f t="shared" si="76"/>
        <v>153.37664093766847</v>
      </c>
      <c r="M300" s="1"/>
      <c r="N300" s="1"/>
      <c r="O300" s="1"/>
      <c r="P300" s="1"/>
      <c r="Q300" s="1"/>
      <c r="R300" s="1"/>
      <c r="Y300" s="1"/>
      <c r="Z300" s="1"/>
      <c r="AA300" s="6">
        <v>153.37664093766847</v>
      </c>
      <c r="AB300" s="6">
        <f t="shared" si="77"/>
        <v>46.012992281300541</v>
      </c>
      <c r="AC300" s="1"/>
    </row>
    <row r="301" spans="3:29" x14ac:dyDescent="0.55000000000000004">
      <c r="C301" s="5">
        <f t="shared" ca="1" si="72"/>
        <v>0.22993237979509673</v>
      </c>
      <c r="D301" s="6">
        <v>0.49046421339337831</v>
      </c>
      <c r="E301" s="15">
        <f t="shared" si="73"/>
        <v>110.77333741252855</v>
      </c>
      <c r="F301" s="5">
        <f t="shared" si="74"/>
        <v>122.83509248452194</v>
      </c>
      <c r="G301" s="5">
        <f t="shared" si="75"/>
        <v>0.21428571428571427</v>
      </c>
      <c r="H301" s="5">
        <f t="shared" si="76"/>
        <v>122.83509248452194</v>
      </c>
      <c r="M301" s="1"/>
      <c r="N301" s="1"/>
      <c r="O301" s="1"/>
      <c r="P301" s="1"/>
      <c r="Q301" s="1"/>
      <c r="R301" s="1"/>
      <c r="Y301" s="1"/>
      <c r="Z301" s="1"/>
      <c r="AA301" s="6">
        <v>122.83509248452194</v>
      </c>
      <c r="AB301" s="6">
        <f t="shared" si="77"/>
        <v>36.85052774535658</v>
      </c>
      <c r="AC301" s="1"/>
    </row>
    <row r="302" spans="3:29" x14ac:dyDescent="0.55000000000000004">
      <c r="C302" s="5">
        <f t="shared" ca="1" si="72"/>
        <v>0.17247592282559754</v>
      </c>
      <c r="D302" s="6">
        <v>0.85716411226544598</v>
      </c>
      <c r="E302" s="15">
        <f t="shared" si="73"/>
        <v>140.00148784935749</v>
      </c>
      <c r="F302" s="5">
        <f t="shared" si="74"/>
        <v>206.19866373847051</v>
      </c>
      <c r="G302" s="5">
        <f t="shared" si="75"/>
        <v>0.21428571428571427</v>
      </c>
      <c r="H302" s="5">
        <f t="shared" si="76"/>
        <v>206.19866373847051</v>
      </c>
      <c r="M302" s="1"/>
      <c r="N302" s="1"/>
      <c r="O302" s="1"/>
      <c r="P302" s="1"/>
      <c r="Q302" s="1"/>
      <c r="R302" s="1"/>
      <c r="Y302" s="1"/>
      <c r="Z302" s="1"/>
      <c r="AA302" s="6">
        <v>206.19866373847051</v>
      </c>
      <c r="AB302" s="6">
        <f t="shared" si="77"/>
        <v>61.859599121541152</v>
      </c>
      <c r="AC302" s="1"/>
    </row>
    <row r="303" spans="3:29" x14ac:dyDescent="0.55000000000000004">
      <c r="C303" s="5">
        <f t="shared" ca="1" si="72"/>
        <v>0.73465124288272776</v>
      </c>
      <c r="D303" s="6">
        <v>0.505686427685892</v>
      </c>
      <c r="E303" s="15">
        <f t="shared" si="73"/>
        <v>112.17121017499437</v>
      </c>
      <c r="F303" s="5">
        <f t="shared" si="74"/>
        <v>125.50152993636576</v>
      </c>
      <c r="G303" s="5">
        <f t="shared" si="75"/>
        <v>0.21428571428571427</v>
      </c>
      <c r="H303" s="5">
        <f t="shared" si="76"/>
        <v>125.50152993636576</v>
      </c>
      <c r="M303" s="1"/>
      <c r="N303" s="1"/>
      <c r="O303" s="1"/>
      <c r="P303" s="1"/>
      <c r="Q303" s="1"/>
      <c r="R303" s="1"/>
      <c r="Y303" s="1"/>
      <c r="Z303" s="1"/>
      <c r="AA303" s="6">
        <v>125.50152993636576</v>
      </c>
      <c r="AB303" s="6">
        <f t="shared" si="77"/>
        <v>37.650458980909725</v>
      </c>
      <c r="AC303" s="1"/>
    </row>
    <row r="304" spans="3:29" x14ac:dyDescent="0.55000000000000004">
      <c r="C304" s="5">
        <f t="shared" ca="1" si="72"/>
        <v>0.26633098040106706</v>
      </c>
      <c r="D304" s="6">
        <v>0.22830076094075102</v>
      </c>
      <c r="E304" s="15">
        <f t="shared" si="73"/>
        <v>81.931032478109216</v>
      </c>
      <c r="F304" s="5">
        <f t="shared" si="74"/>
        <v>81.970935134671237</v>
      </c>
      <c r="G304" s="5">
        <f t="shared" si="75"/>
        <v>0.21428571428571427</v>
      </c>
      <c r="H304" s="5">
        <f t="shared" si="76"/>
        <v>81.970935134671237</v>
      </c>
      <c r="M304" s="1"/>
      <c r="N304" s="1"/>
      <c r="O304" s="1"/>
      <c r="P304" s="1"/>
      <c r="Q304" s="1"/>
      <c r="R304" s="1"/>
      <c r="Y304" s="1"/>
      <c r="Z304" s="1"/>
      <c r="AA304" s="6">
        <v>81.970935134671237</v>
      </c>
      <c r="AB304" s="6">
        <f t="shared" si="77"/>
        <v>24.591280540401371</v>
      </c>
      <c r="AC304" s="1"/>
    </row>
    <row r="305" spans="3:29" x14ac:dyDescent="0.55000000000000004">
      <c r="C305" s="5">
        <f t="shared" ca="1" si="72"/>
        <v>9.9278280301869137E-2</v>
      </c>
      <c r="D305" s="6">
        <v>0.12489751698577345</v>
      </c>
      <c r="E305" s="15">
        <f t="shared" si="73"/>
        <v>65.806967650795144</v>
      </c>
      <c r="F305" s="5">
        <f t="shared" si="74"/>
        <v>67.822669164975622</v>
      </c>
      <c r="G305" s="5">
        <f t="shared" si="75"/>
        <v>0.21428571428571427</v>
      </c>
      <c r="H305" s="5">
        <f t="shared" si="76"/>
        <v>65.806967650795144</v>
      </c>
      <c r="M305" s="1"/>
      <c r="N305" s="1"/>
      <c r="O305" s="1"/>
      <c r="P305" s="1"/>
      <c r="Q305" s="1"/>
      <c r="R305" s="1"/>
      <c r="Y305" s="1"/>
      <c r="Z305" s="1"/>
      <c r="AA305" s="6">
        <v>65.806967650795144</v>
      </c>
      <c r="AB305" s="6">
        <f t="shared" si="77"/>
        <v>19.742090295238544</v>
      </c>
      <c r="AC305" s="1"/>
    </row>
    <row r="306" spans="3:29" x14ac:dyDescent="0.55000000000000004">
      <c r="C306" s="5">
        <f t="shared" ca="1" si="72"/>
        <v>0.31731182976723427</v>
      </c>
      <c r="D306" s="6">
        <v>0.96004972096053764</v>
      </c>
      <c r="E306" s="15">
        <f t="shared" si="73"/>
        <v>146.99935162093163</v>
      </c>
      <c r="F306" s="5">
        <f t="shared" si="74"/>
        <v>250.39216605382893</v>
      </c>
      <c r="G306" s="5">
        <f t="shared" si="75"/>
        <v>0.21428571428571427</v>
      </c>
      <c r="H306" s="5">
        <f t="shared" si="76"/>
        <v>250.39216605382893</v>
      </c>
      <c r="M306" s="1"/>
      <c r="N306" s="1"/>
      <c r="O306" s="1"/>
      <c r="P306" s="1"/>
      <c r="Q306" s="1"/>
      <c r="R306" s="1"/>
      <c r="Y306" s="1"/>
      <c r="Z306" s="1"/>
      <c r="AA306" s="6">
        <v>250.39216605382893</v>
      </c>
      <c r="AB306" s="6">
        <f t="shared" si="77"/>
        <v>75.117649816148671</v>
      </c>
      <c r="AC306" s="1"/>
    </row>
    <row r="307" spans="3:29" x14ac:dyDescent="0.55000000000000004">
      <c r="C307" s="5">
        <f t="shared" ca="1" si="72"/>
        <v>0.44887846343760973</v>
      </c>
      <c r="D307" s="6">
        <v>0.35294586439201758</v>
      </c>
      <c r="E307" s="15">
        <f t="shared" si="73"/>
        <v>97.003185140524508</v>
      </c>
      <c r="F307" s="5">
        <f t="shared" si="74"/>
        <v>100.35397636453732</v>
      </c>
      <c r="G307" s="5">
        <f t="shared" si="75"/>
        <v>0.21428571428571427</v>
      </c>
      <c r="H307" s="5">
        <f t="shared" si="76"/>
        <v>100.35397636453732</v>
      </c>
      <c r="M307" s="1"/>
      <c r="N307" s="1"/>
      <c r="O307" s="1"/>
      <c r="P307" s="1"/>
      <c r="Q307" s="1"/>
      <c r="R307" s="1"/>
      <c r="Y307" s="1"/>
      <c r="Z307" s="1"/>
      <c r="AA307" s="6">
        <v>100.35397636453732</v>
      </c>
      <c r="AB307" s="6">
        <f t="shared" si="77"/>
        <v>30.106192909361194</v>
      </c>
      <c r="AC307" s="1"/>
    </row>
    <row r="308" spans="3:29" x14ac:dyDescent="0.55000000000000004">
      <c r="C308" s="5">
        <f t="shared" ca="1" si="72"/>
        <v>0.42431189636494349</v>
      </c>
      <c r="D308" s="6">
        <v>0.7267388517774066</v>
      </c>
      <c r="E308" s="15">
        <f t="shared" si="73"/>
        <v>130.49530627977114</v>
      </c>
      <c r="F308" s="5">
        <f t="shared" si="74"/>
        <v>170.25838473908323</v>
      </c>
      <c r="G308" s="5">
        <f t="shared" si="75"/>
        <v>0.21428571428571427</v>
      </c>
      <c r="H308" s="5">
        <f t="shared" si="76"/>
        <v>170.25838473908323</v>
      </c>
      <c r="M308" s="1"/>
      <c r="N308" s="1"/>
      <c r="O308" s="1"/>
      <c r="P308" s="1"/>
      <c r="Q308" s="1"/>
      <c r="R308" s="1"/>
      <c r="Y308" s="1"/>
      <c r="Z308" s="1"/>
      <c r="AA308" s="6">
        <v>170.25838473908323</v>
      </c>
      <c r="AB308" s="6">
        <f t="shared" si="77"/>
        <v>51.077515421724968</v>
      </c>
      <c r="AC308" s="1"/>
    </row>
    <row r="309" spans="3:29" x14ac:dyDescent="0.55000000000000004">
      <c r="C309" s="5">
        <f t="shared" ca="1" si="72"/>
        <v>0.5760777410974306</v>
      </c>
      <c r="D309" s="6">
        <v>0.39252820461539428</v>
      </c>
      <c r="E309" s="15">
        <f t="shared" si="73"/>
        <v>101.20636574517188</v>
      </c>
      <c r="F309" s="5">
        <f t="shared" si="74"/>
        <v>106.55682334160321</v>
      </c>
      <c r="G309" s="5">
        <f t="shared" si="75"/>
        <v>0.21428571428571427</v>
      </c>
      <c r="H309" s="5">
        <f t="shared" si="76"/>
        <v>106.55682334160321</v>
      </c>
      <c r="M309" s="1"/>
      <c r="N309" s="1"/>
      <c r="O309" s="1"/>
      <c r="P309" s="1"/>
      <c r="Q309" s="1"/>
      <c r="R309" s="1"/>
      <c r="Y309" s="1"/>
      <c r="Z309" s="1"/>
      <c r="AA309" s="6">
        <v>106.55682334160321</v>
      </c>
      <c r="AB309" s="6">
        <f t="shared" si="77"/>
        <v>31.96704700248096</v>
      </c>
      <c r="AC309" s="1"/>
    </row>
    <row r="310" spans="3:29" x14ac:dyDescent="0.55000000000000004">
      <c r="C310" s="5">
        <f t="shared" ca="1" si="72"/>
        <v>0.68338715442512477</v>
      </c>
      <c r="D310" s="6">
        <v>0.30481421305892209</v>
      </c>
      <c r="E310" s="15">
        <f t="shared" si="73"/>
        <v>91.560315674191173</v>
      </c>
      <c r="F310" s="5">
        <f t="shared" si="74"/>
        <v>93.061737526453555</v>
      </c>
      <c r="G310" s="5">
        <f t="shared" si="75"/>
        <v>0.21428571428571427</v>
      </c>
      <c r="H310" s="5">
        <f t="shared" si="76"/>
        <v>93.061737526453555</v>
      </c>
      <c r="M310" s="1"/>
      <c r="N310" s="1"/>
      <c r="O310" s="1"/>
      <c r="P310" s="1"/>
      <c r="Q310" s="1"/>
      <c r="R310" s="1"/>
      <c r="Y310" s="1"/>
      <c r="Z310" s="1"/>
      <c r="AA310" s="6">
        <v>93.061737526453555</v>
      </c>
      <c r="AB310" s="6">
        <f t="shared" si="77"/>
        <v>27.918521257936067</v>
      </c>
      <c r="AC310" s="1"/>
    </row>
    <row r="311" spans="3:29" x14ac:dyDescent="0.55000000000000004">
      <c r="C311" s="5">
        <f t="shared" ca="1" si="72"/>
        <v>0.33963517287086187</v>
      </c>
      <c r="D311" s="6">
        <v>0.88870785061968816</v>
      </c>
      <c r="E311" s="15">
        <f t="shared" si="73"/>
        <v>142.18957357487898</v>
      </c>
      <c r="F311" s="5">
        <f t="shared" si="74"/>
        <v>217.20147101652583</v>
      </c>
      <c r="G311" s="5">
        <f t="shared" si="75"/>
        <v>0.21428571428571427</v>
      </c>
      <c r="H311" s="5">
        <f t="shared" si="76"/>
        <v>217.20147101652583</v>
      </c>
      <c r="M311" s="1"/>
      <c r="N311" s="1"/>
      <c r="O311" s="1"/>
      <c r="P311" s="1"/>
      <c r="Q311" s="1"/>
      <c r="R311" s="1"/>
      <c r="Y311" s="1"/>
      <c r="Z311" s="1"/>
      <c r="AA311" s="6">
        <v>217.20147101652583</v>
      </c>
      <c r="AB311" s="6">
        <f t="shared" si="77"/>
        <v>65.160441304957743</v>
      </c>
      <c r="AC311" s="1"/>
    </row>
    <row r="312" spans="3:29" x14ac:dyDescent="0.55000000000000004">
      <c r="C312" s="5">
        <f t="shared" ca="1" si="72"/>
        <v>0.52287746793778367</v>
      </c>
      <c r="D312" s="6">
        <v>0.39378845063395329</v>
      </c>
      <c r="E312" s="15">
        <f t="shared" si="73"/>
        <v>101.33662133781078</v>
      </c>
      <c r="F312" s="5">
        <f t="shared" si="74"/>
        <v>106.7575837427288</v>
      </c>
      <c r="G312" s="5">
        <f t="shared" si="75"/>
        <v>0.21428571428571427</v>
      </c>
      <c r="H312" s="5">
        <f t="shared" si="76"/>
        <v>106.7575837427288</v>
      </c>
      <c r="M312" s="1"/>
      <c r="N312" s="1"/>
      <c r="O312" s="1"/>
      <c r="P312" s="1"/>
      <c r="Q312" s="1"/>
      <c r="R312" s="1"/>
      <c r="Y312" s="1"/>
      <c r="Z312" s="1"/>
      <c r="AA312" s="6">
        <v>106.7575837427288</v>
      </c>
      <c r="AB312" s="6">
        <f t="shared" si="77"/>
        <v>32.027275122818637</v>
      </c>
      <c r="AC312" s="1"/>
    </row>
    <row r="313" spans="3:29" x14ac:dyDescent="0.55000000000000004">
      <c r="C313" s="5">
        <f t="shared" ca="1" si="72"/>
        <v>0.7159476757236829</v>
      </c>
      <c r="D313" s="6">
        <v>0.37517910610175942</v>
      </c>
      <c r="E313" s="15">
        <f t="shared" si="73"/>
        <v>99.391491877338837</v>
      </c>
      <c r="F313" s="5">
        <f t="shared" si="74"/>
        <v>103.81394783488909</v>
      </c>
      <c r="G313" s="5">
        <f t="shared" si="75"/>
        <v>0.21428571428571427</v>
      </c>
      <c r="H313" s="5">
        <f t="shared" si="76"/>
        <v>103.81394783488909</v>
      </c>
      <c r="M313" s="1"/>
      <c r="N313" s="1"/>
      <c r="O313" s="1"/>
      <c r="P313" s="1"/>
      <c r="Q313" s="1"/>
      <c r="R313" s="1"/>
      <c r="Y313" s="1"/>
      <c r="Z313" s="1"/>
      <c r="AA313" s="6">
        <v>103.81394783488909</v>
      </c>
      <c r="AB313" s="6">
        <f t="shared" si="77"/>
        <v>31.144184350466727</v>
      </c>
      <c r="AC313" s="1"/>
    </row>
    <row r="314" spans="3:29" x14ac:dyDescent="0.55000000000000004">
      <c r="C314" s="5">
        <f t="shared" ca="1" si="72"/>
        <v>0.55783404713745877</v>
      </c>
      <c r="D314" s="6">
        <v>0.7112584060628977</v>
      </c>
      <c r="E314" s="15">
        <f t="shared" si="73"/>
        <v>129.31212751500487</v>
      </c>
      <c r="F314" s="5">
        <f t="shared" si="74"/>
        <v>166.63402912839609</v>
      </c>
      <c r="G314" s="5">
        <f t="shared" si="75"/>
        <v>0.21428571428571427</v>
      </c>
      <c r="H314" s="5">
        <f t="shared" si="76"/>
        <v>166.63402912839609</v>
      </c>
      <c r="M314" s="1"/>
      <c r="N314" s="1"/>
      <c r="O314" s="1"/>
      <c r="P314" s="1"/>
      <c r="Q314" s="1"/>
      <c r="R314" s="1"/>
      <c r="Y314" s="1"/>
      <c r="Z314" s="1"/>
      <c r="AA314" s="6">
        <v>166.63402912839609</v>
      </c>
      <c r="AB314" s="6">
        <f t="shared" si="77"/>
        <v>49.990208738518824</v>
      </c>
      <c r="AC314" s="1"/>
    </row>
    <row r="315" spans="3:29" x14ac:dyDescent="0.55000000000000004">
      <c r="C315" s="5">
        <f t="shared" ca="1" si="72"/>
        <v>8.3528949417321141E-2</v>
      </c>
      <c r="D315" s="6">
        <v>0.28679548962388945</v>
      </c>
      <c r="E315" s="15">
        <f t="shared" si="73"/>
        <v>89.412997526985848</v>
      </c>
      <c r="F315" s="5">
        <f t="shared" si="74"/>
        <v>90.397047160188123</v>
      </c>
      <c r="G315" s="5">
        <f t="shared" si="75"/>
        <v>0.21428571428571427</v>
      </c>
      <c r="H315" s="5">
        <f t="shared" si="76"/>
        <v>90.397047160188123</v>
      </c>
      <c r="M315" s="1"/>
      <c r="N315" s="1"/>
      <c r="O315" s="1"/>
      <c r="P315" s="1"/>
      <c r="Q315" s="1"/>
      <c r="R315" s="1"/>
      <c r="Y315" s="1"/>
      <c r="Z315" s="1"/>
      <c r="AA315" s="6">
        <v>90.397047160188123</v>
      </c>
      <c r="AB315" s="6">
        <f t="shared" si="77"/>
        <v>27.119114148056436</v>
      </c>
      <c r="AC315" s="1"/>
    </row>
    <row r="316" spans="3:29" x14ac:dyDescent="0.55000000000000004">
      <c r="C316" s="5">
        <f t="shared" ca="1" si="72"/>
        <v>0.61688578151802853</v>
      </c>
      <c r="D316" s="6">
        <v>2.3004135783457613E-3</v>
      </c>
      <c r="E316" s="15">
        <f t="shared" si="73"/>
        <v>26.216666961982828</v>
      </c>
      <c r="F316" s="5">
        <f t="shared" si="74"/>
        <v>52.092165263834573</v>
      </c>
      <c r="G316" s="5">
        <f t="shared" si="75"/>
        <v>0.21428571428571427</v>
      </c>
      <c r="H316" s="5">
        <f t="shared" si="76"/>
        <v>26.216666961982828</v>
      </c>
      <c r="M316" s="1"/>
      <c r="N316" s="1"/>
      <c r="O316" s="1"/>
      <c r="P316" s="1"/>
      <c r="Q316" s="1"/>
      <c r="R316" s="1"/>
      <c r="Y316" s="1"/>
      <c r="Z316" s="1"/>
      <c r="AA316" s="6">
        <v>26.216666961982828</v>
      </c>
      <c r="AB316" s="6">
        <f t="shared" si="77"/>
        <v>7.8650000885948481</v>
      </c>
      <c r="AC316" s="1"/>
    </row>
    <row r="317" spans="3:29" x14ac:dyDescent="0.55000000000000004">
      <c r="C317" s="5">
        <f t="shared" ca="1" si="72"/>
        <v>5.3747875970763692E-2</v>
      </c>
      <c r="D317" s="6">
        <v>0.37864196608235134</v>
      </c>
      <c r="E317" s="15">
        <f t="shared" si="73"/>
        <v>99.757037496283061</v>
      </c>
      <c r="F317" s="5">
        <f t="shared" si="74"/>
        <v>104.35835083161061</v>
      </c>
      <c r="G317" s="5">
        <f t="shared" si="75"/>
        <v>0.21428571428571427</v>
      </c>
      <c r="H317" s="5">
        <f t="shared" si="76"/>
        <v>104.35835083161061</v>
      </c>
      <c r="M317" s="1"/>
      <c r="N317" s="1"/>
      <c r="O317" s="1"/>
      <c r="P317" s="1"/>
      <c r="Q317" s="1"/>
      <c r="R317" s="1"/>
      <c r="Y317" s="1"/>
      <c r="Z317" s="1"/>
      <c r="AA317" s="6">
        <v>104.35835083161061</v>
      </c>
      <c r="AB317" s="6">
        <f t="shared" si="77"/>
        <v>31.307505249483182</v>
      </c>
      <c r="AC317" s="1"/>
    </row>
    <row r="318" spans="3:29" x14ac:dyDescent="0.55000000000000004">
      <c r="C318" s="5">
        <f t="shared" ca="1" si="72"/>
        <v>0.929326129914542</v>
      </c>
      <c r="D318" s="6">
        <v>0.61378512866838664</v>
      </c>
      <c r="E318" s="15">
        <f t="shared" si="73"/>
        <v>121.54600022467106</v>
      </c>
      <c r="F318" s="5">
        <f t="shared" si="74"/>
        <v>145.7572171087821</v>
      </c>
      <c r="G318" s="5">
        <f t="shared" si="75"/>
        <v>0.21428571428571427</v>
      </c>
      <c r="H318" s="5">
        <f t="shared" si="76"/>
        <v>145.7572171087821</v>
      </c>
      <c r="M318" s="1"/>
      <c r="N318" s="1"/>
      <c r="O318" s="1"/>
      <c r="P318" s="1"/>
      <c r="Q318" s="1"/>
      <c r="R318" s="1"/>
      <c r="Y318" s="1"/>
      <c r="Z318" s="1"/>
      <c r="AA318" s="6">
        <v>145.7572171087821</v>
      </c>
      <c r="AB318" s="6">
        <f t="shared" si="77"/>
        <v>43.727165132634632</v>
      </c>
      <c r="AC318" s="1"/>
    </row>
    <row r="319" spans="3:29" x14ac:dyDescent="0.55000000000000004">
      <c r="C319" s="5">
        <f t="shared" ca="1" si="72"/>
        <v>0.48175994150102508</v>
      </c>
      <c r="D319" s="6">
        <v>0.57084891871031607</v>
      </c>
      <c r="E319" s="15">
        <f t="shared" si="73"/>
        <v>117.92988223383765</v>
      </c>
      <c r="F319" s="5">
        <f t="shared" si="74"/>
        <v>137.4093895471066</v>
      </c>
      <c r="G319" s="5">
        <f t="shared" si="75"/>
        <v>0.21428571428571427</v>
      </c>
      <c r="H319" s="5">
        <f t="shared" si="76"/>
        <v>137.4093895471066</v>
      </c>
      <c r="M319" s="1"/>
      <c r="N319" s="1"/>
      <c r="O319" s="1"/>
      <c r="P319" s="1"/>
      <c r="Q319" s="1"/>
      <c r="R319" s="1"/>
      <c r="Y319" s="1"/>
      <c r="Z319" s="1"/>
      <c r="AA319" s="6">
        <v>137.4093895471066</v>
      </c>
      <c r="AB319" s="6">
        <f t="shared" si="77"/>
        <v>41.222816864131978</v>
      </c>
      <c r="AC319" s="1"/>
    </row>
    <row r="320" spans="3:29" x14ac:dyDescent="0.55000000000000004">
      <c r="C320" s="5">
        <f t="shared" ca="1" si="72"/>
        <v>0.66626060475928039</v>
      </c>
      <c r="D320" s="6">
        <v>0.18582656400884856</v>
      </c>
      <c r="E320" s="15">
        <f t="shared" si="73"/>
        <v>75.873842496723427</v>
      </c>
      <c r="F320" s="5">
        <f t="shared" si="74"/>
        <v>76.051158393138962</v>
      </c>
      <c r="G320" s="5">
        <f t="shared" si="75"/>
        <v>0.21428571428571427</v>
      </c>
      <c r="H320" s="5">
        <f t="shared" si="76"/>
        <v>75.873842496723427</v>
      </c>
      <c r="M320" s="1"/>
      <c r="N320" s="1"/>
      <c r="O320" s="1"/>
      <c r="P320" s="1"/>
      <c r="Q320" s="1"/>
      <c r="R320" s="1"/>
      <c r="Y320" s="1"/>
      <c r="Z320" s="1"/>
      <c r="AA320" s="6">
        <v>75.873842496723427</v>
      </c>
      <c r="AB320" s="6">
        <f t="shared" si="77"/>
        <v>22.762152749017027</v>
      </c>
      <c r="AC320" s="1"/>
    </row>
    <row r="321" spans="3:29" x14ac:dyDescent="0.55000000000000004">
      <c r="C321" s="5">
        <f t="shared" ca="1" si="72"/>
        <v>0.86301982945189382</v>
      </c>
      <c r="D321" s="6">
        <v>0.17388953367095761</v>
      </c>
      <c r="E321" s="15">
        <f t="shared" si="73"/>
        <v>74.049460364300472</v>
      </c>
      <c r="F321" s="5">
        <f t="shared" si="74"/>
        <v>74.415415584599373</v>
      </c>
      <c r="G321" s="5">
        <f t="shared" si="75"/>
        <v>0.21428571428571427</v>
      </c>
      <c r="H321" s="5">
        <f t="shared" si="76"/>
        <v>74.049460364300472</v>
      </c>
      <c r="M321" s="1"/>
      <c r="N321" s="1"/>
      <c r="O321" s="1"/>
      <c r="P321" s="1"/>
      <c r="Q321" s="1"/>
      <c r="R321" s="1"/>
      <c r="Y321" s="1"/>
      <c r="Z321" s="1"/>
      <c r="AA321" s="6">
        <v>74.049460364300472</v>
      </c>
      <c r="AB321" s="6">
        <f t="shared" si="77"/>
        <v>22.214838109290142</v>
      </c>
      <c r="AC321" s="1"/>
    </row>
    <row r="322" spans="3:29" x14ac:dyDescent="0.55000000000000004">
      <c r="C322" s="5">
        <f t="shared" ca="1" si="72"/>
        <v>0.65639788626709028</v>
      </c>
      <c r="D322" s="6">
        <v>0.8808623672235687</v>
      </c>
      <c r="E322" s="15">
        <f t="shared" si="73"/>
        <v>141.64903521753041</v>
      </c>
      <c r="F322" s="5">
        <f t="shared" si="74"/>
        <v>214.33274733582169</v>
      </c>
      <c r="G322" s="5">
        <f t="shared" si="75"/>
        <v>0.21428571428571427</v>
      </c>
      <c r="H322" s="5">
        <f t="shared" si="76"/>
        <v>214.33274733582169</v>
      </c>
      <c r="M322" s="1"/>
      <c r="N322" s="1"/>
      <c r="O322" s="1"/>
      <c r="P322" s="1"/>
      <c r="Q322" s="1"/>
      <c r="R322" s="1"/>
      <c r="Y322" s="1"/>
      <c r="Z322" s="1"/>
      <c r="AA322" s="6">
        <v>214.33274733582169</v>
      </c>
      <c r="AB322" s="6">
        <f t="shared" si="77"/>
        <v>64.2998242007465</v>
      </c>
      <c r="AC322" s="1"/>
    </row>
    <row r="323" spans="3:29" x14ac:dyDescent="0.55000000000000004">
      <c r="C323" s="5">
        <f t="shared" ref="C323:C386" ca="1" si="78">RAND()</f>
        <v>0.42103807783597602</v>
      </c>
      <c r="D323" s="6">
        <v>0.60022995238693078</v>
      </c>
      <c r="E323" s="15">
        <f t="shared" ref="E323:E386" si="79">$B$1+SQRT(($B$2-$B$1)*($B$3-$B$1)*D323)</f>
        <v>120.41844053808263</v>
      </c>
      <c r="F323" s="5">
        <f t="shared" ref="F323:F386" si="80">$B$2-SQRT(($B$2-$B$1)*($B$2-$B$3)*(1-D323))</f>
        <v>143.07379144016426</v>
      </c>
      <c r="G323" s="5">
        <f t="shared" ref="G323:G386" si="81">($B$3-$B$1)/($B$2-$B$1)</f>
        <v>0.21428571428571427</v>
      </c>
      <c r="H323" s="5">
        <f t="shared" ref="H323:H386" si="82">IF(D323&lt;G323,E323,F323)</f>
        <v>143.07379144016426</v>
      </c>
      <c r="M323" s="1"/>
      <c r="N323" s="1"/>
      <c r="O323" s="1"/>
      <c r="P323" s="1"/>
      <c r="Q323" s="1"/>
      <c r="R323" s="1"/>
      <c r="Y323" s="1"/>
      <c r="Z323" s="1"/>
      <c r="AA323" s="6">
        <v>143.07379144016426</v>
      </c>
      <c r="AB323" s="6">
        <f t="shared" ref="AB323:AB386" si="83">AA323*0.3</f>
        <v>42.922137432049276</v>
      </c>
      <c r="AC323" s="1"/>
    </row>
    <row r="324" spans="3:29" x14ac:dyDescent="0.55000000000000004">
      <c r="C324" s="5">
        <f t="shared" ca="1" si="78"/>
        <v>0.14900197627392653</v>
      </c>
      <c r="D324" s="6">
        <v>0.64943127748125051</v>
      </c>
      <c r="E324" s="15">
        <f t="shared" si="79"/>
        <v>124.45307779900509</v>
      </c>
      <c r="F324" s="5">
        <f t="shared" si="80"/>
        <v>153.04751343663841</v>
      </c>
      <c r="G324" s="5">
        <f t="shared" si="81"/>
        <v>0.21428571428571427</v>
      </c>
      <c r="H324" s="5">
        <f t="shared" si="82"/>
        <v>153.04751343663841</v>
      </c>
      <c r="M324" s="1"/>
      <c r="N324" s="1"/>
      <c r="O324" s="1"/>
      <c r="P324" s="1"/>
      <c r="Q324" s="1"/>
      <c r="R324" s="1"/>
      <c r="Y324" s="1"/>
      <c r="Z324" s="1"/>
      <c r="AA324" s="6">
        <v>153.04751343663841</v>
      </c>
      <c r="AB324" s="6">
        <f t="shared" si="83"/>
        <v>45.914254030991522</v>
      </c>
      <c r="AC324" s="1"/>
    </row>
    <row r="325" spans="3:29" x14ac:dyDescent="0.55000000000000004">
      <c r="C325" s="5">
        <f t="shared" ca="1" si="78"/>
        <v>0.78257609664950745</v>
      </c>
      <c r="D325" s="6">
        <v>0.61588048798598982</v>
      </c>
      <c r="E325" s="15">
        <f t="shared" si="79"/>
        <v>121.71918303921159</v>
      </c>
      <c r="F325" s="5">
        <f t="shared" si="80"/>
        <v>146.17619839549204</v>
      </c>
      <c r="G325" s="5">
        <f t="shared" si="81"/>
        <v>0.21428571428571427</v>
      </c>
      <c r="H325" s="5">
        <f t="shared" si="82"/>
        <v>146.17619839549204</v>
      </c>
      <c r="M325" s="1"/>
      <c r="N325" s="1"/>
      <c r="O325" s="1"/>
      <c r="P325" s="1"/>
      <c r="Q325" s="1"/>
      <c r="R325" s="1"/>
      <c r="Y325" s="1"/>
      <c r="Z325" s="1"/>
      <c r="AA325" s="6">
        <v>146.17619839549204</v>
      </c>
      <c r="AB325" s="6">
        <f t="shared" si="83"/>
        <v>43.852859518647612</v>
      </c>
      <c r="AC325" s="1"/>
    </row>
    <row r="326" spans="3:29" x14ac:dyDescent="0.55000000000000004">
      <c r="C326" s="5">
        <f t="shared" ca="1" si="78"/>
        <v>0.51139852364171001</v>
      </c>
      <c r="D326" s="6">
        <v>0.94621056714892582</v>
      </c>
      <c r="E326" s="15">
        <f t="shared" si="79"/>
        <v>146.08067864705501</v>
      </c>
      <c r="F326" s="5">
        <f t="shared" si="80"/>
        <v>242.43760721073028</v>
      </c>
      <c r="G326" s="5">
        <f t="shared" si="81"/>
        <v>0.21428571428571427</v>
      </c>
      <c r="H326" s="5">
        <f t="shared" si="82"/>
        <v>242.43760721073028</v>
      </c>
      <c r="M326" s="1"/>
      <c r="N326" s="1"/>
      <c r="O326" s="1"/>
      <c r="P326" s="1"/>
      <c r="Q326" s="1"/>
      <c r="R326" s="1"/>
      <c r="Y326" s="1"/>
      <c r="Z326" s="1"/>
      <c r="AA326" s="6">
        <v>242.43760721073028</v>
      </c>
      <c r="AB326" s="6">
        <f t="shared" si="83"/>
        <v>72.731282163219078</v>
      </c>
      <c r="AC326" s="1"/>
    </row>
    <row r="327" spans="3:29" x14ac:dyDescent="0.55000000000000004">
      <c r="C327" s="5">
        <f t="shared" ca="1" si="78"/>
        <v>7.0866642972930993E-2</v>
      </c>
      <c r="D327" s="6">
        <v>0.8695264558272725</v>
      </c>
      <c r="E327" s="15">
        <f t="shared" si="79"/>
        <v>140.86374335547521</v>
      </c>
      <c r="F327" s="5">
        <f t="shared" si="80"/>
        <v>210.34973329074802</v>
      </c>
      <c r="G327" s="5">
        <f t="shared" si="81"/>
        <v>0.21428571428571427</v>
      </c>
      <c r="H327" s="5">
        <f t="shared" si="82"/>
        <v>210.34973329074802</v>
      </c>
      <c r="M327" s="1"/>
      <c r="N327" s="1"/>
      <c r="O327" s="1"/>
      <c r="P327" s="1"/>
      <c r="Q327" s="1"/>
      <c r="R327" s="1"/>
      <c r="Y327" s="1"/>
      <c r="Z327" s="1"/>
      <c r="AA327" s="6">
        <v>210.34973329074802</v>
      </c>
      <c r="AB327" s="6">
        <f t="shared" si="83"/>
        <v>63.104919987224406</v>
      </c>
      <c r="AC327" s="1"/>
    </row>
    <row r="328" spans="3:29" x14ac:dyDescent="0.55000000000000004">
      <c r="C328" s="5">
        <f t="shared" ca="1" si="78"/>
        <v>0.70613241193063259</v>
      </c>
      <c r="D328" s="6">
        <v>0.11619500636532332</v>
      </c>
      <c r="E328" s="15">
        <f t="shared" si="79"/>
        <v>64.182305360148774</v>
      </c>
      <c r="F328" s="5">
        <f t="shared" si="80"/>
        <v>66.671074215184206</v>
      </c>
      <c r="G328" s="5">
        <f t="shared" si="81"/>
        <v>0.21428571428571427</v>
      </c>
      <c r="H328" s="5">
        <f t="shared" si="82"/>
        <v>64.182305360148774</v>
      </c>
      <c r="M328" s="1"/>
      <c r="N328" s="1"/>
      <c r="O328" s="1"/>
      <c r="P328" s="1"/>
      <c r="Q328" s="1"/>
      <c r="R328" s="1"/>
      <c r="Y328" s="1"/>
      <c r="Z328" s="1"/>
      <c r="AA328" s="6">
        <v>64.182305360148774</v>
      </c>
      <c r="AB328" s="6">
        <f t="shared" si="83"/>
        <v>19.254691608044631</v>
      </c>
      <c r="AC328" s="1"/>
    </row>
    <row r="329" spans="3:29" x14ac:dyDescent="0.55000000000000004">
      <c r="C329" s="5">
        <f t="shared" ca="1" si="78"/>
        <v>0.55713061033133704</v>
      </c>
      <c r="D329" s="6">
        <v>4.7376247026239104E-2</v>
      </c>
      <c r="E329" s="15">
        <f t="shared" si="79"/>
        <v>48.212070998790871</v>
      </c>
      <c r="F329" s="5">
        <f t="shared" si="80"/>
        <v>57.757098797129515</v>
      </c>
      <c r="G329" s="5">
        <f t="shared" si="81"/>
        <v>0.21428571428571427</v>
      </c>
      <c r="H329" s="5">
        <f t="shared" si="82"/>
        <v>48.212070998790871</v>
      </c>
      <c r="M329" s="1"/>
      <c r="N329" s="1"/>
      <c r="O329" s="1"/>
      <c r="P329" s="1"/>
      <c r="Q329" s="1"/>
      <c r="R329" s="1"/>
      <c r="Y329" s="1"/>
      <c r="Z329" s="1"/>
      <c r="AA329" s="6">
        <v>48.212070998790871</v>
      </c>
      <c r="AB329" s="6">
        <f t="shared" si="83"/>
        <v>14.463621299637261</v>
      </c>
      <c r="AC329" s="1"/>
    </row>
    <row r="330" spans="3:29" x14ac:dyDescent="0.55000000000000004">
      <c r="C330" s="5">
        <f t="shared" ca="1" si="78"/>
        <v>0.92502857197946164</v>
      </c>
      <c r="D330" s="6">
        <v>0.9949832064264198</v>
      </c>
      <c r="E330" s="15">
        <f t="shared" si="79"/>
        <v>149.28927978747447</v>
      </c>
      <c r="F330" s="5">
        <f t="shared" si="80"/>
        <v>282.42062332923774</v>
      </c>
      <c r="G330" s="5">
        <f t="shared" si="81"/>
        <v>0.21428571428571427</v>
      </c>
      <c r="H330" s="5">
        <f t="shared" si="82"/>
        <v>282.42062332923774</v>
      </c>
      <c r="M330" s="1"/>
      <c r="N330" s="1"/>
      <c r="O330" s="1"/>
      <c r="P330" s="1"/>
      <c r="Q330" s="1"/>
      <c r="R330" s="1"/>
      <c r="Y330" s="1"/>
      <c r="Z330" s="1"/>
      <c r="AA330" s="6">
        <v>282.42062332923774</v>
      </c>
      <c r="AB330" s="6">
        <f t="shared" si="83"/>
        <v>84.726186998771325</v>
      </c>
      <c r="AC330" s="1"/>
    </row>
    <row r="331" spans="3:29" x14ac:dyDescent="0.55000000000000004">
      <c r="C331" s="5">
        <f t="shared" ca="1" si="78"/>
        <v>0.86531142926396765</v>
      </c>
      <c r="D331" s="6">
        <v>3.1340559098905763E-2</v>
      </c>
      <c r="E331" s="15">
        <f t="shared" si="79"/>
        <v>42.946053971470057</v>
      </c>
      <c r="F331" s="5">
        <f t="shared" si="80"/>
        <v>55.726748170194838</v>
      </c>
      <c r="G331" s="5">
        <f t="shared" si="81"/>
        <v>0.21428571428571427</v>
      </c>
      <c r="H331" s="5">
        <f t="shared" si="82"/>
        <v>42.946053971470057</v>
      </c>
      <c r="M331" s="1"/>
      <c r="N331" s="1"/>
      <c r="O331" s="1"/>
      <c r="P331" s="1"/>
      <c r="Q331" s="1"/>
      <c r="R331" s="1"/>
      <c r="Y331" s="1"/>
      <c r="Z331" s="1"/>
      <c r="AA331" s="6">
        <v>42.946053971470057</v>
      </c>
      <c r="AB331" s="6">
        <f t="shared" si="83"/>
        <v>12.883816191441017</v>
      </c>
      <c r="AC331" s="1"/>
    </row>
    <row r="332" spans="3:29" x14ac:dyDescent="0.55000000000000004">
      <c r="C332" s="5">
        <f t="shared" ca="1" si="78"/>
        <v>0.26832430541272001</v>
      </c>
      <c r="D332" s="6">
        <v>0.21361720694298558</v>
      </c>
      <c r="E332" s="15">
        <f t="shared" si="79"/>
        <v>79.906335863931446</v>
      </c>
      <c r="F332" s="5">
        <f t="shared" si="80"/>
        <v>79.906428871009297</v>
      </c>
      <c r="G332" s="5">
        <f t="shared" si="81"/>
        <v>0.21428571428571427</v>
      </c>
      <c r="H332" s="5">
        <f t="shared" si="82"/>
        <v>79.906335863931446</v>
      </c>
      <c r="M332" s="1"/>
      <c r="N332" s="1"/>
      <c r="O332" s="1"/>
      <c r="P332" s="1"/>
      <c r="Q332" s="1"/>
      <c r="R332" s="1"/>
      <c r="Y332" s="1"/>
      <c r="Z332" s="1"/>
      <c r="AA332" s="6">
        <v>79.906335863931446</v>
      </c>
      <c r="AB332" s="6">
        <f t="shared" si="83"/>
        <v>23.971900759179434</v>
      </c>
      <c r="AC332" s="1"/>
    </row>
    <row r="333" spans="3:29" x14ac:dyDescent="0.55000000000000004">
      <c r="C333" s="5">
        <f t="shared" ca="1" si="78"/>
        <v>0.19861341692433099</v>
      </c>
      <c r="D333" s="6">
        <v>0.51095825238055415</v>
      </c>
      <c r="E333" s="15">
        <f t="shared" si="79"/>
        <v>112.65041090029396</v>
      </c>
      <c r="F333" s="5">
        <f t="shared" si="80"/>
        <v>126.43453208268107</v>
      </c>
      <c r="G333" s="5">
        <f t="shared" si="81"/>
        <v>0.21428571428571427</v>
      </c>
      <c r="H333" s="5">
        <f t="shared" si="82"/>
        <v>126.43453208268107</v>
      </c>
      <c r="M333" s="1"/>
      <c r="N333" s="1"/>
      <c r="O333" s="1"/>
      <c r="P333" s="1"/>
      <c r="Q333" s="1"/>
      <c r="R333" s="1"/>
      <c r="Y333" s="1"/>
      <c r="Z333" s="1"/>
      <c r="AA333" s="6">
        <v>126.43453208268107</v>
      </c>
      <c r="AB333" s="6">
        <f t="shared" si="83"/>
        <v>37.930359624804318</v>
      </c>
      <c r="AC333" s="1"/>
    </row>
    <row r="334" spans="3:29" x14ac:dyDescent="0.55000000000000004">
      <c r="C334" s="5">
        <f t="shared" ca="1" si="78"/>
        <v>0.97249095930246932</v>
      </c>
      <c r="D334" s="6">
        <v>0.25343049724604894</v>
      </c>
      <c r="E334" s="15">
        <f t="shared" si="79"/>
        <v>85.250535275456727</v>
      </c>
      <c r="F334" s="5">
        <f t="shared" si="80"/>
        <v>85.550282421161967</v>
      </c>
      <c r="G334" s="5">
        <f t="shared" si="81"/>
        <v>0.21428571428571427</v>
      </c>
      <c r="H334" s="5">
        <f t="shared" si="82"/>
        <v>85.550282421161967</v>
      </c>
      <c r="M334" s="1"/>
      <c r="N334" s="1"/>
      <c r="O334" s="1"/>
      <c r="P334" s="1"/>
      <c r="Q334" s="1"/>
      <c r="R334" s="1"/>
      <c r="Y334" s="1"/>
      <c r="Z334" s="1"/>
      <c r="AA334" s="6">
        <v>85.550282421161967</v>
      </c>
      <c r="AB334" s="6">
        <f t="shared" si="83"/>
        <v>25.665084726348589</v>
      </c>
      <c r="AC334" s="1"/>
    </row>
    <row r="335" spans="3:29" x14ac:dyDescent="0.55000000000000004">
      <c r="C335" s="5">
        <f t="shared" ca="1" si="78"/>
        <v>0.49843744161044667</v>
      </c>
      <c r="D335" s="6">
        <v>0.34382817291545353</v>
      </c>
      <c r="E335" s="15">
        <f t="shared" si="79"/>
        <v>96.002061189020523</v>
      </c>
      <c r="F335" s="5">
        <f t="shared" si="80"/>
        <v>98.952282906748565</v>
      </c>
      <c r="G335" s="5">
        <f t="shared" si="81"/>
        <v>0.21428571428571427</v>
      </c>
      <c r="H335" s="5">
        <f t="shared" si="82"/>
        <v>98.952282906748565</v>
      </c>
      <c r="M335" s="1"/>
      <c r="N335" s="1"/>
      <c r="O335" s="1"/>
      <c r="P335" s="1"/>
      <c r="Q335" s="1"/>
      <c r="R335" s="1"/>
      <c r="Y335" s="1"/>
      <c r="Z335" s="1"/>
      <c r="AA335" s="6">
        <v>98.952282906748565</v>
      </c>
      <c r="AB335" s="6">
        <f t="shared" si="83"/>
        <v>29.685684872024567</v>
      </c>
      <c r="AC335" s="1"/>
    </row>
    <row r="336" spans="3:29" x14ac:dyDescent="0.55000000000000004">
      <c r="C336" s="5">
        <f t="shared" ca="1" si="78"/>
        <v>0.28360388415259552</v>
      </c>
      <c r="D336" s="6">
        <v>0.58029884049348979</v>
      </c>
      <c r="E336" s="15">
        <f t="shared" si="79"/>
        <v>118.73712837778213</v>
      </c>
      <c r="F336" s="5">
        <f t="shared" si="80"/>
        <v>139.2094796774355</v>
      </c>
      <c r="G336" s="5">
        <f t="shared" si="81"/>
        <v>0.21428571428571427</v>
      </c>
      <c r="H336" s="5">
        <f t="shared" si="82"/>
        <v>139.2094796774355</v>
      </c>
      <c r="M336" s="1"/>
      <c r="N336" s="1"/>
      <c r="O336" s="1"/>
      <c r="P336" s="1"/>
      <c r="Q336" s="1"/>
      <c r="R336" s="1"/>
      <c r="Y336" s="1"/>
      <c r="Z336" s="1"/>
      <c r="AA336" s="6">
        <v>139.2094796774355</v>
      </c>
      <c r="AB336" s="6">
        <f t="shared" si="83"/>
        <v>41.762843903230646</v>
      </c>
      <c r="AC336" s="1"/>
    </row>
    <row r="337" spans="3:29" x14ac:dyDescent="0.55000000000000004">
      <c r="C337" s="5">
        <f t="shared" ca="1" si="78"/>
        <v>0.64768113584067144</v>
      </c>
      <c r="D337" s="6">
        <v>0.43563164820900113</v>
      </c>
      <c r="E337" s="15">
        <f t="shared" si="79"/>
        <v>105.54888479642045</v>
      </c>
      <c r="F337" s="5">
        <f t="shared" si="80"/>
        <v>113.54600977633777</v>
      </c>
      <c r="G337" s="5">
        <f t="shared" si="81"/>
        <v>0.21428571428571427</v>
      </c>
      <c r="H337" s="5">
        <f t="shared" si="82"/>
        <v>113.54600977633777</v>
      </c>
      <c r="M337" s="1"/>
      <c r="N337" s="1"/>
      <c r="O337" s="1"/>
      <c r="P337" s="1"/>
      <c r="Q337" s="1"/>
      <c r="R337" s="1"/>
      <c r="Y337" s="1"/>
      <c r="Z337" s="1"/>
      <c r="AA337" s="6">
        <v>113.54600977633777</v>
      </c>
      <c r="AB337" s="6">
        <f t="shared" si="83"/>
        <v>34.063802932901332</v>
      </c>
      <c r="AC337" s="1"/>
    </row>
    <row r="338" spans="3:29" x14ac:dyDescent="0.55000000000000004">
      <c r="C338" s="5">
        <f t="shared" ca="1" si="78"/>
        <v>0.7027062783413025</v>
      </c>
      <c r="D338" s="6">
        <v>0.49885110701300617</v>
      </c>
      <c r="E338" s="15">
        <f t="shared" si="79"/>
        <v>111.54615556001521</v>
      </c>
      <c r="F338" s="5">
        <f t="shared" si="80"/>
        <v>124.29919804395081</v>
      </c>
      <c r="G338" s="5">
        <f t="shared" si="81"/>
        <v>0.21428571428571427</v>
      </c>
      <c r="H338" s="5">
        <f t="shared" si="82"/>
        <v>124.29919804395081</v>
      </c>
      <c r="M338" s="1"/>
      <c r="N338" s="1"/>
      <c r="O338" s="1"/>
      <c r="P338" s="1"/>
      <c r="Q338" s="1"/>
      <c r="R338" s="1"/>
      <c r="Y338" s="1"/>
      <c r="Z338" s="1"/>
      <c r="AA338" s="6">
        <v>124.29919804395081</v>
      </c>
      <c r="AB338" s="6">
        <f t="shared" si="83"/>
        <v>37.289759413185244</v>
      </c>
      <c r="AC338" s="1"/>
    </row>
    <row r="339" spans="3:29" x14ac:dyDescent="0.55000000000000004">
      <c r="C339" s="5">
        <f t="shared" ca="1" si="78"/>
        <v>5.575060684981703E-3</v>
      </c>
      <c r="D339" s="6">
        <v>0.81049252922594339</v>
      </c>
      <c r="E339" s="15">
        <f t="shared" si="79"/>
        <v>136.6887933393599</v>
      </c>
      <c r="F339" s="5">
        <f t="shared" si="80"/>
        <v>191.95528610949128</v>
      </c>
      <c r="G339" s="5">
        <f t="shared" si="81"/>
        <v>0.21428571428571427</v>
      </c>
      <c r="H339" s="5">
        <f t="shared" si="82"/>
        <v>191.95528610949128</v>
      </c>
      <c r="M339" s="1"/>
      <c r="N339" s="1"/>
      <c r="O339" s="1"/>
      <c r="P339" s="1"/>
      <c r="Q339" s="1"/>
      <c r="R339" s="1"/>
      <c r="Y339" s="1"/>
      <c r="Z339" s="1"/>
      <c r="AA339" s="6">
        <v>191.95528610949128</v>
      </c>
      <c r="AB339" s="6">
        <f t="shared" si="83"/>
        <v>57.586585832847383</v>
      </c>
      <c r="AC339" s="1"/>
    </row>
    <row r="340" spans="3:29" x14ac:dyDescent="0.55000000000000004">
      <c r="C340" s="5">
        <f t="shared" ca="1" si="78"/>
        <v>0.77586018583284388</v>
      </c>
      <c r="D340" s="6">
        <v>0.46570752199990884</v>
      </c>
      <c r="E340" s="15">
        <f t="shared" si="79"/>
        <v>108.45273522960423</v>
      </c>
      <c r="F340" s="5">
        <f t="shared" si="80"/>
        <v>118.58220416727136</v>
      </c>
      <c r="G340" s="5">
        <f t="shared" si="81"/>
        <v>0.21428571428571427</v>
      </c>
      <c r="H340" s="5">
        <f t="shared" si="82"/>
        <v>118.58220416727136</v>
      </c>
      <c r="M340" s="1"/>
      <c r="N340" s="1"/>
      <c r="O340" s="1"/>
      <c r="P340" s="1"/>
      <c r="Q340" s="1"/>
      <c r="R340" s="1"/>
      <c r="Y340" s="1"/>
      <c r="Z340" s="1"/>
      <c r="AA340" s="6">
        <v>118.58220416727136</v>
      </c>
      <c r="AB340" s="6">
        <f t="shared" si="83"/>
        <v>35.574661250181407</v>
      </c>
      <c r="AC340" s="1"/>
    </row>
    <row r="341" spans="3:29" x14ac:dyDescent="0.55000000000000004">
      <c r="C341" s="5">
        <f t="shared" ca="1" si="78"/>
        <v>6.5006712699322899E-2</v>
      </c>
      <c r="D341" s="6">
        <v>0.69461536245623656</v>
      </c>
      <c r="E341" s="15">
        <f t="shared" si="79"/>
        <v>128.02563625947673</v>
      </c>
      <c r="F341" s="5">
        <f t="shared" si="80"/>
        <v>162.84427218414891</v>
      </c>
      <c r="G341" s="5">
        <f t="shared" si="81"/>
        <v>0.21428571428571427</v>
      </c>
      <c r="H341" s="5">
        <f t="shared" si="82"/>
        <v>162.84427218414891</v>
      </c>
      <c r="M341" s="1"/>
      <c r="N341" s="1"/>
      <c r="O341" s="1"/>
      <c r="P341" s="1"/>
      <c r="Q341" s="1"/>
      <c r="R341" s="1"/>
      <c r="Y341" s="1"/>
      <c r="Z341" s="1"/>
      <c r="AA341" s="6">
        <v>162.84427218414891</v>
      </c>
      <c r="AB341" s="6">
        <f t="shared" si="83"/>
        <v>48.853281655244672</v>
      </c>
      <c r="AC341" s="1"/>
    </row>
    <row r="342" spans="3:29" x14ac:dyDescent="0.55000000000000004">
      <c r="C342" s="5">
        <f t="shared" ca="1" si="78"/>
        <v>0.47908525015368986</v>
      </c>
      <c r="D342" s="6">
        <v>0.3974780256027256</v>
      </c>
      <c r="E342" s="15">
        <f t="shared" si="79"/>
        <v>101.71677202463268</v>
      </c>
      <c r="F342" s="5">
        <f t="shared" si="80"/>
        <v>107.34654526099953</v>
      </c>
      <c r="G342" s="5">
        <f t="shared" si="81"/>
        <v>0.21428571428571427</v>
      </c>
      <c r="H342" s="5">
        <f t="shared" si="82"/>
        <v>107.34654526099953</v>
      </c>
      <c r="M342" s="1"/>
      <c r="N342" s="1"/>
      <c r="O342" s="1"/>
      <c r="P342" s="1"/>
      <c r="Q342" s="1"/>
      <c r="R342" s="1"/>
      <c r="Y342" s="1"/>
      <c r="Z342" s="1"/>
      <c r="AA342" s="6">
        <v>107.34654526099953</v>
      </c>
      <c r="AB342" s="6">
        <f t="shared" si="83"/>
        <v>32.203963578299856</v>
      </c>
      <c r="AC342" s="1"/>
    </row>
    <row r="343" spans="3:29" x14ac:dyDescent="0.55000000000000004">
      <c r="C343" s="5">
        <f t="shared" ca="1" si="78"/>
        <v>0.80730224832920372</v>
      </c>
      <c r="D343" s="6">
        <v>0.43605412940709964</v>
      </c>
      <c r="E343" s="15">
        <f t="shared" si="79"/>
        <v>105.5903579501761</v>
      </c>
      <c r="F343" s="5">
        <f t="shared" si="80"/>
        <v>113.61581175292076</v>
      </c>
      <c r="G343" s="5">
        <f t="shared" si="81"/>
        <v>0.21428571428571427</v>
      </c>
      <c r="H343" s="5">
        <f t="shared" si="82"/>
        <v>113.61581175292076</v>
      </c>
      <c r="M343" s="1"/>
      <c r="N343" s="1"/>
      <c r="O343" s="1"/>
      <c r="P343" s="1"/>
      <c r="Q343" s="1"/>
      <c r="R343" s="1"/>
      <c r="Y343" s="1"/>
      <c r="Z343" s="1"/>
      <c r="AA343" s="6">
        <v>113.61581175292076</v>
      </c>
      <c r="AB343" s="6">
        <f t="shared" si="83"/>
        <v>34.084743525876227</v>
      </c>
      <c r="AC343" s="1"/>
    </row>
    <row r="344" spans="3:29" x14ac:dyDescent="0.55000000000000004">
      <c r="C344" s="5">
        <f t="shared" ca="1" si="78"/>
        <v>0.24921094780006514</v>
      </c>
      <c r="D344" s="6">
        <v>0.6410006960699679</v>
      </c>
      <c r="E344" s="15">
        <f t="shared" si="79"/>
        <v>123.77288515780728</v>
      </c>
      <c r="F344" s="5">
        <f t="shared" si="80"/>
        <v>151.29103213965212</v>
      </c>
      <c r="G344" s="5">
        <f t="shared" si="81"/>
        <v>0.21428571428571427</v>
      </c>
      <c r="H344" s="5">
        <f t="shared" si="82"/>
        <v>151.29103213965212</v>
      </c>
      <c r="M344" s="1"/>
      <c r="N344" s="1"/>
      <c r="O344" s="1"/>
      <c r="P344" s="1"/>
      <c r="Q344" s="1"/>
      <c r="R344" s="1"/>
      <c r="Y344" s="1"/>
      <c r="Z344" s="1"/>
      <c r="AA344" s="6">
        <v>151.29103213965212</v>
      </c>
      <c r="AB344" s="6">
        <f t="shared" si="83"/>
        <v>45.387309641895634</v>
      </c>
      <c r="AC344" s="1"/>
    </row>
    <row r="345" spans="3:29" x14ac:dyDescent="0.55000000000000004">
      <c r="C345" s="5">
        <f t="shared" ca="1" si="78"/>
        <v>0.24752922986303638</v>
      </c>
      <c r="D345" s="6">
        <v>0.87379007801800657</v>
      </c>
      <c r="E345" s="15">
        <f t="shared" si="79"/>
        <v>141.15970167800231</v>
      </c>
      <c r="F345" s="5">
        <f t="shared" si="80"/>
        <v>211.82669795175642</v>
      </c>
      <c r="G345" s="5">
        <f t="shared" si="81"/>
        <v>0.21428571428571427</v>
      </c>
      <c r="H345" s="5">
        <f t="shared" si="82"/>
        <v>211.82669795175642</v>
      </c>
      <c r="M345" s="1"/>
      <c r="N345" s="1"/>
      <c r="O345" s="1"/>
      <c r="P345" s="1"/>
      <c r="Q345" s="1"/>
      <c r="R345" s="1"/>
      <c r="Y345" s="1"/>
      <c r="Z345" s="1"/>
      <c r="AA345" s="6">
        <v>211.82669795175642</v>
      </c>
      <c r="AB345" s="6">
        <f t="shared" si="83"/>
        <v>63.548009385526925</v>
      </c>
      <c r="AC345" s="1"/>
    </row>
    <row r="346" spans="3:29" x14ac:dyDescent="0.55000000000000004">
      <c r="C346" s="5">
        <f t="shared" ca="1" si="78"/>
        <v>0.11418853129480455</v>
      </c>
      <c r="D346" s="6">
        <v>0.31817062780138516</v>
      </c>
      <c r="E346" s="15">
        <f t="shared" si="79"/>
        <v>93.111329813259928</v>
      </c>
      <c r="F346" s="5">
        <f t="shared" si="80"/>
        <v>95.059302900974131</v>
      </c>
      <c r="G346" s="5">
        <f t="shared" si="81"/>
        <v>0.21428571428571427</v>
      </c>
      <c r="H346" s="5">
        <f t="shared" si="82"/>
        <v>95.059302900974131</v>
      </c>
      <c r="M346" s="1"/>
      <c r="N346" s="1"/>
      <c r="O346" s="1"/>
      <c r="P346" s="1"/>
      <c r="Q346" s="1"/>
      <c r="R346" s="1"/>
      <c r="Y346" s="1"/>
      <c r="Z346" s="1"/>
      <c r="AA346" s="6">
        <v>95.059302900974131</v>
      </c>
      <c r="AB346" s="6">
        <f t="shared" si="83"/>
        <v>28.517790870292238</v>
      </c>
      <c r="AC346" s="1"/>
    </row>
    <row r="347" spans="3:29" x14ac:dyDescent="0.55000000000000004">
      <c r="C347" s="5">
        <f t="shared" ca="1" si="78"/>
        <v>5.917981076605594E-2</v>
      </c>
      <c r="D347" s="6">
        <v>0.26257914499197277</v>
      </c>
      <c r="E347" s="15">
        <f t="shared" si="79"/>
        <v>86.417841246649544</v>
      </c>
      <c r="F347" s="5">
        <f t="shared" si="80"/>
        <v>86.868292672126131</v>
      </c>
      <c r="G347" s="5">
        <f t="shared" si="81"/>
        <v>0.21428571428571427</v>
      </c>
      <c r="H347" s="5">
        <f t="shared" si="82"/>
        <v>86.868292672126131</v>
      </c>
      <c r="M347" s="1"/>
      <c r="N347" s="1"/>
      <c r="O347" s="1"/>
      <c r="P347" s="1"/>
      <c r="Q347" s="1"/>
      <c r="R347" s="1"/>
      <c r="Y347" s="1"/>
      <c r="Z347" s="1"/>
      <c r="AA347" s="6">
        <v>86.868292672126131</v>
      </c>
      <c r="AB347" s="6">
        <f t="shared" si="83"/>
        <v>26.060487801637837</v>
      </c>
      <c r="AC347" s="1"/>
    </row>
    <row r="348" spans="3:29" x14ac:dyDescent="0.55000000000000004">
      <c r="C348" s="5">
        <f t="shared" ca="1" si="78"/>
        <v>0.85108584526548503</v>
      </c>
      <c r="D348" s="6">
        <v>0.68105485320063475</v>
      </c>
      <c r="E348" s="15">
        <f t="shared" si="79"/>
        <v>126.96598306831319</v>
      </c>
      <c r="F348" s="5">
        <f t="shared" si="80"/>
        <v>159.83216830227806</v>
      </c>
      <c r="G348" s="5">
        <f t="shared" si="81"/>
        <v>0.21428571428571427</v>
      </c>
      <c r="H348" s="5">
        <f t="shared" si="82"/>
        <v>159.83216830227806</v>
      </c>
      <c r="M348" s="1"/>
      <c r="N348" s="1"/>
      <c r="O348" s="1"/>
      <c r="P348" s="1"/>
      <c r="Q348" s="1"/>
      <c r="R348" s="1"/>
      <c r="Y348" s="1"/>
      <c r="Z348" s="1"/>
      <c r="AA348" s="6">
        <v>159.83216830227806</v>
      </c>
      <c r="AB348" s="6">
        <f t="shared" si="83"/>
        <v>47.949650490683418</v>
      </c>
      <c r="AC348" s="1"/>
    </row>
    <row r="349" spans="3:29" x14ac:dyDescent="0.55000000000000004">
      <c r="C349" s="5">
        <f t="shared" ca="1" si="78"/>
        <v>0.34097838695327665</v>
      </c>
      <c r="D349" s="6">
        <v>0.31873686673589996</v>
      </c>
      <c r="E349" s="15">
        <f t="shared" si="79"/>
        <v>93.176357938634254</v>
      </c>
      <c r="F349" s="5">
        <f t="shared" si="80"/>
        <v>95.144419141023718</v>
      </c>
      <c r="G349" s="5">
        <f t="shared" si="81"/>
        <v>0.21428571428571427</v>
      </c>
      <c r="H349" s="5">
        <f t="shared" si="82"/>
        <v>95.144419141023718</v>
      </c>
      <c r="M349" s="1"/>
      <c r="N349" s="1"/>
      <c r="O349" s="1"/>
      <c r="P349" s="1"/>
      <c r="Q349" s="1"/>
      <c r="R349" s="1"/>
      <c r="Y349" s="1"/>
      <c r="Z349" s="1"/>
      <c r="AA349" s="6">
        <v>95.144419141023718</v>
      </c>
      <c r="AB349" s="6">
        <f t="shared" si="83"/>
        <v>28.543325742307115</v>
      </c>
      <c r="AC349" s="1"/>
    </row>
    <row r="350" spans="3:29" x14ac:dyDescent="0.55000000000000004">
      <c r="C350" s="5">
        <f t="shared" ca="1" si="78"/>
        <v>0.29137164566709906</v>
      </c>
      <c r="D350" s="6">
        <v>0.5613502214640268</v>
      </c>
      <c r="E350" s="15">
        <f t="shared" si="79"/>
        <v>117.11170743322172</v>
      </c>
      <c r="F350" s="5">
        <f t="shared" si="80"/>
        <v>135.61987237559416</v>
      </c>
      <c r="G350" s="5">
        <f t="shared" si="81"/>
        <v>0.21428571428571427</v>
      </c>
      <c r="H350" s="5">
        <f t="shared" si="82"/>
        <v>135.61987237559416</v>
      </c>
      <c r="M350" s="1"/>
      <c r="N350" s="1"/>
      <c r="O350" s="1"/>
      <c r="P350" s="1"/>
      <c r="Q350" s="1"/>
      <c r="R350" s="1"/>
      <c r="Y350" s="1"/>
      <c r="Z350" s="1"/>
      <c r="AA350" s="6">
        <v>135.61987237559416</v>
      </c>
      <c r="AB350" s="6">
        <f t="shared" si="83"/>
        <v>40.685961712678242</v>
      </c>
      <c r="AC350" s="1"/>
    </row>
    <row r="351" spans="3:29" x14ac:dyDescent="0.55000000000000004">
      <c r="C351" s="5">
        <f t="shared" ca="1" si="78"/>
        <v>0.93415743655565675</v>
      </c>
      <c r="D351" s="6">
        <v>4.2224268486650618E-2</v>
      </c>
      <c r="E351" s="15">
        <f t="shared" si="79"/>
        <v>46.633957846623744</v>
      </c>
      <c r="F351" s="5">
        <f t="shared" si="80"/>
        <v>57.102933197573748</v>
      </c>
      <c r="G351" s="5">
        <f t="shared" si="81"/>
        <v>0.21428571428571427</v>
      </c>
      <c r="H351" s="5">
        <f t="shared" si="82"/>
        <v>46.633957846623744</v>
      </c>
      <c r="M351" s="1"/>
      <c r="N351" s="1"/>
      <c r="O351" s="1"/>
      <c r="P351" s="1"/>
      <c r="Q351" s="1"/>
      <c r="R351" s="1"/>
      <c r="Y351" s="1"/>
      <c r="Z351" s="1"/>
      <c r="AA351" s="6">
        <v>46.633957846623744</v>
      </c>
      <c r="AB351" s="6">
        <f t="shared" si="83"/>
        <v>13.990187353987123</v>
      </c>
      <c r="AC351" s="1"/>
    </row>
    <row r="352" spans="3:29" x14ac:dyDescent="0.55000000000000004">
      <c r="C352" s="5">
        <f t="shared" ca="1" si="78"/>
        <v>5.6203508569723337E-2</v>
      </c>
      <c r="D352" s="6">
        <v>0.48484284867051175</v>
      </c>
      <c r="E352" s="15">
        <f t="shared" si="79"/>
        <v>110.25164739584866</v>
      </c>
      <c r="F352" s="5">
        <f t="shared" si="80"/>
        <v>121.86050263376043</v>
      </c>
      <c r="G352" s="5">
        <f t="shared" si="81"/>
        <v>0.21428571428571427</v>
      </c>
      <c r="H352" s="5">
        <f t="shared" si="82"/>
        <v>121.86050263376043</v>
      </c>
      <c r="M352" s="1"/>
      <c r="N352" s="1"/>
      <c r="O352" s="1"/>
      <c r="P352" s="1"/>
      <c r="Q352" s="1"/>
      <c r="R352" s="1"/>
      <c r="Y352" s="1"/>
      <c r="Z352" s="1"/>
      <c r="AA352" s="6">
        <v>121.86050263376043</v>
      </c>
      <c r="AB352" s="6">
        <f t="shared" si="83"/>
        <v>36.558150790128131</v>
      </c>
      <c r="AC352" s="1"/>
    </row>
    <row r="353" spans="3:29" x14ac:dyDescent="0.55000000000000004">
      <c r="C353" s="5">
        <f t="shared" ca="1" si="78"/>
        <v>0.47250981236465672</v>
      </c>
      <c r="D353" s="6">
        <v>0.82757039547550204</v>
      </c>
      <c r="E353" s="15">
        <f t="shared" si="79"/>
        <v>137.91175786997849</v>
      </c>
      <c r="F353" s="5">
        <f t="shared" si="80"/>
        <v>196.93854435964397</v>
      </c>
      <c r="G353" s="5">
        <f t="shared" si="81"/>
        <v>0.21428571428571427</v>
      </c>
      <c r="H353" s="5">
        <f t="shared" si="82"/>
        <v>196.93854435964397</v>
      </c>
      <c r="M353" s="1"/>
      <c r="N353" s="1"/>
      <c r="O353" s="1"/>
      <c r="P353" s="1"/>
      <c r="Q353" s="1"/>
      <c r="R353" s="1"/>
      <c r="Y353" s="1"/>
      <c r="Z353" s="1"/>
      <c r="AA353" s="6">
        <v>196.93854435964397</v>
      </c>
      <c r="AB353" s="6">
        <f t="shared" si="83"/>
        <v>59.081563307893191</v>
      </c>
      <c r="AC353" s="1"/>
    </row>
    <row r="354" spans="3:29" x14ac:dyDescent="0.55000000000000004">
      <c r="C354" s="5">
        <f t="shared" ca="1" si="78"/>
        <v>0.12517207818976406</v>
      </c>
      <c r="D354" s="6">
        <v>0.73625600173800754</v>
      </c>
      <c r="E354" s="15">
        <f t="shared" si="79"/>
        <v>131.21645934482237</v>
      </c>
      <c r="F354" s="5">
        <f t="shared" si="80"/>
        <v>172.5377299239546</v>
      </c>
      <c r="G354" s="5">
        <f t="shared" si="81"/>
        <v>0.21428571428571427</v>
      </c>
      <c r="H354" s="5">
        <f t="shared" si="82"/>
        <v>172.5377299239546</v>
      </c>
      <c r="M354" s="1"/>
      <c r="N354" s="1"/>
      <c r="O354" s="1"/>
      <c r="P354" s="1"/>
      <c r="Q354" s="1"/>
      <c r="R354" s="1"/>
      <c r="Y354" s="1"/>
      <c r="Z354" s="1"/>
      <c r="AA354" s="6">
        <v>172.5377299239546</v>
      </c>
      <c r="AB354" s="6">
        <f t="shared" si="83"/>
        <v>51.761318977186377</v>
      </c>
      <c r="AC354" s="1"/>
    </row>
    <row r="355" spans="3:29" x14ac:dyDescent="0.55000000000000004">
      <c r="C355" s="5">
        <f t="shared" ca="1" si="78"/>
        <v>0.60342791670169804</v>
      </c>
      <c r="D355" s="6">
        <v>0.10252532494038313</v>
      </c>
      <c r="E355" s="15">
        <f t="shared" si="79"/>
        <v>61.502113909997846</v>
      </c>
      <c r="F355" s="5">
        <f t="shared" si="80"/>
        <v>64.873565961475947</v>
      </c>
      <c r="G355" s="5">
        <f t="shared" si="81"/>
        <v>0.21428571428571427</v>
      </c>
      <c r="H355" s="5">
        <f t="shared" si="82"/>
        <v>61.502113909997846</v>
      </c>
      <c r="M355" s="1"/>
      <c r="N355" s="1"/>
      <c r="O355" s="1"/>
      <c r="P355" s="1"/>
      <c r="Q355" s="1"/>
      <c r="R355" s="1"/>
      <c r="Y355" s="1"/>
      <c r="Z355" s="1"/>
      <c r="AA355" s="6">
        <v>61.502113909997846</v>
      </c>
      <c r="AB355" s="6">
        <f t="shared" si="83"/>
        <v>18.450634172999354</v>
      </c>
      <c r="AC355" s="1"/>
    </row>
    <row r="356" spans="3:29" x14ac:dyDescent="0.55000000000000004">
      <c r="C356" s="5">
        <f t="shared" ca="1" si="78"/>
        <v>0.69464080698049835</v>
      </c>
      <c r="D356" s="6">
        <v>0.25872368159540349</v>
      </c>
      <c r="E356" s="15">
        <f t="shared" si="79"/>
        <v>85.928429761391854</v>
      </c>
      <c r="F356" s="5">
        <f t="shared" si="80"/>
        <v>86.31185991327655</v>
      </c>
      <c r="G356" s="5">
        <f t="shared" si="81"/>
        <v>0.21428571428571427</v>
      </c>
      <c r="H356" s="5">
        <f t="shared" si="82"/>
        <v>86.31185991327655</v>
      </c>
      <c r="M356" s="1"/>
      <c r="N356" s="1"/>
      <c r="O356" s="1"/>
      <c r="P356" s="1"/>
      <c r="Q356" s="1"/>
      <c r="R356" s="1"/>
      <c r="Y356" s="1"/>
      <c r="Z356" s="1"/>
      <c r="AA356" s="6">
        <v>86.31185991327655</v>
      </c>
      <c r="AB356" s="6">
        <f t="shared" si="83"/>
        <v>25.893557973982965</v>
      </c>
      <c r="AC356" s="1"/>
    </row>
    <row r="357" spans="3:29" x14ac:dyDescent="0.55000000000000004">
      <c r="C357" s="5">
        <f t="shared" ca="1" si="78"/>
        <v>0.11573023745279865</v>
      </c>
      <c r="D357" s="6">
        <v>0.8431739456717805</v>
      </c>
      <c r="E357" s="15">
        <f t="shared" si="79"/>
        <v>139.01815948537399</v>
      </c>
      <c r="F357" s="5">
        <f t="shared" si="80"/>
        <v>201.71223399314482</v>
      </c>
      <c r="G357" s="5">
        <f t="shared" si="81"/>
        <v>0.21428571428571427</v>
      </c>
      <c r="H357" s="5">
        <f t="shared" si="82"/>
        <v>201.71223399314482</v>
      </c>
      <c r="M357" s="1"/>
      <c r="N357" s="1"/>
      <c r="O357" s="1"/>
      <c r="P357" s="1"/>
      <c r="Q357" s="1"/>
      <c r="R357" s="1"/>
      <c r="Y357" s="1"/>
      <c r="Z357" s="1"/>
      <c r="AA357" s="6">
        <v>201.71223399314482</v>
      </c>
      <c r="AB357" s="6">
        <f t="shared" si="83"/>
        <v>60.513670197943441</v>
      </c>
      <c r="AC357" s="1"/>
    </row>
    <row r="358" spans="3:29" x14ac:dyDescent="0.55000000000000004">
      <c r="C358" s="5">
        <f t="shared" ca="1" si="78"/>
        <v>0.98313478534104304</v>
      </c>
      <c r="D358" s="6">
        <v>0.147364784358062</v>
      </c>
      <c r="E358" s="15">
        <f t="shared" si="79"/>
        <v>69.756691783271137</v>
      </c>
      <c r="F358" s="5">
        <f t="shared" si="80"/>
        <v>70.822493940737331</v>
      </c>
      <c r="G358" s="5">
        <f t="shared" si="81"/>
        <v>0.21428571428571427</v>
      </c>
      <c r="H358" s="5">
        <f t="shared" si="82"/>
        <v>69.756691783271137</v>
      </c>
      <c r="M358" s="1"/>
      <c r="N358" s="1"/>
      <c r="O358" s="1"/>
      <c r="P358" s="1"/>
      <c r="Q358" s="1"/>
      <c r="R358" s="1"/>
      <c r="Y358" s="1"/>
      <c r="Z358" s="1"/>
      <c r="AA358" s="6">
        <v>69.756691783271137</v>
      </c>
      <c r="AB358" s="6">
        <f t="shared" si="83"/>
        <v>20.927007534981339</v>
      </c>
      <c r="AC358" s="1"/>
    </row>
    <row r="359" spans="3:29" x14ac:dyDescent="0.55000000000000004">
      <c r="C359" s="5">
        <f t="shared" ca="1" si="78"/>
        <v>0.34833073864116915</v>
      </c>
      <c r="D359" s="6">
        <v>0.26568310924989602</v>
      </c>
      <c r="E359" s="15">
        <f t="shared" si="79"/>
        <v>86.809252618168486</v>
      </c>
      <c r="F359" s="5">
        <f t="shared" si="80"/>
        <v>87.31732447092358</v>
      </c>
      <c r="G359" s="5">
        <f t="shared" si="81"/>
        <v>0.21428571428571427</v>
      </c>
      <c r="H359" s="5">
        <f t="shared" si="82"/>
        <v>87.31732447092358</v>
      </c>
      <c r="M359" s="1"/>
      <c r="N359" s="1"/>
      <c r="O359" s="1"/>
      <c r="P359" s="1"/>
      <c r="Q359" s="1"/>
      <c r="R359" s="1"/>
      <c r="Y359" s="1"/>
      <c r="Z359" s="1"/>
      <c r="AA359" s="6">
        <v>87.31732447092358</v>
      </c>
      <c r="AB359" s="6">
        <f t="shared" si="83"/>
        <v>26.195197341277073</v>
      </c>
      <c r="AC359" s="1"/>
    </row>
    <row r="360" spans="3:29" x14ac:dyDescent="0.55000000000000004">
      <c r="C360" s="5">
        <f t="shared" ca="1" si="78"/>
        <v>0.45642679485399118</v>
      </c>
      <c r="D360" s="6">
        <v>6.6352001603597888E-2</v>
      </c>
      <c r="E360" s="15">
        <f t="shared" si="79"/>
        <v>53.387327340481214</v>
      </c>
      <c r="F360" s="5">
        <f t="shared" si="80"/>
        <v>60.181909145247403</v>
      </c>
      <c r="G360" s="5">
        <f t="shared" si="81"/>
        <v>0.21428571428571427</v>
      </c>
      <c r="H360" s="5">
        <f t="shared" si="82"/>
        <v>53.387327340481214</v>
      </c>
      <c r="M360" s="1"/>
      <c r="N360" s="1"/>
      <c r="O360" s="1"/>
      <c r="P360" s="1"/>
      <c r="Q360" s="1"/>
      <c r="R360" s="1"/>
      <c r="Y360" s="1"/>
      <c r="Z360" s="1"/>
      <c r="AA360" s="6">
        <v>53.387327340481214</v>
      </c>
      <c r="AB360" s="6">
        <f t="shared" si="83"/>
        <v>16.016198202144363</v>
      </c>
      <c r="AC360" s="1"/>
    </row>
    <row r="361" spans="3:29" x14ac:dyDescent="0.55000000000000004">
      <c r="C361" s="5">
        <f t="shared" ca="1" si="78"/>
        <v>0.86611074707987445</v>
      </c>
      <c r="D361" s="6">
        <v>0.60727974568736054</v>
      </c>
      <c r="E361" s="15">
        <f t="shared" si="79"/>
        <v>121.00643408985221</v>
      </c>
      <c r="F361" s="5">
        <f t="shared" si="80"/>
        <v>144.46361304936201</v>
      </c>
      <c r="G361" s="5">
        <f t="shared" si="81"/>
        <v>0.21428571428571427</v>
      </c>
      <c r="H361" s="5">
        <f t="shared" si="82"/>
        <v>144.46361304936201</v>
      </c>
      <c r="M361" s="1"/>
      <c r="N361" s="1"/>
      <c r="O361" s="1"/>
      <c r="P361" s="1"/>
      <c r="Q361" s="1"/>
      <c r="R361" s="1"/>
      <c r="Y361" s="1"/>
      <c r="Z361" s="1"/>
      <c r="AA361" s="6">
        <v>144.46361304936201</v>
      </c>
      <c r="AB361" s="6">
        <f t="shared" si="83"/>
        <v>43.339083914808604</v>
      </c>
      <c r="AC361" s="1"/>
    </row>
    <row r="362" spans="3:29" x14ac:dyDescent="0.55000000000000004">
      <c r="C362" s="5">
        <f t="shared" ca="1" si="78"/>
        <v>0.76070558628391671</v>
      </c>
      <c r="D362" s="6">
        <v>0.52730295719592346</v>
      </c>
      <c r="E362" s="15">
        <f t="shared" si="79"/>
        <v>114.1206124124334</v>
      </c>
      <c r="F362" s="5">
        <f t="shared" si="80"/>
        <v>129.35962424815423</v>
      </c>
      <c r="G362" s="5">
        <f t="shared" si="81"/>
        <v>0.21428571428571427</v>
      </c>
      <c r="H362" s="5">
        <f t="shared" si="82"/>
        <v>129.35962424815423</v>
      </c>
      <c r="M362" s="1"/>
      <c r="N362" s="1"/>
      <c r="O362" s="1"/>
      <c r="P362" s="1"/>
      <c r="Q362" s="1"/>
      <c r="R362" s="1"/>
      <c r="Y362" s="1"/>
      <c r="Z362" s="1"/>
      <c r="AA362" s="6">
        <v>129.35962424815423</v>
      </c>
      <c r="AB362" s="6">
        <f t="shared" si="83"/>
        <v>38.807887274446266</v>
      </c>
      <c r="AC362" s="1"/>
    </row>
    <row r="363" spans="3:29" x14ac:dyDescent="0.55000000000000004">
      <c r="C363" s="5">
        <f t="shared" ca="1" si="78"/>
        <v>0.89776563796428877</v>
      </c>
      <c r="D363" s="6">
        <v>0.3713830141708917</v>
      </c>
      <c r="E363" s="15">
        <f t="shared" si="79"/>
        <v>98.988826032996471</v>
      </c>
      <c r="F363" s="5">
        <f t="shared" si="80"/>
        <v>103.21888727046726</v>
      </c>
      <c r="G363" s="5">
        <f t="shared" si="81"/>
        <v>0.21428571428571427</v>
      </c>
      <c r="H363" s="5">
        <f t="shared" si="82"/>
        <v>103.21888727046726</v>
      </c>
      <c r="M363" s="1"/>
      <c r="N363" s="1"/>
      <c r="O363" s="1"/>
      <c r="P363" s="1"/>
      <c r="Q363" s="1"/>
      <c r="R363" s="1"/>
      <c r="Y363" s="1"/>
      <c r="Z363" s="1"/>
      <c r="AA363" s="6">
        <v>103.21888727046726</v>
      </c>
      <c r="AB363" s="6">
        <f t="shared" si="83"/>
        <v>30.965666181140179</v>
      </c>
      <c r="AC363" s="1"/>
    </row>
    <row r="364" spans="3:29" x14ac:dyDescent="0.55000000000000004">
      <c r="C364" s="5">
        <f t="shared" ca="1" si="78"/>
        <v>0.86288743004641499</v>
      </c>
      <c r="D364" s="6">
        <v>3.4498737299073268E-2</v>
      </c>
      <c r="E364" s="15">
        <f t="shared" si="79"/>
        <v>44.07444260256986</v>
      </c>
      <c r="F364" s="5">
        <f t="shared" si="80"/>
        <v>56.125282609334249</v>
      </c>
      <c r="G364" s="5">
        <f t="shared" si="81"/>
        <v>0.21428571428571427</v>
      </c>
      <c r="H364" s="5">
        <f t="shared" si="82"/>
        <v>44.07444260256986</v>
      </c>
      <c r="M364" s="1"/>
      <c r="N364" s="1"/>
      <c r="O364" s="1"/>
      <c r="P364" s="1"/>
      <c r="Q364" s="1"/>
      <c r="R364" s="1"/>
      <c r="Y364" s="1"/>
      <c r="Z364" s="1"/>
      <c r="AA364" s="6">
        <v>44.07444260256986</v>
      </c>
      <c r="AB364" s="6">
        <f t="shared" si="83"/>
        <v>13.222332780770957</v>
      </c>
      <c r="AC364" s="1"/>
    </row>
    <row r="365" spans="3:29" x14ac:dyDescent="0.55000000000000004">
      <c r="C365" s="5">
        <f t="shared" ca="1" si="78"/>
        <v>0.66238925144044625</v>
      </c>
      <c r="D365" s="6">
        <v>0.21400534368507984</v>
      </c>
      <c r="E365" s="15">
        <f t="shared" si="79"/>
        <v>79.960735268251511</v>
      </c>
      <c r="F365" s="5">
        <f t="shared" si="80"/>
        <v>79.960751616901121</v>
      </c>
      <c r="G365" s="5">
        <f t="shared" si="81"/>
        <v>0.21428571428571427</v>
      </c>
      <c r="H365" s="5">
        <f t="shared" si="82"/>
        <v>79.960735268251511</v>
      </c>
      <c r="M365" s="1"/>
      <c r="N365" s="1"/>
      <c r="O365" s="1"/>
      <c r="P365" s="1"/>
      <c r="Q365" s="1"/>
      <c r="R365" s="1"/>
      <c r="Y365" s="1"/>
      <c r="Z365" s="1"/>
      <c r="AA365" s="6">
        <v>79.960735268251511</v>
      </c>
      <c r="AB365" s="6">
        <f t="shared" si="83"/>
        <v>23.988220580475453</v>
      </c>
      <c r="AC365" s="1"/>
    </row>
    <row r="366" spans="3:29" x14ac:dyDescent="0.55000000000000004">
      <c r="C366" s="5">
        <f t="shared" ca="1" si="78"/>
        <v>0.83156079851502496</v>
      </c>
      <c r="D366" s="6">
        <v>0.45654885670842826</v>
      </c>
      <c r="E366" s="15">
        <f t="shared" si="79"/>
        <v>107.57865489205457</v>
      </c>
      <c r="F366" s="5">
        <f t="shared" si="80"/>
        <v>117.03390907941215</v>
      </c>
      <c r="G366" s="5">
        <f t="shared" si="81"/>
        <v>0.21428571428571427</v>
      </c>
      <c r="H366" s="5">
        <f t="shared" si="82"/>
        <v>117.03390907941215</v>
      </c>
      <c r="M366" s="1"/>
      <c r="N366" s="1"/>
      <c r="O366" s="1"/>
      <c r="P366" s="1"/>
      <c r="Q366" s="1"/>
      <c r="R366" s="1"/>
      <c r="Y366" s="1"/>
      <c r="Z366" s="1"/>
      <c r="AA366" s="6">
        <v>117.03390907941215</v>
      </c>
      <c r="AB366" s="6">
        <f t="shared" si="83"/>
        <v>35.110172723823645</v>
      </c>
      <c r="AC366" s="1"/>
    </row>
    <row r="367" spans="3:29" x14ac:dyDescent="0.55000000000000004">
      <c r="C367" s="5">
        <f t="shared" ca="1" si="78"/>
        <v>0.25739594213376504</v>
      </c>
      <c r="D367" s="6">
        <v>0.21050643444474326</v>
      </c>
      <c r="E367" s="15">
        <f t="shared" si="79"/>
        <v>79.468547137723874</v>
      </c>
      <c r="F367" s="5">
        <f t="shared" si="80"/>
        <v>79.471535537464433</v>
      </c>
      <c r="G367" s="5">
        <f t="shared" si="81"/>
        <v>0.21428571428571427</v>
      </c>
      <c r="H367" s="5">
        <f t="shared" si="82"/>
        <v>79.468547137723874</v>
      </c>
      <c r="M367" s="1"/>
      <c r="N367" s="1"/>
      <c r="O367" s="1"/>
      <c r="P367" s="1"/>
      <c r="Q367" s="1"/>
      <c r="R367" s="1"/>
      <c r="Y367" s="1"/>
      <c r="Z367" s="1"/>
      <c r="AA367" s="6">
        <v>79.468547137723874</v>
      </c>
      <c r="AB367" s="6">
        <f t="shared" si="83"/>
        <v>23.840564141317163</v>
      </c>
      <c r="AC367" s="1"/>
    </row>
    <row r="368" spans="3:29" x14ac:dyDescent="0.55000000000000004">
      <c r="C368" s="5">
        <f t="shared" ca="1" si="78"/>
        <v>0.95716853253087131</v>
      </c>
      <c r="D368" s="6">
        <v>0.14809917726526045</v>
      </c>
      <c r="E368" s="15">
        <f t="shared" si="79"/>
        <v>69.880519023526361</v>
      </c>
      <c r="F368" s="5">
        <f t="shared" si="80"/>
        <v>70.921212940918593</v>
      </c>
      <c r="G368" s="5">
        <f t="shared" si="81"/>
        <v>0.21428571428571427</v>
      </c>
      <c r="H368" s="5">
        <f t="shared" si="82"/>
        <v>69.880519023526361</v>
      </c>
      <c r="M368" s="1"/>
      <c r="N368" s="1"/>
      <c r="O368" s="1"/>
      <c r="P368" s="1"/>
      <c r="Q368" s="1"/>
      <c r="R368" s="1"/>
      <c r="Y368" s="1"/>
      <c r="Z368" s="1"/>
      <c r="AA368" s="6">
        <v>69.880519023526361</v>
      </c>
      <c r="AB368" s="6">
        <f t="shared" si="83"/>
        <v>20.964155707057909</v>
      </c>
      <c r="AC368" s="1"/>
    </row>
    <row r="369" spans="3:29" x14ac:dyDescent="0.55000000000000004">
      <c r="C369" s="5">
        <f t="shared" ca="1" si="78"/>
        <v>0.68618950765777431</v>
      </c>
      <c r="D369" s="6">
        <v>0.3468985350221403</v>
      </c>
      <c r="E369" s="15">
        <f t="shared" si="79"/>
        <v>96.340653575745321</v>
      </c>
      <c r="F369" s="5">
        <f t="shared" si="80"/>
        <v>99.423206121355719</v>
      </c>
      <c r="G369" s="5">
        <f t="shared" si="81"/>
        <v>0.21428571428571427</v>
      </c>
      <c r="H369" s="5">
        <f t="shared" si="82"/>
        <v>99.423206121355719</v>
      </c>
      <c r="M369" s="1"/>
      <c r="N369" s="1"/>
      <c r="O369" s="1"/>
      <c r="P369" s="1"/>
      <c r="Q369" s="1"/>
      <c r="R369" s="1"/>
      <c r="Y369" s="1"/>
      <c r="Z369" s="1"/>
      <c r="AA369" s="6">
        <v>99.423206121355719</v>
      </c>
      <c r="AB369" s="6">
        <f t="shared" si="83"/>
        <v>29.826961836406714</v>
      </c>
      <c r="AC369" s="1"/>
    </row>
    <row r="370" spans="3:29" x14ac:dyDescent="0.55000000000000004">
      <c r="C370" s="5">
        <f t="shared" ca="1" si="78"/>
        <v>0.21741374363677368</v>
      </c>
      <c r="D370" s="6">
        <v>0.14508966045504412</v>
      </c>
      <c r="E370" s="15">
        <f t="shared" si="79"/>
        <v>69.371107903760276</v>
      </c>
      <c r="F370" s="5">
        <f t="shared" si="80"/>
        <v>70.516935448453438</v>
      </c>
      <c r="G370" s="5">
        <f t="shared" si="81"/>
        <v>0.21428571428571427</v>
      </c>
      <c r="H370" s="5">
        <f t="shared" si="82"/>
        <v>69.371107903760276</v>
      </c>
      <c r="M370" s="1"/>
      <c r="N370" s="1"/>
      <c r="O370" s="1"/>
      <c r="P370" s="1"/>
      <c r="Q370" s="1"/>
      <c r="R370" s="1"/>
      <c r="Y370" s="1"/>
      <c r="Z370" s="1"/>
      <c r="AA370" s="6">
        <v>69.371107903760276</v>
      </c>
      <c r="AB370" s="6">
        <f t="shared" si="83"/>
        <v>20.811332371128081</v>
      </c>
      <c r="AC370" s="1"/>
    </row>
    <row r="371" spans="3:29" x14ac:dyDescent="0.55000000000000004">
      <c r="C371" s="5">
        <f t="shared" ca="1" si="78"/>
        <v>0.73104086130768853</v>
      </c>
      <c r="D371" s="6">
        <v>0.63598698773386453</v>
      </c>
      <c r="E371" s="15">
        <f t="shared" si="79"/>
        <v>123.3662488142475</v>
      </c>
      <c r="F371" s="5">
        <f t="shared" si="80"/>
        <v>150.25621363277224</v>
      </c>
      <c r="G371" s="5">
        <f t="shared" si="81"/>
        <v>0.21428571428571427</v>
      </c>
      <c r="H371" s="5">
        <f t="shared" si="82"/>
        <v>150.25621363277224</v>
      </c>
      <c r="M371" s="1"/>
      <c r="N371" s="1"/>
      <c r="O371" s="1"/>
      <c r="P371" s="1"/>
      <c r="Q371" s="1"/>
      <c r="R371" s="1"/>
      <c r="Y371" s="1"/>
      <c r="Z371" s="1"/>
      <c r="AA371" s="6">
        <v>150.25621363277224</v>
      </c>
      <c r="AB371" s="6">
        <f t="shared" si="83"/>
        <v>45.076864089831673</v>
      </c>
      <c r="AC371" s="1"/>
    </row>
    <row r="372" spans="3:29" x14ac:dyDescent="0.55000000000000004">
      <c r="C372" s="5">
        <f t="shared" ca="1" si="78"/>
        <v>0.28539145269613964</v>
      </c>
      <c r="D372" s="6">
        <v>0.2605345355071782</v>
      </c>
      <c r="E372" s="15">
        <f t="shared" si="79"/>
        <v>86.158749961895396</v>
      </c>
      <c r="F372" s="5">
        <f t="shared" si="80"/>
        <v>86.573027447893026</v>
      </c>
      <c r="G372" s="5">
        <f t="shared" si="81"/>
        <v>0.21428571428571427</v>
      </c>
      <c r="H372" s="5">
        <f t="shared" si="82"/>
        <v>86.573027447893026</v>
      </c>
      <c r="M372" s="1"/>
      <c r="N372" s="1"/>
      <c r="O372" s="1"/>
      <c r="P372" s="1"/>
      <c r="Q372" s="1"/>
      <c r="R372" s="1"/>
      <c r="Y372" s="1"/>
      <c r="Z372" s="1"/>
      <c r="AA372" s="6">
        <v>86.573027447893026</v>
      </c>
      <c r="AB372" s="6">
        <f t="shared" si="83"/>
        <v>25.971908234367906</v>
      </c>
      <c r="AC372" s="1"/>
    </row>
    <row r="373" spans="3:29" x14ac:dyDescent="0.55000000000000004">
      <c r="C373" s="5">
        <f t="shared" ca="1" si="78"/>
        <v>0.2523157649988006</v>
      </c>
      <c r="D373" s="6">
        <v>0.1135114119678009</v>
      </c>
      <c r="E373" s="15">
        <f t="shared" si="79"/>
        <v>63.669116330182995</v>
      </c>
      <c r="F373" s="5">
        <f t="shared" si="80"/>
        <v>66.317101561146615</v>
      </c>
      <c r="G373" s="5">
        <f t="shared" si="81"/>
        <v>0.21428571428571427</v>
      </c>
      <c r="H373" s="5">
        <f t="shared" si="82"/>
        <v>63.669116330182995</v>
      </c>
      <c r="M373" s="1"/>
      <c r="N373" s="1"/>
      <c r="O373" s="1"/>
      <c r="P373" s="1"/>
      <c r="Q373" s="1"/>
      <c r="R373" s="1"/>
      <c r="Y373" s="1"/>
      <c r="Z373" s="1"/>
      <c r="AA373" s="6">
        <v>63.669116330182995</v>
      </c>
      <c r="AB373" s="6">
        <f t="shared" si="83"/>
        <v>19.100734899054899</v>
      </c>
      <c r="AC373" s="1"/>
    </row>
    <row r="374" spans="3:29" x14ac:dyDescent="0.55000000000000004">
      <c r="C374" s="5">
        <f t="shared" ca="1" si="78"/>
        <v>6.722745155913068E-2</v>
      </c>
      <c r="D374" s="6">
        <v>2.3591898630044628E-2</v>
      </c>
      <c r="E374" s="15">
        <f t="shared" si="79"/>
        <v>39.908387603840495</v>
      </c>
      <c r="F374" s="5">
        <f t="shared" si="80"/>
        <v>54.751678814330603</v>
      </c>
      <c r="G374" s="5">
        <f t="shared" si="81"/>
        <v>0.21428571428571427</v>
      </c>
      <c r="H374" s="5">
        <f t="shared" si="82"/>
        <v>39.908387603840495</v>
      </c>
      <c r="M374" s="1"/>
      <c r="N374" s="1"/>
      <c r="O374" s="1"/>
      <c r="P374" s="1"/>
      <c r="Q374" s="1"/>
      <c r="R374" s="1"/>
      <c r="Y374" s="1"/>
      <c r="Z374" s="1"/>
      <c r="AA374" s="6">
        <v>39.908387603840495</v>
      </c>
      <c r="AB374" s="6">
        <f t="shared" si="83"/>
        <v>11.972516281152147</v>
      </c>
      <c r="AC374" s="1"/>
    </row>
    <row r="375" spans="3:29" x14ac:dyDescent="0.55000000000000004">
      <c r="C375" s="5">
        <f t="shared" ca="1" si="78"/>
        <v>0.9389848581352721</v>
      </c>
      <c r="D375" s="6">
        <v>0.34603044046693998</v>
      </c>
      <c r="E375" s="15">
        <f t="shared" si="79"/>
        <v>96.245074593999789</v>
      </c>
      <c r="F375" s="5">
        <f t="shared" si="80"/>
        <v>99.289948265572662</v>
      </c>
      <c r="G375" s="5">
        <f t="shared" si="81"/>
        <v>0.21428571428571427</v>
      </c>
      <c r="H375" s="5">
        <f t="shared" si="82"/>
        <v>99.289948265572662</v>
      </c>
      <c r="M375" s="1"/>
      <c r="N375" s="1"/>
      <c r="O375" s="1"/>
      <c r="P375" s="1"/>
      <c r="Q375" s="1"/>
      <c r="R375" s="1"/>
      <c r="Y375" s="1"/>
      <c r="Z375" s="1"/>
      <c r="AA375" s="6">
        <v>99.289948265572662</v>
      </c>
      <c r="AB375" s="6">
        <f t="shared" si="83"/>
        <v>29.786984479671798</v>
      </c>
      <c r="AC375" s="1"/>
    </row>
    <row r="376" spans="3:29" x14ac:dyDescent="0.55000000000000004">
      <c r="C376" s="5">
        <f t="shared" ca="1" si="78"/>
        <v>0.70701836525430883</v>
      </c>
      <c r="D376" s="6">
        <v>0.37175710356851621</v>
      </c>
      <c r="E376" s="15">
        <f t="shared" si="79"/>
        <v>99.028598241086584</v>
      </c>
      <c r="F376" s="5">
        <f t="shared" si="80"/>
        <v>103.27744811491641</v>
      </c>
      <c r="G376" s="5">
        <f t="shared" si="81"/>
        <v>0.21428571428571427</v>
      </c>
      <c r="H376" s="5">
        <f t="shared" si="82"/>
        <v>103.27744811491641</v>
      </c>
      <c r="M376" s="1"/>
      <c r="N376" s="1"/>
      <c r="O376" s="1"/>
      <c r="P376" s="1"/>
      <c r="Q376" s="1"/>
      <c r="R376" s="1"/>
      <c r="Y376" s="1"/>
      <c r="Z376" s="1"/>
      <c r="AA376" s="6">
        <v>103.27744811491641</v>
      </c>
      <c r="AB376" s="6">
        <f t="shared" si="83"/>
        <v>30.983234434474923</v>
      </c>
      <c r="AC376" s="1"/>
    </row>
    <row r="377" spans="3:29" x14ac:dyDescent="0.55000000000000004">
      <c r="C377" s="5">
        <f t="shared" ca="1" si="78"/>
        <v>0.55826921441619182</v>
      </c>
      <c r="D377" s="6">
        <v>0.73753939272192603</v>
      </c>
      <c r="E377" s="15">
        <f t="shared" si="79"/>
        <v>131.31334959351622</v>
      </c>
      <c r="F377" s="5">
        <f t="shared" si="80"/>
        <v>172.84822687697448</v>
      </c>
      <c r="G377" s="5">
        <f t="shared" si="81"/>
        <v>0.21428571428571427</v>
      </c>
      <c r="H377" s="5">
        <f t="shared" si="82"/>
        <v>172.84822687697448</v>
      </c>
      <c r="M377" s="1"/>
      <c r="N377" s="1"/>
      <c r="O377" s="1"/>
      <c r="P377" s="1"/>
      <c r="Q377" s="1"/>
      <c r="R377" s="1"/>
      <c r="Y377" s="1"/>
      <c r="Z377" s="1"/>
      <c r="AA377" s="6">
        <v>172.84822687697448</v>
      </c>
      <c r="AB377" s="6">
        <f t="shared" si="83"/>
        <v>51.854468063092341</v>
      </c>
      <c r="AC377" s="1"/>
    </row>
    <row r="378" spans="3:29" x14ac:dyDescent="0.55000000000000004">
      <c r="C378" s="5">
        <f t="shared" ca="1" si="78"/>
        <v>0.69060380699425938</v>
      </c>
      <c r="D378" s="6">
        <v>0.70105326048018246</v>
      </c>
      <c r="E378" s="15">
        <f t="shared" si="79"/>
        <v>128.52508823339912</v>
      </c>
      <c r="F378" s="5">
        <f t="shared" si="80"/>
        <v>164.29768183844183</v>
      </c>
      <c r="G378" s="5">
        <f t="shared" si="81"/>
        <v>0.21428571428571427</v>
      </c>
      <c r="H378" s="5">
        <f t="shared" si="82"/>
        <v>164.29768183844183</v>
      </c>
      <c r="M378" s="1"/>
      <c r="N378" s="1"/>
      <c r="O378" s="1"/>
      <c r="P378" s="1"/>
      <c r="Q378" s="1"/>
      <c r="R378" s="1"/>
      <c r="Y378" s="1"/>
      <c r="Z378" s="1"/>
      <c r="AA378" s="6">
        <v>164.29768183844183</v>
      </c>
      <c r="AB378" s="6">
        <f t="shared" si="83"/>
        <v>49.289304551532545</v>
      </c>
      <c r="AC378" s="1"/>
    </row>
    <row r="379" spans="3:29" x14ac:dyDescent="0.55000000000000004">
      <c r="C379" s="5">
        <f t="shared" ca="1" si="78"/>
        <v>0.19436214471987401</v>
      </c>
      <c r="D379" s="6">
        <v>0.54303901152580525</v>
      </c>
      <c r="E379" s="15">
        <f t="shared" si="79"/>
        <v>115.51468679545323</v>
      </c>
      <c r="F379" s="5">
        <f t="shared" si="80"/>
        <v>132.22396807049466</v>
      </c>
      <c r="G379" s="5">
        <f t="shared" si="81"/>
        <v>0.21428571428571427</v>
      </c>
      <c r="H379" s="5">
        <f t="shared" si="82"/>
        <v>132.22396807049466</v>
      </c>
      <c r="M379" s="1"/>
      <c r="N379" s="1"/>
      <c r="O379" s="1"/>
      <c r="P379" s="1"/>
      <c r="Q379" s="1"/>
      <c r="R379" s="1"/>
      <c r="Y379" s="1"/>
      <c r="Z379" s="1"/>
      <c r="AA379" s="6">
        <v>132.22396807049466</v>
      </c>
      <c r="AB379" s="6">
        <f t="shared" si="83"/>
        <v>39.667190421148398</v>
      </c>
      <c r="AC379" s="1"/>
    </row>
    <row r="380" spans="3:29" x14ac:dyDescent="0.55000000000000004">
      <c r="C380" s="5">
        <f t="shared" ca="1" si="78"/>
        <v>0.99100411237521024</v>
      </c>
      <c r="D380" s="6">
        <v>0.26916261588455592</v>
      </c>
      <c r="E380" s="15">
        <f t="shared" si="79"/>
        <v>87.245311709148467</v>
      </c>
      <c r="F380" s="5">
        <f t="shared" si="80"/>
        <v>87.821813417327576</v>
      </c>
      <c r="G380" s="5">
        <f t="shared" si="81"/>
        <v>0.21428571428571427</v>
      </c>
      <c r="H380" s="5">
        <f t="shared" si="82"/>
        <v>87.821813417327576</v>
      </c>
      <c r="M380" s="1"/>
      <c r="N380" s="1"/>
      <c r="O380" s="1"/>
      <c r="P380" s="1"/>
      <c r="Q380" s="1"/>
      <c r="R380" s="1"/>
      <c r="Y380" s="1"/>
      <c r="Z380" s="1"/>
      <c r="AA380" s="6">
        <v>87.821813417327576</v>
      </c>
      <c r="AB380" s="6">
        <f t="shared" si="83"/>
        <v>26.346544025198273</v>
      </c>
      <c r="AC380" s="1"/>
    </row>
    <row r="381" spans="3:29" x14ac:dyDescent="0.55000000000000004">
      <c r="C381" s="5">
        <f t="shared" ca="1" si="78"/>
        <v>0.90755694159461409</v>
      </c>
      <c r="D381" s="6">
        <v>0.69609316008595579</v>
      </c>
      <c r="E381" s="15">
        <f t="shared" si="79"/>
        <v>128.14048774369411</v>
      </c>
      <c r="F381" s="5">
        <f t="shared" si="80"/>
        <v>163.17653220771984</v>
      </c>
      <c r="G381" s="5">
        <f t="shared" si="81"/>
        <v>0.21428571428571427</v>
      </c>
      <c r="H381" s="5">
        <f t="shared" si="82"/>
        <v>163.17653220771984</v>
      </c>
      <c r="M381" s="1"/>
      <c r="N381" s="1"/>
      <c r="O381" s="1"/>
      <c r="P381" s="1"/>
      <c r="Q381" s="1"/>
      <c r="R381" s="1"/>
      <c r="Y381" s="1"/>
      <c r="Z381" s="1"/>
      <c r="AA381" s="6">
        <v>163.17653220771984</v>
      </c>
      <c r="AB381" s="6">
        <f t="shared" si="83"/>
        <v>48.952959662315955</v>
      </c>
      <c r="AC381" s="1"/>
    </row>
    <row r="382" spans="3:29" x14ac:dyDescent="0.55000000000000004">
      <c r="C382" s="5">
        <f t="shared" ca="1" si="78"/>
        <v>0.68984107953016305</v>
      </c>
      <c r="D382" s="6">
        <v>4.9383308328874609E-2</v>
      </c>
      <c r="E382" s="15">
        <f t="shared" si="79"/>
        <v>48.803464720847273</v>
      </c>
      <c r="F382" s="5">
        <f t="shared" si="80"/>
        <v>58.012421378820932</v>
      </c>
      <c r="G382" s="5">
        <f t="shared" si="81"/>
        <v>0.21428571428571427</v>
      </c>
      <c r="H382" s="5">
        <f t="shared" si="82"/>
        <v>48.803464720847273</v>
      </c>
      <c r="M382" s="1"/>
      <c r="N382" s="1"/>
      <c r="O382" s="1"/>
      <c r="P382" s="1"/>
      <c r="Q382" s="1"/>
      <c r="R382" s="1"/>
      <c r="Y382" s="1"/>
      <c r="Z382" s="1"/>
      <c r="AA382" s="6">
        <v>48.803464720847273</v>
      </c>
      <c r="AB382" s="6">
        <f t="shared" si="83"/>
        <v>14.641039416254181</v>
      </c>
      <c r="AC382" s="1"/>
    </row>
    <row r="383" spans="3:29" x14ac:dyDescent="0.55000000000000004">
      <c r="C383" s="5">
        <f t="shared" ca="1" si="78"/>
        <v>0.56338567763628156</v>
      </c>
      <c r="D383" s="6">
        <v>0.61754458401438772</v>
      </c>
      <c r="E383" s="15">
        <f t="shared" si="79"/>
        <v>121.8565118754894</v>
      </c>
      <c r="F383" s="5">
        <f t="shared" si="80"/>
        <v>146.50976049040213</v>
      </c>
      <c r="G383" s="5">
        <f t="shared" si="81"/>
        <v>0.21428571428571427</v>
      </c>
      <c r="H383" s="5">
        <f t="shared" si="82"/>
        <v>146.50976049040213</v>
      </c>
      <c r="M383" s="1"/>
      <c r="N383" s="1"/>
      <c r="O383" s="1"/>
      <c r="P383" s="1"/>
      <c r="Q383" s="1"/>
      <c r="R383" s="1"/>
      <c r="Y383" s="1"/>
      <c r="Z383" s="1"/>
      <c r="AA383" s="6">
        <v>146.50976049040213</v>
      </c>
      <c r="AB383" s="6">
        <f t="shared" si="83"/>
        <v>43.952928147120637</v>
      </c>
      <c r="AC383" s="1"/>
    </row>
    <row r="384" spans="3:29" x14ac:dyDescent="0.55000000000000004">
      <c r="C384" s="5">
        <f t="shared" ca="1" si="78"/>
        <v>2.8996676949167077E-2</v>
      </c>
      <c r="D384" s="6">
        <v>0.30556912452826501</v>
      </c>
      <c r="E384" s="15">
        <f t="shared" si="79"/>
        <v>91.648875023093368</v>
      </c>
      <c r="F384" s="5">
        <f t="shared" si="80"/>
        <v>93.174126548299398</v>
      </c>
      <c r="G384" s="5">
        <f t="shared" si="81"/>
        <v>0.21428571428571427</v>
      </c>
      <c r="H384" s="5">
        <f t="shared" si="82"/>
        <v>93.174126548299398</v>
      </c>
      <c r="M384" s="1"/>
      <c r="N384" s="1"/>
      <c r="O384" s="1"/>
      <c r="P384" s="1"/>
      <c r="Q384" s="1"/>
      <c r="R384" s="1"/>
      <c r="Y384" s="1"/>
      <c r="Z384" s="1"/>
      <c r="AA384" s="6">
        <v>93.174126548299398</v>
      </c>
      <c r="AB384" s="6">
        <f t="shared" si="83"/>
        <v>27.952237964489818</v>
      </c>
      <c r="AC384" s="1"/>
    </row>
    <row r="385" spans="3:29" x14ac:dyDescent="0.55000000000000004">
      <c r="C385" s="5">
        <f t="shared" ca="1" si="78"/>
        <v>0.77121587199545849</v>
      </c>
      <c r="D385" s="6">
        <v>0.89879303169523916</v>
      </c>
      <c r="E385" s="15">
        <f t="shared" si="79"/>
        <v>142.88092989752323</v>
      </c>
      <c r="F385" s="5">
        <f t="shared" si="80"/>
        <v>221.04210459002047</v>
      </c>
      <c r="G385" s="5">
        <f t="shared" si="81"/>
        <v>0.21428571428571427</v>
      </c>
      <c r="H385" s="5">
        <f t="shared" si="82"/>
        <v>221.04210459002047</v>
      </c>
      <c r="M385" s="1"/>
      <c r="N385" s="1"/>
      <c r="O385" s="1"/>
      <c r="P385" s="1"/>
      <c r="Q385" s="1"/>
      <c r="R385" s="1"/>
      <c r="Y385" s="1"/>
      <c r="Z385" s="1"/>
      <c r="AA385" s="6">
        <v>221.04210459002047</v>
      </c>
      <c r="AB385" s="6">
        <f t="shared" si="83"/>
        <v>66.312631377006142</v>
      </c>
      <c r="AC385" s="1"/>
    </row>
    <row r="386" spans="3:29" x14ac:dyDescent="0.55000000000000004">
      <c r="C386" s="5">
        <f t="shared" ca="1" si="78"/>
        <v>0.6466143987145041</v>
      </c>
      <c r="D386" s="6">
        <v>0.92372513349129981</v>
      </c>
      <c r="E386" s="15">
        <f t="shared" si="79"/>
        <v>144.57360170860372</v>
      </c>
      <c r="F386" s="5">
        <f t="shared" si="80"/>
        <v>231.45416294962959</v>
      </c>
      <c r="G386" s="5">
        <f t="shared" si="81"/>
        <v>0.21428571428571427</v>
      </c>
      <c r="H386" s="5">
        <f t="shared" si="82"/>
        <v>231.45416294962959</v>
      </c>
      <c r="M386" s="1"/>
      <c r="N386" s="1"/>
      <c r="O386" s="1"/>
      <c r="P386" s="1"/>
      <c r="Q386" s="1"/>
      <c r="R386" s="1"/>
      <c r="Y386" s="1"/>
      <c r="Z386" s="1"/>
      <c r="AA386" s="6">
        <v>231.45416294962959</v>
      </c>
      <c r="AB386" s="6">
        <f t="shared" si="83"/>
        <v>69.436248884888869</v>
      </c>
      <c r="AC386" s="1"/>
    </row>
    <row r="387" spans="3:29" x14ac:dyDescent="0.55000000000000004">
      <c r="C387" s="5">
        <f t="shared" ref="C387:C450" ca="1" si="84">RAND()</f>
        <v>0.15946912203138497</v>
      </c>
      <c r="D387" s="6">
        <v>0.16343033383665606</v>
      </c>
      <c r="E387" s="15">
        <f t="shared" ref="E387:E450" si="85">$B$1+SQRT(($B$2-$B$1)*($B$3-$B$1)*D387)</f>
        <v>72.398755791104634</v>
      </c>
      <c r="F387" s="5">
        <f t="shared" ref="F387:F450" si="86">$B$2-SQRT(($B$2-$B$1)*($B$2-$B$3)*(1-D387))</f>
        <v>72.991869230060416</v>
      </c>
      <c r="G387" s="5">
        <f t="shared" ref="G387:G450" si="87">($B$3-$B$1)/($B$2-$B$1)</f>
        <v>0.21428571428571427</v>
      </c>
      <c r="H387" s="5">
        <f t="shared" ref="H387:H450" si="88">IF(D387&lt;G387,E387,F387)</f>
        <v>72.398755791104634</v>
      </c>
      <c r="M387" s="1"/>
      <c r="N387" s="1"/>
      <c r="O387" s="1"/>
      <c r="P387" s="1"/>
      <c r="Q387" s="1"/>
      <c r="R387" s="1"/>
      <c r="Y387" s="1"/>
      <c r="Z387" s="1"/>
      <c r="AA387" s="6">
        <v>72.398755791104634</v>
      </c>
      <c r="AB387" s="6">
        <f t="shared" ref="AB387:AB450" si="89">AA387*0.3</f>
        <v>21.719626737331389</v>
      </c>
      <c r="AC387" s="1"/>
    </row>
    <row r="388" spans="3:29" x14ac:dyDescent="0.55000000000000004">
      <c r="C388" s="5">
        <f t="shared" ca="1" si="84"/>
        <v>0.98902557678569369</v>
      </c>
      <c r="D388" s="6">
        <v>0.58386796209352843</v>
      </c>
      <c r="E388" s="15">
        <f t="shared" si="85"/>
        <v>119.04030373121479</v>
      </c>
      <c r="F388" s="5">
        <f t="shared" si="86"/>
        <v>139.89461740766288</v>
      </c>
      <c r="G388" s="5">
        <f t="shared" si="87"/>
        <v>0.21428571428571427</v>
      </c>
      <c r="H388" s="5">
        <f t="shared" si="88"/>
        <v>139.89461740766288</v>
      </c>
      <c r="M388" s="1"/>
      <c r="N388" s="1"/>
      <c r="O388" s="1"/>
      <c r="P388" s="1"/>
      <c r="Q388" s="1"/>
      <c r="R388" s="1"/>
      <c r="Y388" s="1"/>
      <c r="Z388" s="1"/>
      <c r="AA388" s="6">
        <v>139.89461740766288</v>
      </c>
      <c r="AB388" s="6">
        <f t="shared" si="89"/>
        <v>41.968385222298863</v>
      </c>
      <c r="AC388" s="1"/>
    </row>
    <row r="389" spans="3:29" x14ac:dyDescent="0.55000000000000004">
      <c r="C389" s="5">
        <f t="shared" ca="1" si="84"/>
        <v>0.14685938735050341</v>
      </c>
      <c r="D389" s="6">
        <v>0.14280067263674734</v>
      </c>
      <c r="E389" s="15">
        <f t="shared" si="85"/>
        <v>68.980111272815165</v>
      </c>
      <c r="F389" s="5">
        <f t="shared" si="86"/>
        <v>70.209925006373766</v>
      </c>
      <c r="G389" s="5">
        <f t="shared" si="87"/>
        <v>0.21428571428571427</v>
      </c>
      <c r="H389" s="5">
        <f t="shared" si="88"/>
        <v>68.980111272815165</v>
      </c>
      <c r="M389" s="1"/>
      <c r="N389" s="1"/>
      <c r="O389" s="1"/>
      <c r="P389" s="1"/>
      <c r="Q389" s="1"/>
      <c r="R389" s="1"/>
      <c r="Y389" s="1"/>
      <c r="Z389" s="1"/>
      <c r="AA389" s="6">
        <v>68.980111272815165</v>
      </c>
      <c r="AB389" s="6">
        <f t="shared" si="89"/>
        <v>20.694033381844548</v>
      </c>
      <c r="AC389" s="1"/>
    </row>
    <row r="390" spans="3:29" x14ac:dyDescent="0.55000000000000004">
      <c r="C390" s="5">
        <f t="shared" ca="1" si="84"/>
        <v>0.49434796632891631</v>
      </c>
      <c r="D390" s="6">
        <v>0.69229032016081138</v>
      </c>
      <c r="E390" s="15">
        <f t="shared" si="85"/>
        <v>127.84469100842021</v>
      </c>
      <c r="F390" s="5">
        <f t="shared" si="86"/>
        <v>162.32314545249801</v>
      </c>
      <c r="G390" s="5">
        <f t="shared" si="87"/>
        <v>0.21428571428571427</v>
      </c>
      <c r="H390" s="5">
        <f t="shared" si="88"/>
        <v>162.32314545249801</v>
      </c>
      <c r="M390" s="1"/>
      <c r="N390" s="1"/>
      <c r="O390" s="1"/>
      <c r="P390" s="1"/>
      <c r="Q390" s="1"/>
      <c r="R390" s="1"/>
      <c r="Y390" s="1"/>
      <c r="Z390" s="1"/>
      <c r="AA390" s="6">
        <v>162.32314545249801</v>
      </c>
      <c r="AB390" s="6">
        <f t="shared" si="89"/>
        <v>48.696943635749399</v>
      </c>
      <c r="AC390" s="1"/>
    </row>
    <row r="391" spans="3:29" x14ac:dyDescent="0.55000000000000004">
      <c r="C391" s="5">
        <f t="shared" ca="1" si="84"/>
        <v>0.39390110415868629</v>
      </c>
      <c r="D391" s="6">
        <v>0.71536096019236284</v>
      </c>
      <c r="E391" s="15">
        <f t="shared" si="85"/>
        <v>129.62693159635407</v>
      </c>
      <c r="F391" s="5">
        <f t="shared" si="86"/>
        <v>167.58487679970068</v>
      </c>
      <c r="G391" s="5">
        <f t="shared" si="87"/>
        <v>0.21428571428571427</v>
      </c>
      <c r="H391" s="5">
        <f t="shared" si="88"/>
        <v>167.58487679970068</v>
      </c>
      <c r="M391" s="1"/>
      <c r="N391" s="1"/>
      <c r="O391" s="1"/>
      <c r="P391" s="1"/>
      <c r="Q391" s="1"/>
      <c r="R391" s="1"/>
      <c r="Y391" s="1"/>
      <c r="Z391" s="1"/>
      <c r="AA391" s="6">
        <v>167.58487679970068</v>
      </c>
      <c r="AB391" s="6">
        <f t="shared" si="89"/>
        <v>50.2754630399102</v>
      </c>
      <c r="AC391" s="1"/>
    </row>
    <row r="392" spans="3:29" x14ac:dyDescent="0.55000000000000004">
      <c r="C392" s="5">
        <f t="shared" ca="1" si="84"/>
        <v>0.20944687975767329</v>
      </c>
      <c r="D392" s="6">
        <v>0.49735342569190066</v>
      </c>
      <c r="E392" s="15">
        <f t="shared" si="85"/>
        <v>111.40862952491921</v>
      </c>
      <c r="F392" s="5">
        <f t="shared" si="86"/>
        <v>124.03685335451937</v>
      </c>
      <c r="G392" s="5">
        <f t="shared" si="87"/>
        <v>0.21428571428571427</v>
      </c>
      <c r="H392" s="5">
        <f t="shared" si="88"/>
        <v>124.03685335451937</v>
      </c>
      <c r="M392" s="1"/>
      <c r="N392" s="1"/>
      <c r="O392" s="1"/>
      <c r="P392" s="1"/>
      <c r="Q392" s="1"/>
      <c r="R392" s="1"/>
      <c r="Y392" s="1"/>
      <c r="Z392" s="1"/>
      <c r="AA392" s="6">
        <v>124.03685335451937</v>
      </c>
      <c r="AB392" s="6">
        <f t="shared" si="89"/>
        <v>37.211056006355811</v>
      </c>
      <c r="AC392" s="1"/>
    </row>
    <row r="393" spans="3:29" x14ac:dyDescent="0.55000000000000004">
      <c r="C393" s="5">
        <f t="shared" ca="1" si="84"/>
        <v>0.39285616291259173</v>
      </c>
      <c r="D393" s="6">
        <v>0.86186785012214007</v>
      </c>
      <c r="E393" s="15">
        <f t="shared" si="85"/>
        <v>140.33029494708285</v>
      </c>
      <c r="F393" s="5">
        <f t="shared" si="86"/>
        <v>207.75608186727879</v>
      </c>
      <c r="G393" s="5">
        <f t="shared" si="87"/>
        <v>0.21428571428571427</v>
      </c>
      <c r="H393" s="5">
        <f t="shared" si="88"/>
        <v>207.75608186727879</v>
      </c>
      <c r="M393" s="1"/>
      <c r="N393" s="1"/>
      <c r="O393" s="1"/>
      <c r="P393" s="1"/>
      <c r="Q393" s="1"/>
      <c r="R393" s="1"/>
      <c r="Y393" s="1"/>
      <c r="Z393" s="1"/>
      <c r="AA393" s="6">
        <v>207.75608186727879</v>
      </c>
      <c r="AB393" s="6">
        <f t="shared" si="89"/>
        <v>62.326824560183638</v>
      </c>
      <c r="AC393" s="1"/>
    </row>
    <row r="394" spans="3:29" x14ac:dyDescent="0.55000000000000004">
      <c r="C394" s="5">
        <f t="shared" ca="1" si="84"/>
        <v>0.27882671008552018</v>
      </c>
      <c r="D394" s="6">
        <v>8.2611305153292403E-2</v>
      </c>
      <c r="E394" s="15">
        <f t="shared" si="85"/>
        <v>57.254126302670315</v>
      </c>
      <c r="F394" s="5">
        <f t="shared" si="86"/>
        <v>62.279273931452934</v>
      </c>
      <c r="G394" s="5">
        <f t="shared" si="87"/>
        <v>0.21428571428571427</v>
      </c>
      <c r="H394" s="5">
        <f t="shared" si="88"/>
        <v>57.254126302670315</v>
      </c>
      <c r="M394" s="1"/>
      <c r="N394" s="1"/>
      <c r="O394" s="1"/>
      <c r="P394" s="1"/>
      <c r="Q394" s="1"/>
      <c r="R394" s="1"/>
      <c r="Y394" s="1"/>
      <c r="Z394" s="1"/>
      <c r="AA394" s="6">
        <v>57.254126302670315</v>
      </c>
      <c r="AB394" s="6">
        <f t="shared" si="89"/>
        <v>17.176237890801094</v>
      </c>
      <c r="AC394" s="1"/>
    </row>
    <row r="395" spans="3:29" x14ac:dyDescent="0.55000000000000004">
      <c r="C395" s="5">
        <f t="shared" ca="1" si="84"/>
        <v>0.21548922029445805</v>
      </c>
      <c r="D395" s="6">
        <v>0.90341555060092216</v>
      </c>
      <c r="E395" s="15">
        <f t="shared" si="85"/>
        <v>143.19651476440188</v>
      </c>
      <c r="F395" s="5">
        <f t="shared" si="86"/>
        <v>222.86633625333752</v>
      </c>
      <c r="G395" s="5">
        <f t="shared" si="87"/>
        <v>0.21428571428571427</v>
      </c>
      <c r="H395" s="5">
        <f t="shared" si="88"/>
        <v>222.86633625333752</v>
      </c>
      <c r="M395" s="1"/>
      <c r="N395" s="1"/>
      <c r="O395" s="1"/>
      <c r="P395" s="1"/>
      <c r="Q395" s="1"/>
      <c r="R395" s="1"/>
      <c r="Y395" s="1"/>
      <c r="Z395" s="1"/>
      <c r="AA395" s="6">
        <v>222.86633625333752</v>
      </c>
      <c r="AB395" s="6">
        <f t="shared" si="89"/>
        <v>66.859900876001248</v>
      </c>
      <c r="AC395" s="1"/>
    </row>
    <row r="396" spans="3:29" x14ac:dyDescent="0.55000000000000004">
      <c r="C396" s="5">
        <f t="shared" ca="1" si="84"/>
        <v>0.95137747963138575</v>
      </c>
      <c r="D396" s="6">
        <v>0.65491199053515592</v>
      </c>
      <c r="E396" s="15">
        <f t="shared" si="85"/>
        <v>124.89290462653143</v>
      </c>
      <c r="F396" s="5">
        <f t="shared" si="86"/>
        <v>154.20074971717312</v>
      </c>
      <c r="G396" s="5">
        <f t="shared" si="87"/>
        <v>0.21428571428571427</v>
      </c>
      <c r="H396" s="5">
        <f t="shared" si="88"/>
        <v>154.20074971717312</v>
      </c>
      <c r="M396" s="1"/>
      <c r="N396" s="1"/>
      <c r="O396" s="1"/>
      <c r="P396" s="1"/>
      <c r="Q396" s="1"/>
      <c r="R396" s="1"/>
      <c r="Y396" s="1"/>
      <c r="Z396" s="1"/>
      <c r="AA396" s="6">
        <v>154.20074971717312</v>
      </c>
      <c r="AB396" s="6">
        <f t="shared" si="89"/>
        <v>46.260224915151937</v>
      </c>
      <c r="AC396" s="1"/>
    </row>
    <row r="397" spans="3:29" x14ac:dyDescent="0.55000000000000004">
      <c r="C397" s="5">
        <f t="shared" ca="1" si="84"/>
        <v>0.57552182096839666</v>
      </c>
      <c r="D397" s="6">
        <v>0.63082631504255515</v>
      </c>
      <c r="E397" s="15">
        <f t="shared" si="85"/>
        <v>122.94601542903409</v>
      </c>
      <c r="F397" s="5">
        <f t="shared" si="86"/>
        <v>149.19847814634429</v>
      </c>
      <c r="G397" s="5">
        <f t="shared" si="87"/>
        <v>0.21428571428571427</v>
      </c>
      <c r="H397" s="5">
        <f t="shared" si="88"/>
        <v>149.19847814634429</v>
      </c>
      <c r="M397" s="1"/>
      <c r="N397" s="1"/>
      <c r="O397" s="1"/>
      <c r="P397" s="1"/>
      <c r="Q397" s="1"/>
      <c r="R397" s="1"/>
      <c r="Y397" s="1"/>
      <c r="Z397" s="1"/>
      <c r="AA397" s="6">
        <v>149.19847814634429</v>
      </c>
      <c r="AB397" s="6">
        <f t="shared" si="89"/>
        <v>44.759543443903283</v>
      </c>
      <c r="AC397" s="1"/>
    </row>
    <row r="398" spans="3:29" x14ac:dyDescent="0.55000000000000004">
      <c r="C398" s="5">
        <f t="shared" ca="1" si="84"/>
        <v>0.21136001184721487</v>
      </c>
      <c r="D398" s="6">
        <v>0.61213654595773603</v>
      </c>
      <c r="E398" s="15">
        <f t="shared" si="85"/>
        <v>121.40953590313865</v>
      </c>
      <c r="F398" s="5">
        <f t="shared" si="86"/>
        <v>145.42837010303779</v>
      </c>
      <c r="G398" s="5">
        <f t="shared" si="87"/>
        <v>0.21428571428571427</v>
      </c>
      <c r="H398" s="5">
        <f t="shared" si="88"/>
        <v>145.42837010303779</v>
      </c>
      <c r="M398" s="1"/>
      <c r="N398" s="1"/>
      <c r="O398" s="1"/>
      <c r="P398" s="1"/>
      <c r="Q398" s="1"/>
      <c r="R398" s="1"/>
      <c r="Y398" s="1"/>
      <c r="Z398" s="1"/>
      <c r="AA398" s="6">
        <v>145.42837010303779</v>
      </c>
      <c r="AB398" s="6">
        <f t="shared" si="89"/>
        <v>43.628511030911334</v>
      </c>
      <c r="AC398" s="1"/>
    </row>
    <row r="399" spans="3:29" x14ac:dyDescent="0.55000000000000004">
      <c r="C399" s="5">
        <f t="shared" ca="1" si="84"/>
        <v>0.44842487270913556</v>
      </c>
      <c r="D399" s="6">
        <v>0.24483303687648039</v>
      </c>
      <c r="E399" s="15">
        <f t="shared" si="85"/>
        <v>84.134195399372331</v>
      </c>
      <c r="F399" s="5">
        <f t="shared" si="86"/>
        <v>84.319020476054021</v>
      </c>
      <c r="G399" s="5">
        <f t="shared" si="87"/>
        <v>0.21428571428571427</v>
      </c>
      <c r="H399" s="5">
        <f t="shared" si="88"/>
        <v>84.319020476054021</v>
      </c>
      <c r="M399" s="1"/>
      <c r="N399" s="1"/>
      <c r="O399" s="1"/>
      <c r="P399" s="1"/>
      <c r="Q399" s="1"/>
      <c r="R399" s="1"/>
      <c r="Y399" s="1"/>
      <c r="Z399" s="1"/>
      <c r="AA399" s="6">
        <v>84.319020476054021</v>
      </c>
      <c r="AB399" s="6">
        <f t="shared" si="89"/>
        <v>25.295706142816204</v>
      </c>
      <c r="AC399" s="1"/>
    </row>
    <row r="400" spans="3:29" x14ac:dyDescent="0.55000000000000004">
      <c r="C400" s="5">
        <f t="shared" ca="1" si="84"/>
        <v>0.96371139527258554</v>
      </c>
      <c r="D400" s="6">
        <v>0.44321196337338398</v>
      </c>
      <c r="E400" s="15">
        <f t="shared" si="85"/>
        <v>106.28998194850229</v>
      </c>
      <c r="F400" s="5">
        <f t="shared" si="86"/>
        <v>114.80242157036841</v>
      </c>
      <c r="G400" s="5">
        <f t="shared" si="87"/>
        <v>0.21428571428571427</v>
      </c>
      <c r="H400" s="5">
        <f t="shared" si="88"/>
        <v>114.80242157036841</v>
      </c>
      <c r="M400" s="1"/>
      <c r="N400" s="1"/>
      <c r="O400" s="1"/>
      <c r="P400" s="1"/>
      <c r="Q400" s="1"/>
      <c r="R400" s="1"/>
      <c r="Y400" s="1"/>
      <c r="Z400" s="1"/>
      <c r="AA400" s="6">
        <v>114.80242157036841</v>
      </c>
      <c r="AB400" s="6">
        <f t="shared" si="89"/>
        <v>34.440726471110523</v>
      </c>
      <c r="AC400" s="1"/>
    </row>
    <row r="401" spans="3:29" x14ac:dyDescent="0.55000000000000004">
      <c r="C401" s="5">
        <f t="shared" ca="1" si="84"/>
        <v>0.95772978183594171</v>
      </c>
      <c r="D401" s="6">
        <v>0.49236301446907182</v>
      </c>
      <c r="E401" s="15">
        <f t="shared" si="85"/>
        <v>110.94887928435625</v>
      </c>
      <c r="F401" s="5">
        <f t="shared" si="86"/>
        <v>123.1655058855734</v>
      </c>
      <c r="G401" s="5">
        <f t="shared" si="87"/>
        <v>0.21428571428571427</v>
      </c>
      <c r="H401" s="5">
        <f t="shared" si="88"/>
        <v>123.1655058855734</v>
      </c>
      <c r="M401" s="1"/>
      <c r="N401" s="1"/>
      <c r="O401" s="1"/>
      <c r="P401" s="1"/>
      <c r="Q401" s="1"/>
      <c r="R401" s="1"/>
      <c r="Y401" s="1"/>
      <c r="Z401" s="1"/>
      <c r="AA401" s="6">
        <v>123.1655058855734</v>
      </c>
      <c r="AB401" s="6">
        <f t="shared" si="89"/>
        <v>36.949651765672016</v>
      </c>
      <c r="AC401" s="1"/>
    </row>
    <row r="402" spans="3:29" x14ac:dyDescent="0.55000000000000004">
      <c r="C402" s="5">
        <f t="shared" ca="1" si="84"/>
        <v>0.58136619320302918</v>
      </c>
      <c r="D402" s="6">
        <v>0.88590573964464614</v>
      </c>
      <c r="E402" s="15">
        <f t="shared" si="85"/>
        <v>141.99678858900367</v>
      </c>
      <c r="F402" s="5">
        <f t="shared" si="86"/>
        <v>216.16560110617004</v>
      </c>
      <c r="G402" s="5">
        <f t="shared" si="87"/>
        <v>0.21428571428571427</v>
      </c>
      <c r="H402" s="5">
        <f t="shared" si="88"/>
        <v>216.16560110617004</v>
      </c>
      <c r="M402" s="1"/>
      <c r="N402" s="1"/>
      <c r="O402" s="1"/>
      <c r="P402" s="1"/>
      <c r="Q402" s="1"/>
      <c r="R402" s="1"/>
      <c r="Y402" s="1"/>
      <c r="Z402" s="1"/>
      <c r="AA402" s="6">
        <v>216.16560110617004</v>
      </c>
      <c r="AB402" s="6">
        <f t="shared" si="89"/>
        <v>64.849680331851005</v>
      </c>
      <c r="AC402" s="1"/>
    </row>
    <row r="403" spans="3:29" x14ac:dyDescent="0.55000000000000004">
      <c r="C403" s="5">
        <f t="shared" ca="1" si="84"/>
        <v>0.7039683519479244</v>
      </c>
      <c r="D403" s="6">
        <v>0.29742502600741583</v>
      </c>
      <c r="E403" s="15">
        <f t="shared" si="85"/>
        <v>90.687625769469619</v>
      </c>
      <c r="F403" s="5">
        <f t="shared" si="86"/>
        <v>91.964862588207978</v>
      </c>
      <c r="G403" s="5">
        <f t="shared" si="87"/>
        <v>0.21428571428571427</v>
      </c>
      <c r="H403" s="5">
        <f t="shared" si="88"/>
        <v>91.964862588207978</v>
      </c>
      <c r="M403" s="1"/>
      <c r="N403" s="1"/>
      <c r="O403" s="1"/>
      <c r="P403" s="1"/>
      <c r="Q403" s="1"/>
      <c r="R403" s="1"/>
      <c r="Y403" s="1"/>
      <c r="Z403" s="1"/>
      <c r="AA403" s="6">
        <v>91.964862588207978</v>
      </c>
      <c r="AB403" s="6">
        <f t="shared" si="89"/>
        <v>27.589458776462394</v>
      </c>
      <c r="AC403" s="1"/>
    </row>
    <row r="404" spans="3:29" x14ac:dyDescent="0.55000000000000004">
      <c r="C404" s="5">
        <f t="shared" ca="1" si="84"/>
        <v>0.30799879258468943</v>
      </c>
      <c r="D404" s="6">
        <v>0.87828642224887088</v>
      </c>
      <c r="E404" s="15">
        <f t="shared" si="85"/>
        <v>141.47103314692367</v>
      </c>
      <c r="F404" s="5">
        <f t="shared" si="86"/>
        <v>213.41156896288305</v>
      </c>
      <c r="G404" s="5">
        <f t="shared" si="87"/>
        <v>0.21428571428571427</v>
      </c>
      <c r="H404" s="5">
        <f t="shared" si="88"/>
        <v>213.41156896288305</v>
      </c>
      <c r="M404" s="1"/>
      <c r="N404" s="1"/>
      <c r="O404" s="1"/>
      <c r="P404" s="1"/>
      <c r="Q404" s="1"/>
      <c r="R404" s="1"/>
      <c r="Y404" s="1"/>
      <c r="Z404" s="1"/>
      <c r="AA404" s="6">
        <v>213.41156896288305</v>
      </c>
      <c r="AB404" s="6">
        <f t="shared" si="89"/>
        <v>64.023470688864919</v>
      </c>
      <c r="AC404" s="1"/>
    </row>
    <row r="405" spans="3:29" x14ac:dyDescent="0.55000000000000004">
      <c r="C405" s="5">
        <f t="shared" ca="1" si="84"/>
        <v>0.12042531448882077</v>
      </c>
      <c r="D405" s="6">
        <v>6.5626806804190085E-2</v>
      </c>
      <c r="E405" s="15">
        <f t="shared" si="85"/>
        <v>53.20437251794398</v>
      </c>
      <c r="F405" s="5">
        <f t="shared" si="86"/>
        <v>60.088789964157996</v>
      </c>
      <c r="G405" s="5">
        <f t="shared" si="87"/>
        <v>0.21428571428571427</v>
      </c>
      <c r="H405" s="5">
        <f t="shared" si="88"/>
        <v>53.20437251794398</v>
      </c>
      <c r="M405" s="1"/>
      <c r="N405" s="1"/>
      <c r="O405" s="1"/>
      <c r="P405" s="1"/>
      <c r="Q405" s="1"/>
      <c r="R405" s="1"/>
      <c r="Y405" s="1"/>
      <c r="Z405" s="1"/>
      <c r="AA405" s="6">
        <v>53.20437251794398</v>
      </c>
      <c r="AB405" s="6">
        <f t="shared" si="89"/>
        <v>15.961311755383193</v>
      </c>
      <c r="AC405" s="1"/>
    </row>
    <row r="406" spans="3:29" x14ac:dyDescent="0.55000000000000004">
      <c r="C406" s="5">
        <f t="shared" ca="1" si="84"/>
        <v>0.50190321132573712</v>
      </c>
      <c r="D406" s="6">
        <v>0.50632594281268573</v>
      </c>
      <c r="E406" s="15">
        <f t="shared" si="85"/>
        <v>112.22947380991133</v>
      </c>
      <c r="F406" s="5">
        <f t="shared" si="86"/>
        <v>125.61444462703179</v>
      </c>
      <c r="G406" s="5">
        <f t="shared" si="87"/>
        <v>0.21428571428571427</v>
      </c>
      <c r="H406" s="5">
        <f t="shared" si="88"/>
        <v>125.61444462703179</v>
      </c>
      <c r="M406" s="1"/>
      <c r="N406" s="1"/>
      <c r="O406" s="1"/>
      <c r="P406" s="1"/>
      <c r="Q406" s="1"/>
      <c r="R406" s="1"/>
      <c r="Y406" s="1"/>
      <c r="Z406" s="1"/>
      <c r="AA406" s="6">
        <v>125.61444462703179</v>
      </c>
      <c r="AB406" s="6">
        <f t="shared" si="89"/>
        <v>37.684333388109536</v>
      </c>
      <c r="AC406" s="1"/>
    </row>
    <row r="407" spans="3:29" x14ac:dyDescent="0.55000000000000004">
      <c r="C407" s="5">
        <f t="shared" ca="1" si="84"/>
        <v>0.46646867195573971</v>
      </c>
      <c r="D407" s="6">
        <v>0.56306951497107338</v>
      </c>
      <c r="E407" s="15">
        <f t="shared" si="85"/>
        <v>117.2603097440782</v>
      </c>
      <c r="F407" s="5">
        <f t="shared" si="86"/>
        <v>135.94233368177555</v>
      </c>
      <c r="G407" s="5">
        <f t="shared" si="87"/>
        <v>0.21428571428571427</v>
      </c>
      <c r="H407" s="5">
        <f t="shared" si="88"/>
        <v>135.94233368177555</v>
      </c>
      <c r="M407" s="1"/>
      <c r="N407" s="1"/>
      <c r="O407" s="1"/>
      <c r="P407" s="1"/>
      <c r="Q407" s="1"/>
      <c r="R407" s="1"/>
      <c r="Y407" s="1"/>
      <c r="Z407" s="1"/>
      <c r="AA407" s="6">
        <v>135.94233368177555</v>
      </c>
      <c r="AB407" s="6">
        <f t="shared" si="89"/>
        <v>40.782700104532665</v>
      </c>
      <c r="AC407" s="1"/>
    </row>
    <row r="408" spans="3:29" x14ac:dyDescent="0.55000000000000004">
      <c r="C408" s="5">
        <f t="shared" ca="1" si="84"/>
        <v>0.86065559161643412</v>
      </c>
      <c r="D408" s="6">
        <v>0.91293418835563822</v>
      </c>
      <c r="E408" s="15">
        <f t="shared" si="85"/>
        <v>143.843830546276</v>
      </c>
      <c r="F408" s="5">
        <f t="shared" si="86"/>
        <v>226.76575939294048</v>
      </c>
      <c r="G408" s="5">
        <f t="shared" si="87"/>
        <v>0.21428571428571427</v>
      </c>
      <c r="H408" s="5">
        <f t="shared" si="88"/>
        <v>226.76575939294048</v>
      </c>
      <c r="M408" s="1"/>
      <c r="N408" s="1"/>
      <c r="O408" s="1"/>
      <c r="P408" s="1"/>
      <c r="Q408" s="1"/>
      <c r="R408" s="1"/>
      <c r="Y408" s="1"/>
      <c r="Z408" s="1"/>
      <c r="AA408" s="6">
        <v>226.76575939294048</v>
      </c>
      <c r="AB408" s="6">
        <f t="shared" si="89"/>
        <v>68.029727817882147</v>
      </c>
      <c r="AC408" s="1"/>
    </row>
    <row r="409" spans="3:29" x14ac:dyDescent="0.55000000000000004">
      <c r="C409" s="5">
        <f t="shared" ca="1" si="84"/>
        <v>0.45687577520893907</v>
      </c>
      <c r="D409" s="6">
        <v>4.4238831540330814E-2</v>
      </c>
      <c r="E409" s="15">
        <f t="shared" si="85"/>
        <v>47.261921610142551</v>
      </c>
      <c r="F409" s="5">
        <f t="shared" si="86"/>
        <v>57.358519669213166</v>
      </c>
      <c r="G409" s="5">
        <f t="shared" si="87"/>
        <v>0.21428571428571427</v>
      </c>
      <c r="H409" s="5">
        <f t="shared" si="88"/>
        <v>47.261921610142551</v>
      </c>
      <c r="M409" s="1"/>
      <c r="N409" s="1"/>
      <c r="O409" s="1"/>
      <c r="P409" s="1"/>
      <c r="Q409" s="1"/>
      <c r="R409" s="1"/>
      <c r="Y409" s="1"/>
      <c r="Z409" s="1"/>
      <c r="AA409" s="6">
        <v>47.261921610142551</v>
      </c>
      <c r="AB409" s="6">
        <f t="shared" si="89"/>
        <v>14.178576483042765</v>
      </c>
      <c r="AC409" s="1"/>
    </row>
    <row r="410" spans="3:29" x14ac:dyDescent="0.55000000000000004">
      <c r="C410" s="5">
        <f t="shared" ca="1" si="84"/>
        <v>0.26257302800793658</v>
      </c>
      <c r="D410" s="6">
        <v>0.74346474480408864</v>
      </c>
      <c r="E410" s="15">
        <f t="shared" si="85"/>
        <v>131.75959785498821</v>
      </c>
      <c r="F410" s="5">
        <f t="shared" si="86"/>
        <v>174.29171976330224</v>
      </c>
      <c r="G410" s="5">
        <f t="shared" si="87"/>
        <v>0.21428571428571427</v>
      </c>
      <c r="H410" s="5">
        <f t="shared" si="88"/>
        <v>174.29171976330224</v>
      </c>
      <c r="M410" s="1"/>
      <c r="N410" s="1"/>
      <c r="O410" s="1"/>
      <c r="P410" s="1"/>
      <c r="Q410" s="1"/>
      <c r="R410" s="1"/>
      <c r="Y410" s="1"/>
      <c r="Z410" s="1"/>
      <c r="AA410" s="6">
        <v>174.29171976330224</v>
      </c>
      <c r="AB410" s="6">
        <f t="shared" si="89"/>
        <v>52.287515928990672</v>
      </c>
      <c r="AC410" s="1"/>
    </row>
    <row r="411" spans="3:29" x14ac:dyDescent="0.55000000000000004">
      <c r="C411" s="5">
        <f t="shared" ca="1" si="84"/>
        <v>0.21089458461941957</v>
      </c>
      <c r="D411" s="6">
        <v>0.50873081496249606</v>
      </c>
      <c r="E411" s="15">
        <f t="shared" si="85"/>
        <v>112.44824331143309</v>
      </c>
      <c r="F411" s="5">
        <f t="shared" si="86"/>
        <v>126.03971200785438</v>
      </c>
      <c r="G411" s="5">
        <f t="shared" si="87"/>
        <v>0.21428571428571427</v>
      </c>
      <c r="H411" s="5">
        <f t="shared" si="88"/>
        <v>126.03971200785438</v>
      </c>
      <c r="M411" s="1"/>
      <c r="N411" s="1"/>
      <c r="O411" s="1"/>
      <c r="P411" s="1"/>
      <c r="Q411" s="1"/>
      <c r="R411" s="1"/>
      <c r="Y411" s="1"/>
      <c r="Z411" s="1"/>
      <c r="AA411" s="6">
        <v>126.03971200785438</v>
      </c>
      <c r="AB411" s="6">
        <f t="shared" si="89"/>
        <v>37.811913602356313</v>
      </c>
      <c r="AC411" s="1"/>
    </row>
    <row r="412" spans="3:29" x14ac:dyDescent="0.55000000000000004">
      <c r="C412" s="5">
        <f t="shared" ca="1" si="84"/>
        <v>0.66956111497815185</v>
      </c>
      <c r="D412" s="6">
        <v>2.6726173205264492E-2</v>
      </c>
      <c r="E412" s="15">
        <f t="shared" si="85"/>
        <v>41.189613253866703</v>
      </c>
      <c r="F412" s="5">
        <f t="shared" si="86"/>
        <v>55.145619335582012</v>
      </c>
      <c r="G412" s="5">
        <f t="shared" si="87"/>
        <v>0.21428571428571427</v>
      </c>
      <c r="H412" s="5">
        <f t="shared" si="88"/>
        <v>41.189613253866703</v>
      </c>
      <c r="M412" s="1"/>
      <c r="N412" s="1"/>
      <c r="O412" s="1"/>
      <c r="P412" s="1"/>
      <c r="Q412" s="1"/>
      <c r="R412" s="1"/>
      <c r="Y412" s="1"/>
      <c r="Z412" s="1"/>
      <c r="AA412" s="6">
        <v>41.189613253866703</v>
      </c>
      <c r="AB412" s="6">
        <f t="shared" si="89"/>
        <v>12.356883976160011</v>
      </c>
      <c r="AC412" s="1"/>
    </row>
    <row r="413" spans="3:29" x14ac:dyDescent="0.55000000000000004">
      <c r="C413" s="5">
        <f t="shared" ca="1" si="84"/>
        <v>0.22189458095431325</v>
      </c>
      <c r="D413" s="6">
        <v>0.21167743113186177</v>
      </c>
      <c r="E413" s="15">
        <f t="shared" si="85"/>
        <v>79.633722364240157</v>
      </c>
      <c r="F413" s="5">
        <f t="shared" si="86"/>
        <v>79.63514290550475</v>
      </c>
      <c r="G413" s="5">
        <f t="shared" si="87"/>
        <v>0.21428571428571427</v>
      </c>
      <c r="H413" s="5">
        <f t="shared" si="88"/>
        <v>79.633722364240157</v>
      </c>
      <c r="M413" s="1"/>
      <c r="N413" s="1"/>
      <c r="O413" s="1"/>
      <c r="P413" s="1"/>
      <c r="Q413" s="1"/>
      <c r="R413" s="1"/>
      <c r="Y413" s="1"/>
      <c r="Z413" s="1"/>
      <c r="AA413" s="6">
        <v>79.633722364240157</v>
      </c>
      <c r="AB413" s="6">
        <f t="shared" si="89"/>
        <v>23.890116709272046</v>
      </c>
      <c r="AC413" s="1"/>
    </row>
    <row r="414" spans="3:29" x14ac:dyDescent="0.55000000000000004">
      <c r="C414" s="5">
        <f t="shared" ca="1" si="84"/>
        <v>0.17661056243129125</v>
      </c>
      <c r="D414" s="6">
        <v>0.87626226980484767</v>
      </c>
      <c r="E414" s="15">
        <f t="shared" si="85"/>
        <v>141.33097763028798</v>
      </c>
      <c r="F414" s="5">
        <f t="shared" si="86"/>
        <v>212.69453522246511</v>
      </c>
      <c r="G414" s="5">
        <f t="shared" si="87"/>
        <v>0.21428571428571427</v>
      </c>
      <c r="H414" s="5">
        <f t="shared" si="88"/>
        <v>212.69453522246511</v>
      </c>
      <c r="M414" s="1"/>
      <c r="N414" s="1"/>
      <c r="O414" s="1"/>
      <c r="P414" s="1"/>
      <c r="Q414" s="1"/>
      <c r="R414" s="1"/>
      <c r="Y414" s="1"/>
      <c r="Z414" s="1"/>
      <c r="AA414" s="6">
        <v>212.69453522246511</v>
      </c>
      <c r="AB414" s="6">
        <f t="shared" si="89"/>
        <v>63.80836056673953</v>
      </c>
      <c r="AC414" s="1"/>
    </row>
    <row r="415" spans="3:29" x14ac:dyDescent="0.55000000000000004">
      <c r="C415" s="5">
        <f t="shared" ca="1" si="84"/>
        <v>0.57990424569343757</v>
      </c>
      <c r="D415" s="6">
        <v>0.91795492540829438</v>
      </c>
      <c r="E415" s="15">
        <f t="shared" si="85"/>
        <v>144.18390695601158</v>
      </c>
      <c r="F415" s="5">
        <f t="shared" si="86"/>
        <v>228.90867426437268</v>
      </c>
      <c r="G415" s="5">
        <f t="shared" si="87"/>
        <v>0.21428571428571427</v>
      </c>
      <c r="H415" s="5">
        <f t="shared" si="88"/>
        <v>228.90867426437268</v>
      </c>
      <c r="M415" s="1"/>
      <c r="N415" s="1"/>
      <c r="O415" s="1"/>
      <c r="P415" s="1"/>
      <c r="Q415" s="1"/>
      <c r="R415" s="1"/>
      <c r="Y415" s="1"/>
      <c r="Z415" s="1"/>
      <c r="AA415" s="6">
        <v>228.90867426437268</v>
      </c>
      <c r="AB415" s="6">
        <f t="shared" si="89"/>
        <v>68.672602279311803</v>
      </c>
      <c r="AC415" s="1"/>
    </row>
    <row r="416" spans="3:29" x14ac:dyDescent="0.55000000000000004">
      <c r="C416" s="5">
        <f t="shared" ca="1" si="84"/>
        <v>0.32117216885030409</v>
      </c>
      <c r="D416" s="6">
        <v>0.89325240332522216</v>
      </c>
      <c r="E416" s="15">
        <f t="shared" si="85"/>
        <v>142.50159336050993</v>
      </c>
      <c r="F416" s="5">
        <f t="shared" si="86"/>
        <v>218.9096062707406</v>
      </c>
      <c r="G416" s="5">
        <f t="shared" si="87"/>
        <v>0.21428571428571427</v>
      </c>
      <c r="H416" s="5">
        <f t="shared" si="88"/>
        <v>218.9096062707406</v>
      </c>
      <c r="M416" s="1"/>
      <c r="N416" s="1"/>
      <c r="O416" s="1"/>
      <c r="P416" s="1"/>
      <c r="Q416" s="1"/>
      <c r="R416" s="1"/>
      <c r="Y416" s="1"/>
      <c r="Z416" s="1"/>
      <c r="AA416" s="6">
        <v>218.9096062707406</v>
      </c>
      <c r="AB416" s="6">
        <f t="shared" si="89"/>
        <v>65.672881881222182</v>
      </c>
      <c r="AC416" s="1"/>
    </row>
    <row r="417" spans="3:29" x14ac:dyDescent="0.55000000000000004">
      <c r="C417" s="5">
        <f t="shared" ca="1" si="84"/>
        <v>0.94201055354778285</v>
      </c>
      <c r="D417" s="6">
        <v>0.71053772344962429</v>
      </c>
      <c r="E417" s="15">
        <f t="shared" si="85"/>
        <v>129.25673322021709</v>
      </c>
      <c r="F417" s="5">
        <f t="shared" si="86"/>
        <v>166.46769591030363</v>
      </c>
      <c r="G417" s="5">
        <f t="shared" si="87"/>
        <v>0.21428571428571427</v>
      </c>
      <c r="H417" s="5">
        <f t="shared" si="88"/>
        <v>166.46769591030363</v>
      </c>
      <c r="M417" s="1"/>
      <c r="N417" s="1"/>
      <c r="O417" s="1"/>
      <c r="P417" s="1"/>
      <c r="Q417" s="1"/>
      <c r="R417" s="1"/>
      <c r="Y417" s="1"/>
      <c r="Z417" s="1"/>
      <c r="AA417" s="6">
        <v>166.46769591030363</v>
      </c>
      <c r="AB417" s="6">
        <f t="shared" si="89"/>
        <v>49.94030877309109</v>
      </c>
      <c r="AC417" s="1"/>
    </row>
    <row r="418" spans="3:29" x14ac:dyDescent="0.55000000000000004">
      <c r="C418" s="5">
        <f t="shared" ca="1" si="84"/>
        <v>0.86957802081641067</v>
      </c>
      <c r="D418" s="6">
        <v>0.56357744311975633</v>
      </c>
      <c r="E418" s="15">
        <f t="shared" si="85"/>
        <v>117.30416766208889</v>
      </c>
      <c r="F418" s="5">
        <f t="shared" si="86"/>
        <v>136.03771926499982</v>
      </c>
      <c r="G418" s="5">
        <f t="shared" si="87"/>
        <v>0.21428571428571427</v>
      </c>
      <c r="H418" s="5">
        <f t="shared" si="88"/>
        <v>136.03771926499982</v>
      </c>
      <c r="M418" s="1"/>
      <c r="N418" s="1"/>
      <c r="O418" s="1"/>
      <c r="P418" s="1"/>
      <c r="Q418" s="1"/>
      <c r="R418" s="1"/>
      <c r="Y418" s="1"/>
      <c r="Z418" s="1"/>
      <c r="AA418" s="6">
        <v>136.03771926499982</v>
      </c>
      <c r="AB418" s="6">
        <f t="shared" si="89"/>
        <v>40.811315779499942</v>
      </c>
      <c r="AC418" s="1"/>
    </row>
    <row r="419" spans="3:29" x14ac:dyDescent="0.55000000000000004">
      <c r="C419" s="5">
        <f t="shared" ca="1" si="84"/>
        <v>0.38026499297406657</v>
      </c>
      <c r="D419" s="6">
        <v>0.40036577765028802</v>
      </c>
      <c r="E419" s="15">
        <f t="shared" si="85"/>
        <v>102.01307861874739</v>
      </c>
      <c r="F419" s="5">
        <f t="shared" si="86"/>
        <v>107.80877206089176</v>
      </c>
      <c r="G419" s="5">
        <f t="shared" si="87"/>
        <v>0.21428571428571427</v>
      </c>
      <c r="H419" s="5">
        <f t="shared" si="88"/>
        <v>107.80877206089176</v>
      </c>
      <c r="M419" s="1"/>
      <c r="N419" s="1"/>
      <c r="O419" s="1"/>
      <c r="P419" s="1"/>
      <c r="Q419" s="1"/>
      <c r="R419" s="1"/>
      <c r="Y419" s="1"/>
      <c r="Z419" s="1"/>
      <c r="AA419" s="6">
        <v>107.80877206089176</v>
      </c>
      <c r="AB419" s="6">
        <f t="shared" si="89"/>
        <v>32.342631618267525</v>
      </c>
      <c r="AC419" s="1"/>
    </row>
    <row r="420" spans="3:29" x14ac:dyDescent="0.55000000000000004">
      <c r="C420" s="5">
        <f t="shared" ca="1" si="84"/>
        <v>0.71865182088171398</v>
      </c>
      <c r="D420" s="6">
        <v>8.0702399967642502E-2</v>
      </c>
      <c r="E420" s="15">
        <f t="shared" si="85"/>
        <v>56.821193889611919</v>
      </c>
      <c r="F420" s="5">
        <f t="shared" si="86"/>
        <v>62.032077451616971</v>
      </c>
      <c r="G420" s="5">
        <f t="shared" si="87"/>
        <v>0.21428571428571427</v>
      </c>
      <c r="H420" s="5">
        <f t="shared" si="88"/>
        <v>56.821193889611919</v>
      </c>
      <c r="M420" s="1"/>
      <c r="N420" s="1"/>
      <c r="O420" s="1"/>
      <c r="P420" s="1"/>
      <c r="Q420" s="1"/>
      <c r="R420" s="1"/>
      <c r="Y420" s="1"/>
      <c r="Z420" s="1"/>
      <c r="AA420" s="6">
        <v>56.821193889611919</v>
      </c>
      <c r="AB420" s="6">
        <f t="shared" si="89"/>
        <v>17.046358166883575</v>
      </c>
      <c r="AC420" s="1"/>
    </row>
    <row r="421" spans="3:29" x14ac:dyDescent="0.55000000000000004">
      <c r="C421" s="5">
        <f t="shared" ca="1" si="84"/>
        <v>0.80137817969256886</v>
      </c>
      <c r="D421" s="6">
        <v>0.52788794057251898</v>
      </c>
      <c r="E421" s="15">
        <f t="shared" si="85"/>
        <v>114.1728060621447</v>
      </c>
      <c r="F421" s="5">
        <f t="shared" si="86"/>
        <v>129.4652444199927</v>
      </c>
      <c r="G421" s="5">
        <f t="shared" si="87"/>
        <v>0.21428571428571427</v>
      </c>
      <c r="H421" s="5">
        <f t="shared" si="88"/>
        <v>129.4652444199927</v>
      </c>
      <c r="M421" s="1"/>
      <c r="N421" s="1"/>
      <c r="O421" s="1"/>
      <c r="P421" s="1"/>
      <c r="Q421" s="1"/>
      <c r="R421" s="1"/>
      <c r="Y421" s="1"/>
      <c r="Z421" s="1"/>
      <c r="AA421" s="6">
        <v>129.4652444199927</v>
      </c>
      <c r="AB421" s="6">
        <f t="shared" si="89"/>
        <v>38.839573325997812</v>
      </c>
      <c r="AC421" s="1"/>
    </row>
    <row r="422" spans="3:29" x14ac:dyDescent="0.55000000000000004">
      <c r="C422" s="5">
        <f t="shared" ca="1" si="84"/>
        <v>0.89157992309238454</v>
      </c>
      <c r="D422" s="6">
        <v>0.53357273456688548</v>
      </c>
      <c r="E422" s="15">
        <f t="shared" si="85"/>
        <v>114.67851889802499</v>
      </c>
      <c r="F422" s="5">
        <f t="shared" si="86"/>
        <v>130.49507514328721</v>
      </c>
      <c r="G422" s="5">
        <f t="shared" si="87"/>
        <v>0.21428571428571427</v>
      </c>
      <c r="H422" s="5">
        <f t="shared" si="88"/>
        <v>130.49507514328721</v>
      </c>
      <c r="M422" s="1"/>
      <c r="N422" s="1"/>
      <c r="O422" s="1"/>
      <c r="P422" s="1"/>
      <c r="Q422" s="1"/>
      <c r="R422" s="1"/>
      <c r="Y422" s="1"/>
      <c r="Z422" s="1"/>
      <c r="AA422" s="6">
        <v>130.49507514328721</v>
      </c>
      <c r="AB422" s="6">
        <f t="shared" si="89"/>
        <v>39.148522542986164</v>
      </c>
      <c r="AC422" s="1"/>
    </row>
    <row r="423" spans="3:29" x14ac:dyDescent="0.55000000000000004">
      <c r="C423" s="5">
        <f t="shared" ca="1" si="84"/>
        <v>0.84826473337148922</v>
      </c>
      <c r="D423" s="6">
        <v>0.23125020020986942</v>
      </c>
      <c r="E423" s="15">
        <f t="shared" si="85"/>
        <v>82.329795150680596</v>
      </c>
      <c r="F423" s="5">
        <f t="shared" si="86"/>
        <v>82.387988228884666</v>
      </c>
      <c r="G423" s="5">
        <f t="shared" si="87"/>
        <v>0.21428571428571427</v>
      </c>
      <c r="H423" s="5">
        <f t="shared" si="88"/>
        <v>82.387988228884666</v>
      </c>
      <c r="M423" s="1"/>
      <c r="N423" s="1"/>
      <c r="O423" s="1"/>
      <c r="P423" s="1"/>
      <c r="Q423" s="1"/>
      <c r="R423" s="1"/>
      <c r="Y423" s="1"/>
      <c r="Z423" s="1"/>
      <c r="AA423" s="6">
        <v>82.387988228884666</v>
      </c>
      <c r="AB423" s="6">
        <f t="shared" si="89"/>
        <v>24.716396468665398</v>
      </c>
      <c r="AC423" s="1"/>
    </row>
    <row r="424" spans="3:29" x14ac:dyDescent="0.55000000000000004">
      <c r="C424" s="5">
        <f t="shared" ca="1" si="84"/>
        <v>4.5859018885763714E-2</v>
      </c>
      <c r="D424" s="6">
        <v>0.48799453896151623</v>
      </c>
      <c r="E424" s="15">
        <f t="shared" si="85"/>
        <v>110.5445097979633</v>
      </c>
      <c r="F424" s="5">
        <f t="shared" si="86"/>
        <v>122.40626024555201</v>
      </c>
      <c r="G424" s="5">
        <f t="shared" si="87"/>
        <v>0.21428571428571427</v>
      </c>
      <c r="H424" s="5">
        <f t="shared" si="88"/>
        <v>122.40626024555201</v>
      </c>
      <c r="M424" s="1"/>
      <c r="N424" s="1"/>
      <c r="O424" s="1"/>
      <c r="P424" s="1"/>
      <c r="Q424" s="1"/>
      <c r="R424" s="1"/>
      <c r="Y424" s="1"/>
      <c r="Z424" s="1"/>
      <c r="AA424" s="6">
        <v>122.40626024555201</v>
      </c>
      <c r="AB424" s="6">
        <f t="shared" si="89"/>
        <v>36.7218780736656</v>
      </c>
      <c r="AC424" s="1"/>
    </row>
    <row r="425" spans="3:29" x14ac:dyDescent="0.55000000000000004">
      <c r="C425" s="5">
        <f t="shared" ca="1" si="84"/>
        <v>0.64463905668212973</v>
      </c>
      <c r="D425" s="6">
        <v>0.80184644223089541</v>
      </c>
      <c r="E425" s="15">
        <f t="shared" si="85"/>
        <v>136.06472431139034</v>
      </c>
      <c r="F425" s="5">
        <f t="shared" si="86"/>
        <v>189.51805958177218</v>
      </c>
      <c r="G425" s="5">
        <f t="shared" si="87"/>
        <v>0.21428571428571427</v>
      </c>
      <c r="H425" s="5">
        <f t="shared" si="88"/>
        <v>189.51805958177218</v>
      </c>
      <c r="M425" s="1"/>
      <c r="N425" s="1"/>
      <c r="O425" s="1"/>
      <c r="P425" s="1"/>
      <c r="Q425" s="1"/>
      <c r="R425" s="1"/>
      <c r="Y425" s="1"/>
      <c r="Z425" s="1"/>
      <c r="AA425" s="6">
        <v>189.51805958177218</v>
      </c>
      <c r="AB425" s="6">
        <f t="shared" si="89"/>
        <v>56.855417874531653</v>
      </c>
      <c r="AC425" s="1"/>
    </row>
    <row r="426" spans="3:29" x14ac:dyDescent="0.55000000000000004">
      <c r="C426" s="5">
        <f t="shared" ca="1" si="84"/>
        <v>8.9102071876877909E-2</v>
      </c>
      <c r="D426" s="6">
        <v>0.91770065432249748</v>
      </c>
      <c r="E426" s="15">
        <f t="shared" si="85"/>
        <v>144.16670645796302</v>
      </c>
      <c r="F426" s="5">
        <f t="shared" si="86"/>
        <v>228.79859767017115</v>
      </c>
      <c r="G426" s="5">
        <f t="shared" si="87"/>
        <v>0.21428571428571427</v>
      </c>
      <c r="H426" s="5">
        <f t="shared" si="88"/>
        <v>228.79859767017115</v>
      </c>
      <c r="M426" s="1"/>
      <c r="N426" s="1"/>
      <c r="O426" s="1"/>
      <c r="P426" s="1"/>
      <c r="Q426" s="1"/>
      <c r="R426" s="1"/>
      <c r="Y426" s="1"/>
      <c r="Z426" s="1"/>
      <c r="AA426" s="6">
        <v>228.79859767017115</v>
      </c>
      <c r="AB426" s="6">
        <f t="shared" si="89"/>
        <v>68.639579301051342</v>
      </c>
      <c r="AC426" s="1"/>
    </row>
    <row r="427" spans="3:29" x14ac:dyDescent="0.55000000000000004">
      <c r="C427" s="5">
        <f t="shared" ca="1" si="84"/>
        <v>0.82767757266816921</v>
      </c>
      <c r="D427" s="6">
        <v>0.8314076817422692</v>
      </c>
      <c r="E427" s="15">
        <f t="shared" si="85"/>
        <v>138.18480889382579</v>
      </c>
      <c r="F427" s="5">
        <f t="shared" si="86"/>
        <v>198.09177263500158</v>
      </c>
      <c r="G427" s="5">
        <f t="shared" si="87"/>
        <v>0.21428571428571427</v>
      </c>
      <c r="H427" s="5">
        <f t="shared" si="88"/>
        <v>198.09177263500158</v>
      </c>
      <c r="M427" s="1"/>
      <c r="N427" s="1"/>
      <c r="O427" s="1"/>
      <c r="P427" s="1"/>
      <c r="Q427" s="1"/>
      <c r="R427" s="1"/>
      <c r="Y427" s="1"/>
      <c r="Z427" s="1"/>
      <c r="AA427" s="6">
        <v>198.09177263500158</v>
      </c>
      <c r="AB427" s="6">
        <f t="shared" si="89"/>
        <v>59.427531790500467</v>
      </c>
      <c r="AC427" s="1"/>
    </row>
    <row r="428" spans="3:29" x14ac:dyDescent="0.55000000000000004">
      <c r="C428" s="5">
        <f t="shared" ca="1" si="84"/>
        <v>0.13604825362860051</v>
      </c>
      <c r="D428" s="6">
        <v>0.13920954997702961</v>
      </c>
      <c r="E428" s="15">
        <f t="shared" si="85"/>
        <v>68.360318853519743</v>
      </c>
      <c r="F428" s="5">
        <f t="shared" si="86"/>
        <v>69.729090588031568</v>
      </c>
      <c r="G428" s="5">
        <f t="shared" si="87"/>
        <v>0.21428571428571427</v>
      </c>
      <c r="H428" s="5">
        <f t="shared" si="88"/>
        <v>68.360318853519743</v>
      </c>
      <c r="M428" s="1"/>
      <c r="N428" s="1"/>
      <c r="O428" s="1"/>
      <c r="P428" s="1"/>
      <c r="Q428" s="1"/>
      <c r="R428" s="1"/>
      <c r="Y428" s="1"/>
      <c r="Z428" s="1"/>
      <c r="AA428" s="6">
        <v>68.360318853519743</v>
      </c>
      <c r="AB428" s="6">
        <f t="shared" si="89"/>
        <v>20.508095656055922</v>
      </c>
      <c r="AC428" s="1"/>
    </row>
    <row r="429" spans="3:29" x14ac:dyDescent="0.55000000000000004">
      <c r="C429" s="5">
        <f t="shared" ca="1" si="84"/>
        <v>0.16818211593089183</v>
      </c>
      <c r="D429" s="6">
        <v>0.5111074951737391</v>
      </c>
      <c r="E429" s="15">
        <f t="shared" si="85"/>
        <v>112.66394076942129</v>
      </c>
      <c r="F429" s="5">
        <f t="shared" si="86"/>
        <v>126.46101793171175</v>
      </c>
      <c r="G429" s="5">
        <f t="shared" si="87"/>
        <v>0.21428571428571427</v>
      </c>
      <c r="H429" s="5">
        <f t="shared" si="88"/>
        <v>126.46101793171175</v>
      </c>
      <c r="M429" s="1"/>
      <c r="N429" s="1"/>
      <c r="O429" s="1"/>
      <c r="P429" s="1"/>
      <c r="Q429" s="1"/>
      <c r="R429" s="1"/>
      <c r="Y429" s="1"/>
      <c r="Z429" s="1"/>
      <c r="AA429" s="6">
        <v>126.46101793171175</v>
      </c>
      <c r="AB429" s="6">
        <f t="shared" si="89"/>
        <v>37.938305379513523</v>
      </c>
      <c r="AC429" s="1"/>
    </row>
    <row r="430" spans="3:29" x14ac:dyDescent="0.55000000000000004">
      <c r="C430" s="5">
        <f t="shared" ca="1" si="84"/>
        <v>0.34122834113037614</v>
      </c>
      <c r="D430" s="6">
        <v>0.95213264737235181</v>
      </c>
      <c r="E430" s="15">
        <f t="shared" si="85"/>
        <v>146.47461593480136</v>
      </c>
      <c r="F430" s="5">
        <f t="shared" si="86"/>
        <v>245.69872080822472</v>
      </c>
      <c r="G430" s="5">
        <f t="shared" si="87"/>
        <v>0.21428571428571427</v>
      </c>
      <c r="H430" s="5">
        <f t="shared" si="88"/>
        <v>245.69872080822472</v>
      </c>
      <c r="M430" s="1"/>
      <c r="N430" s="1"/>
      <c r="O430" s="1"/>
      <c r="P430" s="1"/>
      <c r="Q430" s="1"/>
      <c r="R430" s="1"/>
      <c r="Y430" s="1"/>
      <c r="Z430" s="1"/>
      <c r="AA430" s="6">
        <v>245.69872080822472</v>
      </c>
      <c r="AB430" s="6">
        <f t="shared" si="89"/>
        <v>73.709616242467419</v>
      </c>
      <c r="AC430" s="1"/>
    </row>
    <row r="431" spans="3:29" x14ac:dyDescent="0.55000000000000004">
      <c r="C431" s="5">
        <f t="shared" ca="1" si="84"/>
        <v>0.65889790232608503</v>
      </c>
      <c r="D431" s="6">
        <v>0.6487517604249099</v>
      </c>
      <c r="E431" s="15">
        <f t="shared" si="85"/>
        <v>124.39841749345861</v>
      </c>
      <c r="F431" s="5">
        <f t="shared" si="86"/>
        <v>152.90516134878985</v>
      </c>
      <c r="G431" s="5">
        <f t="shared" si="87"/>
        <v>0.21428571428571427</v>
      </c>
      <c r="H431" s="5">
        <f t="shared" si="88"/>
        <v>152.90516134878985</v>
      </c>
      <c r="M431" s="1"/>
      <c r="N431" s="1"/>
      <c r="O431" s="1"/>
      <c r="P431" s="1"/>
      <c r="Q431" s="1"/>
      <c r="R431" s="1"/>
      <c r="Y431" s="1"/>
      <c r="Z431" s="1"/>
      <c r="AA431" s="6">
        <v>152.90516134878985</v>
      </c>
      <c r="AB431" s="6">
        <f t="shared" si="89"/>
        <v>45.871548404636954</v>
      </c>
      <c r="AC431" s="1"/>
    </row>
    <row r="432" spans="3:29" x14ac:dyDescent="0.55000000000000004">
      <c r="C432" s="5">
        <f t="shared" ca="1" si="84"/>
        <v>0.69200402660793436</v>
      </c>
      <c r="D432" s="6">
        <v>0.52204757927096157</v>
      </c>
      <c r="E432" s="15">
        <f t="shared" si="85"/>
        <v>113.65041020600046</v>
      </c>
      <c r="F432" s="5">
        <f t="shared" si="86"/>
        <v>128.41366861865492</v>
      </c>
      <c r="G432" s="5">
        <f t="shared" si="87"/>
        <v>0.21428571428571427</v>
      </c>
      <c r="H432" s="5">
        <f t="shared" si="88"/>
        <v>128.41366861865492</v>
      </c>
      <c r="M432" s="1"/>
      <c r="N432" s="1"/>
      <c r="O432" s="1"/>
      <c r="P432" s="1"/>
      <c r="Q432" s="1"/>
      <c r="R432" s="1"/>
      <c r="Y432" s="1"/>
      <c r="Z432" s="1"/>
      <c r="AA432" s="6">
        <v>128.41366861865492</v>
      </c>
      <c r="AB432" s="6">
        <f t="shared" si="89"/>
        <v>38.524100585596479</v>
      </c>
      <c r="AC432" s="1"/>
    </row>
    <row r="433" spans="3:29" x14ac:dyDescent="0.55000000000000004">
      <c r="C433" s="5">
        <f t="shared" ca="1" si="84"/>
        <v>0.71877999041042395</v>
      </c>
      <c r="D433" s="6">
        <v>0.29089419117958015</v>
      </c>
      <c r="E433" s="15">
        <f t="shared" si="85"/>
        <v>89.907241483389583</v>
      </c>
      <c r="F433" s="5">
        <f t="shared" si="86"/>
        <v>91.00019659497795</v>
      </c>
      <c r="G433" s="5">
        <f t="shared" si="87"/>
        <v>0.21428571428571427</v>
      </c>
      <c r="H433" s="5">
        <f t="shared" si="88"/>
        <v>91.00019659497795</v>
      </c>
      <c r="M433" s="1"/>
      <c r="N433" s="1"/>
      <c r="O433" s="1"/>
      <c r="P433" s="1"/>
      <c r="Q433" s="1"/>
      <c r="R433" s="1"/>
      <c r="Y433" s="1"/>
      <c r="Z433" s="1"/>
      <c r="AA433" s="6">
        <v>91.00019659497795</v>
      </c>
      <c r="AB433" s="6">
        <f t="shared" si="89"/>
        <v>27.300058978493386</v>
      </c>
      <c r="AC433" s="1"/>
    </row>
    <row r="434" spans="3:29" x14ac:dyDescent="0.55000000000000004">
      <c r="C434" s="5">
        <f t="shared" ca="1" si="84"/>
        <v>0.94261581812498685</v>
      </c>
      <c r="D434" s="6">
        <v>0.22721088650228993</v>
      </c>
      <c r="E434" s="15">
        <f t="shared" si="85"/>
        <v>81.783030787089672</v>
      </c>
      <c r="F434" s="5">
        <f t="shared" si="86"/>
        <v>81.817027723383177</v>
      </c>
      <c r="G434" s="5">
        <f t="shared" si="87"/>
        <v>0.21428571428571427</v>
      </c>
      <c r="H434" s="5">
        <f t="shared" si="88"/>
        <v>81.817027723383177</v>
      </c>
      <c r="M434" s="1"/>
      <c r="N434" s="1"/>
      <c r="O434" s="1"/>
      <c r="P434" s="1"/>
      <c r="Q434" s="1"/>
      <c r="R434" s="1"/>
      <c r="Y434" s="1"/>
      <c r="Z434" s="1"/>
      <c r="AA434" s="6">
        <v>81.817027723383177</v>
      </c>
      <c r="AB434" s="6">
        <f t="shared" si="89"/>
        <v>24.545108317014954</v>
      </c>
      <c r="AC434" s="1"/>
    </row>
    <row r="435" spans="3:29" x14ac:dyDescent="0.55000000000000004">
      <c r="C435" s="5">
        <f t="shared" ca="1" si="84"/>
        <v>0.87347347576010825</v>
      </c>
      <c r="D435" s="6">
        <v>0.9549756561593572</v>
      </c>
      <c r="E435" s="15">
        <f t="shared" si="85"/>
        <v>146.66329785489245</v>
      </c>
      <c r="F435" s="5">
        <f t="shared" si="86"/>
        <v>247.33597451216252</v>
      </c>
      <c r="G435" s="5">
        <f t="shared" si="87"/>
        <v>0.21428571428571427</v>
      </c>
      <c r="H435" s="5">
        <f t="shared" si="88"/>
        <v>247.33597451216252</v>
      </c>
      <c r="M435" s="1"/>
      <c r="N435" s="1"/>
      <c r="O435" s="1"/>
      <c r="P435" s="1"/>
      <c r="Q435" s="1"/>
      <c r="R435" s="1"/>
      <c r="Y435" s="1"/>
      <c r="Z435" s="1"/>
      <c r="AA435" s="6">
        <v>247.33597451216252</v>
      </c>
      <c r="AB435" s="6">
        <f t="shared" si="89"/>
        <v>74.200792353648751</v>
      </c>
      <c r="AC435" s="1"/>
    </row>
    <row r="436" spans="3:29" x14ac:dyDescent="0.55000000000000004">
      <c r="C436" s="5">
        <f t="shared" ca="1" si="84"/>
        <v>0.27900088790471389</v>
      </c>
      <c r="D436" s="6">
        <v>0.85726591847080336</v>
      </c>
      <c r="E436" s="15">
        <f t="shared" si="85"/>
        <v>140.00861398378657</v>
      </c>
      <c r="F436" s="5">
        <f t="shared" si="86"/>
        <v>206.2320981241528</v>
      </c>
      <c r="G436" s="5">
        <f t="shared" si="87"/>
        <v>0.21428571428571427</v>
      </c>
      <c r="H436" s="5">
        <f t="shared" si="88"/>
        <v>206.2320981241528</v>
      </c>
      <c r="M436" s="1"/>
      <c r="N436" s="1"/>
      <c r="O436" s="1"/>
      <c r="P436" s="1"/>
      <c r="Q436" s="1"/>
      <c r="R436" s="1"/>
      <c r="Y436" s="1"/>
      <c r="Z436" s="1"/>
      <c r="AA436" s="6">
        <v>206.2320981241528</v>
      </c>
      <c r="AB436" s="6">
        <f t="shared" si="89"/>
        <v>61.869629437245834</v>
      </c>
      <c r="AC436" s="1"/>
    </row>
    <row r="437" spans="3:29" x14ac:dyDescent="0.55000000000000004">
      <c r="C437" s="5">
        <f t="shared" ca="1" si="84"/>
        <v>0.96026576403484576</v>
      </c>
      <c r="D437" s="6">
        <v>0.68311836370485746</v>
      </c>
      <c r="E437" s="15">
        <f t="shared" si="85"/>
        <v>127.12790724289169</v>
      </c>
      <c r="F437" s="5">
        <f t="shared" si="86"/>
        <v>160.28633282394745</v>
      </c>
      <c r="G437" s="5">
        <f t="shared" si="87"/>
        <v>0.21428571428571427</v>
      </c>
      <c r="H437" s="5">
        <f t="shared" si="88"/>
        <v>160.28633282394745</v>
      </c>
      <c r="M437" s="1"/>
      <c r="N437" s="1"/>
      <c r="O437" s="1"/>
      <c r="P437" s="1"/>
      <c r="Q437" s="1"/>
      <c r="R437" s="1"/>
      <c r="Y437" s="1"/>
      <c r="Z437" s="1"/>
      <c r="AA437" s="6">
        <v>160.28633282394745</v>
      </c>
      <c r="AB437" s="6">
        <f t="shared" si="89"/>
        <v>48.08589984718423</v>
      </c>
      <c r="AC437" s="1"/>
    </row>
    <row r="438" spans="3:29" x14ac:dyDescent="0.55000000000000004">
      <c r="C438" s="5">
        <f t="shared" ca="1" si="84"/>
        <v>0.41902281026158017</v>
      </c>
      <c r="D438" s="6">
        <v>0.48475266970216335</v>
      </c>
      <c r="E438" s="15">
        <f t="shared" si="85"/>
        <v>110.24325376999847</v>
      </c>
      <c r="F438" s="5">
        <f t="shared" si="86"/>
        <v>121.84491153394822</v>
      </c>
      <c r="G438" s="5">
        <f t="shared" si="87"/>
        <v>0.21428571428571427</v>
      </c>
      <c r="H438" s="5">
        <f t="shared" si="88"/>
        <v>121.84491153394822</v>
      </c>
      <c r="M438" s="1"/>
      <c r="N438" s="1"/>
      <c r="O438" s="1"/>
      <c r="P438" s="1"/>
      <c r="Q438" s="1"/>
      <c r="R438" s="1"/>
      <c r="Y438" s="1"/>
      <c r="Z438" s="1"/>
      <c r="AA438" s="6">
        <v>121.84491153394822</v>
      </c>
      <c r="AB438" s="6">
        <f t="shared" si="89"/>
        <v>36.553473460184463</v>
      </c>
      <c r="AC438" s="1"/>
    </row>
    <row r="439" spans="3:29" x14ac:dyDescent="0.55000000000000004">
      <c r="C439" s="5">
        <f t="shared" ca="1" si="84"/>
        <v>0.84660822528405177</v>
      </c>
      <c r="D439" s="6">
        <v>0.77672591116232748</v>
      </c>
      <c r="E439" s="15">
        <f t="shared" si="85"/>
        <v>134.23219908382708</v>
      </c>
      <c r="F439" s="5">
        <f t="shared" si="86"/>
        <v>182.72389897169745</v>
      </c>
      <c r="G439" s="5">
        <f t="shared" si="87"/>
        <v>0.21428571428571427</v>
      </c>
      <c r="H439" s="5">
        <f t="shared" si="88"/>
        <v>182.72389897169745</v>
      </c>
      <c r="M439" s="1"/>
      <c r="N439" s="1"/>
      <c r="O439" s="1"/>
      <c r="P439" s="1"/>
      <c r="Q439" s="1"/>
      <c r="R439" s="1"/>
      <c r="Y439" s="1"/>
      <c r="Z439" s="1"/>
      <c r="AA439" s="6">
        <v>182.72389897169745</v>
      </c>
      <c r="AB439" s="6">
        <f t="shared" si="89"/>
        <v>54.817169691509235</v>
      </c>
      <c r="AC439" s="1"/>
    </row>
    <row r="440" spans="3:29" x14ac:dyDescent="0.55000000000000004">
      <c r="C440" s="5">
        <f t="shared" ca="1" si="84"/>
        <v>0.80096723975864781</v>
      </c>
      <c r="D440" s="6">
        <v>0.41535460145934955</v>
      </c>
      <c r="E440" s="15">
        <f t="shared" si="85"/>
        <v>103.53416848521971</v>
      </c>
      <c r="F440" s="5">
        <f t="shared" si="86"/>
        <v>110.2260382715688</v>
      </c>
      <c r="G440" s="5">
        <f t="shared" si="87"/>
        <v>0.21428571428571427</v>
      </c>
      <c r="H440" s="5">
        <f t="shared" si="88"/>
        <v>110.2260382715688</v>
      </c>
      <c r="M440" s="1"/>
      <c r="N440" s="1"/>
      <c r="O440" s="1"/>
      <c r="P440" s="1"/>
      <c r="Q440" s="1"/>
      <c r="R440" s="1"/>
      <c r="Y440" s="1"/>
      <c r="Z440" s="1"/>
      <c r="AA440" s="6">
        <v>110.2260382715688</v>
      </c>
      <c r="AB440" s="6">
        <f t="shared" si="89"/>
        <v>33.067811481470635</v>
      </c>
      <c r="AC440" s="1"/>
    </row>
    <row r="441" spans="3:29" x14ac:dyDescent="0.55000000000000004">
      <c r="C441" s="5">
        <f t="shared" ca="1" si="84"/>
        <v>0.71951079660217487</v>
      </c>
      <c r="D441" s="6">
        <v>0.36922675437619534</v>
      </c>
      <c r="E441" s="15">
        <f t="shared" si="85"/>
        <v>98.759186597628613</v>
      </c>
      <c r="F441" s="5">
        <f t="shared" si="86"/>
        <v>102.88168037844284</v>
      </c>
      <c r="G441" s="5">
        <f t="shared" si="87"/>
        <v>0.21428571428571427</v>
      </c>
      <c r="H441" s="5">
        <f t="shared" si="88"/>
        <v>102.88168037844284</v>
      </c>
      <c r="M441" s="1"/>
      <c r="N441" s="1"/>
      <c r="O441" s="1"/>
      <c r="P441" s="1"/>
      <c r="Q441" s="1"/>
      <c r="R441" s="1"/>
      <c r="Y441" s="1"/>
      <c r="Z441" s="1"/>
      <c r="AA441" s="6">
        <v>102.88168037844284</v>
      </c>
      <c r="AB441" s="6">
        <f t="shared" si="89"/>
        <v>30.864504113532849</v>
      </c>
      <c r="AC441" s="1"/>
    </row>
    <row r="442" spans="3:29" x14ac:dyDescent="0.55000000000000004">
      <c r="C442" s="5">
        <f t="shared" ca="1" si="84"/>
        <v>5.9587114141782749E-2</v>
      </c>
      <c r="D442" s="6">
        <v>0.58434068856972876</v>
      </c>
      <c r="E442" s="15">
        <f t="shared" si="85"/>
        <v>119.08038942177934</v>
      </c>
      <c r="F442" s="5">
        <f t="shared" si="86"/>
        <v>139.98558319918575</v>
      </c>
      <c r="G442" s="5">
        <f t="shared" si="87"/>
        <v>0.21428571428571427</v>
      </c>
      <c r="H442" s="5">
        <f t="shared" si="88"/>
        <v>139.98558319918575</v>
      </c>
      <c r="M442" s="1"/>
      <c r="N442" s="1"/>
      <c r="O442" s="1"/>
      <c r="P442" s="1"/>
      <c r="Q442" s="1"/>
      <c r="R442" s="1"/>
      <c r="Y442" s="1"/>
      <c r="Z442" s="1"/>
      <c r="AA442" s="6">
        <v>139.98558319918575</v>
      </c>
      <c r="AB442" s="6">
        <f t="shared" si="89"/>
        <v>41.995674959755725</v>
      </c>
      <c r="AC442" s="1"/>
    </row>
    <row r="443" spans="3:29" x14ac:dyDescent="0.55000000000000004">
      <c r="C443" s="5">
        <f t="shared" ca="1" si="84"/>
        <v>0.8657634860419321</v>
      </c>
      <c r="D443" s="6">
        <v>0.72239265452814494</v>
      </c>
      <c r="E443" s="15">
        <f t="shared" si="85"/>
        <v>130.16440711987167</v>
      </c>
      <c r="F443" s="5">
        <f t="shared" si="86"/>
        <v>169.23068983486121</v>
      </c>
      <c r="G443" s="5">
        <f t="shared" si="87"/>
        <v>0.21428571428571427</v>
      </c>
      <c r="H443" s="5">
        <f t="shared" si="88"/>
        <v>169.23068983486121</v>
      </c>
      <c r="M443" s="1"/>
      <c r="N443" s="1"/>
      <c r="O443" s="1"/>
      <c r="P443" s="1"/>
      <c r="Q443" s="1"/>
      <c r="R443" s="1"/>
      <c r="Y443" s="1"/>
      <c r="Z443" s="1"/>
      <c r="AA443" s="6">
        <v>169.23068983486121</v>
      </c>
      <c r="AB443" s="6">
        <f t="shared" si="89"/>
        <v>50.769206950458361</v>
      </c>
      <c r="AC443" s="1"/>
    </row>
    <row r="444" spans="3:29" x14ac:dyDescent="0.55000000000000004">
      <c r="C444" s="5">
        <f t="shared" ca="1" si="84"/>
        <v>0.29563384606397314</v>
      </c>
      <c r="D444" s="6">
        <v>0.9654924905170138</v>
      </c>
      <c r="E444" s="15">
        <f t="shared" si="85"/>
        <v>147.35883887930916</v>
      </c>
      <c r="F444" s="5">
        <f t="shared" si="86"/>
        <v>253.89509153949061</v>
      </c>
      <c r="G444" s="5">
        <f t="shared" si="87"/>
        <v>0.21428571428571427</v>
      </c>
      <c r="H444" s="5">
        <f t="shared" si="88"/>
        <v>253.89509153949061</v>
      </c>
      <c r="M444" s="1"/>
      <c r="N444" s="1"/>
      <c r="O444" s="1"/>
      <c r="P444" s="1"/>
      <c r="Q444" s="1"/>
      <c r="R444" s="1"/>
      <c r="Y444" s="1"/>
      <c r="Z444" s="1"/>
      <c r="AA444" s="6">
        <v>253.89509153949061</v>
      </c>
      <c r="AB444" s="6">
        <f t="shared" si="89"/>
        <v>76.168527461847177</v>
      </c>
      <c r="AC444" s="1"/>
    </row>
    <row r="445" spans="3:29" x14ac:dyDescent="0.55000000000000004">
      <c r="C445" s="5">
        <f t="shared" ca="1" si="84"/>
        <v>0.28827128266143054</v>
      </c>
      <c r="D445" s="6">
        <v>0.42650561773697582</v>
      </c>
      <c r="E445" s="15">
        <f t="shared" si="85"/>
        <v>104.6480618678372</v>
      </c>
      <c r="F445" s="5">
        <f t="shared" si="86"/>
        <v>112.04454265065274</v>
      </c>
      <c r="G445" s="5">
        <f t="shared" si="87"/>
        <v>0.21428571428571427</v>
      </c>
      <c r="H445" s="5">
        <f t="shared" si="88"/>
        <v>112.04454265065274</v>
      </c>
      <c r="M445" s="1"/>
      <c r="N445" s="1"/>
      <c r="O445" s="1"/>
      <c r="P445" s="1"/>
      <c r="Q445" s="1"/>
      <c r="R445" s="1"/>
      <c r="Y445" s="1"/>
      <c r="Z445" s="1"/>
      <c r="AA445" s="6">
        <v>112.04454265065274</v>
      </c>
      <c r="AB445" s="6">
        <f t="shared" si="89"/>
        <v>33.613362795195819</v>
      </c>
      <c r="AC445" s="1"/>
    </row>
    <row r="446" spans="3:29" x14ac:dyDescent="0.55000000000000004">
      <c r="C446" s="5">
        <f t="shared" ca="1" si="84"/>
        <v>0.86142424893850111</v>
      </c>
      <c r="D446" s="6">
        <v>0.69636077554897013</v>
      </c>
      <c r="E446" s="15">
        <f t="shared" si="85"/>
        <v>128.16127324150125</v>
      </c>
      <c r="F446" s="5">
        <f t="shared" si="86"/>
        <v>163.23678774544874</v>
      </c>
      <c r="G446" s="5">
        <f t="shared" si="87"/>
        <v>0.21428571428571427</v>
      </c>
      <c r="H446" s="5">
        <f t="shared" si="88"/>
        <v>163.23678774544874</v>
      </c>
      <c r="M446" s="1"/>
      <c r="N446" s="1"/>
      <c r="O446" s="1"/>
      <c r="P446" s="1"/>
      <c r="Q446" s="1"/>
      <c r="R446" s="1"/>
      <c r="Y446" s="1"/>
      <c r="Z446" s="1"/>
      <c r="AA446" s="6">
        <v>163.23678774544874</v>
      </c>
      <c r="AB446" s="6">
        <f t="shared" si="89"/>
        <v>48.971036323634621</v>
      </c>
      <c r="AC446" s="1"/>
    </row>
    <row r="447" spans="3:29" x14ac:dyDescent="0.55000000000000004">
      <c r="C447" s="5">
        <f t="shared" ca="1" si="84"/>
        <v>0.31382003305160167</v>
      </c>
      <c r="D447" s="6">
        <v>6.67364511150772E-2</v>
      </c>
      <c r="E447" s="15">
        <f t="shared" si="85"/>
        <v>53.483912237570102</v>
      </c>
      <c r="F447" s="5">
        <f t="shared" si="86"/>
        <v>60.231289340516241</v>
      </c>
      <c r="G447" s="5">
        <f t="shared" si="87"/>
        <v>0.21428571428571427</v>
      </c>
      <c r="H447" s="5">
        <f t="shared" si="88"/>
        <v>53.483912237570102</v>
      </c>
      <c r="M447" s="1"/>
      <c r="N447" s="1"/>
      <c r="O447" s="1"/>
      <c r="P447" s="1"/>
      <c r="Q447" s="1"/>
      <c r="R447" s="1"/>
      <c r="Y447" s="1"/>
      <c r="Z447" s="1"/>
      <c r="AA447" s="6">
        <v>53.483912237570102</v>
      </c>
      <c r="AB447" s="6">
        <f t="shared" si="89"/>
        <v>16.04517367127103</v>
      </c>
      <c r="AC447" s="1"/>
    </row>
    <row r="448" spans="3:29" x14ac:dyDescent="0.55000000000000004">
      <c r="C448" s="5">
        <f t="shared" ca="1" si="84"/>
        <v>0.29646883463914664</v>
      </c>
      <c r="D448" s="6">
        <v>0.47829629497726156</v>
      </c>
      <c r="E448" s="15">
        <f t="shared" si="85"/>
        <v>109.64026860523117</v>
      </c>
      <c r="F448" s="5">
        <f t="shared" si="86"/>
        <v>120.73218852956148</v>
      </c>
      <c r="G448" s="5">
        <f t="shared" si="87"/>
        <v>0.21428571428571427</v>
      </c>
      <c r="H448" s="5">
        <f t="shared" si="88"/>
        <v>120.73218852956148</v>
      </c>
      <c r="M448" s="1"/>
      <c r="N448" s="1"/>
      <c r="O448" s="1"/>
      <c r="P448" s="1"/>
      <c r="Q448" s="1"/>
      <c r="R448" s="1"/>
      <c r="Y448" s="1"/>
      <c r="Z448" s="1"/>
      <c r="AA448" s="6">
        <v>120.73218852956148</v>
      </c>
      <c r="AB448" s="6">
        <f t="shared" si="89"/>
        <v>36.219656558868444</v>
      </c>
      <c r="AC448" s="1"/>
    </row>
    <row r="449" spans="3:29" x14ac:dyDescent="0.55000000000000004">
      <c r="C449" s="5">
        <f t="shared" ca="1" si="84"/>
        <v>0.96332203381137371</v>
      </c>
      <c r="D449" s="6">
        <v>0.76850417474602339</v>
      </c>
      <c r="E449" s="15">
        <f t="shared" si="85"/>
        <v>133.62600994373247</v>
      </c>
      <c r="F449" s="5">
        <f t="shared" si="86"/>
        <v>180.58416003040065</v>
      </c>
      <c r="G449" s="5">
        <f t="shared" si="87"/>
        <v>0.21428571428571427</v>
      </c>
      <c r="H449" s="5">
        <f t="shared" si="88"/>
        <v>180.58416003040065</v>
      </c>
      <c r="M449" s="1"/>
      <c r="N449" s="1"/>
      <c r="O449" s="1"/>
      <c r="P449" s="1"/>
      <c r="Q449" s="1"/>
      <c r="R449" s="1"/>
      <c r="Y449" s="1"/>
      <c r="Z449" s="1"/>
      <c r="AA449" s="6">
        <v>180.58416003040065</v>
      </c>
      <c r="AB449" s="6">
        <f t="shared" si="89"/>
        <v>54.175248009120196</v>
      </c>
      <c r="AC449" s="1"/>
    </row>
    <row r="450" spans="3:29" x14ac:dyDescent="0.55000000000000004">
      <c r="C450" s="5">
        <f t="shared" ca="1" si="84"/>
        <v>0.83789983629218312</v>
      </c>
      <c r="D450" s="6">
        <v>0.40947281610294939</v>
      </c>
      <c r="E450" s="15">
        <f t="shared" si="85"/>
        <v>102.94060109819286</v>
      </c>
      <c r="F450" s="5">
        <f t="shared" si="86"/>
        <v>109.2738231703411</v>
      </c>
      <c r="G450" s="5">
        <f t="shared" si="87"/>
        <v>0.21428571428571427</v>
      </c>
      <c r="H450" s="5">
        <f t="shared" si="88"/>
        <v>109.2738231703411</v>
      </c>
      <c r="M450" s="1"/>
      <c r="N450" s="1"/>
      <c r="O450" s="1"/>
      <c r="P450" s="1"/>
      <c r="Q450" s="1"/>
      <c r="R450" s="1"/>
      <c r="Y450" s="1"/>
      <c r="Z450" s="1"/>
      <c r="AA450" s="6">
        <v>109.2738231703411</v>
      </c>
      <c r="AB450" s="6">
        <f t="shared" si="89"/>
        <v>32.782146951102327</v>
      </c>
      <c r="AC450" s="1"/>
    </row>
    <row r="451" spans="3:29" x14ac:dyDescent="0.55000000000000004">
      <c r="C451" s="5">
        <f t="shared" ref="C451:C514" ca="1" si="90">RAND()</f>
        <v>0.74752711915737047</v>
      </c>
      <c r="D451" s="6">
        <v>1.522722162110357E-2</v>
      </c>
      <c r="E451" s="15">
        <f t="shared" ref="E451:E514" si="91">$B$1+SQRT(($B$2-$B$1)*($B$3-$B$1)*D451)</f>
        <v>35.994290332319842</v>
      </c>
      <c r="F451" s="5">
        <f t="shared" ref="F451:F514" si="92">$B$2-SQRT(($B$2-$B$1)*($B$2-$B$3)*(1-D451))</f>
        <v>53.703424408417675</v>
      </c>
      <c r="G451" s="5">
        <f t="shared" ref="G451:G514" si="93">($B$3-$B$1)/($B$2-$B$1)</f>
        <v>0.21428571428571427</v>
      </c>
      <c r="H451" s="5">
        <f t="shared" ref="H451:H514" si="94">IF(D451&lt;G451,E451,F451)</f>
        <v>35.994290332319842</v>
      </c>
      <c r="M451" s="1"/>
      <c r="N451" s="1"/>
      <c r="O451" s="1"/>
      <c r="P451" s="1"/>
      <c r="Q451" s="1"/>
      <c r="R451" s="1"/>
      <c r="Y451" s="1"/>
      <c r="Z451" s="1"/>
      <c r="AA451" s="6">
        <v>35.994290332319842</v>
      </c>
      <c r="AB451" s="6">
        <f t="shared" ref="AB451:AB514" si="95">AA451*0.3</f>
        <v>10.798287099695953</v>
      </c>
      <c r="AC451" s="1"/>
    </row>
    <row r="452" spans="3:29" x14ac:dyDescent="0.55000000000000004">
      <c r="C452" s="5">
        <f t="shared" ca="1" si="90"/>
        <v>0.44904816311551965</v>
      </c>
      <c r="D452" s="6">
        <v>0.73736172190863614</v>
      </c>
      <c r="E452" s="15">
        <f t="shared" si="91"/>
        <v>131.29994127610797</v>
      </c>
      <c r="F452" s="5">
        <f t="shared" si="92"/>
        <v>172.80519692051877</v>
      </c>
      <c r="G452" s="5">
        <f t="shared" si="93"/>
        <v>0.21428571428571427</v>
      </c>
      <c r="H452" s="5">
        <f t="shared" si="94"/>
        <v>172.80519692051877</v>
      </c>
      <c r="M452" s="1"/>
      <c r="N452" s="1"/>
      <c r="O452" s="1"/>
      <c r="P452" s="1"/>
      <c r="Q452" s="1"/>
      <c r="R452" s="1"/>
      <c r="Y452" s="1"/>
      <c r="Z452" s="1"/>
      <c r="AA452" s="6">
        <v>172.80519692051877</v>
      </c>
      <c r="AB452" s="6">
        <f t="shared" si="95"/>
        <v>51.841559076155626</v>
      </c>
      <c r="AC452" s="1"/>
    </row>
    <row r="453" spans="3:29" x14ac:dyDescent="0.55000000000000004">
      <c r="C453" s="5">
        <f t="shared" ca="1" si="90"/>
        <v>0.76324053710095585</v>
      </c>
      <c r="D453" s="6">
        <v>0.56075951999690088</v>
      </c>
      <c r="E453" s="15">
        <f t="shared" si="91"/>
        <v>117.06059929728404</v>
      </c>
      <c r="F453" s="5">
        <f t="shared" si="92"/>
        <v>135.50922953493438</v>
      </c>
      <c r="G453" s="5">
        <f t="shared" si="93"/>
        <v>0.21428571428571427</v>
      </c>
      <c r="H453" s="5">
        <f t="shared" si="94"/>
        <v>135.50922953493438</v>
      </c>
      <c r="M453" s="1"/>
      <c r="N453" s="1"/>
      <c r="O453" s="1"/>
      <c r="P453" s="1"/>
      <c r="Q453" s="1"/>
      <c r="R453" s="1"/>
      <c r="Y453" s="1"/>
      <c r="Z453" s="1"/>
      <c r="AA453" s="6">
        <v>135.50922953493438</v>
      </c>
      <c r="AB453" s="6">
        <f t="shared" si="95"/>
        <v>40.652768860480315</v>
      </c>
      <c r="AC453" s="1"/>
    </row>
    <row r="454" spans="3:29" x14ac:dyDescent="0.55000000000000004">
      <c r="C454" s="5">
        <f t="shared" ca="1" si="90"/>
        <v>0.3510058935444792</v>
      </c>
      <c r="D454" s="6">
        <v>0.14498284555717078</v>
      </c>
      <c r="E454" s="15">
        <f t="shared" si="91"/>
        <v>69.352931071623999</v>
      </c>
      <c r="F454" s="5">
        <f t="shared" si="92"/>
        <v>70.502599767059934</v>
      </c>
      <c r="G454" s="5">
        <f t="shared" si="93"/>
        <v>0.21428571428571427</v>
      </c>
      <c r="H454" s="5">
        <f t="shared" si="94"/>
        <v>69.352931071623999</v>
      </c>
      <c r="M454" s="1"/>
      <c r="N454" s="1"/>
      <c r="O454" s="1"/>
      <c r="P454" s="1"/>
      <c r="Q454" s="1"/>
      <c r="R454" s="1"/>
      <c r="Y454" s="1"/>
      <c r="Z454" s="1"/>
      <c r="AA454" s="6">
        <v>69.352931071623999</v>
      </c>
      <c r="AB454" s="6">
        <f t="shared" si="95"/>
        <v>20.8058793214872</v>
      </c>
      <c r="AC454" s="1"/>
    </row>
    <row r="455" spans="3:29" x14ac:dyDescent="0.55000000000000004">
      <c r="C455" s="5">
        <f t="shared" ca="1" si="90"/>
        <v>0.9490377974278883</v>
      </c>
      <c r="D455" s="6">
        <v>0.20312096494465681</v>
      </c>
      <c r="E455" s="15">
        <f t="shared" si="91"/>
        <v>78.416027005182698</v>
      </c>
      <c r="F455" s="5">
        <f t="shared" si="92"/>
        <v>78.442448651802579</v>
      </c>
      <c r="G455" s="5">
        <f t="shared" si="93"/>
        <v>0.21428571428571427</v>
      </c>
      <c r="H455" s="5">
        <f t="shared" si="94"/>
        <v>78.416027005182698</v>
      </c>
      <c r="M455" s="1"/>
      <c r="N455" s="1"/>
      <c r="O455" s="1"/>
      <c r="P455" s="1"/>
      <c r="Q455" s="1"/>
      <c r="R455" s="1"/>
      <c r="Y455" s="1"/>
      <c r="Z455" s="1"/>
      <c r="AA455" s="6">
        <v>78.416027005182698</v>
      </c>
      <c r="AB455" s="6">
        <f t="shared" si="95"/>
        <v>23.524808101554807</v>
      </c>
      <c r="AC455" s="1"/>
    </row>
    <row r="456" spans="3:29" x14ac:dyDescent="0.55000000000000004">
      <c r="C456" s="5">
        <f t="shared" ca="1" si="90"/>
        <v>0.37504950864589059</v>
      </c>
      <c r="D456" s="6">
        <v>0.28323082734817862</v>
      </c>
      <c r="E456" s="15">
        <f t="shared" si="91"/>
        <v>88.980271813391695</v>
      </c>
      <c r="F456" s="5">
        <f t="shared" si="92"/>
        <v>89.873892542235012</v>
      </c>
      <c r="G456" s="5">
        <f t="shared" si="93"/>
        <v>0.21428571428571427</v>
      </c>
      <c r="H456" s="5">
        <f t="shared" si="94"/>
        <v>89.873892542235012</v>
      </c>
      <c r="M456" s="1"/>
      <c r="N456" s="1"/>
      <c r="O456" s="1"/>
      <c r="P456" s="1"/>
      <c r="Q456" s="1"/>
      <c r="R456" s="1"/>
      <c r="Y456" s="1"/>
      <c r="Z456" s="1"/>
      <c r="AA456" s="6">
        <v>89.873892542235012</v>
      </c>
      <c r="AB456" s="6">
        <f t="shared" si="95"/>
        <v>26.962167762670504</v>
      </c>
      <c r="AC456" s="1"/>
    </row>
    <row r="457" spans="3:29" x14ac:dyDescent="0.55000000000000004">
      <c r="C457" s="5">
        <f t="shared" ca="1" si="90"/>
        <v>0.42010172996938644</v>
      </c>
      <c r="D457" s="6">
        <v>0.3287988898817612</v>
      </c>
      <c r="E457" s="15">
        <f t="shared" si="91"/>
        <v>94.322414855907283</v>
      </c>
      <c r="F457" s="5">
        <f t="shared" si="92"/>
        <v>96.66287013119441</v>
      </c>
      <c r="G457" s="5">
        <f t="shared" si="93"/>
        <v>0.21428571428571427</v>
      </c>
      <c r="H457" s="5">
        <f t="shared" si="94"/>
        <v>96.66287013119441</v>
      </c>
      <c r="M457" s="1"/>
      <c r="N457" s="1"/>
      <c r="O457" s="1"/>
      <c r="P457" s="1"/>
      <c r="Q457" s="1"/>
      <c r="R457" s="1"/>
      <c r="Y457" s="1"/>
      <c r="Z457" s="1"/>
      <c r="AA457" s="6">
        <v>96.66287013119441</v>
      </c>
      <c r="AB457" s="6">
        <f t="shared" si="95"/>
        <v>28.998861039358321</v>
      </c>
      <c r="AC457" s="1"/>
    </row>
    <row r="458" spans="3:29" x14ac:dyDescent="0.55000000000000004">
      <c r="C458" s="5">
        <f t="shared" ca="1" si="90"/>
        <v>0.3434431374532364</v>
      </c>
      <c r="D458" s="6">
        <v>0.74390922473299703</v>
      </c>
      <c r="E458" s="15">
        <f t="shared" si="91"/>
        <v>131.79300056584202</v>
      </c>
      <c r="F458" s="5">
        <f t="shared" si="92"/>
        <v>174.40066976115128</v>
      </c>
      <c r="G458" s="5">
        <f t="shared" si="93"/>
        <v>0.21428571428571427</v>
      </c>
      <c r="H458" s="5">
        <f t="shared" si="94"/>
        <v>174.40066976115128</v>
      </c>
      <c r="M458" s="1"/>
      <c r="N458" s="1"/>
      <c r="O458" s="1"/>
      <c r="P458" s="1"/>
      <c r="Q458" s="1"/>
      <c r="R458" s="1"/>
      <c r="Y458" s="1"/>
      <c r="Z458" s="1"/>
      <c r="AA458" s="6">
        <v>174.40066976115128</v>
      </c>
      <c r="AB458" s="6">
        <f t="shared" si="95"/>
        <v>52.320200928345379</v>
      </c>
      <c r="AC458" s="1"/>
    </row>
    <row r="459" spans="3:29" x14ac:dyDescent="0.55000000000000004">
      <c r="C459" s="5">
        <f t="shared" ca="1" si="90"/>
        <v>0.42181503215137284</v>
      </c>
      <c r="D459" s="6">
        <v>0.74136126968196714</v>
      </c>
      <c r="E459" s="15">
        <f t="shared" si="91"/>
        <v>131.60138588143539</v>
      </c>
      <c r="F459" s="5">
        <f t="shared" si="92"/>
        <v>173.77739589284801</v>
      </c>
      <c r="G459" s="5">
        <f t="shared" si="93"/>
        <v>0.21428571428571427</v>
      </c>
      <c r="H459" s="5">
        <f t="shared" si="94"/>
        <v>173.77739589284801</v>
      </c>
      <c r="M459" s="1"/>
      <c r="N459" s="1"/>
      <c r="O459" s="1"/>
      <c r="P459" s="1"/>
      <c r="Q459" s="1"/>
      <c r="R459" s="1"/>
      <c r="Y459" s="1"/>
      <c r="Z459" s="1"/>
      <c r="AA459" s="6">
        <v>173.77739589284801</v>
      </c>
      <c r="AB459" s="6">
        <f t="shared" si="95"/>
        <v>52.133218767854402</v>
      </c>
      <c r="AC459" s="1"/>
    </row>
    <row r="460" spans="3:29" x14ac:dyDescent="0.55000000000000004">
      <c r="C460" s="5">
        <f t="shared" ca="1" si="90"/>
        <v>0.51845568915439066</v>
      </c>
      <c r="D460" s="6">
        <v>0.92333078588215567</v>
      </c>
      <c r="E460" s="15">
        <f t="shared" si="91"/>
        <v>144.54700800428816</v>
      </c>
      <c r="F460" s="5">
        <f t="shared" si="92"/>
        <v>231.27719745485336</v>
      </c>
      <c r="G460" s="5">
        <f t="shared" si="93"/>
        <v>0.21428571428571427</v>
      </c>
      <c r="H460" s="5">
        <f t="shared" si="94"/>
        <v>231.27719745485336</v>
      </c>
      <c r="M460" s="1"/>
      <c r="N460" s="1"/>
      <c r="O460" s="1"/>
      <c r="P460" s="1"/>
      <c r="Q460" s="1"/>
      <c r="R460" s="1"/>
      <c r="Y460" s="1"/>
      <c r="Z460" s="1"/>
      <c r="AA460" s="6">
        <v>231.27719745485336</v>
      </c>
      <c r="AB460" s="6">
        <f t="shared" si="95"/>
        <v>69.383159236456009</v>
      </c>
      <c r="AC460" s="1"/>
    </row>
    <row r="461" spans="3:29" x14ac:dyDescent="0.55000000000000004">
      <c r="C461" s="5">
        <f t="shared" ca="1" si="90"/>
        <v>0.5498945416953519</v>
      </c>
      <c r="D461" s="6">
        <v>0.32010121361527344</v>
      </c>
      <c r="E461" s="15">
        <f t="shared" si="91"/>
        <v>93.332805678881499</v>
      </c>
      <c r="F461" s="5">
        <f t="shared" si="92"/>
        <v>95.349651255368826</v>
      </c>
      <c r="G461" s="5">
        <f t="shared" si="93"/>
        <v>0.21428571428571427</v>
      </c>
      <c r="H461" s="5">
        <f t="shared" si="94"/>
        <v>95.349651255368826</v>
      </c>
      <c r="M461" s="1"/>
      <c r="N461" s="1"/>
      <c r="O461" s="1"/>
      <c r="P461" s="1"/>
      <c r="Q461" s="1"/>
      <c r="R461" s="1"/>
      <c r="Y461" s="1"/>
      <c r="Z461" s="1"/>
      <c r="AA461" s="6">
        <v>95.349651255368826</v>
      </c>
      <c r="AB461" s="6">
        <f t="shared" si="95"/>
        <v>28.604895376610646</v>
      </c>
      <c r="AC461" s="1"/>
    </row>
    <row r="462" spans="3:29" x14ac:dyDescent="0.55000000000000004">
      <c r="C462" s="5">
        <f t="shared" ca="1" si="90"/>
        <v>0.70928191191495171</v>
      </c>
      <c r="D462" s="6">
        <v>0.91724993669329846</v>
      </c>
      <c r="E462" s="15">
        <f t="shared" si="91"/>
        <v>144.13621122157474</v>
      </c>
      <c r="F462" s="5">
        <f t="shared" si="92"/>
        <v>228.60389436605934</v>
      </c>
      <c r="G462" s="5">
        <f t="shared" si="93"/>
        <v>0.21428571428571427</v>
      </c>
      <c r="H462" s="5">
        <f t="shared" si="94"/>
        <v>228.60389436605934</v>
      </c>
      <c r="M462" s="1"/>
      <c r="N462" s="1"/>
      <c r="O462" s="1"/>
      <c r="P462" s="1"/>
      <c r="Q462" s="1"/>
      <c r="R462" s="1"/>
      <c r="Y462" s="1"/>
      <c r="Z462" s="1"/>
      <c r="AA462" s="6">
        <v>228.60389436605934</v>
      </c>
      <c r="AB462" s="6">
        <f t="shared" si="95"/>
        <v>68.581168309817798</v>
      </c>
      <c r="AC462" s="1"/>
    </row>
    <row r="463" spans="3:29" x14ac:dyDescent="0.55000000000000004">
      <c r="C463" s="5">
        <f t="shared" ca="1" si="90"/>
        <v>0.77697360649733749</v>
      </c>
      <c r="D463" s="6">
        <v>0.83337322969113514</v>
      </c>
      <c r="E463" s="15">
        <f t="shared" si="91"/>
        <v>138.32442798852259</v>
      </c>
      <c r="F463" s="5">
        <f t="shared" si="92"/>
        <v>198.6875671448658</v>
      </c>
      <c r="G463" s="5">
        <f t="shared" si="93"/>
        <v>0.21428571428571427</v>
      </c>
      <c r="H463" s="5">
        <f t="shared" si="94"/>
        <v>198.6875671448658</v>
      </c>
      <c r="M463" s="1"/>
      <c r="N463" s="1"/>
      <c r="O463" s="1"/>
      <c r="P463" s="1"/>
      <c r="Q463" s="1"/>
      <c r="R463" s="1"/>
      <c r="Y463" s="1"/>
      <c r="Z463" s="1"/>
      <c r="AA463" s="6">
        <v>198.6875671448658</v>
      </c>
      <c r="AB463" s="6">
        <f t="shared" si="95"/>
        <v>59.606270143459739</v>
      </c>
      <c r="AC463" s="1"/>
    </row>
    <row r="464" spans="3:29" x14ac:dyDescent="0.55000000000000004">
      <c r="C464" s="5">
        <f t="shared" ca="1" si="90"/>
        <v>0.65193788493774929</v>
      </c>
      <c r="D464" s="6">
        <v>0.16230970554857194</v>
      </c>
      <c r="E464" s="15">
        <f t="shared" si="91"/>
        <v>72.21879980635336</v>
      </c>
      <c r="F464" s="5">
        <f t="shared" si="92"/>
        <v>72.839875554251449</v>
      </c>
      <c r="G464" s="5">
        <f t="shared" si="93"/>
        <v>0.21428571428571427</v>
      </c>
      <c r="H464" s="5">
        <f t="shared" si="94"/>
        <v>72.21879980635336</v>
      </c>
      <c r="M464" s="1"/>
      <c r="N464" s="1"/>
      <c r="O464" s="1"/>
      <c r="P464" s="1"/>
      <c r="Q464" s="1"/>
      <c r="R464" s="1"/>
      <c r="Y464" s="1"/>
      <c r="Z464" s="1"/>
      <c r="AA464" s="6">
        <v>72.21879980635336</v>
      </c>
      <c r="AB464" s="6">
        <f t="shared" si="95"/>
        <v>21.665639941906008</v>
      </c>
      <c r="AC464" s="1"/>
    </row>
    <row r="465" spans="3:29" x14ac:dyDescent="0.55000000000000004">
      <c r="C465" s="5">
        <f t="shared" ca="1" si="90"/>
        <v>0.1309929364270469</v>
      </c>
      <c r="D465" s="6">
        <v>0.246035098068216</v>
      </c>
      <c r="E465" s="15">
        <f t="shared" si="91"/>
        <v>84.291443035181814</v>
      </c>
      <c r="F465" s="5">
        <f t="shared" si="92"/>
        <v>84.49074739353324</v>
      </c>
      <c r="G465" s="5">
        <f t="shared" si="93"/>
        <v>0.21428571428571427</v>
      </c>
      <c r="H465" s="5">
        <f t="shared" si="94"/>
        <v>84.49074739353324</v>
      </c>
      <c r="M465" s="1"/>
      <c r="N465" s="1"/>
      <c r="O465" s="1"/>
      <c r="P465" s="1"/>
      <c r="Q465" s="1"/>
      <c r="R465" s="1"/>
      <c r="Y465" s="1"/>
      <c r="Z465" s="1"/>
      <c r="AA465" s="6">
        <v>84.49074739353324</v>
      </c>
      <c r="AB465" s="6">
        <f t="shared" si="95"/>
        <v>25.347224218059971</v>
      </c>
      <c r="AC465" s="1"/>
    </row>
    <row r="466" spans="3:29" x14ac:dyDescent="0.55000000000000004">
      <c r="C466" s="5">
        <f t="shared" ca="1" si="90"/>
        <v>0.60657684477974561</v>
      </c>
      <c r="D466" s="6">
        <v>0.12341907957329823</v>
      </c>
      <c r="E466" s="15">
        <f t="shared" si="91"/>
        <v>65.535047346317867</v>
      </c>
      <c r="F466" s="5">
        <f t="shared" si="92"/>
        <v>67.626626529017244</v>
      </c>
      <c r="G466" s="5">
        <f t="shared" si="93"/>
        <v>0.21428571428571427</v>
      </c>
      <c r="H466" s="5">
        <f t="shared" si="94"/>
        <v>65.535047346317867</v>
      </c>
      <c r="M466" s="1"/>
      <c r="N466" s="1"/>
      <c r="O466" s="1"/>
      <c r="P466" s="1"/>
      <c r="Q466" s="1"/>
      <c r="R466" s="1"/>
      <c r="Y466" s="1"/>
      <c r="Z466" s="1"/>
      <c r="AA466" s="6">
        <v>65.535047346317867</v>
      </c>
      <c r="AB466" s="6">
        <f t="shared" si="95"/>
        <v>19.66051420389536</v>
      </c>
      <c r="AC466" s="1"/>
    </row>
    <row r="467" spans="3:29" x14ac:dyDescent="0.55000000000000004">
      <c r="C467" s="5">
        <f t="shared" ca="1" si="90"/>
        <v>0.39144657073365441</v>
      </c>
      <c r="D467" s="6">
        <v>2.0530245718944129E-2</v>
      </c>
      <c r="E467" s="15">
        <f t="shared" si="91"/>
        <v>38.571702347341812</v>
      </c>
      <c r="F467" s="5">
        <f t="shared" si="92"/>
        <v>54.367475965186884</v>
      </c>
      <c r="G467" s="5">
        <f t="shared" si="93"/>
        <v>0.21428571428571427</v>
      </c>
      <c r="H467" s="5">
        <f t="shared" si="94"/>
        <v>38.571702347341812</v>
      </c>
      <c r="M467" s="1"/>
      <c r="N467" s="1"/>
      <c r="O467" s="1"/>
      <c r="P467" s="1"/>
      <c r="Q467" s="1"/>
      <c r="R467" s="1"/>
      <c r="Y467" s="1"/>
      <c r="Z467" s="1"/>
      <c r="AA467" s="6">
        <v>38.571702347341812</v>
      </c>
      <c r="AB467" s="6">
        <f t="shared" si="95"/>
        <v>11.571510704202543</v>
      </c>
      <c r="AC467" s="1"/>
    </row>
    <row r="468" spans="3:29" x14ac:dyDescent="0.55000000000000004">
      <c r="C468" s="5">
        <f t="shared" ca="1" si="90"/>
        <v>0.27883768266207665</v>
      </c>
      <c r="D468" s="6">
        <v>0.3849905385177137</v>
      </c>
      <c r="E468" s="15">
        <f t="shared" si="91"/>
        <v>100.42288882586593</v>
      </c>
      <c r="F468" s="5">
        <f t="shared" si="92"/>
        <v>105.36037703666597</v>
      </c>
      <c r="G468" s="5">
        <f t="shared" si="93"/>
        <v>0.21428571428571427</v>
      </c>
      <c r="H468" s="5">
        <f t="shared" si="94"/>
        <v>105.36037703666597</v>
      </c>
      <c r="M468" s="1"/>
      <c r="N468" s="1"/>
      <c r="O468" s="1"/>
      <c r="P468" s="1"/>
      <c r="Q468" s="1"/>
      <c r="R468" s="1"/>
      <c r="Y468" s="1"/>
      <c r="Z468" s="1"/>
      <c r="AA468" s="6">
        <v>105.36037703666597</v>
      </c>
      <c r="AB468" s="6">
        <f t="shared" si="95"/>
        <v>31.608113110999788</v>
      </c>
      <c r="AC468" s="1"/>
    </row>
    <row r="469" spans="3:29" x14ac:dyDescent="0.55000000000000004">
      <c r="C469" s="5">
        <f t="shared" ca="1" si="90"/>
        <v>3.6511743855268675E-3</v>
      </c>
      <c r="D469" s="6">
        <v>0.77840274107103402</v>
      </c>
      <c r="E469" s="15">
        <f t="shared" si="91"/>
        <v>134.35543734336977</v>
      </c>
      <c r="F469" s="5">
        <f t="shared" si="92"/>
        <v>183.1651115889423</v>
      </c>
      <c r="G469" s="5">
        <f t="shared" si="93"/>
        <v>0.21428571428571427</v>
      </c>
      <c r="H469" s="5">
        <f t="shared" si="94"/>
        <v>183.1651115889423</v>
      </c>
      <c r="M469" s="1"/>
      <c r="N469" s="1"/>
      <c r="O469" s="1"/>
      <c r="P469" s="1"/>
      <c r="Q469" s="1"/>
      <c r="R469" s="1"/>
      <c r="Y469" s="1"/>
      <c r="Z469" s="1"/>
      <c r="AA469" s="6">
        <v>183.1651115889423</v>
      </c>
      <c r="AB469" s="6">
        <f t="shared" si="95"/>
        <v>54.949533476682689</v>
      </c>
      <c r="AC469" s="1"/>
    </row>
    <row r="470" spans="3:29" x14ac:dyDescent="0.55000000000000004">
      <c r="C470" s="5">
        <f t="shared" ca="1" si="90"/>
        <v>0.88384173130923938</v>
      </c>
      <c r="D470" s="6">
        <v>0.14155036778943197</v>
      </c>
      <c r="E470" s="15">
        <f t="shared" si="91"/>
        <v>68.765214844830297</v>
      </c>
      <c r="F470" s="5">
        <f t="shared" si="92"/>
        <v>70.042400986244871</v>
      </c>
      <c r="G470" s="5">
        <f t="shared" si="93"/>
        <v>0.21428571428571427</v>
      </c>
      <c r="H470" s="5">
        <f t="shared" si="94"/>
        <v>68.765214844830297</v>
      </c>
      <c r="M470" s="1"/>
      <c r="N470" s="1"/>
      <c r="O470" s="1"/>
      <c r="P470" s="1"/>
      <c r="Q470" s="1"/>
      <c r="R470" s="1"/>
      <c r="Y470" s="1"/>
      <c r="Z470" s="1"/>
      <c r="AA470" s="6">
        <v>68.765214844830297</v>
      </c>
      <c r="AB470" s="6">
        <f t="shared" si="95"/>
        <v>20.629564453449088</v>
      </c>
      <c r="AC470" s="1"/>
    </row>
    <row r="471" spans="3:29" x14ac:dyDescent="0.55000000000000004">
      <c r="C471" s="5">
        <f t="shared" ca="1" si="90"/>
        <v>0.73146912614655579</v>
      </c>
      <c r="D471" s="6">
        <v>0.67669709706255143</v>
      </c>
      <c r="E471" s="15">
        <f t="shared" si="91"/>
        <v>126.62322087918214</v>
      </c>
      <c r="F471" s="5">
        <f t="shared" si="92"/>
        <v>158.87785850212296</v>
      </c>
      <c r="G471" s="5">
        <f t="shared" si="93"/>
        <v>0.21428571428571427</v>
      </c>
      <c r="H471" s="5">
        <f t="shared" si="94"/>
        <v>158.87785850212296</v>
      </c>
      <c r="M471" s="1"/>
      <c r="N471" s="1"/>
      <c r="O471" s="1"/>
      <c r="P471" s="1"/>
      <c r="Q471" s="1"/>
      <c r="R471" s="1"/>
      <c r="Y471" s="1"/>
      <c r="Z471" s="1"/>
      <c r="AA471" s="6">
        <v>158.87785850212296</v>
      </c>
      <c r="AB471" s="6">
        <f t="shared" si="95"/>
        <v>47.663357550636889</v>
      </c>
      <c r="AC471" s="1"/>
    </row>
    <row r="472" spans="3:29" x14ac:dyDescent="0.55000000000000004">
      <c r="C472" s="5">
        <f t="shared" ca="1" si="90"/>
        <v>0.31517068154215144</v>
      </c>
      <c r="D472" s="6">
        <v>0.98510223572338385</v>
      </c>
      <c r="E472" s="15">
        <f t="shared" si="91"/>
        <v>148.64570556436328</v>
      </c>
      <c r="F472" s="5">
        <f t="shared" si="92"/>
        <v>269.70639870468426</v>
      </c>
      <c r="G472" s="5">
        <f t="shared" si="93"/>
        <v>0.21428571428571427</v>
      </c>
      <c r="H472" s="5">
        <f t="shared" si="94"/>
        <v>269.70639870468426</v>
      </c>
      <c r="M472" s="1"/>
      <c r="N472" s="1"/>
      <c r="O472" s="1"/>
      <c r="P472" s="1"/>
      <c r="Q472" s="1"/>
      <c r="R472" s="1"/>
      <c r="Y472" s="1"/>
      <c r="Z472" s="1"/>
      <c r="AA472" s="6">
        <v>269.70639870468426</v>
      </c>
      <c r="AB472" s="6">
        <f t="shared" si="95"/>
        <v>80.911919611405281</v>
      </c>
      <c r="AC472" s="1"/>
    </row>
    <row r="473" spans="3:29" x14ac:dyDescent="0.55000000000000004">
      <c r="C473" s="5">
        <f t="shared" ca="1" si="90"/>
        <v>0.69789858318988418</v>
      </c>
      <c r="D473" s="6">
        <v>0.78731943046015007</v>
      </c>
      <c r="E473" s="15">
        <f t="shared" si="91"/>
        <v>135.00854938538492</v>
      </c>
      <c r="F473" s="5">
        <f t="shared" si="92"/>
        <v>185.53986246882823</v>
      </c>
      <c r="G473" s="5">
        <f t="shared" si="93"/>
        <v>0.21428571428571427</v>
      </c>
      <c r="H473" s="5">
        <f t="shared" si="94"/>
        <v>185.53986246882823</v>
      </c>
      <c r="M473" s="1"/>
      <c r="N473" s="1"/>
      <c r="O473" s="1"/>
      <c r="P473" s="1"/>
      <c r="Q473" s="1"/>
      <c r="R473" s="1"/>
      <c r="Y473" s="1"/>
      <c r="Z473" s="1"/>
      <c r="AA473" s="6">
        <v>185.53986246882823</v>
      </c>
      <c r="AB473" s="6">
        <f t="shared" si="95"/>
        <v>55.661958740648465</v>
      </c>
      <c r="AC473" s="1"/>
    </row>
    <row r="474" spans="3:29" x14ac:dyDescent="0.55000000000000004">
      <c r="C474" s="5">
        <f t="shared" ca="1" si="90"/>
        <v>0.21526414028130991</v>
      </c>
      <c r="D474" s="6">
        <v>0.90394756384794006</v>
      </c>
      <c r="E474" s="15">
        <f t="shared" si="91"/>
        <v>143.23278408218079</v>
      </c>
      <c r="F474" s="5">
        <f t="shared" si="92"/>
        <v>223.07906613302922</v>
      </c>
      <c r="G474" s="5">
        <f t="shared" si="93"/>
        <v>0.21428571428571427</v>
      </c>
      <c r="H474" s="5">
        <f t="shared" si="94"/>
        <v>223.07906613302922</v>
      </c>
      <c r="M474" s="1"/>
      <c r="N474" s="1"/>
      <c r="O474" s="1"/>
      <c r="P474" s="1"/>
      <c r="Q474" s="1"/>
      <c r="R474" s="1"/>
      <c r="Y474" s="1"/>
      <c r="Z474" s="1"/>
      <c r="AA474" s="6">
        <v>223.07906613302922</v>
      </c>
      <c r="AB474" s="6">
        <f t="shared" si="95"/>
        <v>66.923719839908756</v>
      </c>
      <c r="AC474" s="1"/>
    </row>
    <row r="475" spans="3:29" x14ac:dyDescent="0.55000000000000004">
      <c r="C475" s="5">
        <f t="shared" ca="1" si="90"/>
        <v>0.15830802755710072</v>
      </c>
      <c r="D475" s="6">
        <v>0.80896329996678862</v>
      </c>
      <c r="E475" s="15">
        <f t="shared" si="91"/>
        <v>136.57865773563378</v>
      </c>
      <c r="F475" s="5">
        <f t="shared" si="92"/>
        <v>191.52022897311303</v>
      </c>
      <c r="G475" s="5">
        <f t="shared" si="93"/>
        <v>0.21428571428571427</v>
      </c>
      <c r="H475" s="5">
        <f t="shared" si="94"/>
        <v>191.52022897311303</v>
      </c>
      <c r="M475" s="1"/>
      <c r="N475" s="1"/>
      <c r="O475" s="1"/>
      <c r="P475" s="1"/>
      <c r="Q475" s="1"/>
      <c r="R475" s="1"/>
      <c r="Y475" s="1"/>
      <c r="Z475" s="1"/>
      <c r="AA475" s="6">
        <v>191.52022897311303</v>
      </c>
      <c r="AB475" s="6">
        <f t="shared" si="95"/>
        <v>57.456068691933908</v>
      </c>
      <c r="AC475" s="1"/>
    </row>
    <row r="476" spans="3:29" x14ac:dyDescent="0.55000000000000004">
      <c r="C476" s="5">
        <f t="shared" ca="1" si="90"/>
        <v>0.66736181733787092</v>
      </c>
      <c r="D476" s="6">
        <v>0.2563772733010139</v>
      </c>
      <c r="E476" s="15">
        <f t="shared" si="91"/>
        <v>85.628790873038596</v>
      </c>
      <c r="F476" s="5">
        <f t="shared" si="92"/>
        <v>85.973926904553196</v>
      </c>
      <c r="G476" s="5">
        <f t="shared" si="93"/>
        <v>0.21428571428571427</v>
      </c>
      <c r="H476" s="5">
        <f t="shared" si="94"/>
        <v>85.973926904553196</v>
      </c>
      <c r="M476" s="1"/>
      <c r="N476" s="1"/>
      <c r="O476" s="1"/>
      <c r="P476" s="1"/>
      <c r="Q476" s="1"/>
      <c r="R476" s="1"/>
      <c r="Y476" s="1"/>
      <c r="Z476" s="1"/>
      <c r="AA476" s="6">
        <v>85.973926904553196</v>
      </c>
      <c r="AB476" s="6">
        <f t="shared" si="95"/>
        <v>25.792178071365957</v>
      </c>
      <c r="AC476" s="1"/>
    </row>
    <row r="477" spans="3:29" x14ac:dyDescent="0.55000000000000004">
      <c r="C477" s="5">
        <f t="shared" ca="1" si="90"/>
        <v>0.87557582328730665</v>
      </c>
      <c r="D477" s="6">
        <v>0.91866715266680021</v>
      </c>
      <c r="E477" s="15">
        <f t="shared" si="91"/>
        <v>144.2320738167171</v>
      </c>
      <c r="F477" s="5">
        <f t="shared" si="92"/>
        <v>229.21791613886245</v>
      </c>
      <c r="G477" s="5">
        <f t="shared" si="93"/>
        <v>0.21428571428571427</v>
      </c>
      <c r="H477" s="5">
        <f t="shared" si="94"/>
        <v>229.21791613886245</v>
      </c>
      <c r="M477" s="1"/>
      <c r="N477" s="1"/>
      <c r="O477" s="1"/>
      <c r="P477" s="1"/>
      <c r="Q477" s="1"/>
      <c r="R477" s="1"/>
      <c r="Y477" s="1"/>
      <c r="Z477" s="1"/>
      <c r="AA477" s="6">
        <v>229.21791613886245</v>
      </c>
      <c r="AB477" s="6">
        <f t="shared" si="95"/>
        <v>68.765374841658726</v>
      </c>
      <c r="AC477" s="1"/>
    </row>
    <row r="478" spans="3:29" x14ac:dyDescent="0.55000000000000004">
      <c r="C478" s="5">
        <f t="shared" ca="1" si="90"/>
        <v>0.91115747794223056</v>
      </c>
      <c r="D478" s="6">
        <v>0.70481155401659279</v>
      </c>
      <c r="E478" s="15">
        <f t="shared" si="91"/>
        <v>128.81559680247477</v>
      </c>
      <c r="F478" s="5">
        <f t="shared" si="92"/>
        <v>165.15338983653359</v>
      </c>
      <c r="G478" s="5">
        <f t="shared" si="93"/>
        <v>0.21428571428571427</v>
      </c>
      <c r="H478" s="5">
        <f t="shared" si="94"/>
        <v>165.15338983653359</v>
      </c>
      <c r="M478" s="1"/>
      <c r="N478" s="1"/>
      <c r="O478" s="1"/>
      <c r="P478" s="1"/>
      <c r="Q478" s="1"/>
      <c r="R478" s="1"/>
      <c r="Y478" s="1"/>
      <c r="Z478" s="1"/>
      <c r="AA478" s="6">
        <v>165.15338983653359</v>
      </c>
      <c r="AB478" s="6">
        <f t="shared" si="95"/>
        <v>49.546016950960073</v>
      </c>
      <c r="AC478" s="1"/>
    </row>
    <row r="479" spans="3:29" x14ac:dyDescent="0.55000000000000004">
      <c r="C479" s="5">
        <f t="shared" ca="1" si="90"/>
        <v>0.76606273044713147</v>
      </c>
      <c r="D479" s="6">
        <v>0.48395376640185339</v>
      </c>
      <c r="E479" s="15">
        <f t="shared" si="91"/>
        <v>110.16885978846099</v>
      </c>
      <c r="F479" s="5">
        <f t="shared" si="92"/>
        <v>121.70684816952215</v>
      </c>
      <c r="G479" s="5">
        <f t="shared" si="93"/>
        <v>0.21428571428571427</v>
      </c>
      <c r="H479" s="5">
        <f t="shared" si="94"/>
        <v>121.70684816952215</v>
      </c>
      <c r="M479" s="1"/>
      <c r="N479" s="1"/>
      <c r="O479" s="1"/>
      <c r="P479" s="1"/>
      <c r="Q479" s="1"/>
      <c r="R479" s="1"/>
      <c r="Y479" s="1"/>
      <c r="Z479" s="1"/>
      <c r="AA479" s="6">
        <v>121.70684816952215</v>
      </c>
      <c r="AB479" s="6">
        <f t="shared" si="95"/>
        <v>36.512054450856645</v>
      </c>
      <c r="AC479" s="1"/>
    </row>
    <row r="480" spans="3:29" x14ac:dyDescent="0.55000000000000004">
      <c r="C480" s="5">
        <f t="shared" ca="1" si="90"/>
        <v>0.99743567617610007</v>
      </c>
      <c r="D480" s="6">
        <v>0.48561699371419953</v>
      </c>
      <c r="E480" s="15">
        <f t="shared" si="91"/>
        <v>110.32367073142318</v>
      </c>
      <c r="F480" s="5">
        <f t="shared" si="92"/>
        <v>121.9944012475863</v>
      </c>
      <c r="G480" s="5">
        <f t="shared" si="93"/>
        <v>0.21428571428571427</v>
      </c>
      <c r="H480" s="5">
        <f t="shared" si="94"/>
        <v>121.9944012475863</v>
      </c>
      <c r="M480" s="1"/>
      <c r="N480" s="1"/>
      <c r="O480" s="1"/>
      <c r="P480" s="1"/>
      <c r="Q480" s="1"/>
      <c r="R480" s="1"/>
      <c r="Y480" s="1"/>
      <c r="Z480" s="1"/>
      <c r="AA480" s="6">
        <v>121.9944012475863</v>
      </c>
      <c r="AB480" s="6">
        <f t="shared" si="95"/>
        <v>36.598320374275886</v>
      </c>
      <c r="AC480" s="1"/>
    </row>
    <row r="481" spans="3:29" x14ac:dyDescent="0.55000000000000004">
      <c r="C481" s="5">
        <f t="shared" ca="1" si="90"/>
        <v>7.7750462716250524E-2</v>
      </c>
      <c r="D481" s="6">
        <v>0.22498268993679504</v>
      </c>
      <c r="E481" s="15">
        <f t="shared" si="91"/>
        <v>81.479339545396527</v>
      </c>
      <c r="F481" s="5">
        <f t="shared" si="92"/>
        <v>81.502708712685802</v>
      </c>
      <c r="G481" s="5">
        <f t="shared" si="93"/>
        <v>0.21428571428571427</v>
      </c>
      <c r="H481" s="5">
        <f t="shared" si="94"/>
        <v>81.502708712685802</v>
      </c>
      <c r="M481" s="1"/>
      <c r="N481" s="1"/>
      <c r="O481" s="1"/>
      <c r="P481" s="1"/>
      <c r="Q481" s="1"/>
      <c r="R481" s="1"/>
      <c r="Y481" s="1"/>
      <c r="Z481" s="1"/>
      <c r="AA481" s="6">
        <v>81.502708712685802</v>
      </c>
      <c r="AB481" s="6">
        <f t="shared" si="95"/>
        <v>24.450812613805741</v>
      </c>
      <c r="AC481" s="1"/>
    </row>
    <row r="482" spans="3:29" x14ac:dyDescent="0.55000000000000004">
      <c r="C482" s="5">
        <f t="shared" ca="1" si="90"/>
        <v>0.31330780266553748</v>
      </c>
      <c r="D482" s="6">
        <v>0.37297981665640234</v>
      </c>
      <c r="E482" s="15">
        <f t="shared" si="91"/>
        <v>99.158454506310065</v>
      </c>
      <c r="F482" s="5">
        <f t="shared" si="92"/>
        <v>103.46897625574323</v>
      </c>
      <c r="G482" s="5">
        <f t="shared" si="93"/>
        <v>0.21428571428571427</v>
      </c>
      <c r="H482" s="5">
        <f t="shared" si="94"/>
        <v>103.46897625574323</v>
      </c>
      <c r="M482" s="1"/>
      <c r="N482" s="1"/>
      <c r="O482" s="1"/>
      <c r="P482" s="1"/>
      <c r="Q482" s="1"/>
      <c r="R482" s="1"/>
      <c r="Y482" s="1"/>
      <c r="Z482" s="1"/>
      <c r="AA482" s="6">
        <v>103.46897625574323</v>
      </c>
      <c r="AB482" s="6">
        <f t="shared" si="95"/>
        <v>31.040692876722968</v>
      </c>
      <c r="AC482" s="1"/>
    </row>
    <row r="483" spans="3:29" x14ac:dyDescent="0.55000000000000004">
      <c r="C483" s="5">
        <f t="shared" ca="1" si="90"/>
        <v>0.21344835041013566</v>
      </c>
      <c r="D483" s="6">
        <v>0.72772901561472148</v>
      </c>
      <c r="E483" s="15">
        <f t="shared" si="91"/>
        <v>130.57055422818195</v>
      </c>
      <c r="F483" s="5">
        <f t="shared" si="92"/>
        <v>170.4936579231227</v>
      </c>
      <c r="G483" s="5">
        <f t="shared" si="93"/>
        <v>0.21428571428571427</v>
      </c>
      <c r="H483" s="5">
        <f t="shared" si="94"/>
        <v>170.4936579231227</v>
      </c>
      <c r="M483" s="1"/>
      <c r="N483" s="1"/>
      <c r="O483" s="1"/>
      <c r="P483" s="1"/>
      <c r="Q483" s="1"/>
      <c r="R483" s="1"/>
      <c r="Y483" s="1"/>
      <c r="Z483" s="1"/>
      <c r="AA483" s="6">
        <v>170.4936579231227</v>
      </c>
      <c r="AB483" s="6">
        <f t="shared" si="95"/>
        <v>51.148097376936811</v>
      </c>
      <c r="AC483" s="1"/>
    </row>
    <row r="484" spans="3:29" x14ac:dyDescent="0.55000000000000004">
      <c r="C484" s="5">
        <f t="shared" ca="1" si="90"/>
        <v>0.13598736256338617</v>
      </c>
      <c r="D484" s="6">
        <v>0.83779156832241775</v>
      </c>
      <c r="E484" s="15">
        <f t="shared" si="91"/>
        <v>138.63767676339847</v>
      </c>
      <c r="F484" s="5">
        <f t="shared" si="92"/>
        <v>200.03981096787049</v>
      </c>
      <c r="G484" s="5">
        <f t="shared" si="93"/>
        <v>0.21428571428571427</v>
      </c>
      <c r="H484" s="5">
        <f t="shared" si="94"/>
        <v>200.03981096787049</v>
      </c>
      <c r="M484" s="1"/>
      <c r="N484" s="1"/>
      <c r="O484" s="1"/>
      <c r="P484" s="1"/>
      <c r="Q484" s="1"/>
      <c r="R484" s="1"/>
      <c r="Y484" s="1"/>
      <c r="Z484" s="1"/>
      <c r="AA484" s="6">
        <v>200.03981096787049</v>
      </c>
      <c r="AB484" s="6">
        <f t="shared" si="95"/>
        <v>60.011943290361145</v>
      </c>
      <c r="AC484" s="1"/>
    </row>
    <row r="485" spans="3:29" x14ac:dyDescent="0.55000000000000004">
      <c r="C485" s="5">
        <f t="shared" ca="1" si="90"/>
        <v>0.17009723878841276</v>
      </c>
      <c r="D485" s="6">
        <v>0.50759318047278856</v>
      </c>
      <c r="E485" s="15">
        <f t="shared" si="91"/>
        <v>112.34481811094139</v>
      </c>
      <c r="F485" s="5">
        <f t="shared" si="92"/>
        <v>125.83840812947238</v>
      </c>
      <c r="G485" s="5">
        <f t="shared" si="93"/>
        <v>0.21428571428571427</v>
      </c>
      <c r="H485" s="5">
        <f t="shared" si="94"/>
        <v>125.83840812947238</v>
      </c>
      <c r="M485" s="1"/>
      <c r="N485" s="1"/>
      <c r="O485" s="1"/>
      <c r="P485" s="1"/>
      <c r="Q485" s="1"/>
      <c r="R485" s="1"/>
      <c r="Y485" s="1"/>
      <c r="Z485" s="1"/>
      <c r="AA485" s="6">
        <v>125.83840812947238</v>
      </c>
      <c r="AB485" s="6">
        <f t="shared" si="95"/>
        <v>37.751522438841711</v>
      </c>
      <c r="AC485" s="1"/>
    </row>
    <row r="486" spans="3:29" x14ac:dyDescent="0.55000000000000004">
      <c r="C486" s="5">
        <f t="shared" ca="1" si="90"/>
        <v>0.20708609828408076</v>
      </c>
      <c r="D486" s="6">
        <v>0.2052513610615323</v>
      </c>
      <c r="E486" s="15">
        <f t="shared" si="91"/>
        <v>78.721570703053771</v>
      </c>
      <c r="F486" s="5">
        <f t="shared" si="92"/>
        <v>78.738805574475833</v>
      </c>
      <c r="G486" s="5">
        <f t="shared" si="93"/>
        <v>0.21428571428571427</v>
      </c>
      <c r="H486" s="5">
        <f t="shared" si="94"/>
        <v>78.721570703053771</v>
      </c>
      <c r="M486" s="1"/>
      <c r="N486" s="1"/>
      <c r="O486" s="1"/>
      <c r="P486" s="1"/>
      <c r="Q486" s="1"/>
      <c r="R486" s="1"/>
      <c r="Y486" s="1"/>
      <c r="Z486" s="1"/>
      <c r="AA486" s="6">
        <v>78.721570703053771</v>
      </c>
      <c r="AB486" s="6">
        <f t="shared" si="95"/>
        <v>23.616471210916131</v>
      </c>
      <c r="AC486" s="1"/>
    </row>
    <row r="487" spans="3:29" x14ac:dyDescent="0.55000000000000004">
      <c r="C487" s="5">
        <f t="shared" ca="1" si="90"/>
        <v>0.25857777853716946</v>
      </c>
      <c r="D487" s="6">
        <v>0.18097305701573874</v>
      </c>
      <c r="E487" s="15">
        <f t="shared" si="91"/>
        <v>75.13934491689588</v>
      </c>
      <c r="F487" s="5">
        <f t="shared" si="92"/>
        <v>75.384640578987813</v>
      </c>
      <c r="G487" s="5">
        <f t="shared" si="93"/>
        <v>0.21428571428571427</v>
      </c>
      <c r="H487" s="5">
        <f t="shared" si="94"/>
        <v>75.13934491689588</v>
      </c>
      <c r="M487" s="1"/>
      <c r="N487" s="1"/>
      <c r="O487" s="1"/>
      <c r="P487" s="1"/>
      <c r="Q487" s="1"/>
      <c r="R487" s="1"/>
      <c r="Y487" s="1"/>
      <c r="Z487" s="1"/>
      <c r="AA487" s="6">
        <v>75.13934491689588</v>
      </c>
      <c r="AB487" s="6">
        <f t="shared" si="95"/>
        <v>22.541803475068765</v>
      </c>
      <c r="AC487" s="1"/>
    </row>
    <row r="488" spans="3:29" x14ac:dyDescent="0.55000000000000004">
      <c r="C488" s="5">
        <f t="shared" ca="1" si="90"/>
        <v>0.47954841905348367</v>
      </c>
      <c r="D488" s="6">
        <v>0.74016842277774253</v>
      </c>
      <c r="E488" s="15">
        <f t="shared" si="91"/>
        <v>131.51156667658324</v>
      </c>
      <c r="F488" s="5">
        <f t="shared" si="92"/>
        <v>173.48666016229333</v>
      </c>
      <c r="G488" s="5">
        <f t="shared" si="93"/>
        <v>0.21428571428571427</v>
      </c>
      <c r="H488" s="5">
        <f t="shared" si="94"/>
        <v>173.48666016229333</v>
      </c>
      <c r="M488" s="1"/>
      <c r="N488" s="1"/>
      <c r="O488" s="1"/>
      <c r="P488" s="1"/>
      <c r="Q488" s="1"/>
      <c r="R488" s="1"/>
      <c r="Y488" s="1"/>
      <c r="Z488" s="1"/>
      <c r="AA488" s="6">
        <v>173.48666016229333</v>
      </c>
      <c r="AB488" s="6">
        <f t="shared" si="95"/>
        <v>52.045998048687999</v>
      </c>
      <c r="AC488" s="1"/>
    </row>
    <row r="489" spans="3:29" x14ac:dyDescent="0.55000000000000004">
      <c r="C489" s="5">
        <f t="shared" ca="1" si="90"/>
        <v>0.12037515519878383</v>
      </c>
      <c r="D489" s="6">
        <v>3.6870711972854631E-2</v>
      </c>
      <c r="E489" s="15">
        <f t="shared" si="91"/>
        <v>44.888309728544399</v>
      </c>
      <c r="F489" s="5">
        <f t="shared" si="92"/>
        <v>56.425033834607405</v>
      </c>
      <c r="G489" s="5">
        <f t="shared" si="93"/>
        <v>0.21428571428571427</v>
      </c>
      <c r="H489" s="5">
        <f t="shared" si="94"/>
        <v>44.888309728544399</v>
      </c>
      <c r="M489" s="1"/>
      <c r="N489" s="1"/>
      <c r="O489" s="1"/>
      <c r="P489" s="1"/>
      <c r="Q489" s="1"/>
      <c r="R489" s="1"/>
      <c r="Y489" s="1"/>
      <c r="Z489" s="1"/>
      <c r="AA489" s="6">
        <v>44.888309728544399</v>
      </c>
      <c r="AB489" s="6">
        <f t="shared" si="95"/>
        <v>13.46649291856332</v>
      </c>
      <c r="AC489" s="1"/>
    </row>
    <row r="490" spans="3:29" x14ac:dyDescent="0.55000000000000004">
      <c r="C490" s="5">
        <f t="shared" ca="1" si="90"/>
        <v>0.799992530532466</v>
      </c>
      <c r="D490" s="6">
        <v>0.53495264820119937</v>
      </c>
      <c r="E490" s="15">
        <f t="shared" si="91"/>
        <v>114.80086755816188</v>
      </c>
      <c r="F490" s="5">
        <f t="shared" si="92"/>
        <v>130.74599895185307</v>
      </c>
      <c r="G490" s="5">
        <f t="shared" si="93"/>
        <v>0.21428571428571427</v>
      </c>
      <c r="H490" s="5">
        <f t="shared" si="94"/>
        <v>130.74599895185307</v>
      </c>
      <c r="M490" s="1"/>
      <c r="N490" s="1"/>
      <c r="O490" s="1"/>
      <c r="P490" s="1"/>
      <c r="Q490" s="1"/>
      <c r="R490" s="1"/>
      <c r="Y490" s="1"/>
      <c r="Z490" s="1"/>
      <c r="AA490" s="6">
        <v>130.74599895185307</v>
      </c>
      <c r="AB490" s="6">
        <f t="shared" si="95"/>
        <v>39.223799685555917</v>
      </c>
      <c r="AC490" s="1"/>
    </row>
    <row r="491" spans="3:29" x14ac:dyDescent="0.55000000000000004">
      <c r="C491" s="5">
        <f t="shared" ca="1" si="90"/>
        <v>0.25668649050744952</v>
      </c>
      <c r="D491" s="6">
        <v>0.72068911740707864</v>
      </c>
      <c r="E491" s="15">
        <f t="shared" si="91"/>
        <v>130.03443630263627</v>
      </c>
      <c r="F491" s="5">
        <f t="shared" si="92"/>
        <v>168.83007064222394</v>
      </c>
      <c r="G491" s="5">
        <f t="shared" si="93"/>
        <v>0.21428571428571427</v>
      </c>
      <c r="H491" s="5">
        <f t="shared" si="94"/>
        <v>168.83007064222394</v>
      </c>
      <c r="M491" s="1"/>
      <c r="N491" s="1"/>
      <c r="O491" s="1"/>
      <c r="P491" s="1"/>
      <c r="Q491" s="1"/>
      <c r="R491" s="1"/>
      <c r="Y491" s="1"/>
      <c r="Z491" s="1"/>
      <c r="AA491" s="6">
        <v>168.83007064222394</v>
      </c>
      <c r="AB491" s="6">
        <f t="shared" si="95"/>
        <v>50.649021192667185</v>
      </c>
      <c r="AC491" s="1"/>
    </row>
    <row r="492" spans="3:29" x14ac:dyDescent="0.55000000000000004">
      <c r="C492" s="5">
        <f t="shared" ca="1" si="90"/>
        <v>0.28345929648702684</v>
      </c>
      <c r="D492" s="6">
        <v>0.47904725610955545</v>
      </c>
      <c r="E492" s="15">
        <f t="shared" si="91"/>
        <v>109.71061198453911</v>
      </c>
      <c r="F492" s="5">
        <f t="shared" si="92"/>
        <v>120.86125761396173</v>
      </c>
      <c r="G492" s="5">
        <f t="shared" si="93"/>
        <v>0.21428571428571427</v>
      </c>
      <c r="H492" s="5">
        <f t="shared" si="94"/>
        <v>120.86125761396173</v>
      </c>
      <c r="M492" s="1"/>
      <c r="N492" s="1"/>
      <c r="O492" s="1"/>
      <c r="P492" s="1"/>
      <c r="Q492" s="1"/>
      <c r="R492" s="1"/>
      <c r="Y492" s="1"/>
      <c r="Z492" s="1"/>
      <c r="AA492" s="6">
        <v>120.86125761396173</v>
      </c>
      <c r="AB492" s="6">
        <f t="shared" si="95"/>
        <v>36.258377284188519</v>
      </c>
      <c r="AC492" s="1"/>
    </row>
    <row r="493" spans="3:29" x14ac:dyDescent="0.55000000000000004">
      <c r="C493" s="5">
        <f t="shared" ca="1" si="90"/>
        <v>0.77292701848860557</v>
      </c>
      <c r="D493" s="6">
        <v>0.5130790898398252</v>
      </c>
      <c r="E493" s="15">
        <f t="shared" si="91"/>
        <v>112.8424940924632</v>
      </c>
      <c r="F493" s="5">
        <f t="shared" si="92"/>
        <v>126.81129348058872</v>
      </c>
      <c r="G493" s="5">
        <f t="shared" si="93"/>
        <v>0.21428571428571427</v>
      </c>
      <c r="H493" s="5">
        <f t="shared" si="94"/>
        <v>126.81129348058872</v>
      </c>
      <c r="M493" s="1"/>
      <c r="N493" s="1"/>
      <c r="O493" s="1"/>
      <c r="P493" s="1"/>
      <c r="Q493" s="1"/>
      <c r="R493" s="1"/>
      <c r="Y493" s="1"/>
      <c r="Z493" s="1"/>
      <c r="AA493" s="6">
        <v>126.81129348058872</v>
      </c>
      <c r="AB493" s="6">
        <f t="shared" si="95"/>
        <v>38.043388044176616</v>
      </c>
      <c r="AC493" s="1"/>
    </row>
    <row r="494" spans="3:29" x14ac:dyDescent="0.55000000000000004">
      <c r="C494" s="5">
        <f t="shared" ca="1" si="90"/>
        <v>0.33820536526276546</v>
      </c>
      <c r="D494" s="6">
        <v>0.77982615301529823</v>
      </c>
      <c r="E494" s="15">
        <f t="shared" si="91"/>
        <v>134.45994657808035</v>
      </c>
      <c r="F494" s="5">
        <f t="shared" si="92"/>
        <v>183.54095580738425</v>
      </c>
      <c r="G494" s="5">
        <f t="shared" si="93"/>
        <v>0.21428571428571427</v>
      </c>
      <c r="H494" s="5">
        <f t="shared" si="94"/>
        <v>183.54095580738425</v>
      </c>
      <c r="M494" s="1"/>
      <c r="N494" s="1"/>
      <c r="O494" s="1"/>
      <c r="P494" s="1"/>
      <c r="Q494" s="1"/>
      <c r="R494" s="1"/>
      <c r="Y494" s="1"/>
      <c r="Z494" s="1"/>
      <c r="AA494" s="6">
        <v>183.54095580738425</v>
      </c>
      <c r="AB494" s="6">
        <f t="shared" si="95"/>
        <v>55.062286742215271</v>
      </c>
      <c r="AC494" s="1"/>
    </row>
    <row r="495" spans="3:29" x14ac:dyDescent="0.55000000000000004">
      <c r="C495" s="5">
        <f t="shared" ca="1" si="90"/>
        <v>0.75018603499584458</v>
      </c>
      <c r="D495" s="6">
        <v>0.58355023587892685</v>
      </c>
      <c r="E495" s="15">
        <f t="shared" si="91"/>
        <v>119.01335244685926</v>
      </c>
      <c r="F495" s="5">
        <f t="shared" si="92"/>
        <v>139.83350703140775</v>
      </c>
      <c r="G495" s="5">
        <f t="shared" si="93"/>
        <v>0.21428571428571427</v>
      </c>
      <c r="H495" s="5">
        <f t="shared" si="94"/>
        <v>139.83350703140775</v>
      </c>
      <c r="M495" s="1"/>
      <c r="N495" s="1"/>
      <c r="O495" s="1"/>
      <c r="P495" s="1"/>
      <c r="Q495" s="1"/>
      <c r="R495" s="1"/>
      <c r="Y495" s="1"/>
      <c r="Z495" s="1"/>
      <c r="AA495" s="6">
        <v>139.83350703140775</v>
      </c>
      <c r="AB495" s="6">
        <f t="shared" si="95"/>
        <v>41.950052109422323</v>
      </c>
      <c r="AC495" s="1"/>
    </row>
    <row r="496" spans="3:29" x14ac:dyDescent="0.55000000000000004">
      <c r="C496" s="5">
        <f t="shared" ca="1" si="90"/>
        <v>0.21023362336775864</v>
      </c>
      <c r="D496" s="6">
        <v>0.38693587662168494</v>
      </c>
      <c r="E496" s="15">
        <f t="shared" si="91"/>
        <v>100.62581923456224</v>
      </c>
      <c r="F496" s="5">
        <f t="shared" si="92"/>
        <v>105.66845340988971</v>
      </c>
      <c r="G496" s="5">
        <f t="shared" si="93"/>
        <v>0.21428571428571427</v>
      </c>
      <c r="H496" s="5">
        <f t="shared" si="94"/>
        <v>105.66845340988971</v>
      </c>
      <c r="M496" s="1"/>
      <c r="N496" s="1"/>
      <c r="O496" s="1"/>
      <c r="P496" s="1"/>
      <c r="Q496" s="1"/>
      <c r="R496" s="1"/>
      <c r="Y496" s="1"/>
      <c r="Z496" s="1"/>
      <c r="AA496" s="6">
        <v>105.66845340988971</v>
      </c>
      <c r="AB496" s="6">
        <f t="shared" si="95"/>
        <v>31.700536022966912</v>
      </c>
      <c r="AC496" s="1"/>
    </row>
    <row r="497" spans="3:29" x14ac:dyDescent="0.55000000000000004">
      <c r="C497" s="5">
        <f t="shared" ca="1" si="90"/>
        <v>0.83691089873522428</v>
      </c>
      <c r="D497" s="6">
        <v>0.29491296952713852</v>
      </c>
      <c r="E497" s="15">
        <f t="shared" si="91"/>
        <v>90.388478375767775</v>
      </c>
      <c r="F497" s="5">
        <f t="shared" si="92"/>
        <v>91.593279673787237</v>
      </c>
      <c r="G497" s="5">
        <f t="shared" si="93"/>
        <v>0.21428571428571427</v>
      </c>
      <c r="H497" s="5">
        <f t="shared" si="94"/>
        <v>91.593279673787237</v>
      </c>
      <c r="M497" s="1"/>
      <c r="N497" s="1"/>
      <c r="O497" s="1"/>
      <c r="P497" s="1"/>
      <c r="Q497" s="1"/>
      <c r="R497" s="1"/>
      <c r="Y497" s="1"/>
      <c r="Z497" s="1"/>
      <c r="AA497" s="6">
        <v>91.593279673787237</v>
      </c>
      <c r="AB497" s="6">
        <f t="shared" si="95"/>
        <v>27.47798390213617</v>
      </c>
      <c r="AC497" s="1"/>
    </row>
    <row r="498" spans="3:29" x14ac:dyDescent="0.55000000000000004">
      <c r="C498" s="5">
        <f t="shared" ca="1" si="90"/>
        <v>0.59529116963908801</v>
      </c>
      <c r="D498" s="6">
        <v>0.380281964657882</v>
      </c>
      <c r="E498" s="15">
        <f t="shared" si="91"/>
        <v>99.929575291330167</v>
      </c>
      <c r="F498" s="5">
        <f t="shared" si="92"/>
        <v>104.61670752831893</v>
      </c>
      <c r="G498" s="5">
        <f t="shared" si="93"/>
        <v>0.21428571428571427</v>
      </c>
      <c r="H498" s="5">
        <f t="shared" si="94"/>
        <v>104.61670752831893</v>
      </c>
      <c r="M498" s="1"/>
      <c r="N498" s="1"/>
      <c r="O498" s="1"/>
      <c r="P498" s="1"/>
      <c r="Q498" s="1"/>
      <c r="R498" s="1"/>
      <c r="Y498" s="1"/>
      <c r="Z498" s="1"/>
      <c r="AA498" s="6">
        <v>104.61670752831893</v>
      </c>
      <c r="AB498" s="6">
        <f t="shared" si="95"/>
        <v>31.385012258495678</v>
      </c>
      <c r="AC498" s="1"/>
    </row>
    <row r="499" spans="3:29" x14ac:dyDescent="0.55000000000000004">
      <c r="C499" s="5">
        <f t="shared" ca="1" si="90"/>
        <v>0.35918176741925434</v>
      </c>
      <c r="D499" s="6">
        <v>0.64202665421407323</v>
      </c>
      <c r="E499" s="15">
        <f t="shared" si="91"/>
        <v>123.85589916223552</v>
      </c>
      <c r="F499" s="5">
        <f t="shared" si="92"/>
        <v>151.50367647509555</v>
      </c>
      <c r="G499" s="5">
        <f t="shared" si="93"/>
        <v>0.21428571428571427</v>
      </c>
      <c r="H499" s="5">
        <f t="shared" si="94"/>
        <v>151.50367647509555</v>
      </c>
      <c r="M499" s="1"/>
      <c r="N499" s="1"/>
      <c r="O499" s="1"/>
      <c r="P499" s="1"/>
      <c r="Q499" s="1"/>
      <c r="R499" s="1"/>
      <c r="Y499" s="1"/>
      <c r="Z499" s="1"/>
      <c r="AA499" s="6">
        <v>151.50367647509555</v>
      </c>
      <c r="AB499" s="6">
        <f t="shared" si="95"/>
        <v>45.451102942528664</v>
      </c>
      <c r="AC499" s="1"/>
    </row>
    <row r="500" spans="3:29" x14ac:dyDescent="0.55000000000000004">
      <c r="C500" s="5">
        <f t="shared" ca="1" si="90"/>
        <v>0.58426719642542735</v>
      </c>
      <c r="D500" s="6">
        <v>0.32778330913183229</v>
      </c>
      <c r="E500" s="15">
        <f t="shared" si="91"/>
        <v>94.207544046510407</v>
      </c>
      <c r="F500" s="5">
        <f t="shared" si="92"/>
        <v>96.509095639438641</v>
      </c>
      <c r="G500" s="5">
        <f t="shared" si="93"/>
        <v>0.21428571428571427</v>
      </c>
      <c r="H500" s="5">
        <f t="shared" si="94"/>
        <v>96.509095639438641</v>
      </c>
      <c r="M500" s="1"/>
      <c r="N500" s="1"/>
      <c r="O500" s="1"/>
      <c r="P500" s="1"/>
      <c r="Q500" s="1"/>
      <c r="R500" s="1"/>
      <c r="Y500" s="1"/>
      <c r="Z500" s="1"/>
      <c r="AA500" s="6">
        <v>96.509095639438641</v>
      </c>
      <c r="AB500" s="6">
        <f t="shared" si="95"/>
        <v>28.952728691831592</v>
      </c>
      <c r="AC500" s="1"/>
    </row>
    <row r="501" spans="3:29" x14ac:dyDescent="0.55000000000000004">
      <c r="C501" s="5">
        <f t="shared" ca="1" si="90"/>
        <v>0.20681355388388201</v>
      </c>
      <c r="D501" s="6">
        <v>0.46636808633226423</v>
      </c>
      <c r="E501" s="15">
        <f t="shared" si="91"/>
        <v>108.51544413480644</v>
      </c>
      <c r="F501" s="5">
        <f t="shared" si="92"/>
        <v>118.69438540979345</v>
      </c>
      <c r="G501" s="5">
        <f t="shared" si="93"/>
        <v>0.21428571428571427</v>
      </c>
      <c r="H501" s="5">
        <f t="shared" si="94"/>
        <v>118.69438540979345</v>
      </c>
      <c r="M501" s="1"/>
      <c r="N501" s="1"/>
      <c r="O501" s="1"/>
      <c r="P501" s="1"/>
      <c r="Q501" s="1"/>
      <c r="R501" s="1"/>
      <c r="Y501" s="1"/>
      <c r="Z501" s="1"/>
      <c r="AA501" s="6">
        <v>118.69438540979345</v>
      </c>
      <c r="AB501" s="6">
        <f t="shared" si="95"/>
        <v>35.608315622938036</v>
      </c>
      <c r="AC501" s="1"/>
    </row>
    <row r="502" spans="3:29" x14ac:dyDescent="0.55000000000000004">
      <c r="C502" s="5">
        <f t="shared" ca="1" si="90"/>
        <v>0.25427779389961191</v>
      </c>
      <c r="D502" s="6">
        <v>0.55937777312123704</v>
      </c>
      <c r="E502" s="15">
        <f t="shared" si="91"/>
        <v>116.94094381857845</v>
      </c>
      <c r="F502" s="5">
        <f t="shared" si="92"/>
        <v>135.25070811766201</v>
      </c>
      <c r="G502" s="5">
        <f t="shared" si="93"/>
        <v>0.21428571428571427</v>
      </c>
      <c r="H502" s="5">
        <f t="shared" si="94"/>
        <v>135.25070811766201</v>
      </c>
      <c r="M502" s="1"/>
      <c r="N502" s="1"/>
      <c r="O502" s="1"/>
      <c r="P502" s="1"/>
      <c r="Q502" s="1"/>
      <c r="R502" s="1"/>
      <c r="Y502" s="1"/>
      <c r="Z502" s="1"/>
      <c r="AA502" s="6">
        <v>135.25070811766201</v>
      </c>
      <c r="AB502" s="6">
        <f t="shared" si="95"/>
        <v>40.575212435298603</v>
      </c>
    </row>
    <row r="503" spans="3:29" x14ac:dyDescent="0.55000000000000004">
      <c r="C503" s="5">
        <f t="shared" ca="1" si="90"/>
        <v>0.61407144741258612</v>
      </c>
      <c r="D503" s="6">
        <v>0.55058583363854785</v>
      </c>
      <c r="E503" s="15">
        <f t="shared" si="91"/>
        <v>116.1760989286195</v>
      </c>
      <c r="F503" s="5">
        <f t="shared" si="92"/>
        <v>133.61516701374055</v>
      </c>
      <c r="G503" s="5">
        <f t="shared" si="93"/>
        <v>0.21428571428571427</v>
      </c>
      <c r="H503" s="5">
        <f t="shared" si="94"/>
        <v>133.61516701374055</v>
      </c>
      <c r="M503" s="1"/>
      <c r="N503" s="1"/>
      <c r="O503" s="1"/>
      <c r="P503" s="1"/>
      <c r="Q503" s="1"/>
      <c r="R503" s="1"/>
      <c r="Y503" s="1"/>
      <c r="Z503" s="1"/>
      <c r="AA503" s="6">
        <v>133.61516701374055</v>
      </c>
      <c r="AB503" s="6">
        <f t="shared" si="95"/>
        <v>40.084550104122165</v>
      </c>
    </row>
    <row r="504" spans="3:29" x14ac:dyDescent="0.55000000000000004">
      <c r="C504" s="5">
        <f t="shared" ca="1" si="90"/>
        <v>0.1933517968573476</v>
      </c>
      <c r="D504" s="6">
        <v>0.22691440630798076</v>
      </c>
      <c r="E504" s="15">
        <f t="shared" si="91"/>
        <v>81.742708281821237</v>
      </c>
      <c r="F504" s="5">
        <f t="shared" si="92"/>
        <v>81.775178837446674</v>
      </c>
      <c r="G504" s="5">
        <f t="shared" si="93"/>
        <v>0.21428571428571427</v>
      </c>
      <c r="H504" s="5">
        <f t="shared" si="94"/>
        <v>81.775178837446674</v>
      </c>
      <c r="M504" s="1"/>
      <c r="N504" s="1"/>
      <c r="O504" s="1"/>
      <c r="P504" s="1"/>
      <c r="Q504" s="1"/>
      <c r="R504" s="1"/>
      <c r="Y504" s="1"/>
      <c r="Z504" s="1"/>
      <c r="AA504" s="6">
        <v>81.775178837446674</v>
      </c>
      <c r="AB504" s="6">
        <f t="shared" si="95"/>
        <v>24.532553651234</v>
      </c>
    </row>
    <row r="505" spans="3:29" x14ac:dyDescent="0.55000000000000004">
      <c r="C505" s="5">
        <f t="shared" ca="1" si="90"/>
        <v>0.88326220778778564</v>
      </c>
      <c r="D505" s="6">
        <v>4.1996950290190349E-2</v>
      </c>
      <c r="E505" s="15">
        <f t="shared" si="91"/>
        <v>46.562167924986809</v>
      </c>
      <c r="F505" s="5">
        <f t="shared" si="92"/>
        <v>57.074110350246372</v>
      </c>
      <c r="G505" s="5">
        <f t="shared" si="93"/>
        <v>0.21428571428571427</v>
      </c>
      <c r="H505" s="5">
        <f t="shared" si="94"/>
        <v>46.562167924986809</v>
      </c>
      <c r="M505" s="1"/>
      <c r="N505" s="1"/>
      <c r="O505" s="1"/>
      <c r="P505" s="1"/>
      <c r="Q505" s="1"/>
      <c r="R505" s="1"/>
      <c r="Y505" s="1"/>
      <c r="Z505" s="1"/>
      <c r="AA505" s="6">
        <v>46.562167924986809</v>
      </c>
      <c r="AB505" s="6">
        <f t="shared" si="95"/>
        <v>13.968650377496042</v>
      </c>
    </row>
    <row r="506" spans="3:29" x14ac:dyDescent="0.55000000000000004">
      <c r="C506" s="5">
        <f t="shared" ca="1" si="90"/>
        <v>0.6332952919038235</v>
      </c>
      <c r="D506" s="6">
        <v>6.906843397928164E-2</v>
      </c>
      <c r="E506" s="15">
        <f t="shared" si="91"/>
        <v>54.063905983488326</v>
      </c>
      <c r="F506" s="5">
        <f t="shared" si="92"/>
        <v>60.531036526909702</v>
      </c>
      <c r="G506" s="5">
        <f t="shared" si="93"/>
        <v>0.21428571428571427</v>
      </c>
      <c r="H506" s="5">
        <f t="shared" si="94"/>
        <v>54.063905983488326</v>
      </c>
      <c r="M506" s="1"/>
      <c r="N506" s="1"/>
      <c r="O506" s="1"/>
      <c r="P506" s="1"/>
      <c r="Q506" s="1"/>
      <c r="R506" s="1"/>
      <c r="Y506" s="1"/>
      <c r="Z506" s="1"/>
      <c r="AA506" s="6">
        <v>54.063905983488326</v>
      </c>
      <c r="AB506" s="6">
        <f t="shared" si="95"/>
        <v>16.219171795046496</v>
      </c>
    </row>
    <row r="507" spans="3:29" x14ac:dyDescent="0.55000000000000004">
      <c r="C507" s="5">
        <f t="shared" ca="1" si="90"/>
        <v>0.96490638357718561</v>
      </c>
      <c r="D507" s="6">
        <v>0.37169673863876496</v>
      </c>
      <c r="E507" s="15">
        <f t="shared" si="91"/>
        <v>99.022181753804105</v>
      </c>
      <c r="F507" s="5">
        <f t="shared" si="92"/>
        <v>103.26799726569121</v>
      </c>
      <c r="G507" s="5">
        <f t="shared" si="93"/>
        <v>0.21428571428571427</v>
      </c>
      <c r="H507" s="5">
        <f t="shared" si="94"/>
        <v>103.26799726569121</v>
      </c>
      <c r="M507" s="1"/>
      <c r="N507" s="1"/>
      <c r="O507" s="1"/>
      <c r="P507" s="1"/>
      <c r="Q507" s="1"/>
      <c r="R507" s="1"/>
      <c r="Y507" s="1"/>
      <c r="Z507" s="1"/>
      <c r="AA507" s="6">
        <v>103.26799726569121</v>
      </c>
      <c r="AB507" s="6">
        <f t="shared" si="95"/>
        <v>30.980399179707362</v>
      </c>
    </row>
    <row r="508" spans="3:29" x14ac:dyDescent="0.55000000000000004">
      <c r="C508" s="5">
        <f t="shared" ca="1" si="90"/>
        <v>7.5549420752223373E-2</v>
      </c>
      <c r="D508" s="6">
        <v>0.75285698708359861</v>
      </c>
      <c r="E508" s="15">
        <f t="shared" si="91"/>
        <v>132.46331572119175</v>
      </c>
      <c r="F508" s="5">
        <f t="shared" si="92"/>
        <v>176.61438659369429</v>
      </c>
      <c r="G508" s="5">
        <f t="shared" si="93"/>
        <v>0.21428571428571427</v>
      </c>
      <c r="H508" s="5">
        <f t="shared" si="94"/>
        <v>176.61438659369429</v>
      </c>
      <c r="M508" s="1"/>
      <c r="N508" s="1"/>
      <c r="O508" s="1"/>
      <c r="P508" s="1"/>
      <c r="Q508" s="1"/>
      <c r="R508" s="1"/>
      <c r="Y508" s="1"/>
      <c r="Z508" s="1"/>
      <c r="AA508" s="6">
        <v>176.61438659369429</v>
      </c>
      <c r="AB508" s="6">
        <f t="shared" si="95"/>
        <v>52.984315978108285</v>
      </c>
    </row>
    <row r="509" spans="3:29" x14ac:dyDescent="0.55000000000000004">
      <c r="C509" s="5">
        <f t="shared" ca="1" si="90"/>
        <v>0.80518138673666784</v>
      </c>
      <c r="D509" s="6">
        <v>0.19336409915886787</v>
      </c>
      <c r="E509" s="15">
        <f t="shared" si="91"/>
        <v>76.995761823744232</v>
      </c>
      <c r="F509" s="5">
        <f t="shared" si="92"/>
        <v>77.090216697844909</v>
      </c>
      <c r="G509" s="5">
        <f t="shared" si="93"/>
        <v>0.21428571428571427</v>
      </c>
      <c r="H509" s="5">
        <f t="shared" si="94"/>
        <v>76.995761823744232</v>
      </c>
      <c r="M509" s="1"/>
      <c r="N509" s="1"/>
      <c r="O509" s="1"/>
      <c r="P509" s="1"/>
      <c r="Q509" s="1"/>
      <c r="R509" s="1"/>
      <c r="Y509" s="1"/>
      <c r="Z509" s="1"/>
      <c r="AA509" s="6">
        <v>76.995761823744232</v>
      </c>
      <c r="AB509" s="6">
        <f t="shared" si="95"/>
        <v>23.098728547123269</v>
      </c>
    </row>
    <row r="510" spans="3:29" x14ac:dyDescent="0.55000000000000004">
      <c r="C510" s="5">
        <f t="shared" ca="1" si="90"/>
        <v>3.9573313090061069E-3</v>
      </c>
      <c r="D510" s="6">
        <v>0.4563163856387461</v>
      </c>
      <c r="E510" s="15">
        <f t="shared" si="91"/>
        <v>107.55635487348097</v>
      </c>
      <c r="F510" s="5">
        <f t="shared" si="92"/>
        <v>116.99477973387414</v>
      </c>
      <c r="G510" s="5">
        <f t="shared" si="93"/>
        <v>0.21428571428571427</v>
      </c>
      <c r="H510" s="5">
        <f t="shared" si="94"/>
        <v>116.99477973387414</v>
      </c>
      <c r="M510" s="1"/>
      <c r="N510" s="1"/>
      <c r="O510" s="1"/>
      <c r="P510" s="1"/>
      <c r="Q510" s="1"/>
      <c r="R510" s="1"/>
      <c r="Y510" s="1"/>
      <c r="Z510" s="1"/>
      <c r="AA510" s="6">
        <v>116.99477973387414</v>
      </c>
      <c r="AB510" s="6">
        <f t="shared" si="95"/>
        <v>35.098433920162243</v>
      </c>
    </row>
    <row r="511" spans="3:29" x14ac:dyDescent="0.55000000000000004">
      <c r="C511" s="5">
        <f t="shared" ca="1" si="90"/>
        <v>0.95770114547007923</v>
      </c>
      <c r="D511" s="6">
        <v>6.5619195684423204E-2</v>
      </c>
      <c r="E511" s="15">
        <f t="shared" si="91"/>
        <v>53.202447010699522</v>
      </c>
      <c r="F511" s="5">
        <f t="shared" si="92"/>
        <v>60.087812844283519</v>
      </c>
      <c r="G511" s="5">
        <f t="shared" si="93"/>
        <v>0.21428571428571427</v>
      </c>
      <c r="H511" s="5">
        <f t="shared" si="94"/>
        <v>53.202447010699522</v>
      </c>
      <c r="M511" s="1"/>
      <c r="N511" s="1"/>
      <c r="O511" s="1"/>
      <c r="P511" s="1"/>
      <c r="Q511" s="1"/>
      <c r="R511" s="1"/>
      <c r="Y511" s="1"/>
      <c r="Z511" s="1"/>
      <c r="AA511" s="6">
        <v>53.202447010699522</v>
      </c>
      <c r="AB511" s="6">
        <f t="shared" si="95"/>
        <v>15.960734103209855</v>
      </c>
    </row>
    <row r="512" spans="3:29" x14ac:dyDescent="0.55000000000000004">
      <c r="C512" s="5">
        <f t="shared" ca="1" si="90"/>
        <v>0.67789822623070972</v>
      </c>
      <c r="D512" s="6">
        <v>0.85965646686545838</v>
      </c>
      <c r="E512" s="15">
        <f t="shared" si="91"/>
        <v>140.17582387210706</v>
      </c>
      <c r="F512" s="5">
        <f t="shared" si="92"/>
        <v>207.02063862830761</v>
      </c>
      <c r="G512" s="5">
        <f t="shared" si="93"/>
        <v>0.21428571428571427</v>
      </c>
      <c r="H512" s="5">
        <f t="shared" si="94"/>
        <v>207.02063862830761</v>
      </c>
      <c r="M512" s="1"/>
      <c r="N512" s="1"/>
      <c r="O512" s="1"/>
      <c r="P512" s="1"/>
      <c r="Q512" s="1"/>
      <c r="R512" s="1"/>
      <c r="Y512" s="1"/>
      <c r="Z512" s="1"/>
      <c r="AA512" s="6">
        <v>207.02063862830761</v>
      </c>
      <c r="AB512" s="6">
        <f t="shared" si="95"/>
        <v>62.10619158849228</v>
      </c>
    </row>
    <row r="513" spans="3:28" x14ac:dyDescent="0.55000000000000004">
      <c r="C513" s="5">
        <f t="shared" ca="1" si="90"/>
        <v>0.13793218041904831</v>
      </c>
      <c r="D513" s="6">
        <v>1.6100675059953717E-2</v>
      </c>
      <c r="E513" s="15">
        <f t="shared" si="91"/>
        <v>36.446620960161468</v>
      </c>
      <c r="F513" s="5">
        <f t="shared" si="92"/>
        <v>53.812676166487307</v>
      </c>
      <c r="G513" s="5">
        <f t="shared" si="93"/>
        <v>0.21428571428571427</v>
      </c>
      <c r="H513" s="5">
        <f t="shared" si="94"/>
        <v>36.446620960161468</v>
      </c>
      <c r="M513" s="1"/>
      <c r="N513" s="1"/>
      <c r="O513" s="1"/>
      <c r="P513" s="1"/>
      <c r="Q513" s="1"/>
      <c r="R513" s="1"/>
      <c r="Y513" s="1"/>
      <c r="Z513" s="1"/>
      <c r="AA513" s="6">
        <v>36.446620960161468</v>
      </c>
      <c r="AB513" s="6">
        <f t="shared" si="95"/>
        <v>10.933986288048439</v>
      </c>
    </row>
    <row r="514" spans="3:28" x14ac:dyDescent="0.55000000000000004">
      <c r="C514" s="5">
        <f t="shared" ca="1" si="90"/>
        <v>0.8524412937673731</v>
      </c>
      <c r="D514" s="6">
        <v>0.56700139584828246</v>
      </c>
      <c r="E514" s="15">
        <f t="shared" si="91"/>
        <v>117.59930045984522</v>
      </c>
      <c r="F514" s="5">
        <f t="shared" si="92"/>
        <v>136.68216871466299</v>
      </c>
      <c r="G514" s="5">
        <f t="shared" si="93"/>
        <v>0.21428571428571427</v>
      </c>
      <c r="H514" s="5">
        <f t="shared" si="94"/>
        <v>136.68216871466299</v>
      </c>
      <c r="M514" s="1"/>
      <c r="N514" s="1"/>
      <c r="O514" s="1"/>
      <c r="P514" s="1"/>
      <c r="Q514" s="1"/>
      <c r="R514" s="1"/>
      <c r="Y514" s="1"/>
      <c r="Z514" s="1"/>
      <c r="AA514" s="6">
        <v>136.68216871466299</v>
      </c>
      <c r="AB514" s="6">
        <f t="shared" si="95"/>
        <v>41.004650614398898</v>
      </c>
    </row>
    <row r="515" spans="3:28" x14ac:dyDescent="0.55000000000000004">
      <c r="C515" s="5">
        <f t="shared" ref="C515:C578" ca="1" si="96">RAND()</f>
        <v>0.80593314853056319</v>
      </c>
      <c r="D515" s="6">
        <v>0.41196342922491158</v>
      </c>
      <c r="E515" s="15">
        <f t="shared" ref="E515:E578" si="97">$B$1+SQRT(($B$2-$B$1)*($B$3-$B$1)*D515)</f>
        <v>103.19246126289637</v>
      </c>
      <c r="F515" s="5">
        <f t="shared" ref="F515:F578" si="98">$B$2-SQRT(($B$2-$B$1)*($B$2-$B$3)*(1-D515))</f>
        <v>109.67645242969684</v>
      </c>
      <c r="G515" s="5">
        <f t="shared" ref="G515:G578" si="99">($B$3-$B$1)/($B$2-$B$1)</f>
        <v>0.21428571428571427</v>
      </c>
      <c r="H515" s="5">
        <f t="shared" ref="H515:H578" si="100">IF(D515&lt;G515,E515,F515)</f>
        <v>109.67645242969684</v>
      </c>
      <c r="M515" s="1"/>
      <c r="N515" s="1"/>
      <c r="O515" s="1"/>
      <c r="P515" s="1"/>
      <c r="Q515" s="1"/>
      <c r="R515" s="1"/>
      <c r="Y515" s="1"/>
      <c r="Z515" s="1"/>
      <c r="AA515" s="6">
        <v>109.67645242969684</v>
      </c>
      <c r="AB515" s="6">
        <f t="shared" ref="AB515:AB578" si="101">AA515*0.3</f>
        <v>32.90293572890905</v>
      </c>
    </row>
    <row r="516" spans="3:28" x14ac:dyDescent="0.55000000000000004">
      <c r="C516" s="5">
        <f t="shared" ca="1" si="96"/>
        <v>0.97637118058486627</v>
      </c>
      <c r="D516" s="6">
        <v>0.94587435471741454</v>
      </c>
      <c r="E516" s="15">
        <f t="shared" si="97"/>
        <v>146.05827683755069</v>
      </c>
      <c r="F516" s="5">
        <f t="shared" si="98"/>
        <v>242.25798973531261</v>
      </c>
      <c r="G516" s="5">
        <f t="shared" si="99"/>
        <v>0.21428571428571427</v>
      </c>
      <c r="H516" s="5">
        <f t="shared" si="100"/>
        <v>242.25798973531261</v>
      </c>
      <c r="M516" s="1"/>
      <c r="N516" s="1"/>
      <c r="O516" s="1"/>
      <c r="P516" s="1"/>
      <c r="Q516" s="1"/>
      <c r="R516" s="1"/>
      <c r="Y516" s="1"/>
      <c r="Z516" s="1"/>
      <c r="AA516" s="6">
        <v>242.25798973531261</v>
      </c>
      <c r="AB516" s="6">
        <f t="shared" si="101"/>
        <v>72.677396920593779</v>
      </c>
    </row>
    <row r="517" spans="3:28" x14ac:dyDescent="0.55000000000000004">
      <c r="C517" s="5">
        <f t="shared" ca="1" si="96"/>
        <v>0.21753944992883123</v>
      </c>
      <c r="D517" s="6">
        <v>0.63292012199893755</v>
      </c>
      <c r="E517" s="15">
        <f t="shared" si="97"/>
        <v>123.11672051409582</v>
      </c>
      <c r="F517" s="5">
        <f t="shared" si="98"/>
        <v>149.62672948670217</v>
      </c>
      <c r="G517" s="5">
        <f t="shared" si="99"/>
        <v>0.21428571428571427</v>
      </c>
      <c r="H517" s="5">
        <f t="shared" si="100"/>
        <v>149.62672948670217</v>
      </c>
      <c r="M517" s="1"/>
      <c r="N517" s="1"/>
      <c r="O517" s="1"/>
      <c r="P517" s="1"/>
      <c r="Q517" s="1"/>
      <c r="R517" s="1"/>
      <c r="Y517" s="1"/>
      <c r="Z517" s="1"/>
      <c r="AA517" s="6">
        <v>149.62672948670217</v>
      </c>
      <c r="AB517" s="6">
        <f t="shared" si="101"/>
        <v>44.888018846010652</v>
      </c>
    </row>
    <row r="518" spans="3:28" x14ac:dyDescent="0.55000000000000004">
      <c r="C518" s="5">
        <f t="shared" ca="1" si="96"/>
        <v>0.7821690098146119</v>
      </c>
      <c r="D518" s="6">
        <v>0.36846512217140071</v>
      </c>
      <c r="E518" s="15">
        <f t="shared" si="97"/>
        <v>98.677913371412771</v>
      </c>
      <c r="F518" s="5">
        <f t="shared" si="98"/>
        <v>102.76271023398817</v>
      </c>
      <c r="G518" s="5">
        <f t="shared" si="99"/>
        <v>0.21428571428571427</v>
      </c>
      <c r="H518" s="5">
        <f t="shared" si="100"/>
        <v>102.76271023398817</v>
      </c>
      <c r="M518" s="1"/>
      <c r="N518" s="1"/>
      <c r="O518" s="1"/>
      <c r="P518" s="1"/>
      <c r="Q518" s="1"/>
      <c r="R518" s="1"/>
      <c r="Y518" s="1"/>
      <c r="Z518" s="1"/>
      <c r="AA518" s="6">
        <v>102.76271023398817</v>
      </c>
      <c r="AB518" s="6">
        <f t="shared" si="101"/>
        <v>30.82881307019645</v>
      </c>
    </row>
    <row r="519" spans="3:28" x14ac:dyDescent="0.55000000000000004">
      <c r="C519" s="5">
        <f t="shared" ca="1" si="96"/>
        <v>0.57558866392346353</v>
      </c>
      <c r="D519" s="6">
        <v>0.42836959618192194</v>
      </c>
      <c r="E519" s="15">
        <f t="shared" si="97"/>
        <v>104.83283100224988</v>
      </c>
      <c r="F519" s="5">
        <f t="shared" si="98"/>
        <v>112.3502388085889</v>
      </c>
      <c r="G519" s="5">
        <f t="shared" si="99"/>
        <v>0.21428571428571427</v>
      </c>
      <c r="H519" s="5">
        <f t="shared" si="100"/>
        <v>112.3502388085889</v>
      </c>
      <c r="M519" s="1"/>
      <c r="N519" s="1"/>
      <c r="O519" s="1"/>
      <c r="P519" s="1"/>
      <c r="Q519" s="1"/>
      <c r="R519" s="1"/>
      <c r="Y519" s="1"/>
      <c r="Z519" s="1"/>
      <c r="AA519" s="6">
        <v>112.3502388085889</v>
      </c>
      <c r="AB519" s="6">
        <f t="shared" si="101"/>
        <v>33.705071642576669</v>
      </c>
    </row>
    <row r="520" spans="3:28" x14ac:dyDescent="0.55000000000000004">
      <c r="C520" s="5">
        <f t="shared" ca="1" si="96"/>
        <v>0.42474754813421356</v>
      </c>
      <c r="D520" s="6">
        <v>0.96134551365550824</v>
      </c>
      <c r="E520" s="15">
        <f t="shared" si="97"/>
        <v>147.08502913172953</v>
      </c>
      <c r="F520" s="5">
        <f t="shared" si="98"/>
        <v>251.20331610835945</v>
      </c>
      <c r="G520" s="5">
        <f t="shared" si="99"/>
        <v>0.21428571428571427</v>
      </c>
      <c r="H520" s="5">
        <f t="shared" si="100"/>
        <v>251.20331610835945</v>
      </c>
      <c r="M520" s="1"/>
      <c r="N520" s="1"/>
      <c r="O520" s="1"/>
      <c r="P520" s="1"/>
      <c r="Q520" s="1"/>
      <c r="R520" s="1"/>
      <c r="Y520" s="1"/>
      <c r="Z520" s="1"/>
      <c r="AA520" s="6">
        <v>251.20331610835945</v>
      </c>
      <c r="AB520" s="6">
        <f t="shared" si="101"/>
        <v>75.360994832507828</v>
      </c>
    </row>
    <row r="521" spans="3:28" x14ac:dyDescent="0.55000000000000004">
      <c r="C521" s="5">
        <f t="shared" ca="1" si="96"/>
        <v>0.33648014366050416</v>
      </c>
      <c r="D521" s="6">
        <v>0.65935937132971667</v>
      </c>
      <c r="E521" s="15">
        <f t="shared" si="97"/>
        <v>125.24845575275316</v>
      </c>
      <c r="F521" s="5">
        <f t="shared" si="98"/>
        <v>155.14330279172643</v>
      </c>
      <c r="G521" s="5">
        <f t="shared" si="99"/>
        <v>0.21428571428571427</v>
      </c>
      <c r="H521" s="5">
        <f t="shared" si="100"/>
        <v>155.14330279172643</v>
      </c>
      <c r="M521" s="1"/>
      <c r="N521" s="1"/>
      <c r="O521" s="1"/>
      <c r="P521" s="1"/>
      <c r="Q521" s="1"/>
      <c r="R521" s="1"/>
      <c r="Y521" s="1"/>
      <c r="Z521" s="1"/>
      <c r="AA521" s="6">
        <v>155.14330279172643</v>
      </c>
      <c r="AB521" s="6">
        <f t="shared" si="101"/>
        <v>46.542990837517927</v>
      </c>
    </row>
    <row r="522" spans="3:28" x14ac:dyDescent="0.55000000000000004">
      <c r="C522" s="5">
        <f t="shared" ca="1" si="96"/>
        <v>0.72317681967317016</v>
      </c>
      <c r="D522" s="6">
        <v>0.21151421919344005</v>
      </c>
      <c r="E522" s="15">
        <f t="shared" si="97"/>
        <v>79.610727914107827</v>
      </c>
      <c r="F522" s="5">
        <f t="shared" si="98"/>
        <v>79.612332246824451</v>
      </c>
      <c r="G522" s="5">
        <f t="shared" si="99"/>
        <v>0.21428571428571427</v>
      </c>
      <c r="H522" s="5">
        <f t="shared" si="100"/>
        <v>79.610727914107827</v>
      </c>
      <c r="M522" s="1"/>
      <c r="N522" s="1"/>
      <c r="O522" s="1"/>
      <c r="P522" s="1"/>
      <c r="Q522" s="1"/>
      <c r="R522" s="1"/>
      <c r="Y522" s="1"/>
      <c r="Z522" s="1"/>
      <c r="AA522" s="6">
        <v>79.610727914107827</v>
      </c>
      <c r="AB522" s="6">
        <f t="shared" si="101"/>
        <v>23.883218374232346</v>
      </c>
    </row>
    <row r="523" spans="3:28" x14ac:dyDescent="0.55000000000000004">
      <c r="C523" s="5">
        <f t="shared" ca="1" si="96"/>
        <v>0.17942151809573303</v>
      </c>
      <c r="D523" s="6">
        <v>0.24870352248702499</v>
      </c>
      <c r="E523" s="15">
        <f t="shared" si="97"/>
        <v>84.639145862101401</v>
      </c>
      <c r="F523" s="5">
        <f t="shared" si="98"/>
        <v>84.872449428718539</v>
      </c>
      <c r="G523" s="5">
        <f t="shared" si="99"/>
        <v>0.21428571428571427</v>
      </c>
      <c r="H523" s="5">
        <f t="shared" si="100"/>
        <v>84.872449428718539</v>
      </c>
      <c r="M523" s="1"/>
      <c r="N523" s="1"/>
      <c r="O523" s="1"/>
      <c r="P523" s="1"/>
      <c r="Q523" s="1"/>
      <c r="R523" s="1"/>
      <c r="Y523" s="1"/>
      <c r="Z523" s="1"/>
      <c r="AA523" s="6">
        <v>84.872449428718539</v>
      </c>
      <c r="AB523" s="6">
        <f t="shared" si="101"/>
        <v>25.461734828615562</v>
      </c>
    </row>
    <row r="524" spans="3:28" x14ac:dyDescent="0.55000000000000004">
      <c r="C524" s="5">
        <f t="shared" ca="1" si="96"/>
        <v>0.50115345351009111</v>
      </c>
      <c r="D524" s="6">
        <v>0.15760174092668722</v>
      </c>
      <c r="E524" s="15">
        <f t="shared" si="97"/>
        <v>71.455896139979387</v>
      </c>
      <c r="F524" s="5">
        <f t="shared" si="98"/>
        <v>72.202430305070919</v>
      </c>
      <c r="G524" s="5">
        <f t="shared" si="99"/>
        <v>0.21428571428571427</v>
      </c>
      <c r="H524" s="5">
        <f t="shared" si="100"/>
        <v>71.455896139979387</v>
      </c>
      <c r="M524" s="1"/>
      <c r="N524" s="1"/>
      <c r="O524" s="1"/>
      <c r="P524" s="1"/>
      <c r="Q524" s="1"/>
      <c r="R524" s="1"/>
      <c r="Y524" s="1"/>
      <c r="Z524" s="1"/>
      <c r="AA524" s="6">
        <v>71.455896139979387</v>
      </c>
      <c r="AB524" s="6">
        <f t="shared" si="101"/>
        <v>21.436768841993814</v>
      </c>
    </row>
    <row r="525" spans="3:28" x14ac:dyDescent="0.55000000000000004">
      <c r="C525" s="5">
        <f t="shared" ca="1" si="96"/>
        <v>0.75382586374295879</v>
      </c>
      <c r="D525" s="6">
        <v>0.17274267646490271</v>
      </c>
      <c r="E525" s="15">
        <f t="shared" si="97"/>
        <v>73.870928752067812</v>
      </c>
      <c r="F525" s="5">
        <f t="shared" si="98"/>
        <v>74.258884715783353</v>
      </c>
      <c r="G525" s="5">
        <f t="shared" si="99"/>
        <v>0.21428571428571427</v>
      </c>
      <c r="H525" s="5">
        <f t="shared" si="100"/>
        <v>73.870928752067812</v>
      </c>
      <c r="M525" s="1"/>
      <c r="N525" s="1"/>
      <c r="O525" s="1"/>
      <c r="P525" s="1"/>
      <c r="Q525" s="1"/>
      <c r="R525" s="1"/>
      <c r="Y525" s="1"/>
      <c r="Z525" s="1"/>
      <c r="AA525" s="6">
        <v>73.870928752067812</v>
      </c>
      <c r="AB525" s="6">
        <f t="shared" si="101"/>
        <v>22.161278625620344</v>
      </c>
    </row>
    <row r="526" spans="3:28" x14ac:dyDescent="0.55000000000000004">
      <c r="C526" s="5">
        <f t="shared" ca="1" si="96"/>
        <v>0.89292589356997698</v>
      </c>
      <c r="D526" s="6">
        <v>0.93284601972030223</v>
      </c>
      <c r="E526" s="15">
        <f t="shared" si="97"/>
        <v>145.18711248088232</v>
      </c>
      <c r="F526" s="5">
        <f t="shared" si="98"/>
        <v>235.68293239559671</v>
      </c>
      <c r="G526" s="5">
        <f t="shared" si="99"/>
        <v>0.21428571428571427</v>
      </c>
      <c r="H526" s="5">
        <f t="shared" si="100"/>
        <v>235.68293239559671</v>
      </c>
      <c r="M526" s="1"/>
      <c r="N526" s="1"/>
      <c r="O526" s="1"/>
      <c r="P526" s="1"/>
      <c r="Q526" s="1"/>
      <c r="R526" s="1"/>
      <c r="Y526" s="1"/>
      <c r="Z526" s="1"/>
      <c r="AA526" s="6">
        <v>235.68293239559671</v>
      </c>
      <c r="AB526" s="6">
        <f t="shared" si="101"/>
        <v>70.70487971867901</v>
      </c>
    </row>
    <row r="527" spans="3:28" x14ac:dyDescent="0.55000000000000004">
      <c r="C527" s="5">
        <f t="shared" ca="1" si="96"/>
        <v>0.73044181032165356</v>
      </c>
      <c r="D527" s="6">
        <v>0.80532471485207591</v>
      </c>
      <c r="E527" s="15">
        <f t="shared" si="97"/>
        <v>136.31618636077644</v>
      </c>
      <c r="F527" s="5">
        <f t="shared" si="98"/>
        <v>190.49202054136822</v>
      </c>
      <c r="G527" s="5">
        <f t="shared" si="99"/>
        <v>0.21428571428571427</v>
      </c>
      <c r="H527" s="5">
        <f t="shared" si="100"/>
        <v>190.49202054136822</v>
      </c>
      <c r="M527" s="1"/>
      <c r="N527" s="1"/>
      <c r="O527" s="1"/>
      <c r="P527" s="1"/>
      <c r="Q527" s="1"/>
      <c r="R527" s="1"/>
      <c r="Y527" s="1"/>
      <c r="Z527" s="1"/>
      <c r="AA527" s="6">
        <v>190.49202054136822</v>
      </c>
      <c r="AB527" s="6">
        <f t="shared" si="101"/>
        <v>57.147606162410462</v>
      </c>
    </row>
    <row r="528" spans="3:28" x14ac:dyDescent="0.55000000000000004">
      <c r="C528" s="5">
        <f t="shared" ca="1" si="96"/>
        <v>6.4048659042075795E-2</v>
      </c>
      <c r="D528" s="6">
        <v>0.12943423254683672</v>
      </c>
      <c r="E528" s="15">
        <f t="shared" si="97"/>
        <v>66.631481927844163</v>
      </c>
      <c r="F528" s="5">
        <f t="shared" si="98"/>
        <v>68.42527928309002</v>
      </c>
      <c r="G528" s="5">
        <f t="shared" si="99"/>
        <v>0.21428571428571427</v>
      </c>
      <c r="H528" s="5">
        <f t="shared" si="100"/>
        <v>66.631481927844163</v>
      </c>
      <c r="M528" s="1"/>
      <c r="N528" s="1"/>
      <c r="O528" s="1"/>
      <c r="P528" s="1"/>
      <c r="Q528" s="1"/>
      <c r="R528" s="1"/>
      <c r="Y528" s="1"/>
      <c r="Z528" s="1"/>
      <c r="AA528" s="6">
        <v>66.631481927844163</v>
      </c>
      <c r="AB528" s="6">
        <f t="shared" si="101"/>
        <v>19.989444578353247</v>
      </c>
    </row>
    <row r="529" spans="3:28" x14ac:dyDescent="0.55000000000000004">
      <c r="C529" s="5">
        <f t="shared" ca="1" si="96"/>
        <v>0.45547866873995169</v>
      </c>
      <c r="D529" s="6">
        <v>0.58986233941830457</v>
      </c>
      <c r="E529" s="15">
        <f t="shared" si="97"/>
        <v>119.5474123331567</v>
      </c>
      <c r="F529" s="5">
        <f t="shared" si="98"/>
        <v>141.0519585152669</v>
      </c>
      <c r="G529" s="5">
        <f t="shared" si="99"/>
        <v>0.21428571428571427</v>
      </c>
      <c r="H529" s="5">
        <f t="shared" si="100"/>
        <v>141.0519585152669</v>
      </c>
      <c r="M529" s="1"/>
      <c r="N529" s="1"/>
      <c r="O529" s="1"/>
      <c r="P529" s="1"/>
      <c r="Q529" s="1"/>
      <c r="R529" s="1"/>
      <c r="Y529" s="1"/>
      <c r="Z529" s="1"/>
      <c r="AA529" s="6">
        <v>141.0519585152669</v>
      </c>
      <c r="AB529" s="6">
        <f t="shared" si="101"/>
        <v>42.31558755458007</v>
      </c>
    </row>
    <row r="530" spans="3:28" x14ac:dyDescent="0.55000000000000004">
      <c r="C530" s="5">
        <f t="shared" ca="1" si="96"/>
        <v>0.5268900735151183</v>
      </c>
      <c r="D530" s="6">
        <v>0.58359539273964112</v>
      </c>
      <c r="E530" s="15">
        <f t="shared" si="97"/>
        <v>119.01718334726539</v>
      </c>
      <c r="F530" s="5">
        <f t="shared" si="98"/>
        <v>139.84219092645495</v>
      </c>
      <c r="G530" s="5">
        <f t="shared" si="99"/>
        <v>0.21428571428571427</v>
      </c>
      <c r="H530" s="5">
        <f t="shared" si="100"/>
        <v>139.84219092645495</v>
      </c>
      <c r="M530" s="1"/>
      <c r="N530" s="1"/>
      <c r="O530" s="1"/>
      <c r="P530" s="1"/>
      <c r="Q530" s="1"/>
      <c r="R530" s="1"/>
      <c r="Y530" s="1"/>
      <c r="Z530" s="1"/>
      <c r="AA530" s="6">
        <v>139.84219092645495</v>
      </c>
      <c r="AB530" s="6">
        <f t="shared" si="101"/>
        <v>41.952657277936481</v>
      </c>
    </row>
    <row r="531" spans="3:28" x14ac:dyDescent="0.55000000000000004">
      <c r="C531" s="5">
        <f t="shared" ca="1" si="96"/>
        <v>0.22324722853669865</v>
      </c>
      <c r="D531" s="6">
        <v>0.63854688194352915</v>
      </c>
      <c r="E531" s="15">
        <f t="shared" si="97"/>
        <v>123.5740682634958</v>
      </c>
      <c r="F531" s="5">
        <f t="shared" si="98"/>
        <v>150.78367357330296</v>
      </c>
      <c r="G531" s="5">
        <f t="shared" si="99"/>
        <v>0.21428571428571427</v>
      </c>
      <c r="H531" s="5">
        <f t="shared" si="100"/>
        <v>150.78367357330296</v>
      </c>
      <c r="M531" s="1"/>
      <c r="N531" s="1"/>
      <c r="O531" s="1"/>
      <c r="P531" s="1"/>
      <c r="Q531" s="1"/>
      <c r="R531" s="1"/>
      <c r="Y531" s="1"/>
      <c r="Z531" s="1"/>
      <c r="AA531" s="6">
        <v>150.78367357330296</v>
      </c>
      <c r="AB531" s="6">
        <f t="shared" si="101"/>
        <v>45.235102071990887</v>
      </c>
    </row>
    <row r="532" spans="3:28" x14ac:dyDescent="0.55000000000000004">
      <c r="C532" s="5">
        <f t="shared" ca="1" si="96"/>
        <v>0.69978377576826944</v>
      </c>
      <c r="D532" s="6">
        <v>0.38976919301443635</v>
      </c>
      <c r="E532" s="15">
        <f t="shared" si="97"/>
        <v>100.92046986172615</v>
      </c>
      <c r="F532" s="5">
        <f t="shared" si="98"/>
        <v>106.11803149774161</v>
      </c>
      <c r="G532" s="5">
        <f t="shared" si="99"/>
        <v>0.21428571428571427</v>
      </c>
      <c r="H532" s="5">
        <f t="shared" si="100"/>
        <v>106.11803149774161</v>
      </c>
      <c r="M532" s="1"/>
      <c r="N532" s="1"/>
      <c r="O532" s="1"/>
      <c r="P532" s="1"/>
      <c r="Q532" s="1"/>
      <c r="R532" s="1"/>
      <c r="Y532" s="1"/>
      <c r="Z532" s="1"/>
      <c r="AA532" s="6">
        <v>106.11803149774161</v>
      </c>
      <c r="AB532" s="6">
        <f t="shared" si="101"/>
        <v>31.835409449322484</v>
      </c>
    </row>
    <row r="533" spans="3:28" x14ac:dyDescent="0.55000000000000004">
      <c r="C533" s="5">
        <f t="shared" ca="1" si="96"/>
        <v>0.96682275345033364</v>
      </c>
      <c r="D533" s="6">
        <v>0.6826333433469467</v>
      </c>
      <c r="E533" s="15">
        <f t="shared" si="97"/>
        <v>127.08986958731766</v>
      </c>
      <c r="F533" s="5">
        <f t="shared" si="98"/>
        <v>160.17945054525038</v>
      </c>
      <c r="G533" s="5">
        <f t="shared" si="99"/>
        <v>0.21428571428571427</v>
      </c>
      <c r="H533" s="5">
        <f t="shared" si="100"/>
        <v>160.17945054525038</v>
      </c>
      <c r="M533" s="1"/>
      <c r="N533" s="1"/>
      <c r="O533" s="1"/>
      <c r="P533" s="1"/>
      <c r="Q533" s="1"/>
      <c r="R533" s="1"/>
      <c r="Y533" s="1"/>
      <c r="Z533" s="1"/>
      <c r="AA533" s="6">
        <v>160.17945054525038</v>
      </c>
      <c r="AB533" s="6">
        <f t="shared" si="101"/>
        <v>48.053835163575108</v>
      </c>
    </row>
    <row r="534" spans="3:28" x14ac:dyDescent="0.55000000000000004">
      <c r="C534" s="5">
        <f t="shared" ca="1" si="96"/>
        <v>5.3708702650980045E-2</v>
      </c>
      <c r="D534" s="6">
        <v>0.78519362731134612</v>
      </c>
      <c r="E534" s="15">
        <f t="shared" si="97"/>
        <v>134.85317992476575</v>
      </c>
      <c r="F534" s="5">
        <f t="shared" si="98"/>
        <v>184.96925385958292</v>
      </c>
      <c r="G534" s="5">
        <f t="shared" si="99"/>
        <v>0.21428571428571427</v>
      </c>
      <c r="H534" s="5">
        <f t="shared" si="100"/>
        <v>184.96925385958292</v>
      </c>
      <c r="M534" s="1"/>
      <c r="N534" s="1"/>
      <c r="O534" s="1"/>
      <c r="P534" s="1"/>
      <c r="Q534" s="1"/>
      <c r="R534" s="1"/>
      <c r="Y534" s="1"/>
      <c r="Z534" s="1"/>
      <c r="AA534" s="6">
        <v>184.96925385958292</v>
      </c>
      <c r="AB534" s="6">
        <f t="shared" si="101"/>
        <v>55.490776157874876</v>
      </c>
    </row>
    <row r="535" spans="3:28" x14ac:dyDescent="0.55000000000000004">
      <c r="C535" s="5">
        <f t="shared" ca="1" si="96"/>
        <v>0.31371996313406947</v>
      </c>
      <c r="D535" s="6">
        <v>8.1675664618133803E-3</v>
      </c>
      <c r="E535" s="15">
        <f t="shared" si="97"/>
        <v>31.713885630245191</v>
      </c>
      <c r="F535" s="5">
        <f t="shared" si="98"/>
        <v>52.822173514790592</v>
      </c>
      <c r="G535" s="5">
        <f t="shared" si="99"/>
        <v>0.21428571428571427</v>
      </c>
      <c r="H535" s="5">
        <f t="shared" si="100"/>
        <v>31.713885630245191</v>
      </c>
      <c r="M535" s="1"/>
      <c r="N535" s="1"/>
      <c r="O535" s="1"/>
      <c r="P535" s="1"/>
      <c r="Q535" s="1"/>
      <c r="R535" s="1"/>
      <c r="Y535" s="1"/>
      <c r="Z535" s="1"/>
      <c r="AA535" s="6">
        <v>31.713885630245191</v>
      </c>
      <c r="AB535" s="6">
        <f t="shared" si="101"/>
        <v>9.5141656890735575</v>
      </c>
    </row>
    <row r="536" spans="3:28" x14ac:dyDescent="0.55000000000000004">
      <c r="C536" s="5">
        <f t="shared" ca="1" si="96"/>
        <v>0.19981730130563724</v>
      </c>
      <c r="D536" s="6">
        <v>0.80139521578234174</v>
      </c>
      <c r="E536" s="15">
        <f t="shared" si="97"/>
        <v>136.03206291858876</v>
      </c>
      <c r="F536" s="5">
        <f t="shared" si="98"/>
        <v>189.39233883763859</v>
      </c>
      <c r="G536" s="5">
        <f t="shared" si="99"/>
        <v>0.21428571428571427</v>
      </c>
      <c r="H536" s="5">
        <f t="shared" si="100"/>
        <v>189.39233883763859</v>
      </c>
      <c r="M536" s="1"/>
      <c r="N536" s="1"/>
      <c r="O536" s="1"/>
      <c r="P536" s="1"/>
      <c r="Q536" s="1"/>
      <c r="R536" s="1"/>
      <c r="Y536" s="1"/>
      <c r="Z536" s="1"/>
      <c r="AA536" s="6">
        <v>189.39233883763859</v>
      </c>
      <c r="AB536" s="6">
        <f t="shared" si="101"/>
        <v>56.817701651291578</v>
      </c>
    </row>
    <row r="537" spans="3:28" x14ac:dyDescent="0.55000000000000004">
      <c r="C537" s="5">
        <f t="shared" ca="1" si="96"/>
        <v>0.35000904512183861</v>
      </c>
      <c r="D537" s="6">
        <v>0.96692261959576609</v>
      </c>
      <c r="E537" s="15">
        <f t="shared" si="97"/>
        <v>147.45312867563854</v>
      </c>
      <c r="F537" s="5">
        <f t="shared" si="98"/>
        <v>254.86058670185434</v>
      </c>
      <c r="G537" s="5">
        <f t="shared" si="99"/>
        <v>0.21428571428571427</v>
      </c>
      <c r="H537" s="5">
        <f t="shared" si="100"/>
        <v>254.86058670185434</v>
      </c>
      <c r="M537" s="1"/>
      <c r="N537" s="1"/>
      <c r="O537" s="1"/>
      <c r="P537" s="1"/>
      <c r="Q537" s="1"/>
      <c r="R537" s="1"/>
      <c r="Y537" s="1"/>
      <c r="Z537" s="1"/>
      <c r="AA537" s="6">
        <v>254.86058670185434</v>
      </c>
      <c r="AB537" s="6">
        <f t="shared" si="101"/>
        <v>76.458176010556301</v>
      </c>
    </row>
    <row r="538" spans="3:28" x14ac:dyDescent="0.55000000000000004">
      <c r="C538" s="5">
        <f t="shared" ca="1" si="96"/>
        <v>0.21233605556707547</v>
      </c>
      <c r="D538" s="6">
        <v>0.8753556608830414</v>
      </c>
      <c r="E538" s="15">
        <f t="shared" si="97"/>
        <v>141.26819493517291</v>
      </c>
      <c r="F538" s="5">
        <f t="shared" si="98"/>
        <v>212.37528151483366</v>
      </c>
      <c r="G538" s="5">
        <f t="shared" si="99"/>
        <v>0.21428571428571427</v>
      </c>
      <c r="H538" s="5">
        <f t="shared" si="100"/>
        <v>212.37528151483366</v>
      </c>
      <c r="M538" s="1"/>
      <c r="N538" s="1"/>
      <c r="O538" s="1"/>
      <c r="P538" s="1"/>
      <c r="Q538" s="1"/>
      <c r="R538" s="1"/>
      <c r="Y538" s="1"/>
      <c r="Z538" s="1"/>
      <c r="AA538" s="6">
        <v>212.37528151483366</v>
      </c>
      <c r="AB538" s="6">
        <f t="shared" si="101"/>
        <v>63.712584454450095</v>
      </c>
    </row>
    <row r="539" spans="3:28" x14ac:dyDescent="0.55000000000000004">
      <c r="C539" s="5">
        <f t="shared" ca="1" si="96"/>
        <v>0.39169935691643798</v>
      </c>
      <c r="D539" s="6">
        <v>0.53064472074244773</v>
      </c>
      <c r="E539" s="15">
        <f t="shared" si="97"/>
        <v>114.41838437758359</v>
      </c>
      <c r="F539" s="5">
        <f t="shared" si="98"/>
        <v>129.96387089131551</v>
      </c>
      <c r="G539" s="5">
        <f t="shared" si="99"/>
        <v>0.21428571428571427</v>
      </c>
      <c r="H539" s="5">
        <f t="shared" si="100"/>
        <v>129.96387089131551</v>
      </c>
      <c r="M539" s="1"/>
      <c r="N539" s="1"/>
      <c r="O539" s="1"/>
      <c r="P539" s="1"/>
      <c r="Q539" s="1"/>
      <c r="R539" s="1"/>
      <c r="Y539" s="1"/>
      <c r="Z539" s="1"/>
      <c r="AA539" s="6">
        <v>129.96387089131551</v>
      </c>
      <c r="AB539" s="6">
        <f t="shared" si="101"/>
        <v>38.98916126739465</v>
      </c>
    </row>
    <row r="540" spans="3:28" x14ac:dyDescent="0.55000000000000004">
      <c r="C540" s="5">
        <f t="shared" ca="1" si="96"/>
        <v>0.55466559020955819</v>
      </c>
      <c r="D540" s="6">
        <v>0.83016966935564462</v>
      </c>
      <c r="E540" s="15">
        <f t="shared" si="97"/>
        <v>138.09678422876226</v>
      </c>
      <c r="F540" s="5">
        <f t="shared" si="98"/>
        <v>197.71828918280505</v>
      </c>
      <c r="G540" s="5">
        <f t="shared" si="99"/>
        <v>0.21428571428571427</v>
      </c>
      <c r="H540" s="5">
        <f t="shared" si="100"/>
        <v>197.71828918280505</v>
      </c>
      <c r="M540" s="1"/>
      <c r="N540" s="1"/>
      <c r="O540" s="1"/>
      <c r="P540" s="1"/>
      <c r="Q540" s="1"/>
      <c r="R540" s="1"/>
      <c r="Y540" s="1"/>
      <c r="Z540" s="1"/>
      <c r="AA540" s="6">
        <v>197.71828918280505</v>
      </c>
      <c r="AB540" s="6">
        <f t="shared" si="101"/>
        <v>59.315486754841515</v>
      </c>
    </row>
    <row r="541" spans="3:28" x14ac:dyDescent="0.55000000000000004">
      <c r="C541" s="5">
        <f t="shared" ca="1" si="96"/>
        <v>0.49312405832331807</v>
      </c>
      <c r="D541" s="6">
        <v>0.79059569544914032</v>
      </c>
      <c r="E541" s="15">
        <f t="shared" si="97"/>
        <v>135.24759296204653</v>
      </c>
      <c r="F541" s="5">
        <f t="shared" si="98"/>
        <v>186.4248919862589</v>
      </c>
      <c r="G541" s="5">
        <f t="shared" si="99"/>
        <v>0.21428571428571427</v>
      </c>
      <c r="H541" s="5">
        <f t="shared" si="100"/>
        <v>186.4248919862589</v>
      </c>
      <c r="M541" s="1"/>
      <c r="N541" s="1"/>
      <c r="O541" s="1"/>
      <c r="P541" s="1"/>
      <c r="Q541" s="1"/>
      <c r="R541" s="1"/>
      <c r="Y541" s="1"/>
      <c r="Z541" s="1"/>
      <c r="AA541" s="6">
        <v>186.4248919862589</v>
      </c>
      <c r="AB541" s="6">
        <f t="shared" si="101"/>
        <v>55.927467595877665</v>
      </c>
    </row>
    <row r="542" spans="3:28" x14ac:dyDescent="0.55000000000000004">
      <c r="C542" s="5">
        <f t="shared" ca="1" si="96"/>
        <v>8.8160294187664578E-2</v>
      </c>
      <c r="D542" s="6">
        <v>0.56777434636923785</v>
      </c>
      <c r="E542" s="15">
        <f t="shared" si="97"/>
        <v>117.6658027100745</v>
      </c>
      <c r="F542" s="5">
        <f t="shared" si="98"/>
        <v>136.82800404586899</v>
      </c>
      <c r="G542" s="5">
        <f t="shared" si="99"/>
        <v>0.21428571428571427</v>
      </c>
      <c r="H542" s="5">
        <f t="shared" si="100"/>
        <v>136.82800404586899</v>
      </c>
      <c r="M542" s="1"/>
      <c r="N542" s="1"/>
      <c r="O542" s="1"/>
      <c r="P542" s="1"/>
      <c r="Q542" s="1"/>
      <c r="R542" s="1"/>
      <c r="Y542" s="1"/>
      <c r="Z542" s="1"/>
      <c r="AA542" s="6">
        <v>136.82800404586899</v>
      </c>
      <c r="AB542" s="6">
        <f t="shared" si="101"/>
        <v>41.048401213760698</v>
      </c>
    </row>
    <row r="543" spans="3:28" x14ac:dyDescent="0.55000000000000004">
      <c r="C543" s="5">
        <f t="shared" ca="1" si="96"/>
        <v>0.52505929334180823</v>
      </c>
      <c r="D543" s="6">
        <v>0.32329450853452169</v>
      </c>
      <c r="E543" s="15">
        <f t="shared" si="97"/>
        <v>93.697678005348067</v>
      </c>
      <c r="F543" s="5">
        <f t="shared" si="98"/>
        <v>95.830809684043004</v>
      </c>
      <c r="G543" s="5">
        <f t="shared" si="99"/>
        <v>0.21428571428571427</v>
      </c>
      <c r="H543" s="5">
        <f t="shared" si="100"/>
        <v>95.830809684043004</v>
      </c>
      <c r="M543" s="1"/>
      <c r="N543" s="1"/>
      <c r="O543" s="1"/>
      <c r="P543" s="1"/>
      <c r="Q543" s="1"/>
      <c r="R543" s="1"/>
      <c r="Y543" s="1"/>
      <c r="Z543" s="1"/>
      <c r="AA543" s="6">
        <v>95.830809684043004</v>
      </c>
      <c r="AB543" s="6">
        <f t="shared" si="101"/>
        <v>28.749242905212899</v>
      </c>
    </row>
    <row r="544" spans="3:28" x14ac:dyDescent="0.55000000000000004">
      <c r="C544" s="5">
        <f t="shared" ca="1" si="96"/>
        <v>0.64627773314035764</v>
      </c>
      <c r="D544" s="6">
        <v>0.41849848212455021</v>
      </c>
      <c r="E544" s="15">
        <f t="shared" si="97"/>
        <v>103.849713772275</v>
      </c>
      <c r="F544" s="5">
        <f t="shared" si="98"/>
        <v>110.73697270431367</v>
      </c>
      <c r="G544" s="5">
        <f t="shared" si="99"/>
        <v>0.21428571428571427</v>
      </c>
      <c r="H544" s="5">
        <f t="shared" si="100"/>
        <v>110.73697270431367</v>
      </c>
      <c r="M544" s="1"/>
      <c r="N544" s="1"/>
      <c r="O544" s="1"/>
      <c r="P544" s="1"/>
      <c r="Q544" s="1"/>
      <c r="R544" s="1"/>
      <c r="Y544" s="1"/>
      <c r="Z544" s="1"/>
      <c r="AA544" s="6">
        <v>110.73697270431367</v>
      </c>
      <c r="AB544" s="6">
        <f t="shared" si="101"/>
        <v>33.221091811294102</v>
      </c>
    </row>
    <row r="545" spans="3:28" x14ac:dyDescent="0.55000000000000004">
      <c r="C545" s="5">
        <f t="shared" ca="1" si="96"/>
        <v>0.44947712561828546</v>
      </c>
      <c r="D545" s="6">
        <v>0.72025446238034985</v>
      </c>
      <c r="E545" s="15">
        <f t="shared" si="97"/>
        <v>130.0012498473989</v>
      </c>
      <c r="F545" s="5">
        <f t="shared" si="98"/>
        <v>168.72804900752618</v>
      </c>
      <c r="G545" s="5">
        <f t="shared" si="99"/>
        <v>0.21428571428571427</v>
      </c>
      <c r="H545" s="5">
        <f t="shared" si="100"/>
        <v>168.72804900752618</v>
      </c>
      <c r="M545" s="1"/>
      <c r="N545" s="1"/>
      <c r="O545" s="1"/>
      <c r="P545" s="1"/>
      <c r="Q545" s="1"/>
      <c r="R545" s="1"/>
      <c r="Y545" s="1"/>
      <c r="Z545" s="1"/>
      <c r="AA545" s="6">
        <v>168.72804900752618</v>
      </c>
      <c r="AB545" s="6">
        <f t="shared" si="101"/>
        <v>50.618414702257851</v>
      </c>
    </row>
    <row r="546" spans="3:28" x14ac:dyDescent="0.55000000000000004">
      <c r="C546" s="5">
        <f t="shared" ca="1" si="96"/>
        <v>0.76382693181587658</v>
      </c>
      <c r="D546" s="6">
        <v>0.91533398138333932</v>
      </c>
      <c r="E546" s="15">
        <f t="shared" si="97"/>
        <v>144.00649534294604</v>
      </c>
      <c r="F546" s="5">
        <f t="shared" si="98"/>
        <v>227.78208846285918</v>
      </c>
      <c r="G546" s="5">
        <f t="shared" si="99"/>
        <v>0.21428571428571427</v>
      </c>
      <c r="H546" s="5">
        <f t="shared" si="100"/>
        <v>227.78208846285918</v>
      </c>
      <c r="M546" s="1"/>
      <c r="N546" s="1"/>
      <c r="O546" s="1"/>
      <c r="P546" s="1"/>
      <c r="Q546" s="1"/>
      <c r="R546" s="1"/>
      <c r="Y546" s="1"/>
      <c r="Z546" s="1"/>
      <c r="AA546" s="6">
        <v>227.78208846285918</v>
      </c>
      <c r="AB546" s="6">
        <f t="shared" si="101"/>
        <v>68.334626538857748</v>
      </c>
    </row>
    <row r="547" spans="3:28" x14ac:dyDescent="0.55000000000000004">
      <c r="C547" s="5">
        <f t="shared" ca="1" si="96"/>
        <v>0.38555867126388221</v>
      </c>
      <c r="D547" s="6">
        <v>0.99904125500233631</v>
      </c>
      <c r="E547" s="15">
        <f t="shared" si="97"/>
        <v>149.55266529114425</v>
      </c>
      <c r="F547" s="5">
        <f t="shared" si="98"/>
        <v>292.31503468738583</v>
      </c>
      <c r="G547" s="5">
        <f t="shared" si="99"/>
        <v>0.21428571428571427</v>
      </c>
      <c r="H547" s="5">
        <f t="shared" si="100"/>
        <v>292.31503468738583</v>
      </c>
      <c r="M547" s="1"/>
      <c r="N547" s="1"/>
      <c r="O547" s="1"/>
      <c r="P547" s="1"/>
      <c r="Q547" s="1"/>
      <c r="R547" s="1"/>
      <c r="Y547" s="1"/>
      <c r="Z547" s="1"/>
      <c r="AA547" s="6">
        <v>292.31503468738583</v>
      </c>
      <c r="AB547" s="6">
        <f t="shared" si="101"/>
        <v>87.694510406215741</v>
      </c>
    </row>
    <row r="548" spans="3:28" x14ac:dyDescent="0.55000000000000004">
      <c r="C548" s="5">
        <f t="shared" ca="1" si="96"/>
        <v>0.91829071476669255</v>
      </c>
      <c r="D548" s="6">
        <v>0.52117712554003681</v>
      </c>
      <c r="E548" s="15">
        <f t="shared" si="97"/>
        <v>113.57230204004078</v>
      </c>
      <c r="F548" s="5">
        <f t="shared" si="98"/>
        <v>128.25749196330651</v>
      </c>
      <c r="G548" s="5">
        <f t="shared" si="99"/>
        <v>0.21428571428571427</v>
      </c>
      <c r="H548" s="5">
        <f t="shared" si="100"/>
        <v>128.25749196330651</v>
      </c>
      <c r="M548" s="1"/>
      <c r="N548" s="1"/>
      <c r="O548" s="1"/>
      <c r="P548" s="1"/>
      <c r="Q548" s="1"/>
      <c r="R548" s="1"/>
      <c r="Y548" s="1"/>
      <c r="Z548" s="1"/>
      <c r="AA548" s="6">
        <v>128.25749196330651</v>
      </c>
      <c r="AB548" s="6">
        <f t="shared" si="101"/>
        <v>38.477247588991951</v>
      </c>
    </row>
    <row r="549" spans="3:28" x14ac:dyDescent="0.55000000000000004">
      <c r="C549" s="5">
        <f t="shared" ca="1" si="96"/>
        <v>0.63325683481045991</v>
      </c>
      <c r="D549" s="6">
        <v>0.76578891904471913</v>
      </c>
      <c r="E549" s="15">
        <f t="shared" si="97"/>
        <v>133.42510233608468</v>
      </c>
      <c r="F549" s="5">
        <f t="shared" si="98"/>
        <v>179.88587682189365</v>
      </c>
      <c r="G549" s="5">
        <f t="shared" si="99"/>
        <v>0.21428571428571427</v>
      </c>
      <c r="H549" s="5">
        <f t="shared" si="100"/>
        <v>179.88587682189365</v>
      </c>
      <c r="M549" s="1"/>
      <c r="N549" s="1"/>
      <c r="O549" s="1"/>
      <c r="P549" s="1"/>
      <c r="Q549" s="1"/>
      <c r="R549" s="1"/>
      <c r="Y549" s="1"/>
      <c r="Z549" s="1"/>
      <c r="AA549" s="6">
        <v>179.88587682189365</v>
      </c>
      <c r="AB549" s="6">
        <f t="shared" si="101"/>
        <v>53.965763046568092</v>
      </c>
    </row>
    <row r="550" spans="3:28" x14ac:dyDescent="0.55000000000000004">
      <c r="C550" s="5">
        <f t="shared" ca="1" si="96"/>
        <v>0.39654268964861794</v>
      </c>
      <c r="D550" s="6">
        <v>0.17178410494546348</v>
      </c>
      <c r="E550" s="15">
        <f t="shared" si="97"/>
        <v>73.721252434058044</v>
      </c>
      <c r="F550" s="5">
        <f t="shared" si="98"/>
        <v>74.128135582672769</v>
      </c>
      <c r="G550" s="5">
        <f t="shared" si="99"/>
        <v>0.21428571428571427</v>
      </c>
      <c r="H550" s="5">
        <f t="shared" si="100"/>
        <v>73.721252434058044</v>
      </c>
      <c r="M550" s="1"/>
      <c r="N550" s="1"/>
      <c r="O550" s="1"/>
      <c r="P550" s="1"/>
      <c r="Q550" s="1"/>
      <c r="R550" s="1"/>
      <c r="Y550" s="1"/>
      <c r="Z550" s="1"/>
      <c r="AA550" s="6">
        <v>73.721252434058044</v>
      </c>
      <c r="AB550" s="6">
        <f t="shared" si="101"/>
        <v>22.116375730217413</v>
      </c>
    </row>
    <row r="551" spans="3:28" x14ac:dyDescent="0.55000000000000004">
      <c r="C551" s="5">
        <f t="shared" ca="1" si="96"/>
        <v>0.13760517233967928</v>
      </c>
      <c r="D551" s="6">
        <v>0.39444516938315088</v>
      </c>
      <c r="E551" s="15">
        <f t="shared" si="97"/>
        <v>101.4044153939879</v>
      </c>
      <c r="F551" s="5">
        <f t="shared" si="98"/>
        <v>106.86228341932303</v>
      </c>
      <c r="G551" s="5">
        <f t="shared" si="99"/>
        <v>0.21428571428571427</v>
      </c>
      <c r="H551" s="5">
        <f t="shared" si="100"/>
        <v>106.86228341932303</v>
      </c>
      <c r="M551" s="1"/>
      <c r="N551" s="1"/>
      <c r="O551" s="1"/>
      <c r="P551" s="1"/>
      <c r="Q551" s="1"/>
      <c r="R551" s="1"/>
      <c r="Y551" s="1"/>
      <c r="Z551" s="1"/>
      <c r="AA551" s="6">
        <v>106.86228341932303</v>
      </c>
      <c r="AB551" s="6">
        <f t="shared" si="101"/>
        <v>32.058685025796912</v>
      </c>
    </row>
    <row r="552" spans="3:28" x14ac:dyDescent="0.55000000000000004">
      <c r="C552" s="5">
        <f t="shared" ca="1" si="96"/>
        <v>0.88940340042490207</v>
      </c>
      <c r="D552" s="6">
        <v>0.38257619997463999</v>
      </c>
      <c r="E552" s="15">
        <f t="shared" si="97"/>
        <v>100.17031969235218</v>
      </c>
      <c r="F552" s="5">
        <f t="shared" si="98"/>
        <v>104.97870351789223</v>
      </c>
      <c r="G552" s="5">
        <f t="shared" si="99"/>
        <v>0.21428571428571427</v>
      </c>
      <c r="H552" s="5">
        <f t="shared" si="100"/>
        <v>104.97870351789223</v>
      </c>
      <c r="M552" s="1"/>
      <c r="N552" s="1"/>
      <c r="O552" s="1"/>
      <c r="P552" s="1"/>
      <c r="Q552" s="1"/>
      <c r="R552" s="1"/>
      <c r="Y552" s="1"/>
      <c r="Z552" s="1"/>
      <c r="AA552" s="6">
        <v>104.97870351789223</v>
      </c>
      <c r="AB552" s="6">
        <f t="shared" si="101"/>
        <v>31.493611055367666</v>
      </c>
    </row>
    <row r="553" spans="3:28" x14ac:dyDescent="0.55000000000000004">
      <c r="C553" s="5">
        <f t="shared" ca="1" si="96"/>
        <v>0.46722701068465244</v>
      </c>
      <c r="D553" s="6">
        <v>0.1775761525988705</v>
      </c>
      <c r="E553" s="15">
        <f t="shared" si="97"/>
        <v>74.61940464396352</v>
      </c>
      <c r="F553" s="5">
        <f t="shared" si="98"/>
        <v>74.919327795766577</v>
      </c>
      <c r="G553" s="5">
        <f t="shared" si="99"/>
        <v>0.21428571428571427</v>
      </c>
      <c r="H553" s="5">
        <f t="shared" si="100"/>
        <v>74.61940464396352</v>
      </c>
      <c r="M553" s="1"/>
      <c r="N553" s="1"/>
      <c r="O553" s="1"/>
      <c r="P553" s="1"/>
      <c r="Q553" s="1"/>
      <c r="R553" s="1"/>
      <c r="Y553" s="1"/>
      <c r="Z553" s="1"/>
      <c r="AA553" s="6">
        <v>74.61940464396352</v>
      </c>
      <c r="AB553" s="6">
        <f t="shared" si="101"/>
        <v>22.385821393189055</v>
      </c>
    </row>
    <row r="554" spans="3:28" x14ac:dyDescent="0.55000000000000004">
      <c r="C554" s="5">
        <f t="shared" ca="1" si="96"/>
        <v>0.21483297853195082</v>
      </c>
      <c r="D554" s="6">
        <v>0.14063002372857381</v>
      </c>
      <c r="E554" s="15">
        <f t="shared" si="97"/>
        <v>68.606423429831167</v>
      </c>
      <c r="F554" s="5">
        <f t="shared" si="98"/>
        <v>69.919165208573162</v>
      </c>
      <c r="G554" s="5">
        <f t="shared" si="99"/>
        <v>0.21428571428571427</v>
      </c>
      <c r="H554" s="5">
        <f t="shared" si="100"/>
        <v>68.606423429831167</v>
      </c>
      <c r="M554" s="1"/>
      <c r="N554" s="1"/>
      <c r="O554" s="1"/>
      <c r="P554" s="1"/>
      <c r="Q554" s="1"/>
      <c r="R554" s="1"/>
      <c r="Y554" s="1"/>
      <c r="Z554" s="1"/>
      <c r="AA554" s="6">
        <v>68.606423429831167</v>
      </c>
      <c r="AB554" s="6">
        <f t="shared" si="101"/>
        <v>20.581927028949348</v>
      </c>
    </row>
    <row r="555" spans="3:28" x14ac:dyDescent="0.55000000000000004">
      <c r="C555" s="5">
        <f t="shared" ca="1" si="96"/>
        <v>0.61129516979939125</v>
      </c>
      <c r="D555" s="6">
        <v>0.67124668186498593</v>
      </c>
      <c r="E555" s="15">
        <f t="shared" si="97"/>
        <v>126.19295765412961</v>
      </c>
      <c r="F555" s="5">
        <f t="shared" si="98"/>
        <v>157.69327353523704</v>
      </c>
      <c r="G555" s="5">
        <f t="shared" si="99"/>
        <v>0.21428571428571427</v>
      </c>
      <c r="H555" s="5">
        <f t="shared" si="100"/>
        <v>157.69327353523704</v>
      </c>
      <c r="M555" s="1"/>
      <c r="N555" s="1"/>
      <c r="O555" s="1"/>
      <c r="P555" s="1"/>
      <c r="Q555" s="1"/>
      <c r="R555" s="1"/>
      <c r="Y555" s="1"/>
      <c r="Z555" s="1"/>
      <c r="AA555" s="6">
        <v>157.69327353523704</v>
      </c>
      <c r="AB555" s="6">
        <f t="shared" si="101"/>
        <v>47.307982060571113</v>
      </c>
    </row>
    <row r="556" spans="3:28" x14ac:dyDescent="0.55000000000000004">
      <c r="C556" s="5">
        <f t="shared" ca="1" si="96"/>
        <v>0.89494720001196415</v>
      </c>
      <c r="D556" s="6">
        <v>0.45165042764115659</v>
      </c>
      <c r="E556" s="15">
        <f t="shared" si="97"/>
        <v>107.10756100575558</v>
      </c>
      <c r="F556" s="5">
        <f t="shared" si="98"/>
        <v>116.2111710214553</v>
      </c>
      <c r="G556" s="5">
        <f t="shared" si="99"/>
        <v>0.21428571428571427</v>
      </c>
      <c r="H556" s="5">
        <f t="shared" si="100"/>
        <v>116.2111710214553</v>
      </c>
      <c r="M556" s="1"/>
      <c r="N556" s="1"/>
      <c r="O556" s="1"/>
      <c r="P556" s="1"/>
      <c r="Q556" s="1"/>
      <c r="R556" s="1"/>
      <c r="Y556" s="1"/>
      <c r="Z556" s="1"/>
      <c r="AA556" s="6">
        <v>116.2111710214553</v>
      </c>
      <c r="AB556" s="6">
        <f t="shared" si="101"/>
        <v>34.863351306436591</v>
      </c>
    </row>
    <row r="557" spans="3:28" x14ac:dyDescent="0.55000000000000004">
      <c r="C557" s="5">
        <f t="shared" ca="1" si="96"/>
        <v>0.25040365806175424</v>
      </c>
      <c r="D557" s="6">
        <v>0.84261666896476273</v>
      </c>
      <c r="E557" s="15">
        <f t="shared" si="97"/>
        <v>138.97882180710991</v>
      </c>
      <c r="F557" s="5">
        <f t="shared" si="98"/>
        <v>201.53775753228746</v>
      </c>
      <c r="G557" s="5">
        <f t="shared" si="99"/>
        <v>0.21428571428571427</v>
      </c>
      <c r="H557" s="5">
        <f t="shared" si="100"/>
        <v>201.53775753228746</v>
      </c>
      <c r="M557" s="1"/>
      <c r="N557" s="1"/>
      <c r="O557" s="1"/>
      <c r="P557" s="1"/>
      <c r="Q557" s="1"/>
      <c r="R557" s="1"/>
      <c r="Y557" s="1"/>
      <c r="Z557" s="1"/>
      <c r="AA557" s="6">
        <v>201.53775753228746</v>
      </c>
      <c r="AB557" s="6">
        <f t="shared" si="101"/>
        <v>60.461327259686236</v>
      </c>
    </row>
    <row r="558" spans="3:28" x14ac:dyDescent="0.55000000000000004">
      <c r="C558" s="5">
        <f t="shared" ca="1" si="96"/>
        <v>0.80354772867488855</v>
      </c>
      <c r="D558" s="6">
        <v>0.21974820118898808</v>
      </c>
      <c r="E558" s="15">
        <f t="shared" si="97"/>
        <v>80.759935648213116</v>
      </c>
      <c r="F558" s="5">
        <f t="shared" si="98"/>
        <v>80.766081988305615</v>
      </c>
      <c r="G558" s="5">
        <f t="shared" si="99"/>
        <v>0.21428571428571427</v>
      </c>
      <c r="H558" s="5">
        <f t="shared" si="100"/>
        <v>80.766081988305615</v>
      </c>
      <c r="M558" s="1"/>
      <c r="N558" s="1"/>
      <c r="O558" s="1"/>
      <c r="P558" s="1"/>
      <c r="Q558" s="1"/>
      <c r="R558" s="1"/>
      <c r="Y558" s="1"/>
      <c r="Z558" s="1"/>
      <c r="AA558" s="6">
        <v>80.766081988305615</v>
      </c>
      <c r="AB558" s="6">
        <f t="shared" si="101"/>
        <v>24.229824596491685</v>
      </c>
    </row>
    <row r="559" spans="3:28" x14ac:dyDescent="0.55000000000000004">
      <c r="C559" s="5">
        <f t="shared" ca="1" si="96"/>
        <v>0.32309552624991011</v>
      </c>
      <c r="D559" s="6">
        <v>0.81149798541874929</v>
      </c>
      <c r="E559" s="15">
        <f t="shared" si="97"/>
        <v>136.76115002446227</v>
      </c>
      <c r="F559" s="5">
        <f t="shared" si="98"/>
        <v>192.24228984334789</v>
      </c>
      <c r="G559" s="5">
        <f t="shared" si="99"/>
        <v>0.21428571428571427</v>
      </c>
      <c r="H559" s="5">
        <f t="shared" si="100"/>
        <v>192.24228984334789</v>
      </c>
      <c r="M559" s="1"/>
      <c r="N559" s="1"/>
      <c r="O559" s="1"/>
      <c r="P559" s="1"/>
      <c r="Q559" s="1"/>
      <c r="R559" s="1"/>
      <c r="Y559" s="1"/>
      <c r="Z559" s="1"/>
      <c r="AA559" s="6">
        <v>192.24228984334789</v>
      </c>
      <c r="AB559" s="6">
        <f t="shared" si="101"/>
        <v>57.672686953004366</v>
      </c>
    </row>
    <row r="560" spans="3:28" x14ac:dyDescent="0.55000000000000004">
      <c r="C560" s="5">
        <f t="shared" ca="1" si="96"/>
        <v>0.78012913950164831</v>
      </c>
      <c r="D560" s="6">
        <v>0.24038546991624843</v>
      </c>
      <c r="E560" s="15">
        <f t="shared" si="97"/>
        <v>83.549003883561966</v>
      </c>
      <c r="F560" s="5">
        <f t="shared" si="98"/>
        <v>83.684824727530753</v>
      </c>
      <c r="G560" s="5">
        <f t="shared" si="99"/>
        <v>0.21428571428571427</v>
      </c>
      <c r="H560" s="5">
        <f t="shared" si="100"/>
        <v>83.684824727530753</v>
      </c>
      <c r="M560" s="1"/>
      <c r="N560" s="1"/>
      <c r="O560" s="1"/>
      <c r="P560" s="1"/>
      <c r="Q560" s="1"/>
      <c r="R560" s="1"/>
      <c r="Y560" s="1"/>
      <c r="Z560" s="1"/>
      <c r="AA560" s="6">
        <v>83.684824727530753</v>
      </c>
      <c r="AB560" s="6">
        <f t="shared" si="101"/>
        <v>25.105447418259224</v>
      </c>
    </row>
    <row r="561" spans="3:28" x14ac:dyDescent="0.55000000000000004">
      <c r="C561" s="5">
        <f t="shared" ca="1" si="96"/>
        <v>0.34933318533911317</v>
      </c>
      <c r="D561" s="6">
        <v>0.33035219908769642</v>
      </c>
      <c r="E561" s="15">
        <f t="shared" si="97"/>
        <v>94.497764695816883</v>
      </c>
      <c r="F561" s="5">
        <f t="shared" si="98"/>
        <v>96.898290169191569</v>
      </c>
      <c r="G561" s="5">
        <f t="shared" si="99"/>
        <v>0.21428571428571427</v>
      </c>
      <c r="H561" s="5">
        <f t="shared" si="100"/>
        <v>96.898290169191569</v>
      </c>
      <c r="M561" s="1"/>
      <c r="N561" s="1"/>
      <c r="O561" s="1"/>
      <c r="P561" s="1"/>
      <c r="Q561" s="1"/>
      <c r="R561" s="1"/>
      <c r="Y561" s="1"/>
      <c r="Z561" s="1"/>
      <c r="AA561" s="6">
        <v>96.898290169191569</v>
      </c>
      <c r="AB561" s="6">
        <f t="shared" si="101"/>
        <v>29.06948705075747</v>
      </c>
    </row>
    <row r="562" spans="3:28" x14ac:dyDescent="0.55000000000000004">
      <c r="C562" s="5">
        <f t="shared" ca="1" si="96"/>
        <v>0.77004196739695718</v>
      </c>
      <c r="D562" s="6">
        <v>0.80208835066138418</v>
      </c>
      <c r="E562" s="15">
        <f t="shared" si="97"/>
        <v>136.08223072938966</v>
      </c>
      <c r="F562" s="5">
        <f t="shared" si="98"/>
        <v>189.5855190690155</v>
      </c>
      <c r="G562" s="5">
        <f t="shared" si="99"/>
        <v>0.21428571428571427</v>
      </c>
      <c r="H562" s="5">
        <f t="shared" si="100"/>
        <v>189.5855190690155</v>
      </c>
      <c r="M562" s="1"/>
      <c r="N562" s="1"/>
      <c r="O562" s="1"/>
      <c r="P562" s="1"/>
      <c r="Q562" s="1"/>
      <c r="R562" s="1"/>
      <c r="Y562" s="1"/>
      <c r="Z562" s="1"/>
      <c r="AA562" s="6">
        <v>189.5855190690155</v>
      </c>
      <c r="AB562" s="6">
        <f t="shared" si="101"/>
        <v>56.87565572070465</v>
      </c>
    </row>
    <row r="563" spans="3:28" x14ac:dyDescent="0.55000000000000004">
      <c r="C563" s="5">
        <f t="shared" ca="1" si="96"/>
        <v>0.21880348144946582</v>
      </c>
      <c r="D563" s="6">
        <v>0.69716487431839724</v>
      </c>
      <c r="E563" s="15">
        <f t="shared" si="97"/>
        <v>128.22370298852775</v>
      </c>
      <c r="F563" s="5">
        <f t="shared" si="98"/>
        <v>163.41799627334964</v>
      </c>
      <c r="G563" s="5">
        <f t="shared" si="99"/>
        <v>0.21428571428571427</v>
      </c>
      <c r="H563" s="5">
        <f t="shared" si="100"/>
        <v>163.41799627334964</v>
      </c>
      <c r="M563" s="1"/>
      <c r="N563" s="1"/>
      <c r="O563" s="1"/>
      <c r="P563" s="1"/>
      <c r="Q563" s="1"/>
      <c r="R563" s="1"/>
      <c r="Y563" s="1"/>
      <c r="Z563" s="1"/>
      <c r="AA563" s="6">
        <v>163.41799627334964</v>
      </c>
      <c r="AB563" s="6">
        <f t="shared" si="101"/>
        <v>49.025398882004893</v>
      </c>
    </row>
    <row r="564" spans="3:28" x14ac:dyDescent="0.55000000000000004">
      <c r="C564" s="5">
        <f t="shared" ca="1" si="96"/>
        <v>0.91896054039282282</v>
      </c>
      <c r="D564" s="6">
        <v>0.32918649648581977</v>
      </c>
      <c r="E564" s="15">
        <f t="shared" si="97"/>
        <v>94.366209671878337</v>
      </c>
      <c r="F564" s="5">
        <f t="shared" si="98"/>
        <v>96.721590382860626</v>
      </c>
      <c r="G564" s="5">
        <f t="shared" si="99"/>
        <v>0.21428571428571427</v>
      </c>
      <c r="H564" s="5">
        <f t="shared" si="100"/>
        <v>96.721590382860626</v>
      </c>
      <c r="M564" s="1"/>
      <c r="N564" s="1"/>
      <c r="O564" s="1"/>
      <c r="P564" s="1"/>
      <c r="Q564" s="1"/>
      <c r="R564" s="1"/>
      <c r="Y564" s="1"/>
      <c r="Z564" s="1"/>
      <c r="AA564" s="6">
        <v>96.721590382860626</v>
      </c>
      <c r="AB564" s="6">
        <f t="shared" si="101"/>
        <v>29.016477114858187</v>
      </c>
    </row>
    <row r="565" spans="3:28" x14ac:dyDescent="0.55000000000000004">
      <c r="C565" s="5">
        <f t="shared" ca="1" si="96"/>
        <v>0.43891363427138697</v>
      </c>
      <c r="D565" s="6">
        <v>0.87764272876226346</v>
      </c>
      <c r="E565" s="15">
        <f t="shared" si="97"/>
        <v>141.42651211002493</v>
      </c>
      <c r="F565" s="5">
        <f t="shared" si="98"/>
        <v>213.18290543766989</v>
      </c>
      <c r="G565" s="5">
        <f t="shared" si="99"/>
        <v>0.21428571428571427</v>
      </c>
      <c r="H565" s="5">
        <f t="shared" si="100"/>
        <v>213.18290543766989</v>
      </c>
      <c r="M565" s="1"/>
      <c r="N565" s="1"/>
      <c r="O565" s="1"/>
      <c r="P565" s="1"/>
      <c r="Q565" s="1"/>
      <c r="R565" s="1"/>
      <c r="Y565" s="1"/>
      <c r="Z565" s="1"/>
      <c r="AA565" s="6">
        <v>213.18290543766989</v>
      </c>
      <c r="AB565" s="6">
        <f t="shared" si="101"/>
        <v>63.954871631300961</v>
      </c>
    </row>
    <row r="566" spans="3:28" x14ac:dyDescent="0.55000000000000004">
      <c r="C566" s="5">
        <f t="shared" ca="1" si="96"/>
        <v>0.53757400227072594</v>
      </c>
      <c r="D566" s="6">
        <v>0.26295563777812248</v>
      </c>
      <c r="E566" s="15">
        <f t="shared" si="97"/>
        <v>86.465440002097765</v>
      </c>
      <c r="F566" s="5">
        <f t="shared" si="98"/>
        <v>86.922707186177036</v>
      </c>
      <c r="G566" s="5">
        <f t="shared" si="99"/>
        <v>0.21428571428571427</v>
      </c>
      <c r="H566" s="5">
        <f t="shared" si="100"/>
        <v>86.922707186177036</v>
      </c>
      <c r="M566" s="1"/>
      <c r="N566" s="1"/>
      <c r="O566" s="1"/>
      <c r="P566" s="1"/>
      <c r="Q566" s="1"/>
      <c r="R566" s="1"/>
      <c r="Y566" s="1"/>
      <c r="Z566" s="1"/>
      <c r="AA566" s="6">
        <v>86.922707186177036</v>
      </c>
      <c r="AB566" s="6">
        <f t="shared" si="101"/>
        <v>26.076812155853109</v>
      </c>
    </row>
    <row r="567" spans="3:28" x14ac:dyDescent="0.55000000000000004">
      <c r="C567" s="5">
        <f t="shared" ca="1" si="96"/>
        <v>0.45349001597802718</v>
      </c>
      <c r="D567" s="6">
        <v>0.27530730883967724</v>
      </c>
      <c r="E567" s="15">
        <f t="shared" si="97"/>
        <v>88.008549378049352</v>
      </c>
      <c r="F567" s="5">
        <f t="shared" si="98"/>
        <v>88.71566604341939</v>
      </c>
      <c r="G567" s="5">
        <f t="shared" si="99"/>
        <v>0.21428571428571427</v>
      </c>
      <c r="H567" s="5">
        <f t="shared" si="100"/>
        <v>88.71566604341939</v>
      </c>
      <c r="M567" s="1"/>
      <c r="N567" s="1"/>
      <c r="O567" s="1"/>
      <c r="P567" s="1"/>
      <c r="Q567" s="1"/>
      <c r="R567" s="1"/>
      <c r="Y567" s="1"/>
      <c r="Z567" s="1"/>
      <c r="AA567" s="6">
        <v>88.71566604341939</v>
      </c>
      <c r="AB567" s="6">
        <f t="shared" si="101"/>
        <v>26.614699813025815</v>
      </c>
    </row>
    <row r="568" spans="3:28" x14ac:dyDescent="0.55000000000000004">
      <c r="C568" s="5">
        <f t="shared" ca="1" si="96"/>
        <v>0.47296077294796546</v>
      </c>
      <c r="D568" s="6">
        <v>0.6232203737308849</v>
      </c>
      <c r="E568" s="15">
        <f t="shared" si="97"/>
        <v>122.32351772040906</v>
      </c>
      <c r="F568" s="5">
        <f t="shared" si="98"/>
        <v>147.65294562027958</v>
      </c>
      <c r="G568" s="5">
        <f t="shared" si="99"/>
        <v>0.21428571428571427</v>
      </c>
      <c r="H568" s="5">
        <f t="shared" si="100"/>
        <v>147.65294562027958</v>
      </c>
      <c r="M568" s="1"/>
      <c r="N568" s="1"/>
      <c r="O568" s="1"/>
      <c r="P568" s="1"/>
      <c r="Q568" s="1"/>
      <c r="R568" s="1"/>
      <c r="Y568" s="1"/>
      <c r="Z568" s="1"/>
      <c r="AA568" s="6">
        <v>147.65294562027958</v>
      </c>
      <c r="AB568" s="6">
        <f t="shared" si="101"/>
        <v>44.295883686083876</v>
      </c>
    </row>
    <row r="569" spans="3:28" x14ac:dyDescent="0.55000000000000004">
      <c r="C569" s="5">
        <f t="shared" ca="1" si="96"/>
        <v>1.1176814348714426E-2</v>
      </c>
      <c r="D569" s="6">
        <v>0.22939185080700353</v>
      </c>
      <c r="E569" s="15">
        <f t="shared" si="97"/>
        <v>82.078845781454888</v>
      </c>
      <c r="F569" s="5">
        <f t="shared" si="98"/>
        <v>82.125123086004749</v>
      </c>
      <c r="G569" s="5">
        <f t="shared" si="99"/>
        <v>0.21428571428571427</v>
      </c>
      <c r="H569" s="5">
        <f t="shared" si="100"/>
        <v>82.125123086004749</v>
      </c>
      <c r="M569" s="1"/>
      <c r="N569" s="1"/>
      <c r="O569" s="1"/>
      <c r="P569" s="1"/>
      <c r="Q569" s="1"/>
      <c r="R569" s="1"/>
      <c r="Y569" s="1"/>
      <c r="Z569" s="1"/>
      <c r="AA569" s="6">
        <v>82.125123086004749</v>
      </c>
      <c r="AB569" s="6">
        <f t="shared" si="101"/>
        <v>24.637536925801424</v>
      </c>
    </row>
    <row r="570" spans="3:28" x14ac:dyDescent="0.55000000000000004">
      <c r="C570" s="5">
        <f t="shared" ca="1" si="96"/>
        <v>0.53741909905000484</v>
      </c>
      <c r="D570" s="6">
        <v>0.39889844480969461</v>
      </c>
      <c r="E570" s="15">
        <f t="shared" si="97"/>
        <v>101.86265249063744</v>
      </c>
      <c r="F570" s="5">
        <f t="shared" si="98"/>
        <v>107.57376530284958</v>
      </c>
      <c r="G570" s="5">
        <f t="shared" si="99"/>
        <v>0.21428571428571427</v>
      </c>
      <c r="H570" s="5">
        <f t="shared" si="100"/>
        <v>107.57376530284958</v>
      </c>
      <c r="M570" s="1"/>
      <c r="N570" s="1"/>
      <c r="O570" s="1"/>
      <c r="P570" s="1"/>
      <c r="Q570" s="1"/>
      <c r="R570" s="1"/>
      <c r="Y570" s="1"/>
      <c r="Z570" s="1"/>
      <c r="AA570" s="6">
        <v>107.57376530284958</v>
      </c>
      <c r="AB570" s="6">
        <f t="shared" si="101"/>
        <v>32.272129590854874</v>
      </c>
    </row>
    <row r="571" spans="3:28" x14ac:dyDescent="0.55000000000000004">
      <c r="C571" s="5">
        <f t="shared" ca="1" si="96"/>
        <v>0.17663863152941717</v>
      </c>
      <c r="D571" s="6">
        <v>0.73469960343320739</v>
      </c>
      <c r="E571" s="15">
        <f t="shared" si="97"/>
        <v>131.09884489803611</v>
      </c>
      <c r="F571" s="5">
        <f t="shared" si="98"/>
        <v>172.16219483848127</v>
      </c>
      <c r="G571" s="5">
        <f t="shared" si="99"/>
        <v>0.21428571428571427</v>
      </c>
      <c r="H571" s="5">
        <f t="shared" si="100"/>
        <v>172.16219483848127</v>
      </c>
      <c r="M571" s="1"/>
      <c r="N571" s="1"/>
      <c r="O571" s="1"/>
      <c r="P571" s="1"/>
      <c r="Q571" s="1"/>
      <c r="R571" s="1"/>
      <c r="Y571" s="1"/>
      <c r="Z571" s="1"/>
      <c r="AA571" s="6">
        <v>172.16219483848127</v>
      </c>
      <c r="AB571" s="6">
        <f t="shared" si="101"/>
        <v>51.648658451544378</v>
      </c>
    </row>
    <row r="572" spans="3:28" x14ac:dyDescent="0.55000000000000004">
      <c r="C572" s="5">
        <f t="shared" ca="1" si="96"/>
        <v>0.38816804436652963</v>
      </c>
      <c r="D572" s="6">
        <v>0.53455134148601491</v>
      </c>
      <c r="E572" s="15">
        <f t="shared" si="97"/>
        <v>114.76530238945608</v>
      </c>
      <c r="F572" s="5">
        <f t="shared" si="98"/>
        <v>130.67298690267555</v>
      </c>
      <c r="G572" s="5">
        <f t="shared" si="99"/>
        <v>0.21428571428571427</v>
      </c>
      <c r="H572" s="5">
        <f t="shared" si="100"/>
        <v>130.67298690267555</v>
      </c>
      <c r="M572" s="1"/>
      <c r="N572" s="1"/>
      <c r="O572" s="1"/>
      <c r="P572" s="1"/>
      <c r="Q572" s="1"/>
      <c r="R572" s="1"/>
      <c r="Y572" s="1"/>
      <c r="Z572" s="1"/>
      <c r="AA572" s="6">
        <v>130.67298690267555</v>
      </c>
      <c r="AB572" s="6">
        <f t="shared" si="101"/>
        <v>39.201896070802661</v>
      </c>
    </row>
    <row r="573" spans="3:28" x14ac:dyDescent="0.55000000000000004">
      <c r="C573" s="5">
        <f t="shared" ca="1" si="96"/>
        <v>0.65537849617818367</v>
      </c>
      <c r="D573" s="6">
        <v>0.3518305593221811</v>
      </c>
      <c r="E573" s="15">
        <f t="shared" si="97"/>
        <v>96.881424262383717</v>
      </c>
      <c r="F573" s="5">
        <f t="shared" si="98"/>
        <v>100.18198893554754</v>
      </c>
      <c r="G573" s="5">
        <f t="shared" si="99"/>
        <v>0.21428571428571427</v>
      </c>
      <c r="H573" s="5">
        <f t="shared" si="100"/>
        <v>100.18198893554754</v>
      </c>
      <c r="M573" s="1"/>
      <c r="N573" s="1"/>
      <c r="O573" s="1"/>
      <c r="P573" s="1"/>
      <c r="Q573" s="1"/>
      <c r="R573" s="1"/>
      <c r="Y573" s="1"/>
      <c r="Z573" s="1"/>
      <c r="AA573" s="6">
        <v>100.18198893554754</v>
      </c>
      <c r="AB573" s="6">
        <f t="shared" si="101"/>
        <v>30.054596680664261</v>
      </c>
    </row>
    <row r="574" spans="3:28" x14ac:dyDescent="0.55000000000000004">
      <c r="C574" s="5">
        <f t="shared" ca="1" si="96"/>
        <v>0.34472498889077674</v>
      </c>
      <c r="D574" s="6">
        <v>0.94819428358084901</v>
      </c>
      <c r="E574" s="15">
        <f t="shared" si="97"/>
        <v>146.21277258723961</v>
      </c>
      <c r="F574" s="5">
        <f t="shared" si="98"/>
        <v>243.5090084047049</v>
      </c>
      <c r="G574" s="5">
        <f t="shared" si="99"/>
        <v>0.21428571428571427</v>
      </c>
      <c r="H574" s="5">
        <f t="shared" si="100"/>
        <v>243.5090084047049</v>
      </c>
      <c r="M574" s="1"/>
      <c r="N574" s="1"/>
      <c r="O574" s="1"/>
      <c r="P574" s="1"/>
      <c r="Q574" s="1"/>
      <c r="R574" s="1"/>
      <c r="Y574" s="1"/>
      <c r="Z574" s="1"/>
      <c r="AA574" s="6">
        <v>243.5090084047049</v>
      </c>
      <c r="AB574" s="6">
        <f t="shared" si="101"/>
        <v>73.052702521411462</v>
      </c>
    </row>
    <row r="575" spans="3:28" x14ac:dyDescent="0.55000000000000004">
      <c r="C575" s="5">
        <f t="shared" ca="1" si="96"/>
        <v>0.89992285366546199</v>
      </c>
      <c r="D575" s="6">
        <v>0.88740812184615447</v>
      </c>
      <c r="E575" s="15">
        <f t="shared" si="97"/>
        <v>142.1001902005701</v>
      </c>
      <c r="F575" s="5">
        <f t="shared" si="98"/>
        <v>216.71939184734009</v>
      </c>
      <c r="G575" s="5">
        <f t="shared" si="99"/>
        <v>0.21428571428571427</v>
      </c>
      <c r="H575" s="5">
        <f t="shared" si="100"/>
        <v>216.71939184734009</v>
      </c>
      <c r="M575" s="1"/>
      <c r="N575" s="1"/>
      <c r="O575" s="1"/>
      <c r="P575" s="1"/>
      <c r="Q575" s="1"/>
      <c r="R575" s="1"/>
      <c r="Y575" s="1"/>
      <c r="Z575" s="1"/>
      <c r="AA575" s="6">
        <v>216.71939184734009</v>
      </c>
      <c r="AB575" s="6">
        <f t="shared" si="101"/>
        <v>65.01581755420203</v>
      </c>
    </row>
    <row r="576" spans="3:28" x14ac:dyDescent="0.55000000000000004">
      <c r="C576" s="5">
        <f t="shared" ca="1" si="96"/>
        <v>0.6305296319296636</v>
      </c>
      <c r="D576" s="6">
        <v>0.15664584567500683</v>
      </c>
      <c r="E576" s="15">
        <f t="shared" si="97"/>
        <v>71.299612155844954</v>
      </c>
      <c r="F576" s="5">
        <f t="shared" si="98"/>
        <v>72.073222489283665</v>
      </c>
      <c r="G576" s="5">
        <f t="shared" si="99"/>
        <v>0.21428571428571427</v>
      </c>
      <c r="H576" s="5">
        <f t="shared" si="100"/>
        <v>71.299612155844954</v>
      </c>
      <c r="M576" s="1"/>
      <c r="N576" s="1"/>
      <c r="O576" s="1"/>
      <c r="P576" s="1"/>
      <c r="Q576" s="1"/>
      <c r="R576" s="1"/>
      <c r="Y576" s="1"/>
      <c r="Z576" s="1"/>
      <c r="AA576" s="6">
        <v>71.299612155844954</v>
      </c>
      <c r="AB576" s="6">
        <f t="shared" si="101"/>
        <v>21.389883646753486</v>
      </c>
    </row>
    <row r="577" spans="3:28" x14ac:dyDescent="0.55000000000000004">
      <c r="C577" s="5">
        <f t="shared" ca="1" si="96"/>
        <v>0.97464834144539536</v>
      </c>
      <c r="D577" s="6">
        <v>0.62026206334012701</v>
      </c>
      <c r="E577" s="15">
        <f t="shared" si="97"/>
        <v>122.08037355003229</v>
      </c>
      <c r="F577" s="5">
        <f t="shared" si="98"/>
        <v>147.05603346895904</v>
      </c>
      <c r="G577" s="5">
        <f t="shared" si="99"/>
        <v>0.21428571428571427</v>
      </c>
      <c r="H577" s="5">
        <f t="shared" si="100"/>
        <v>147.05603346895904</v>
      </c>
      <c r="M577" s="1"/>
      <c r="N577" s="1"/>
      <c r="O577" s="1"/>
      <c r="P577" s="1"/>
      <c r="Q577" s="1"/>
      <c r="R577" s="1"/>
      <c r="Y577" s="1"/>
      <c r="Z577" s="1"/>
      <c r="AA577" s="6">
        <v>147.05603346895904</v>
      </c>
      <c r="AB577" s="6">
        <f t="shared" si="101"/>
        <v>44.11681004068771</v>
      </c>
    </row>
    <row r="578" spans="3:28" x14ac:dyDescent="0.55000000000000004">
      <c r="C578" s="5">
        <f t="shared" ca="1" si="96"/>
        <v>0.6414248840236656</v>
      </c>
      <c r="D578" s="6">
        <v>0.21209734560007598</v>
      </c>
      <c r="E578" s="15">
        <f t="shared" si="97"/>
        <v>79.692842167895435</v>
      </c>
      <c r="F578" s="5">
        <f t="shared" si="98"/>
        <v>79.693841413737772</v>
      </c>
      <c r="G578" s="5">
        <f t="shared" si="99"/>
        <v>0.21428571428571427</v>
      </c>
      <c r="H578" s="5">
        <f t="shared" si="100"/>
        <v>79.692842167895435</v>
      </c>
      <c r="M578" s="1"/>
      <c r="N578" s="1"/>
      <c r="O578" s="1"/>
      <c r="P578" s="1"/>
      <c r="Q578" s="1"/>
      <c r="R578" s="1"/>
      <c r="Y578" s="1"/>
      <c r="Z578" s="1"/>
      <c r="AA578" s="6">
        <v>79.692842167895435</v>
      </c>
      <c r="AB578" s="6">
        <f t="shared" si="101"/>
        <v>23.907852650368628</v>
      </c>
    </row>
    <row r="579" spans="3:28" x14ac:dyDescent="0.55000000000000004">
      <c r="C579" s="5">
        <f t="shared" ref="C579:C642" ca="1" si="102">RAND()</f>
        <v>0.39385193203767255</v>
      </c>
      <c r="D579" s="6">
        <v>0.41320591383137939</v>
      </c>
      <c r="E579" s="15">
        <f t="shared" ref="E579:E642" si="103">$B$1+SQRT(($B$2-$B$1)*($B$3-$B$1)*D579)</f>
        <v>103.31782133713754</v>
      </c>
      <c r="F579" s="5">
        <f t="shared" ref="F579:F642" si="104">$B$2-SQRT(($B$2-$B$1)*($B$2-$B$3)*(1-D579))</f>
        <v>109.8776296487259</v>
      </c>
      <c r="G579" s="5">
        <f t="shared" ref="G579:G642" si="105">($B$3-$B$1)/($B$2-$B$1)</f>
        <v>0.21428571428571427</v>
      </c>
      <c r="H579" s="5">
        <f t="shared" ref="H579:H642" si="106">IF(D579&lt;G579,E579,F579)</f>
        <v>109.8776296487259</v>
      </c>
      <c r="M579" s="1"/>
      <c r="N579" s="1"/>
      <c r="O579" s="1"/>
      <c r="P579" s="1"/>
      <c r="Q579" s="1"/>
      <c r="R579" s="1"/>
      <c r="Y579" s="1"/>
      <c r="Z579" s="1"/>
      <c r="AA579" s="6">
        <v>109.8776296487259</v>
      </c>
      <c r="AB579" s="6">
        <f t="shared" ref="AB579:AB642" si="107">AA579*0.3</f>
        <v>32.963288894617769</v>
      </c>
    </row>
    <row r="580" spans="3:28" x14ac:dyDescent="0.55000000000000004">
      <c r="C580" s="5">
        <f t="shared" ca="1" si="102"/>
        <v>0.42969156268332631</v>
      </c>
      <c r="D580" s="6">
        <v>0.82823790471491021</v>
      </c>
      <c r="E580" s="15">
        <f t="shared" si="103"/>
        <v>137.95930145270654</v>
      </c>
      <c r="F580" s="5">
        <f t="shared" si="104"/>
        <v>197.13822347654337</v>
      </c>
      <c r="G580" s="5">
        <f t="shared" si="105"/>
        <v>0.21428571428571427</v>
      </c>
      <c r="H580" s="5">
        <f t="shared" si="106"/>
        <v>197.13822347654337</v>
      </c>
      <c r="M580" s="1"/>
      <c r="N580" s="1"/>
      <c r="O580" s="1"/>
      <c r="P580" s="1"/>
      <c r="Q580" s="1"/>
      <c r="R580" s="1"/>
      <c r="Y580" s="1"/>
      <c r="Z580" s="1"/>
      <c r="AA580" s="6">
        <v>197.13822347654337</v>
      </c>
      <c r="AB580" s="6">
        <f t="shared" si="107"/>
        <v>59.141467042963008</v>
      </c>
    </row>
    <row r="581" spans="3:28" x14ac:dyDescent="0.55000000000000004">
      <c r="C581" s="5">
        <f t="shared" ca="1" si="102"/>
        <v>0.7154506841817686</v>
      </c>
      <c r="D581" s="6">
        <v>0.28274663408176548</v>
      </c>
      <c r="E581" s="15">
        <f t="shared" si="103"/>
        <v>88.921284466945764</v>
      </c>
      <c r="F581" s="5">
        <f t="shared" si="104"/>
        <v>89.80293213138475</v>
      </c>
      <c r="G581" s="5">
        <f t="shared" si="105"/>
        <v>0.21428571428571427</v>
      </c>
      <c r="H581" s="5">
        <f t="shared" si="106"/>
        <v>89.80293213138475</v>
      </c>
      <c r="M581" s="1"/>
      <c r="N581" s="1"/>
      <c r="O581" s="1"/>
      <c r="P581" s="1"/>
      <c r="Q581" s="1"/>
      <c r="R581" s="1"/>
      <c r="Y581" s="1"/>
      <c r="Z581" s="1"/>
      <c r="AA581" s="6">
        <v>89.80293213138475</v>
      </c>
      <c r="AB581" s="6">
        <f t="shared" si="107"/>
        <v>26.940879639415424</v>
      </c>
    </row>
    <row r="582" spans="3:28" x14ac:dyDescent="0.55000000000000004">
      <c r="C582" s="5">
        <f t="shared" ca="1" si="102"/>
        <v>0.47179707411127636</v>
      </c>
      <c r="D582" s="6">
        <v>0.7955170134189925</v>
      </c>
      <c r="E582" s="15">
        <f t="shared" si="103"/>
        <v>135.60573439686749</v>
      </c>
      <c r="F582" s="5">
        <f t="shared" si="104"/>
        <v>187.76742017849691</v>
      </c>
      <c r="G582" s="5">
        <f t="shared" si="105"/>
        <v>0.21428571428571427</v>
      </c>
      <c r="H582" s="5">
        <f t="shared" si="106"/>
        <v>187.76742017849691</v>
      </c>
      <c r="M582" s="1"/>
      <c r="N582" s="1"/>
      <c r="O582" s="1"/>
      <c r="P582" s="1"/>
      <c r="Q582" s="1"/>
      <c r="R582" s="1"/>
      <c r="Y582" s="1"/>
      <c r="Z582" s="1"/>
      <c r="AA582" s="6">
        <v>187.76742017849691</v>
      </c>
      <c r="AB582" s="6">
        <f t="shared" si="107"/>
        <v>56.330226053549069</v>
      </c>
    </row>
    <row r="583" spans="3:28" x14ac:dyDescent="0.55000000000000004">
      <c r="C583" s="5">
        <f t="shared" ca="1" si="102"/>
        <v>0.46794006299490964</v>
      </c>
      <c r="D583" s="6">
        <v>0.22041189687104312</v>
      </c>
      <c r="E583" s="15">
        <f t="shared" si="103"/>
        <v>80.851621732157014</v>
      </c>
      <c r="F583" s="5">
        <f t="shared" si="104"/>
        <v>80.859343907289201</v>
      </c>
      <c r="G583" s="5">
        <f t="shared" si="105"/>
        <v>0.21428571428571427</v>
      </c>
      <c r="H583" s="5">
        <f t="shared" si="106"/>
        <v>80.859343907289201</v>
      </c>
      <c r="M583" s="1"/>
      <c r="N583" s="1"/>
      <c r="O583" s="1"/>
      <c r="P583" s="1"/>
      <c r="Q583" s="1"/>
      <c r="R583" s="1"/>
      <c r="Y583" s="1"/>
      <c r="Z583" s="1"/>
      <c r="AA583" s="6">
        <v>80.859343907289201</v>
      </c>
      <c r="AB583" s="6">
        <f t="shared" si="107"/>
        <v>24.257803172186758</v>
      </c>
    </row>
    <row r="584" spans="3:28" x14ac:dyDescent="0.55000000000000004">
      <c r="C584" s="5">
        <f t="shared" ca="1" si="102"/>
        <v>0.90132001881083146</v>
      </c>
      <c r="D584" s="6">
        <v>0.16999848917818361</v>
      </c>
      <c r="E584" s="15">
        <f t="shared" si="103"/>
        <v>73.441319390463079</v>
      </c>
      <c r="F584" s="5">
        <f t="shared" si="104"/>
        <v>73.884779223901234</v>
      </c>
      <c r="G584" s="5">
        <f t="shared" si="105"/>
        <v>0.21428571428571427</v>
      </c>
      <c r="H584" s="5">
        <f t="shared" si="106"/>
        <v>73.441319390463079</v>
      </c>
      <c r="M584" s="1"/>
      <c r="N584" s="1"/>
      <c r="O584" s="1"/>
      <c r="P584" s="1"/>
      <c r="Q584" s="1"/>
      <c r="R584" s="1"/>
      <c r="Y584" s="1"/>
      <c r="Z584" s="1"/>
      <c r="AA584" s="6">
        <v>73.441319390463079</v>
      </c>
      <c r="AB584" s="6">
        <f t="shared" si="107"/>
        <v>22.032395817138923</v>
      </c>
    </row>
    <row r="585" spans="3:28" x14ac:dyDescent="0.55000000000000004">
      <c r="C585" s="5">
        <f t="shared" ca="1" si="102"/>
        <v>0.71683406527737425</v>
      </c>
      <c r="D585" s="6">
        <v>0.66932664166474642</v>
      </c>
      <c r="E585" s="15">
        <f t="shared" si="103"/>
        <v>126.04097123266902</v>
      </c>
      <c r="F585" s="5">
        <f t="shared" si="104"/>
        <v>157.27831673690358</v>
      </c>
      <c r="G585" s="5">
        <f t="shared" si="105"/>
        <v>0.21428571428571427</v>
      </c>
      <c r="H585" s="5">
        <f t="shared" si="106"/>
        <v>157.27831673690358</v>
      </c>
      <c r="M585" s="1"/>
      <c r="N585" s="1"/>
      <c r="O585" s="1"/>
      <c r="P585" s="1"/>
      <c r="Q585" s="1"/>
      <c r="R585" s="1"/>
      <c r="Y585" s="1"/>
      <c r="Z585" s="1"/>
      <c r="AA585" s="6">
        <v>157.27831673690358</v>
      </c>
      <c r="AB585" s="6">
        <f t="shared" si="107"/>
        <v>47.183495021071074</v>
      </c>
    </row>
    <row r="586" spans="3:28" x14ac:dyDescent="0.55000000000000004">
      <c r="C586" s="5">
        <f t="shared" ca="1" si="102"/>
        <v>2.1402723991032602E-2</v>
      </c>
      <c r="D586" s="6">
        <v>0.17431152675111705</v>
      </c>
      <c r="E586" s="15">
        <f t="shared" si="103"/>
        <v>74.115003921452001</v>
      </c>
      <c r="F586" s="5">
        <f t="shared" si="104"/>
        <v>74.473039411845065</v>
      </c>
      <c r="G586" s="5">
        <f t="shared" si="105"/>
        <v>0.21428571428571427</v>
      </c>
      <c r="H586" s="5">
        <f t="shared" si="106"/>
        <v>74.115003921452001</v>
      </c>
      <c r="M586" s="1"/>
      <c r="N586" s="1"/>
      <c r="O586" s="1"/>
      <c r="P586" s="1"/>
      <c r="Q586" s="1"/>
      <c r="R586" s="1"/>
      <c r="Y586" s="1"/>
      <c r="Z586" s="1"/>
      <c r="AA586" s="6">
        <v>74.115003921452001</v>
      </c>
      <c r="AB586" s="6">
        <f t="shared" si="107"/>
        <v>22.2345011764356</v>
      </c>
    </row>
    <row r="587" spans="3:28" x14ac:dyDescent="0.55000000000000004">
      <c r="C587" s="5">
        <f t="shared" ca="1" si="102"/>
        <v>0.43818294464071395</v>
      </c>
      <c r="D587" s="6">
        <v>0.82194406758728755</v>
      </c>
      <c r="E587" s="15">
        <f t="shared" si="103"/>
        <v>137.51025629904154</v>
      </c>
      <c r="F587" s="5">
        <f t="shared" si="104"/>
        <v>195.27060853502925</v>
      </c>
      <c r="G587" s="5">
        <f t="shared" si="105"/>
        <v>0.21428571428571427</v>
      </c>
      <c r="H587" s="5">
        <f t="shared" si="106"/>
        <v>195.27060853502925</v>
      </c>
      <c r="M587" s="1"/>
      <c r="N587" s="1"/>
      <c r="O587" s="1"/>
      <c r="P587" s="1"/>
      <c r="Q587" s="1"/>
      <c r="R587" s="1"/>
      <c r="Y587" s="1"/>
      <c r="Z587" s="1"/>
      <c r="AA587" s="6">
        <v>195.27060853502925</v>
      </c>
      <c r="AB587" s="6">
        <f t="shared" si="107"/>
        <v>58.581182560508772</v>
      </c>
    </row>
    <row r="588" spans="3:28" x14ac:dyDescent="0.55000000000000004">
      <c r="C588" s="5">
        <f t="shared" ca="1" si="102"/>
        <v>0.69762625997314442</v>
      </c>
      <c r="D588" s="6">
        <v>0.48124306164967101</v>
      </c>
      <c r="E588" s="15">
        <f t="shared" si="103"/>
        <v>109.91597986851099</v>
      </c>
      <c r="F588" s="5">
        <f t="shared" si="104"/>
        <v>121.23918941115684</v>
      </c>
      <c r="G588" s="5">
        <f t="shared" si="105"/>
        <v>0.21428571428571427</v>
      </c>
      <c r="H588" s="5">
        <f t="shared" si="106"/>
        <v>121.23918941115684</v>
      </c>
      <c r="M588" s="1"/>
      <c r="N588" s="1"/>
      <c r="O588" s="1"/>
      <c r="P588" s="1"/>
      <c r="Q588" s="1"/>
      <c r="R588" s="1"/>
      <c r="Y588" s="1"/>
      <c r="Z588" s="1"/>
      <c r="AA588" s="6">
        <v>121.23918941115684</v>
      </c>
      <c r="AB588" s="6">
        <f t="shared" si="107"/>
        <v>36.371756823347049</v>
      </c>
    </row>
    <row r="589" spans="3:28" x14ac:dyDescent="0.55000000000000004">
      <c r="C589" s="5">
        <f t="shared" ca="1" si="102"/>
        <v>0.95827788266502822</v>
      </c>
      <c r="D589" s="6">
        <v>0.28841195254365304</v>
      </c>
      <c r="E589" s="15">
        <f t="shared" si="103"/>
        <v>89.608338600582698</v>
      </c>
      <c r="F589" s="5">
        <f t="shared" si="104"/>
        <v>90.634712229292944</v>
      </c>
      <c r="G589" s="5">
        <f t="shared" si="105"/>
        <v>0.21428571428571427</v>
      </c>
      <c r="H589" s="5">
        <f t="shared" si="106"/>
        <v>90.634712229292944</v>
      </c>
      <c r="M589" s="1"/>
      <c r="N589" s="1"/>
      <c r="O589" s="1"/>
      <c r="P589" s="1"/>
      <c r="Q589" s="1"/>
      <c r="R589" s="1"/>
      <c r="Y589" s="1"/>
      <c r="Z589" s="1"/>
      <c r="AA589" s="6">
        <v>90.634712229292944</v>
      </c>
      <c r="AB589" s="6">
        <f t="shared" si="107"/>
        <v>27.190413668787883</v>
      </c>
    </row>
    <row r="590" spans="3:28" x14ac:dyDescent="0.55000000000000004">
      <c r="C590" s="5">
        <f t="shared" ca="1" si="102"/>
        <v>0.54181614622504104</v>
      </c>
      <c r="D590" s="6">
        <v>0.58044878659582932</v>
      </c>
      <c r="E590" s="15">
        <f t="shared" si="103"/>
        <v>118.74988412555193</v>
      </c>
      <c r="F590" s="5">
        <f t="shared" si="104"/>
        <v>139.23820495622439</v>
      </c>
      <c r="G590" s="5">
        <f t="shared" si="105"/>
        <v>0.21428571428571427</v>
      </c>
      <c r="H590" s="5">
        <f t="shared" si="106"/>
        <v>139.23820495622439</v>
      </c>
      <c r="M590" s="1"/>
      <c r="N590" s="1"/>
      <c r="O590" s="1"/>
      <c r="P590" s="1"/>
      <c r="Q590" s="1"/>
      <c r="R590" s="1"/>
      <c r="Y590" s="1"/>
      <c r="Z590" s="1"/>
      <c r="AA590" s="6">
        <v>139.23820495622439</v>
      </c>
      <c r="AB590" s="6">
        <f t="shared" si="107"/>
        <v>41.771461486867317</v>
      </c>
    </row>
    <row r="591" spans="3:28" x14ac:dyDescent="0.55000000000000004">
      <c r="C591" s="5">
        <f t="shared" ca="1" si="102"/>
        <v>0.29882366519562653</v>
      </c>
      <c r="D591" s="6">
        <v>0.30765926459788284</v>
      </c>
      <c r="E591" s="15">
        <f t="shared" si="103"/>
        <v>91.893502107244927</v>
      </c>
      <c r="F591" s="5">
        <f t="shared" si="104"/>
        <v>93.485619627178465</v>
      </c>
      <c r="G591" s="5">
        <f t="shared" si="105"/>
        <v>0.21428571428571427</v>
      </c>
      <c r="H591" s="5">
        <f t="shared" si="106"/>
        <v>93.485619627178465</v>
      </c>
      <c r="M591" s="1"/>
      <c r="N591" s="1"/>
      <c r="O591" s="1"/>
      <c r="P591" s="1"/>
      <c r="Q591" s="1"/>
      <c r="R591" s="1"/>
      <c r="Y591" s="1"/>
      <c r="Z591" s="1"/>
      <c r="AA591" s="6">
        <v>93.485619627178465</v>
      </c>
      <c r="AB591" s="6">
        <f t="shared" si="107"/>
        <v>28.045685888153539</v>
      </c>
    </row>
    <row r="592" spans="3:28" x14ac:dyDescent="0.55000000000000004">
      <c r="C592" s="5">
        <f t="shared" ca="1" si="102"/>
        <v>0.53700661408672778</v>
      </c>
      <c r="D592" s="6">
        <v>0.86130538817753288</v>
      </c>
      <c r="E592" s="15">
        <f t="shared" si="103"/>
        <v>140.2910242760554</v>
      </c>
      <c r="F592" s="5">
        <f t="shared" si="104"/>
        <v>207.56846810604094</v>
      </c>
      <c r="G592" s="5">
        <f t="shared" si="105"/>
        <v>0.21428571428571427</v>
      </c>
      <c r="H592" s="5">
        <f t="shared" si="106"/>
        <v>207.56846810604094</v>
      </c>
      <c r="M592" s="1"/>
      <c r="N592" s="1"/>
      <c r="O592" s="1"/>
      <c r="P592" s="1"/>
      <c r="Q592" s="1"/>
      <c r="R592" s="1"/>
      <c r="Y592" s="1"/>
      <c r="Z592" s="1"/>
      <c r="AA592" s="6">
        <v>207.56846810604094</v>
      </c>
      <c r="AB592" s="6">
        <f t="shared" si="107"/>
        <v>62.270540431812279</v>
      </c>
    </row>
    <row r="593" spans="3:28" x14ac:dyDescent="0.55000000000000004">
      <c r="C593" s="5">
        <f t="shared" ca="1" si="102"/>
        <v>0.39022875225708675</v>
      </c>
      <c r="D593" s="6">
        <v>3.1843470947990671E-2</v>
      </c>
      <c r="E593" s="15">
        <f t="shared" si="103"/>
        <v>43.129425239859358</v>
      </c>
      <c r="F593" s="5">
        <f t="shared" si="104"/>
        <v>55.79016770489406</v>
      </c>
      <c r="G593" s="5">
        <f t="shared" si="105"/>
        <v>0.21428571428571427</v>
      </c>
      <c r="H593" s="5">
        <f t="shared" si="106"/>
        <v>43.129425239859358</v>
      </c>
      <c r="M593" s="1"/>
      <c r="N593" s="1"/>
      <c r="O593" s="1"/>
      <c r="P593" s="1"/>
      <c r="Q593" s="1"/>
      <c r="R593" s="1"/>
      <c r="Y593" s="1"/>
      <c r="Z593" s="1"/>
      <c r="AA593" s="6">
        <v>43.129425239859358</v>
      </c>
      <c r="AB593" s="6">
        <f t="shared" si="107"/>
        <v>12.938827571957807</v>
      </c>
    </row>
    <row r="594" spans="3:28" x14ac:dyDescent="0.55000000000000004">
      <c r="C594" s="5">
        <f t="shared" ca="1" si="102"/>
        <v>0.21532310018012779</v>
      </c>
      <c r="D594" s="6">
        <v>0.58497163218529014</v>
      </c>
      <c r="E594" s="15">
        <f t="shared" si="103"/>
        <v>119.13386616445902</v>
      </c>
      <c r="F594" s="5">
        <f t="shared" si="104"/>
        <v>140.10707502398321</v>
      </c>
      <c r="G594" s="5">
        <f t="shared" si="105"/>
        <v>0.21428571428571427</v>
      </c>
      <c r="H594" s="5">
        <f t="shared" si="106"/>
        <v>140.10707502398321</v>
      </c>
      <c r="M594" s="1"/>
      <c r="N594" s="1"/>
      <c r="O594" s="1"/>
      <c r="P594" s="1"/>
      <c r="Q594" s="1"/>
      <c r="R594" s="1"/>
      <c r="Y594" s="1"/>
      <c r="Z594" s="1"/>
      <c r="AA594" s="6">
        <v>140.10707502398321</v>
      </c>
      <c r="AB594" s="6">
        <f t="shared" si="107"/>
        <v>42.032122507194963</v>
      </c>
    </row>
    <row r="595" spans="3:28" x14ac:dyDescent="0.55000000000000004">
      <c r="C595" s="5">
        <f t="shared" ca="1" si="102"/>
        <v>0.52930219517255028</v>
      </c>
      <c r="D595" s="6">
        <v>0.1015920163386671</v>
      </c>
      <c r="E595" s="15">
        <f t="shared" si="103"/>
        <v>61.312781006482815</v>
      </c>
      <c r="F595" s="5">
        <f t="shared" si="104"/>
        <v>64.751340506395024</v>
      </c>
      <c r="G595" s="5">
        <f t="shared" si="105"/>
        <v>0.21428571428571427</v>
      </c>
      <c r="H595" s="5">
        <f t="shared" si="106"/>
        <v>61.312781006482815</v>
      </c>
      <c r="M595" s="1"/>
      <c r="N595" s="1"/>
      <c r="O595" s="1"/>
      <c r="P595" s="1"/>
      <c r="Q595" s="1"/>
      <c r="R595" s="1"/>
      <c r="Y595" s="1"/>
      <c r="Z595" s="1"/>
      <c r="AA595" s="6">
        <v>61.312781006482815</v>
      </c>
      <c r="AB595" s="6">
        <f t="shared" si="107"/>
        <v>18.393834301944842</v>
      </c>
    </row>
    <row r="596" spans="3:28" x14ac:dyDescent="0.55000000000000004">
      <c r="C596" s="5">
        <f t="shared" ca="1" si="102"/>
        <v>0.67071996749361917</v>
      </c>
      <c r="D596" s="6">
        <v>0.63587004094611599</v>
      </c>
      <c r="E596" s="15">
        <f t="shared" si="103"/>
        <v>123.35674476247183</v>
      </c>
      <c r="F596" s="5">
        <f t="shared" si="104"/>
        <v>150.23216140399416</v>
      </c>
      <c r="G596" s="5">
        <f t="shared" si="105"/>
        <v>0.21428571428571427</v>
      </c>
      <c r="H596" s="5">
        <f t="shared" si="106"/>
        <v>150.23216140399416</v>
      </c>
      <c r="M596" s="1"/>
      <c r="N596" s="1"/>
      <c r="O596" s="1"/>
      <c r="P596" s="1"/>
      <c r="Q596" s="1"/>
      <c r="R596" s="1"/>
      <c r="Y596" s="1"/>
      <c r="Z596" s="1"/>
      <c r="AA596" s="6">
        <v>150.23216140399416</v>
      </c>
      <c r="AB596" s="6">
        <f t="shared" si="107"/>
        <v>45.069648421198245</v>
      </c>
    </row>
    <row r="597" spans="3:28" x14ac:dyDescent="0.55000000000000004">
      <c r="C597" s="5">
        <f t="shared" ca="1" si="102"/>
        <v>0.56403078676248231</v>
      </c>
      <c r="D597" s="6">
        <v>0.59476771537688855</v>
      </c>
      <c r="E597" s="15">
        <f t="shared" si="103"/>
        <v>119.96048028261832</v>
      </c>
      <c r="F597" s="5">
        <f t="shared" si="104"/>
        <v>142.00535220209622</v>
      </c>
      <c r="G597" s="5">
        <f t="shared" si="105"/>
        <v>0.21428571428571427</v>
      </c>
      <c r="H597" s="5">
        <f t="shared" si="106"/>
        <v>142.00535220209622</v>
      </c>
      <c r="M597" s="1"/>
      <c r="N597" s="1"/>
      <c r="O597" s="1"/>
      <c r="P597" s="1"/>
      <c r="Q597" s="1"/>
      <c r="R597" s="1"/>
      <c r="Y597" s="1"/>
      <c r="Z597" s="1"/>
      <c r="AA597" s="6">
        <v>142.00535220209622</v>
      </c>
      <c r="AB597" s="6">
        <f t="shared" si="107"/>
        <v>42.601605660628863</v>
      </c>
    </row>
    <row r="598" spans="3:28" x14ac:dyDescent="0.55000000000000004">
      <c r="C598" s="5">
        <f t="shared" ca="1" si="102"/>
        <v>0.63406214179628317</v>
      </c>
      <c r="D598" s="6">
        <v>0.67091366196154578</v>
      </c>
      <c r="E598" s="15">
        <f t="shared" si="103"/>
        <v>126.16661208192512</v>
      </c>
      <c r="F598" s="5">
        <f t="shared" si="104"/>
        <v>157.62121498211619</v>
      </c>
      <c r="G598" s="5">
        <f t="shared" si="105"/>
        <v>0.21428571428571427</v>
      </c>
      <c r="H598" s="5">
        <f t="shared" si="106"/>
        <v>157.62121498211619</v>
      </c>
      <c r="M598" s="1"/>
      <c r="N598" s="1"/>
      <c r="O598" s="1"/>
      <c r="P598" s="1"/>
      <c r="Q598" s="1"/>
      <c r="R598" s="1"/>
      <c r="Y598" s="1"/>
      <c r="Z598" s="1"/>
      <c r="AA598" s="6">
        <v>157.62121498211619</v>
      </c>
      <c r="AB598" s="6">
        <f t="shared" si="107"/>
        <v>47.286364494634853</v>
      </c>
    </row>
    <row r="599" spans="3:28" x14ac:dyDescent="0.55000000000000004">
      <c r="C599" s="5">
        <f t="shared" ca="1" si="102"/>
        <v>0.68031220668391923</v>
      </c>
      <c r="D599" s="6">
        <v>0.20789841307496837</v>
      </c>
      <c r="E599" s="15">
        <f t="shared" si="103"/>
        <v>79.09901301764242</v>
      </c>
      <c r="F599" s="5">
        <f t="shared" si="104"/>
        <v>79.107587829319158</v>
      </c>
      <c r="G599" s="5">
        <f t="shared" si="105"/>
        <v>0.21428571428571427</v>
      </c>
      <c r="H599" s="5">
        <f t="shared" si="106"/>
        <v>79.09901301764242</v>
      </c>
      <c r="M599" s="1"/>
      <c r="N599" s="1"/>
      <c r="O599" s="1"/>
      <c r="P599" s="1"/>
      <c r="Q599" s="1"/>
      <c r="R599" s="1"/>
      <c r="Y599" s="1"/>
      <c r="Z599" s="1"/>
      <c r="AA599" s="6">
        <v>79.09901301764242</v>
      </c>
      <c r="AB599" s="6">
        <f t="shared" si="107"/>
        <v>23.729703905292727</v>
      </c>
    </row>
    <row r="600" spans="3:28" x14ac:dyDescent="0.55000000000000004">
      <c r="C600" s="5">
        <f t="shared" ca="1" si="102"/>
        <v>0.10366663695358547</v>
      </c>
      <c r="D600" s="6">
        <v>0.18760655374473145</v>
      </c>
      <c r="E600" s="15">
        <f t="shared" si="103"/>
        <v>76.140806040806794</v>
      </c>
      <c r="F600" s="5">
        <f t="shared" si="104"/>
        <v>76.296096839316334</v>
      </c>
      <c r="G600" s="5">
        <f t="shared" si="105"/>
        <v>0.21428571428571427</v>
      </c>
      <c r="H600" s="5">
        <f t="shared" si="106"/>
        <v>76.140806040806794</v>
      </c>
      <c r="M600" s="1"/>
      <c r="N600" s="1"/>
      <c r="O600" s="1"/>
      <c r="P600" s="1"/>
      <c r="Q600" s="1"/>
      <c r="R600" s="1"/>
      <c r="Y600" s="1"/>
      <c r="Z600" s="1"/>
      <c r="AA600" s="6">
        <v>76.140806040806794</v>
      </c>
      <c r="AB600" s="6">
        <f t="shared" si="107"/>
        <v>22.842241812242037</v>
      </c>
    </row>
    <row r="601" spans="3:28" x14ac:dyDescent="0.55000000000000004">
      <c r="C601" s="5">
        <f t="shared" ca="1" si="102"/>
        <v>7.4438285037796925E-2</v>
      </c>
      <c r="D601" s="6">
        <v>0.46745225217078334</v>
      </c>
      <c r="E601" s="15">
        <f t="shared" si="103"/>
        <v>108.61827033106186</v>
      </c>
      <c r="F601" s="5">
        <f t="shared" si="104"/>
        <v>118.87865596159091</v>
      </c>
      <c r="G601" s="5">
        <f t="shared" si="105"/>
        <v>0.21428571428571427</v>
      </c>
      <c r="H601" s="5">
        <f t="shared" si="106"/>
        <v>118.87865596159091</v>
      </c>
      <c r="M601" s="1"/>
      <c r="N601" s="1"/>
      <c r="O601" s="1"/>
      <c r="P601" s="1"/>
      <c r="Q601" s="1"/>
      <c r="R601" s="1"/>
      <c r="Y601" s="1"/>
      <c r="Z601" s="1"/>
      <c r="AA601" s="6">
        <v>118.87865596159091</v>
      </c>
      <c r="AB601" s="6">
        <f t="shared" si="107"/>
        <v>35.663596788477271</v>
      </c>
    </row>
    <row r="602" spans="3:28" x14ac:dyDescent="0.55000000000000004">
      <c r="C602" s="5">
        <f t="shared" ca="1" si="102"/>
        <v>0.60410602024697824</v>
      </c>
      <c r="D602" s="6">
        <v>9.5952661236784365E-2</v>
      </c>
      <c r="E602" s="15">
        <f t="shared" si="103"/>
        <v>60.149778439961253</v>
      </c>
      <c r="F602" s="5">
        <f t="shared" si="104"/>
        <v>64.014161298153141</v>
      </c>
      <c r="G602" s="5">
        <f t="shared" si="105"/>
        <v>0.21428571428571427</v>
      </c>
      <c r="H602" s="5">
        <f t="shared" si="106"/>
        <v>60.149778439961253</v>
      </c>
      <c r="M602" s="1"/>
      <c r="N602" s="1"/>
      <c r="O602" s="1"/>
      <c r="P602" s="1"/>
      <c r="Q602" s="1"/>
      <c r="R602" s="1"/>
      <c r="Y602" s="1"/>
      <c r="Z602" s="1"/>
      <c r="AA602" s="6">
        <v>60.149778439961253</v>
      </c>
      <c r="AB602" s="6">
        <f t="shared" si="107"/>
        <v>18.044933531988374</v>
      </c>
    </row>
    <row r="603" spans="3:28" x14ac:dyDescent="0.55000000000000004">
      <c r="C603" s="5">
        <f t="shared" ca="1" si="102"/>
        <v>0.86918219463622459</v>
      </c>
      <c r="D603" s="6">
        <v>0.95726046041588186</v>
      </c>
      <c r="E603" s="15">
        <f t="shared" si="103"/>
        <v>146.81472996062729</v>
      </c>
      <c r="F603" s="5">
        <f t="shared" si="104"/>
        <v>248.68961471220786</v>
      </c>
      <c r="G603" s="5">
        <f t="shared" si="105"/>
        <v>0.21428571428571427</v>
      </c>
      <c r="H603" s="5">
        <f t="shared" si="106"/>
        <v>248.68961471220786</v>
      </c>
      <c r="M603" s="1"/>
      <c r="N603" s="1"/>
      <c r="O603" s="1"/>
      <c r="P603" s="1"/>
      <c r="Q603" s="1"/>
      <c r="R603" s="1"/>
      <c r="Y603" s="1"/>
      <c r="Z603" s="1"/>
      <c r="AA603" s="6">
        <v>248.68961471220786</v>
      </c>
      <c r="AB603" s="6">
        <f t="shared" si="107"/>
        <v>74.606884413662357</v>
      </c>
    </row>
    <row r="604" spans="3:28" x14ac:dyDescent="0.55000000000000004">
      <c r="C604" s="5">
        <f t="shared" ca="1" si="102"/>
        <v>0.12021333132078438</v>
      </c>
      <c r="D604" s="6">
        <v>0.11011692769740544</v>
      </c>
      <c r="E604" s="15">
        <f t="shared" si="103"/>
        <v>63.011212320933382</v>
      </c>
      <c r="F604" s="5">
        <f t="shared" si="104"/>
        <v>65.87012737832913</v>
      </c>
      <c r="G604" s="5">
        <f t="shared" si="105"/>
        <v>0.21428571428571427</v>
      </c>
      <c r="H604" s="5">
        <f t="shared" si="106"/>
        <v>63.011212320933382</v>
      </c>
      <c r="M604" s="1"/>
      <c r="N604" s="1"/>
      <c r="O604" s="1"/>
      <c r="P604" s="1"/>
      <c r="Q604" s="1"/>
      <c r="R604" s="1"/>
      <c r="Y604" s="1"/>
      <c r="Z604" s="1"/>
      <c r="AA604" s="6">
        <v>63.011212320933382</v>
      </c>
      <c r="AB604" s="6">
        <f t="shared" si="107"/>
        <v>18.903363696280014</v>
      </c>
    </row>
    <row r="605" spans="3:28" x14ac:dyDescent="0.55000000000000004">
      <c r="C605" s="5">
        <f t="shared" ca="1" si="102"/>
        <v>0.28237882816800797</v>
      </c>
      <c r="D605" s="6">
        <v>0.61088508157562316</v>
      </c>
      <c r="E605" s="15">
        <f t="shared" si="103"/>
        <v>121.30582100980412</v>
      </c>
      <c r="F605" s="5">
        <f t="shared" si="104"/>
        <v>145.17920367424273</v>
      </c>
      <c r="G605" s="5">
        <f t="shared" si="105"/>
        <v>0.21428571428571427</v>
      </c>
      <c r="H605" s="5">
        <f t="shared" si="106"/>
        <v>145.17920367424273</v>
      </c>
      <c r="M605" s="1"/>
      <c r="N605" s="1"/>
      <c r="O605" s="1"/>
      <c r="P605" s="1"/>
      <c r="Q605" s="1"/>
      <c r="R605" s="1"/>
      <c r="Y605" s="1"/>
      <c r="Z605" s="1"/>
      <c r="AA605" s="6">
        <v>145.17920367424273</v>
      </c>
      <c r="AB605" s="6">
        <f t="shared" si="107"/>
        <v>43.553761102272816</v>
      </c>
    </row>
    <row r="606" spans="3:28" x14ac:dyDescent="0.55000000000000004">
      <c r="C606" s="5">
        <f t="shared" ca="1" si="102"/>
        <v>6.8534616559442263E-2</v>
      </c>
      <c r="D606" s="6">
        <v>0.93520200006117171</v>
      </c>
      <c r="E606" s="15">
        <f t="shared" si="103"/>
        <v>145.34509803349982</v>
      </c>
      <c r="F606" s="5">
        <f t="shared" si="104"/>
        <v>236.82123144416454</v>
      </c>
      <c r="G606" s="5">
        <f t="shared" si="105"/>
        <v>0.21428571428571427</v>
      </c>
      <c r="H606" s="5">
        <f t="shared" si="106"/>
        <v>236.82123144416454</v>
      </c>
      <c r="M606" s="1"/>
      <c r="N606" s="1"/>
      <c r="O606" s="1"/>
      <c r="P606" s="1"/>
      <c r="Q606" s="1"/>
      <c r="R606" s="1"/>
      <c r="Y606" s="1"/>
      <c r="Z606" s="1"/>
      <c r="AA606" s="6">
        <v>236.82123144416454</v>
      </c>
      <c r="AB606" s="6">
        <f t="shared" si="107"/>
        <v>71.046369433249353</v>
      </c>
    </row>
    <row r="607" spans="3:28" x14ac:dyDescent="0.55000000000000004">
      <c r="C607" s="5">
        <f t="shared" ca="1" si="102"/>
        <v>0.45251270666898924</v>
      </c>
      <c r="D607" s="6">
        <v>0.52224372015019971</v>
      </c>
      <c r="E607" s="15">
        <f t="shared" si="103"/>
        <v>113.66800146540629</v>
      </c>
      <c r="F607" s="5">
        <f t="shared" si="104"/>
        <v>128.44887980911435</v>
      </c>
      <c r="G607" s="5">
        <f t="shared" si="105"/>
        <v>0.21428571428571427</v>
      </c>
      <c r="H607" s="5">
        <f t="shared" si="106"/>
        <v>128.44887980911435</v>
      </c>
      <c r="M607" s="1"/>
      <c r="N607" s="1"/>
      <c r="O607" s="1"/>
      <c r="P607" s="1"/>
      <c r="Q607" s="1"/>
      <c r="R607" s="1"/>
      <c r="Y607" s="1"/>
      <c r="Z607" s="1"/>
      <c r="AA607" s="6">
        <v>128.44887980911435</v>
      </c>
      <c r="AB607" s="6">
        <f t="shared" si="107"/>
        <v>38.534663942734305</v>
      </c>
    </row>
    <row r="608" spans="3:28" x14ac:dyDescent="0.55000000000000004">
      <c r="C608" s="5">
        <f t="shared" ca="1" si="102"/>
        <v>0.89623078945551626</v>
      </c>
      <c r="D608" s="6">
        <v>1.6517704366888486E-3</v>
      </c>
      <c r="E608" s="15">
        <f t="shared" si="103"/>
        <v>25.267802514936626</v>
      </c>
      <c r="F608" s="5">
        <f t="shared" si="104"/>
        <v>52.011591115431429</v>
      </c>
      <c r="G608" s="5">
        <f t="shared" si="105"/>
        <v>0.21428571428571427</v>
      </c>
      <c r="H608" s="5">
        <f t="shared" si="106"/>
        <v>25.267802514936626</v>
      </c>
      <c r="M608" s="1"/>
      <c r="N608" s="1"/>
      <c r="O608" s="1"/>
      <c r="P608" s="1"/>
      <c r="Q608" s="1"/>
      <c r="R608" s="1"/>
      <c r="Y608" s="1"/>
      <c r="Z608" s="1"/>
      <c r="AA608" s="6">
        <v>25.267802514936626</v>
      </c>
      <c r="AB608" s="6">
        <f t="shared" si="107"/>
        <v>7.5803407544809875</v>
      </c>
    </row>
    <row r="609" spans="3:28" x14ac:dyDescent="0.55000000000000004">
      <c r="C609" s="5">
        <f t="shared" ca="1" si="102"/>
        <v>0.49821070252218469</v>
      </c>
      <c r="D609" s="6">
        <v>0.13132955888346975</v>
      </c>
      <c r="E609" s="15">
        <f t="shared" si="103"/>
        <v>66.971657297164768</v>
      </c>
      <c r="F609" s="5">
        <f t="shared" si="104"/>
        <v>68.677499640051735</v>
      </c>
      <c r="G609" s="5">
        <f t="shared" si="105"/>
        <v>0.21428571428571427</v>
      </c>
      <c r="H609" s="5">
        <f t="shared" si="106"/>
        <v>66.971657297164768</v>
      </c>
      <c r="M609" s="1"/>
      <c r="N609" s="1"/>
      <c r="O609" s="1"/>
      <c r="P609" s="1"/>
      <c r="Q609" s="1"/>
      <c r="R609" s="1"/>
      <c r="Y609" s="1"/>
      <c r="Z609" s="1"/>
      <c r="AA609" s="6">
        <v>66.971657297164768</v>
      </c>
      <c r="AB609" s="6">
        <f t="shared" si="107"/>
        <v>20.091497189149429</v>
      </c>
    </row>
    <row r="610" spans="3:28" x14ac:dyDescent="0.55000000000000004">
      <c r="C610" s="5">
        <f t="shared" ca="1" si="102"/>
        <v>0.77688320814779344</v>
      </c>
      <c r="D610" s="6">
        <v>0.99590990434878768</v>
      </c>
      <c r="E610" s="15">
        <f t="shared" si="103"/>
        <v>149.34947388010372</v>
      </c>
      <c r="F610" s="5">
        <f t="shared" si="104"/>
        <v>284.12707046211449</v>
      </c>
      <c r="G610" s="5">
        <f t="shared" si="105"/>
        <v>0.21428571428571427</v>
      </c>
      <c r="H610" s="5">
        <f t="shared" si="106"/>
        <v>284.12707046211449</v>
      </c>
      <c r="M610" s="1"/>
      <c r="N610" s="1"/>
      <c r="O610" s="1"/>
      <c r="P610" s="1"/>
      <c r="Q610" s="1"/>
      <c r="R610" s="1"/>
      <c r="Y610" s="1"/>
      <c r="Z610" s="1"/>
      <c r="AA610" s="6">
        <v>284.12707046211449</v>
      </c>
      <c r="AB610" s="6">
        <f t="shared" si="107"/>
        <v>85.238121138634341</v>
      </c>
    </row>
    <row r="611" spans="3:28" x14ac:dyDescent="0.55000000000000004">
      <c r="C611" s="5">
        <f t="shared" ca="1" si="102"/>
        <v>0.14798099092070627</v>
      </c>
      <c r="D611" s="6">
        <v>0.45430202292314592</v>
      </c>
      <c r="E611" s="15">
        <f t="shared" si="103"/>
        <v>107.36288677183722</v>
      </c>
      <c r="F611" s="5">
        <f t="shared" si="104"/>
        <v>116.6560734904638</v>
      </c>
      <c r="G611" s="5">
        <f t="shared" si="105"/>
        <v>0.21428571428571427</v>
      </c>
      <c r="H611" s="5">
        <f t="shared" si="106"/>
        <v>116.6560734904638</v>
      </c>
      <c r="M611" s="1"/>
      <c r="N611" s="1"/>
      <c r="O611" s="1"/>
      <c r="P611" s="1"/>
      <c r="Q611" s="1"/>
      <c r="R611" s="1"/>
      <c r="Y611" s="1"/>
      <c r="Z611" s="1"/>
      <c r="AA611" s="6">
        <v>116.6560734904638</v>
      </c>
      <c r="AB611" s="6">
        <f t="shared" si="107"/>
        <v>34.99682204713914</v>
      </c>
    </row>
    <row r="612" spans="3:28" x14ac:dyDescent="0.55000000000000004">
      <c r="C612" s="5">
        <f t="shared" ca="1" si="102"/>
        <v>0.81374860435995833</v>
      </c>
      <c r="D612" s="6">
        <v>0.95074381029215749</v>
      </c>
      <c r="E612" s="15">
        <f t="shared" si="103"/>
        <v>146.38234058961024</v>
      </c>
      <c r="F612" s="5">
        <f t="shared" si="104"/>
        <v>244.9165970005202</v>
      </c>
      <c r="G612" s="5">
        <f t="shared" si="105"/>
        <v>0.21428571428571427</v>
      </c>
      <c r="H612" s="5">
        <f t="shared" si="106"/>
        <v>244.9165970005202</v>
      </c>
      <c r="M612" s="1"/>
      <c r="N612" s="1"/>
      <c r="O612" s="1"/>
      <c r="P612" s="1"/>
      <c r="Q612" s="1"/>
      <c r="R612" s="1"/>
      <c r="Y612" s="1"/>
      <c r="Z612" s="1"/>
      <c r="AA612" s="6">
        <v>244.9165970005202</v>
      </c>
      <c r="AB612" s="6">
        <f t="shared" si="107"/>
        <v>73.474979100156062</v>
      </c>
    </row>
    <row r="613" spans="3:28" x14ac:dyDescent="0.55000000000000004">
      <c r="C613" s="5">
        <f t="shared" ca="1" si="102"/>
        <v>0.75940059856193975</v>
      </c>
      <c r="D613" s="6">
        <v>0.17719046831916729</v>
      </c>
      <c r="E613" s="15">
        <f t="shared" si="103"/>
        <v>74.560057439137751</v>
      </c>
      <c r="F613" s="5">
        <f t="shared" si="104"/>
        <v>74.866557012203771</v>
      </c>
      <c r="G613" s="5">
        <f t="shared" si="105"/>
        <v>0.21428571428571427</v>
      </c>
      <c r="H613" s="5">
        <f t="shared" si="106"/>
        <v>74.560057439137751</v>
      </c>
      <c r="M613" s="1"/>
      <c r="N613" s="1"/>
      <c r="O613" s="1"/>
      <c r="P613" s="1"/>
      <c r="Q613" s="1"/>
      <c r="R613" s="1"/>
      <c r="Y613" s="1"/>
      <c r="Z613" s="1"/>
      <c r="AA613" s="6">
        <v>74.560057439137751</v>
      </c>
      <c r="AB613" s="6">
        <f t="shared" si="107"/>
        <v>22.368017231741323</v>
      </c>
    </row>
    <row r="614" spans="3:28" x14ac:dyDescent="0.55000000000000004">
      <c r="C614" s="5">
        <f t="shared" ca="1" si="102"/>
        <v>0.92876273407313759</v>
      </c>
      <c r="D614" s="6">
        <v>0.58455626499161173</v>
      </c>
      <c r="E614" s="15">
        <f t="shared" si="103"/>
        <v>119.09866422842983</v>
      </c>
      <c r="F614" s="5">
        <f t="shared" si="104"/>
        <v>140.02708330308934</v>
      </c>
      <c r="G614" s="5">
        <f t="shared" si="105"/>
        <v>0.21428571428571427</v>
      </c>
      <c r="H614" s="5">
        <f t="shared" si="106"/>
        <v>140.02708330308934</v>
      </c>
      <c r="M614" s="1"/>
      <c r="N614" s="1"/>
      <c r="O614" s="1"/>
      <c r="P614" s="1"/>
      <c r="Q614" s="1"/>
      <c r="R614" s="1"/>
      <c r="Y614" s="1"/>
      <c r="Z614" s="1"/>
      <c r="AA614" s="6">
        <v>140.02708330308934</v>
      </c>
      <c r="AB614" s="6">
        <f t="shared" si="107"/>
        <v>42.008124990926802</v>
      </c>
    </row>
    <row r="615" spans="3:28" x14ac:dyDescent="0.55000000000000004">
      <c r="C615" s="5">
        <f t="shared" ca="1" si="102"/>
        <v>0.60950377036360892</v>
      </c>
      <c r="D615" s="6">
        <v>0.36854312213148011</v>
      </c>
      <c r="E615" s="15">
        <f t="shared" si="103"/>
        <v>98.686240549468792</v>
      </c>
      <c r="F615" s="5">
        <f t="shared" si="104"/>
        <v>102.77489085641042</v>
      </c>
      <c r="G615" s="5">
        <f t="shared" si="105"/>
        <v>0.21428571428571427</v>
      </c>
      <c r="H615" s="5">
        <f t="shared" si="106"/>
        <v>102.77489085641042</v>
      </c>
      <c r="M615" s="1"/>
      <c r="N615" s="1"/>
      <c r="O615" s="1"/>
      <c r="P615" s="1"/>
      <c r="Q615" s="1"/>
      <c r="R615" s="1"/>
      <c r="Y615" s="1"/>
      <c r="Z615" s="1"/>
      <c r="AA615" s="6">
        <v>102.77489085641042</v>
      </c>
      <c r="AB615" s="6">
        <f t="shared" si="107"/>
        <v>30.832467256923124</v>
      </c>
    </row>
    <row r="616" spans="3:28" x14ac:dyDescent="0.55000000000000004">
      <c r="C616" s="5">
        <f t="shared" ca="1" si="102"/>
        <v>0.88703452069055855</v>
      </c>
      <c r="D616" s="6">
        <v>0.45897286686652738</v>
      </c>
      <c r="E616" s="15">
        <f t="shared" si="103"/>
        <v>107.8108430853369</v>
      </c>
      <c r="F616" s="5">
        <f t="shared" si="104"/>
        <v>117.44241620512744</v>
      </c>
      <c r="G616" s="5">
        <f t="shared" si="105"/>
        <v>0.21428571428571427</v>
      </c>
      <c r="H616" s="5">
        <f t="shared" si="106"/>
        <v>117.44241620512744</v>
      </c>
      <c r="M616" s="1"/>
      <c r="N616" s="1"/>
      <c r="O616" s="1"/>
      <c r="P616" s="1"/>
      <c r="Q616" s="1"/>
      <c r="R616" s="1"/>
      <c r="Y616" s="1"/>
      <c r="Z616" s="1"/>
      <c r="AA616" s="6">
        <v>117.44241620512744</v>
      </c>
      <c r="AB616" s="6">
        <f t="shared" si="107"/>
        <v>35.23272486153823</v>
      </c>
    </row>
    <row r="617" spans="3:28" x14ac:dyDescent="0.55000000000000004">
      <c r="C617" s="5">
        <f t="shared" ca="1" si="102"/>
        <v>0.37622352809151616</v>
      </c>
      <c r="D617" s="6">
        <v>0.2009172109091345</v>
      </c>
      <c r="E617" s="15">
        <f t="shared" si="103"/>
        <v>78.098271431028479</v>
      </c>
      <c r="F617" s="5">
        <f t="shared" si="104"/>
        <v>78.136303537515829</v>
      </c>
      <c r="G617" s="5">
        <f t="shared" si="105"/>
        <v>0.21428571428571427</v>
      </c>
      <c r="H617" s="5">
        <f t="shared" si="106"/>
        <v>78.098271431028479</v>
      </c>
      <c r="M617" s="1"/>
      <c r="N617" s="1"/>
      <c r="O617" s="1"/>
      <c r="P617" s="1"/>
      <c r="Q617" s="1"/>
      <c r="R617" s="1"/>
      <c r="Y617" s="1"/>
      <c r="Z617" s="1"/>
      <c r="AA617" s="6">
        <v>78.098271431028479</v>
      </c>
      <c r="AB617" s="6">
        <f t="shared" si="107"/>
        <v>23.429481429308542</v>
      </c>
    </row>
    <row r="618" spans="3:28" x14ac:dyDescent="0.55000000000000004">
      <c r="C618" s="5">
        <f t="shared" ca="1" si="102"/>
        <v>0.56476713280796853</v>
      </c>
      <c r="D618" s="6">
        <v>0.33529225801186724</v>
      </c>
      <c r="E618" s="15">
        <f t="shared" si="103"/>
        <v>95.052714371962395</v>
      </c>
      <c r="F618" s="5">
        <f t="shared" si="104"/>
        <v>97.648827761070322</v>
      </c>
      <c r="G618" s="5">
        <f t="shared" si="105"/>
        <v>0.21428571428571427</v>
      </c>
      <c r="H618" s="5">
        <f t="shared" si="106"/>
        <v>97.648827761070322</v>
      </c>
      <c r="M618" s="1"/>
      <c r="N618" s="1"/>
      <c r="O618" s="1"/>
      <c r="P618" s="1"/>
      <c r="Q618" s="1"/>
      <c r="R618" s="1"/>
      <c r="Y618" s="1"/>
      <c r="Z618" s="1"/>
      <c r="AA618" s="6">
        <v>97.648827761070322</v>
      </c>
      <c r="AB618" s="6">
        <f t="shared" si="107"/>
        <v>29.294648328321095</v>
      </c>
    </row>
    <row r="619" spans="3:28" x14ac:dyDescent="0.55000000000000004">
      <c r="C619" s="5">
        <f t="shared" ca="1" si="102"/>
        <v>0.89304698079497447</v>
      </c>
      <c r="D619" s="6">
        <v>2.6531904670737516E-2</v>
      </c>
      <c r="E619" s="15">
        <f t="shared" si="103"/>
        <v>41.112460739297788</v>
      </c>
      <c r="F619" s="5">
        <f t="shared" si="104"/>
        <v>55.121183700421795</v>
      </c>
      <c r="G619" s="5">
        <f t="shared" si="105"/>
        <v>0.21428571428571427</v>
      </c>
      <c r="H619" s="5">
        <f t="shared" si="106"/>
        <v>41.112460739297788</v>
      </c>
      <c r="M619" s="1"/>
      <c r="N619" s="1"/>
      <c r="O619" s="1"/>
      <c r="P619" s="1"/>
      <c r="Q619" s="1"/>
      <c r="R619" s="1"/>
      <c r="Y619" s="1"/>
      <c r="Z619" s="1"/>
      <c r="AA619" s="6">
        <v>41.112460739297788</v>
      </c>
      <c r="AB619" s="6">
        <f t="shared" si="107"/>
        <v>12.333738221789336</v>
      </c>
    </row>
    <row r="620" spans="3:28" x14ac:dyDescent="0.55000000000000004">
      <c r="C620" s="5">
        <f t="shared" ca="1" si="102"/>
        <v>0.51842081370418369</v>
      </c>
      <c r="D620" s="6">
        <v>0.62012182684020134</v>
      </c>
      <c r="E620" s="15">
        <f t="shared" si="103"/>
        <v>122.06883310254597</v>
      </c>
      <c r="F620" s="5">
        <f t="shared" si="104"/>
        <v>147.02779511740181</v>
      </c>
      <c r="G620" s="5">
        <f t="shared" si="105"/>
        <v>0.21428571428571427</v>
      </c>
      <c r="H620" s="5">
        <f t="shared" si="106"/>
        <v>147.02779511740181</v>
      </c>
      <c r="M620" s="1"/>
      <c r="N620" s="1"/>
      <c r="O620" s="1"/>
      <c r="P620" s="1"/>
      <c r="Q620" s="1"/>
      <c r="R620" s="1"/>
      <c r="Y620" s="1"/>
      <c r="Z620" s="1"/>
      <c r="AA620" s="6">
        <v>147.02779511740181</v>
      </c>
      <c r="AB620" s="6">
        <f t="shared" si="107"/>
        <v>44.10833853522054</v>
      </c>
    </row>
    <row r="621" spans="3:28" x14ac:dyDescent="0.55000000000000004">
      <c r="C621" s="5">
        <f t="shared" ca="1" si="102"/>
        <v>0.87332421884879052</v>
      </c>
      <c r="D621" s="6">
        <v>0.61310399800486637</v>
      </c>
      <c r="E621" s="15">
        <f t="shared" si="103"/>
        <v>121.48964068554857</v>
      </c>
      <c r="F621" s="5">
        <f t="shared" si="104"/>
        <v>145.62126531513405</v>
      </c>
      <c r="G621" s="5">
        <f t="shared" si="105"/>
        <v>0.21428571428571427</v>
      </c>
      <c r="H621" s="5">
        <f t="shared" si="106"/>
        <v>145.62126531513405</v>
      </c>
      <c r="M621" s="1"/>
      <c r="N621" s="1"/>
      <c r="O621" s="1"/>
      <c r="P621" s="1"/>
      <c r="Q621" s="1"/>
      <c r="R621" s="1"/>
      <c r="Y621" s="1"/>
      <c r="Z621" s="1"/>
      <c r="AA621" s="6">
        <v>145.62126531513405</v>
      </c>
      <c r="AB621" s="6">
        <f t="shared" si="107"/>
        <v>43.686379594540213</v>
      </c>
    </row>
    <row r="622" spans="3:28" x14ac:dyDescent="0.55000000000000004">
      <c r="C622" s="5">
        <f t="shared" ca="1" si="102"/>
        <v>0.12046767030345829</v>
      </c>
      <c r="D622" s="6">
        <v>0.72546662348188495</v>
      </c>
      <c r="E622" s="15">
        <f t="shared" si="103"/>
        <v>130.3985474292831</v>
      </c>
      <c r="F622" s="5">
        <f t="shared" si="104"/>
        <v>169.95671492339218</v>
      </c>
      <c r="G622" s="5">
        <f t="shared" si="105"/>
        <v>0.21428571428571427</v>
      </c>
      <c r="H622" s="5">
        <f t="shared" si="106"/>
        <v>169.95671492339218</v>
      </c>
      <c r="M622" s="1"/>
      <c r="N622" s="1"/>
      <c r="O622" s="1"/>
      <c r="P622" s="1"/>
      <c r="Q622" s="1"/>
      <c r="R622" s="1"/>
      <c r="Y622" s="1"/>
      <c r="Z622" s="1"/>
      <c r="AA622" s="6">
        <v>169.95671492339218</v>
      </c>
      <c r="AB622" s="6">
        <f t="shared" si="107"/>
        <v>50.987014477017652</v>
      </c>
    </row>
    <row r="623" spans="3:28" x14ac:dyDescent="0.55000000000000004">
      <c r="C623" s="5">
        <f t="shared" ca="1" si="102"/>
        <v>8.6123153987349266E-2</v>
      </c>
      <c r="D623" s="6">
        <v>0.71611652244328927</v>
      </c>
      <c r="E623" s="15">
        <f t="shared" si="103"/>
        <v>129.68481014729093</v>
      </c>
      <c r="F623" s="5">
        <f t="shared" si="104"/>
        <v>167.76073874414837</v>
      </c>
      <c r="G623" s="5">
        <f t="shared" si="105"/>
        <v>0.21428571428571427</v>
      </c>
      <c r="H623" s="5">
        <f t="shared" si="106"/>
        <v>167.76073874414837</v>
      </c>
      <c r="M623" s="1"/>
      <c r="N623" s="1"/>
      <c r="O623" s="1"/>
      <c r="P623" s="1"/>
      <c r="Q623" s="1"/>
      <c r="R623" s="1"/>
      <c r="Y623" s="1"/>
      <c r="Z623" s="1"/>
      <c r="AA623" s="6">
        <v>167.76073874414837</v>
      </c>
      <c r="AB623" s="6">
        <f t="shared" si="107"/>
        <v>50.328221623244509</v>
      </c>
    </row>
    <row r="624" spans="3:28" x14ac:dyDescent="0.55000000000000004">
      <c r="C624" s="5">
        <f t="shared" ca="1" si="102"/>
        <v>0.80270137618834958</v>
      </c>
      <c r="D624" s="6">
        <v>0.20105519504212122</v>
      </c>
      <c r="E624" s="15">
        <f t="shared" si="103"/>
        <v>78.118218113665847</v>
      </c>
      <c r="F624" s="5">
        <f t="shared" si="104"/>
        <v>78.155459870193482</v>
      </c>
      <c r="G624" s="5">
        <f t="shared" si="105"/>
        <v>0.21428571428571427</v>
      </c>
      <c r="H624" s="5">
        <f t="shared" si="106"/>
        <v>78.118218113665847</v>
      </c>
      <c r="M624" s="1"/>
      <c r="N624" s="1"/>
      <c r="O624" s="1"/>
      <c r="P624" s="1"/>
      <c r="Q624" s="1"/>
      <c r="R624" s="1"/>
      <c r="Y624" s="1"/>
      <c r="Z624" s="1"/>
      <c r="AA624" s="6">
        <v>78.118218113665847</v>
      </c>
      <c r="AB624" s="6">
        <f t="shared" si="107"/>
        <v>23.435465434099754</v>
      </c>
    </row>
    <row r="625" spans="3:28" x14ac:dyDescent="0.55000000000000004">
      <c r="C625" s="5">
        <f t="shared" ca="1" si="102"/>
        <v>0.23056882187003525</v>
      </c>
      <c r="D625" s="6">
        <v>0.92597749034048349</v>
      </c>
      <c r="E625" s="15">
        <f t="shared" si="103"/>
        <v>144.72538569882283</v>
      </c>
      <c r="F625" s="5">
        <f t="shared" si="104"/>
        <v>232.47380808141025</v>
      </c>
      <c r="G625" s="5">
        <f t="shared" si="105"/>
        <v>0.21428571428571427</v>
      </c>
      <c r="H625" s="5">
        <f t="shared" si="106"/>
        <v>232.47380808141025</v>
      </c>
      <c r="M625" s="1"/>
      <c r="N625" s="1"/>
      <c r="O625" s="1"/>
      <c r="P625" s="1"/>
      <c r="Q625" s="1"/>
      <c r="R625" s="1"/>
      <c r="Y625" s="1"/>
      <c r="Z625" s="1"/>
      <c r="AA625" s="6">
        <v>232.47380808141025</v>
      </c>
      <c r="AB625" s="6">
        <f t="shared" si="107"/>
        <v>69.742142424423079</v>
      </c>
    </row>
    <row r="626" spans="3:28" x14ac:dyDescent="0.55000000000000004">
      <c r="C626" s="5">
        <f t="shared" ca="1" si="102"/>
        <v>0.75913809838503188</v>
      </c>
      <c r="D626" s="6">
        <v>0.42082429133703469</v>
      </c>
      <c r="E626" s="15">
        <f t="shared" si="103"/>
        <v>104.08238872952043</v>
      </c>
      <c r="F626" s="5">
        <f t="shared" si="104"/>
        <v>111.11584594350253</v>
      </c>
      <c r="G626" s="5">
        <f t="shared" si="105"/>
        <v>0.21428571428571427</v>
      </c>
      <c r="H626" s="5">
        <f t="shared" si="106"/>
        <v>111.11584594350253</v>
      </c>
      <c r="M626" s="1"/>
      <c r="N626" s="1"/>
      <c r="O626" s="1"/>
      <c r="P626" s="1"/>
      <c r="Q626" s="1"/>
      <c r="R626" s="1"/>
      <c r="Y626" s="1"/>
      <c r="Z626" s="1"/>
      <c r="AA626" s="6">
        <v>111.11584594350253</v>
      </c>
      <c r="AB626" s="6">
        <f t="shared" si="107"/>
        <v>33.334753783050758</v>
      </c>
    </row>
    <row r="627" spans="3:28" x14ac:dyDescent="0.55000000000000004">
      <c r="C627" s="5">
        <f t="shared" ca="1" si="102"/>
        <v>0.97903695589416062</v>
      </c>
      <c r="D627" s="6">
        <v>0.2643968865517804</v>
      </c>
      <c r="E627" s="15">
        <f t="shared" si="103"/>
        <v>86.647338236946197</v>
      </c>
      <c r="F627" s="5">
        <f t="shared" si="104"/>
        <v>87.131139458091866</v>
      </c>
      <c r="G627" s="5">
        <f t="shared" si="105"/>
        <v>0.21428571428571427</v>
      </c>
      <c r="H627" s="5">
        <f t="shared" si="106"/>
        <v>87.131139458091866</v>
      </c>
      <c r="M627" s="1"/>
      <c r="N627" s="1"/>
      <c r="O627" s="1"/>
      <c r="P627" s="1"/>
      <c r="Q627" s="1"/>
      <c r="R627" s="1"/>
      <c r="Y627" s="1"/>
      <c r="Z627" s="1"/>
      <c r="AA627" s="6">
        <v>87.131139458091866</v>
      </c>
      <c r="AB627" s="6">
        <f t="shared" si="107"/>
        <v>26.139341837427558</v>
      </c>
    </row>
    <row r="628" spans="3:28" x14ac:dyDescent="0.55000000000000004">
      <c r="C628" s="5">
        <f t="shared" ca="1" si="102"/>
        <v>0.36892797457612303</v>
      </c>
      <c r="D628" s="6">
        <v>0.27755985413363338</v>
      </c>
      <c r="E628" s="15">
        <f t="shared" si="103"/>
        <v>88.286203214449117</v>
      </c>
      <c r="F628" s="5">
        <f t="shared" si="104"/>
        <v>89.044286672846482</v>
      </c>
      <c r="G628" s="5">
        <f t="shared" si="105"/>
        <v>0.21428571428571427</v>
      </c>
      <c r="H628" s="5">
        <f t="shared" si="106"/>
        <v>89.044286672846482</v>
      </c>
      <c r="M628" s="1"/>
      <c r="N628" s="1"/>
      <c r="O628" s="1"/>
      <c r="P628" s="1"/>
      <c r="Q628" s="1"/>
      <c r="R628" s="1"/>
      <c r="Y628" s="1"/>
      <c r="Z628" s="1"/>
      <c r="AA628" s="6">
        <v>89.044286672846482</v>
      </c>
      <c r="AB628" s="6">
        <f t="shared" si="107"/>
        <v>26.713286001853945</v>
      </c>
    </row>
    <row r="629" spans="3:28" x14ac:dyDescent="0.55000000000000004">
      <c r="C629" s="5">
        <f t="shared" ca="1" si="102"/>
        <v>0.95006753329713378</v>
      </c>
      <c r="D629" s="6">
        <v>0.63143893283443642</v>
      </c>
      <c r="E629" s="15">
        <f t="shared" si="103"/>
        <v>122.99599056088802</v>
      </c>
      <c r="F629" s="5">
        <f t="shared" si="104"/>
        <v>149.32365236242711</v>
      </c>
      <c r="G629" s="5">
        <f t="shared" si="105"/>
        <v>0.21428571428571427</v>
      </c>
      <c r="H629" s="5">
        <f t="shared" si="106"/>
        <v>149.32365236242711</v>
      </c>
      <c r="M629" s="1"/>
      <c r="N629" s="1"/>
      <c r="O629" s="1"/>
      <c r="P629" s="1"/>
      <c r="Q629" s="1"/>
      <c r="R629" s="1"/>
      <c r="Y629" s="1"/>
      <c r="Z629" s="1"/>
      <c r="AA629" s="6">
        <v>149.32365236242711</v>
      </c>
      <c r="AB629" s="6">
        <f t="shared" si="107"/>
        <v>44.797095708728129</v>
      </c>
    </row>
    <row r="630" spans="3:28" x14ac:dyDescent="0.55000000000000004">
      <c r="C630" s="5">
        <f t="shared" ca="1" si="102"/>
        <v>0.78424252782049786</v>
      </c>
      <c r="D630" s="6">
        <v>5.6514522044240012E-2</v>
      </c>
      <c r="E630" s="15">
        <f t="shared" si="103"/>
        <v>50.813048702509661</v>
      </c>
      <c r="F630" s="5">
        <f t="shared" si="104"/>
        <v>58.921785633635466</v>
      </c>
      <c r="G630" s="5">
        <f t="shared" si="105"/>
        <v>0.21428571428571427</v>
      </c>
      <c r="H630" s="5">
        <f t="shared" si="106"/>
        <v>50.813048702509661</v>
      </c>
      <c r="M630" s="1"/>
      <c r="N630" s="1"/>
      <c r="O630" s="1"/>
      <c r="P630" s="1"/>
      <c r="Q630" s="1"/>
      <c r="R630" s="1"/>
      <c r="Y630" s="1"/>
      <c r="Z630" s="1"/>
      <c r="AA630" s="6">
        <v>50.813048702509661</v>
      </c>
      <c r="AB630" s="6">
        <f t="shared" si="107"/>
        <v>15.243914610752897</v>
      </c>
    </row>
    <row r="631" spans="3:28" x14ac:dyDescent="0.55000000000000004">
      <c r="C631" s="5">
        <f t="shared" ca="1" si="102"/>
        <v>0.81140450491338356</v>
      </c>
      <c r="D631" s="6">
        <v>0.57819848740089608</v>
      </c>
      <c r="E631" s="15">
        <f t="shared" si="103"/>
        <v>118.55828016120742</v>
      </c>
      <c r="F631" s="5">
        <f t="shared" si="104"/>
        <v>138.80765162047919</v>
      </c>
      <c r="G631" s="5">
        <f t="shared" si="105"/>
        <v>0.21428571428571427</v>
      </c>
      <c r="H631" s="5">
        <f t="shared" si="106"/>
        <v>138.80765162047919</v>
      </c>
      <c r="M631" s="1"/>
      <c r="N631" s="1"/>
      <c r="O631" s="1"/>
      <c r="P631" s="1"/>
      <c r="Q631" s="1"/>
      <c r="R631" s="1"/>
      <c r="Y631" s="1"/>
      <c r="Z631" s="1"/>
      <c r="AA631" s="6">
        <v>138.80765162047919</v>
      </c>
      <c r="AB631" s="6">
        <f t="shared" si="107"/>
        <v>41.642295486143759</v>
      </c>
    </row>
    <row r="632" spans="3:28" x14ac:dyDescent="0.55000000000000004">
      <c r="C632" s="5">
        <f t="shared" ca="1" si="102"/>
        <v>0.48150766193430972</v>
      </c>
      <c r="D632" s="6">
        <v>0.8943958905534678</v>
      </c>
      <c r="E632" s="15">
        <f t="shared" si="103"/>
        <v>142.5799778157031</v>
      </c>
      <c r="F632" s="5">
        <f t="shared" si="104"/>
        <v>219.345098463228</v>
      </c>
      <c r="G632" s="5">
        <f t="shared" si="105"/>
        <v>0.21428571428571427</v>
      </c>
      <c r="H632" s="5">
        <f t="shared" si="106"/>
        <v>219.345098463228</v>
      </c>
      <c r="M632" s="1"/>
      <c r="N632" s="1"/>
      <c r="O632" s="1"/>
      <c r="P632" s="1"/>
      <c r="Q632" s="1"/>
      <c r="R632" s="1"/>
      <c r="Y632" s="1"/>
      <c r="Z632" s="1"/>
      <c r="AA632" s="6">
        <v>219.345098463228</v>
      </c>
      <c r="AB632" s="6">
        <f t="shared" si="107"/>
        <v>65.803529538968391</v>
      </c>
    </row>
    <row r="633" spans="3:28" x14ac:dyDescent="0.55000000000000004">
      <c r="C633" s="5">
        <f t="shared" ca="1" si="102"/>
        <v>0.10853439419345834</v>
      </c>
      <c r="D633" s="6">
        <v>0.87810872237706461</v>
      </c>
      <c r="E633" s="15">
        <f t="shared" si="103"/>
        <v>141.45874417239247</v>
      </c>
      <c r="F633" s="5">
        <f t="shared" si="104"/>
        <v>213.34838315661489</v>
      </c>
      <c r="G633" s="5">
        <f t="shared" si="105"/>
        <v>0.21428571428571427</v>
      </c>
      <c r="H633" s="5">
        <f t="shared" si="106"/>
        <v>213.34838315661489</v>
      </c>
      <c r="M633" s="1"/>
      <c r="N633" s="1"/>
      <c r="O633" s="1"/>
      <c r="P633" s="1"/>
      <c r="Q633" s="1"/>
      <c r="R633" s="1"/>
      <c r="Y633" s="1"/>
      <c r="Z633" s="1"/>
      <c r="AA633" s="6">
        <v>213.34838315661489</v>
      </c>
      <c r="AB633" s="6">
        <f t="shared" si="107"/>
        <v>64.004514946984457</v>
      </c>
    </row>
    <row r="634" spans="3:28" x14ac:dyDescent="0.55000000000000004">
      <c r="C634" s="5">
        <f t="shared" ca="1" si="102"/>
        <v>0.19943013431308287</v>
      </c>
      <c r="D634" s="6">
        <v>0.14455143783810809</v>
      </c>
      <c r="E634" s="15">
        <f t="shared" si="103"/>
        <v>69.279449628422356</v>
      </c>
      <c r="F634" s="5">
        <f t="shared" si="104"/>
        <v>70.44470942892093</v>
      </c>
      <c r="G634" s="5">
        <f t="shared" si="105"/>
        <v>0.21428571428571427</v>
      </c>
      <c r="H634" s="5">
        <f t="shared" si="106"/>
        <v>69.279449628422356</v>
      </c>
      <c r="M634" s="1"/>
      <c r="N634" s="1"/>
      <c r="O634" s="1"/>
      <c r="P634" s="1"/>
      <c r="Q634" s="1"/>
      <c r="R634" s="1"/>
      <c r="Y634" s="1"/>
      <c r="Z634" s="1"/>
      <c r="AA634" s="6">
        <v>69.279449628422356</v>
      </c>
      <c r="AB634" s="6">
        <f t="shared" si="107"/>
        <v>20.783834888526705</v>
      </c>
    </row>
    <row r="635" spans="3:28" x14ac:dyDescent="0.55000000000000004">
      <c r="C635" s="5">
        <f t="shared" ca="1" si="102"/>
        <v>0.72087243004712087</v>
      </c>
      <c r="D635" s="6">
        <v>0.26948781567983726</v>
      </c>
      <c r="E635" s="15">
        <f t="shared" si="103"/>
        <v>87.285922029955614</v>
      </c>
      <c r="F635" s="5">
        <f t="shared" si="104"/>
        <v>87.869025000774514</v>
      </c>
      <c r="G635" s="5">
        <f t="shared" si="105"/>
        <v>0.21428571428571427</v>
      </c>
      <c r="H635" s="5">
        <f t="shared" si="106"/>
        <v>87.869025000774514</v>
      </c>
      <c r="M635" s="1"/>
      <c r="N635" s="1"/>
      <c r="O635" s="1"/>
      <c r="P635" s="1"/>
      <c r="Q635" s="1"/>
      <c r="R635" s="1"/>
      <c r="Y635" s="1"/>
      <c r="Z635" s="1"/>
      <c r="AA635" s="6">
        <v>87.869025000774514</v>
      </c>
      <c r="AB635" s="6">
        <f t="shared" si="107"/>
        <v>26.360707500232355</v>
      </c>
    </row>
    <row r="636" spans="3:28" x14ac:dyDescent="0.55000000000000004">
      <c r="C636" s="5">
        <f t="shared" ca="1" si="102"/>
        <v>0.34579377217386853</v>
      </c>
      <c r="D636" s="6">
        <v>0.14490944254618843</v>
      </c>
      <c r="E636" s="15">
        <f t="shared" si="103"/>
        <v>69.340436102409612</v>
      </c>
      <c r="F636" s="5">
        <f t="shared" si="104"/>
        <v>70.492748830990536</v>
      </c>
      <c r="G636" s="5">
        <f t="shared" si="105"/>
        <v>0.21428571428571427</v>
      </c>
      <c r="H636" s="5">
        <f t="shared" si="106"/>
        <v>69.340436102409612</v>
      </c>
      <c r="M636" s="1"/>
      <c r="N636" s="1"/>
      <c r="O636" s="1"/>
      <c r="P636" s="1"/>
      <c r="Q636" s="1"/>
      <c r="R636" s="1"/>
      <c r="Y636" s="1"/>
      <c r="Z636" s="1"/>
      <c r="AA636" s="6">
        <v>69.340436102409612</v>
      </c>
      <c r="AB636" s="6">
        <f t="shared" si="107"/>
        <v>20.802130830722884</v>
      </c>
    </row>
    <row r="637" spans="3:28" x14ac:dyDescent="0.55000000000000004">
      <c r="C637" s="5">
        <f t="shared" ca="1" si="102"/>
        <v>0.51546928423968708</v>
      </c>
      <c r="D637" s="6">
        <v>0.9465603346653737</v>
      </c>
      <c r="E637" s="15">
        <f t="shared" si="103"/>
        <v>146.1039794073854</v>
      </c>
      <c r="F637" s="5">
        <f t="shared" si="104"/>
        <v>242.62506309708934</v>
      </c>
      <c r="G637" s="5">
        <f t="shared" si="105"/>
        <v>0.21428571428571427</v>
      </c>
      <c r="H637" s="5">
        <f t="shared" si="106"/>
        <v>242.62506309708934</v>
      </c>
      <c r="M637" s="1"/>
      <c r="N637" s="1"/>
      <c r="O637" s="1"/>
      <c r="P637" s="1"/>
      <c r="Q637" s="1"/>
      <c r="R637" s="1"/>
      <c r="Y637" s="1"/>
      <c r="Z637" s="1"/>
      <c r="AA637" s="6">
        <v>242.62506309708934</v>
      </c>
      <c r="AB637" s="6">
        <f t="shared" si="107"/>
        <v>72.787518929126804</v>
      </c>
    </row>
    <row r="638" spans="3:28" x14ac:dyDescent="0.55000000000000004">
      <c r="C638" s="5">
        <f t="shared" ca="1" si="102"/>
        <v>0.63307517013750425</v>
      </c>
      <c r="D638" s="6">
        <v>8.3072547491137017E-2</v>
      </c>
      <c r="E638" s="15">
        <f t="shared" si="103"/>
        <v>57.357981715439365</v>
      </c>
      <c r="F638" s="5">
        <f t="shared" si="104"/>
        <v>62.339041753707562</v>
      </c>
      <c r="G638" s="5">
        <f t="shared" si="105"/>
        <v>0.21428571428571427</v>
      </c>
      <c r="H638" s="5">
        <f t="shared" si="106"/>
        <v>57.357981715439365</v>
      </c>
      <c r="M638" s="1"/>
      <c r="N638" s="1"/>
      <c r="O638" s="1"/>
      <c r="P638" s="1"/>
      <c r="Q638" s="1"/>
      <c r="R638" s="1"/>
      <c r="Y638" s="1"/>
      <c r="Z638" s="1"/>
      <c r="AA638" s="6">
        <v>57.357981715439365</v>
      </c>
      <c r="AB638" s="6">
        <f t="shared" si="107"/>
        <v>17.207394514631808</v>
      </c>
    </row>
    <row r="639" spans="3:28" x14ac:dyDescent="0.55000000000000004">
      <c r="C639" s="5">
        <f t="shared" ca="1" si="102"/>
        <v>0.17591547818261677</v>
      </c>
      <c r="D639" s="6">
        <v>0.68236044841692256</v>
      </c>
      <c r="E639" s="15">
        <f t="shared" si="103"/>
        <v>127.06846189893781</v>
      </c>
      <c r="F639" s="5">
        <f t="shared" si="104"/>
        <v>160.11934952425489</v>
      </c>
      <c r="G639" s="5">
        <f t="shared" si="105"/>
        <v>0.21428571428571427</v>
      </c>
      <c r="H639" s="5">
        <f t="shared" si="106"/>
        <v>160.11934952425489</v>
      </c>
      <c r="M639" s="1"/>
      <c r="N639" s="1"/>
      <c r="O639" s="1"/>
      <c r="P639" s="1"/>
      <c r="Q639" s="1"/>
      <c r="R639" s="1"/>
      <c r="Y639" s="1"/>
      <c r="Z639" s="1"/>
      <c r="AA639" s="6">
        <v>160.11934952425489</v>
      </c>
      <c r="AB639" s="6">
        <f t="shared" si="107"/>
        <v>48.035804857276467</v>
      </c>
    </row>
    <row r="640" spans="3:28" x14ac:dyDescent="0.55000000000000004">
      <c r="C640" s="5">
        <f t="shared" ca="1" si="102"/>
        <v>0.9371170860870105</v>
      </c>
      <c r="D640" s="6">
        <v>0.66474293124387673</v>
      </c>
      <c r="E640" s="15">
        <f t="shared" si="103"/>
        <v>125.67725036590008</v>
      </c>
      <c r="F640" s="5">
        <f t="shared" si="104"/>
        <v>156.29253521345109</v>
      </c>
      <c r="G640" s="5">
        <f t="shared" si="105"/>
        <v>0.21428571428571427</v>
      </c>
      <c r="H640" s="5">
        <f t="shared" si="106"/>
        <v>156.29253521345109</v>
      </c>
      <c r="M640" s="1"/>
      <c r="N640" s="1"/>
      <c r="O640" s="1"/>
      <c r="P640" s="1"/>
      <c r="Q640" s="1"/>
      <c r="R640" s="1"/>
      <c r="Y640" s="1"/>
      <c r="Z640" s="1"/>
      <c r="AA640" s="6">
        <v>156.29253521345109</v>
      </c>
      <c r="AB640" s="6">
        <f t="shared" si="107"/>
        <v>46.887760564035325</v>
      </c>
    </row>
    <row r="641" spans="3:28" x14ac:dyDescent="0.55000000000000004">
      <c r="C641" s="5">
        <f t="shared" ca="1" si="102"/>
        <v>0.39008495302034518</v>
      </c>
      <c r="D641" s="6">
        <v>0.20669523394393374</v>
      </c>
      <c r="E641" s="15">
        <f t="shared" si="103"/>
        <v>78.927751783502544</v>
      </c>
      <c r="F641" s="5">
        <f t="shared" si="104"/>
        <v>78.939886933319229</v>
      </c>
      <c r="G641" s="5">
        <f t="shared" si="105"/>
        <v>0.21428571428571427</v>
      </c>
      <c r="H641" s="5">
        <f t="shared" si="106"/>
        <v>78.927751783502544</v>
      </c>
      <c r="M641" s="1"/>
      <c r="N641" s="1"/>
      <c r="O641" s="1"/>
      <c r="P641" s="1"/>
      <c r="Q641" s="1"/>
      <c r="R641" s="1"/>
      <c r="Y641" s="1"/>
      <c r="Z641" s="1"/>
      <c r="AA641" s="6">
        <v>78.927751783502544</v>
      </c>
      <c r="AB641" s="6">
        <f t="shared" si="107"/>
        <v>23.678325535050764</v>
      </c>
    </row>
    <row r="642" spans="3:28" x14ac:dyDescent="0.55000000000000004">
      <c r="C642" s="5">
        <f t="shared" ca="1" si="102"/>
        <v>0.69193587084684338</v>
      </c>
      <c r="D642" s="6">
        <v>1.4718886305616352E-2</v>
      </c>
      <c r="E642" s="15">
        <f t="shared" si="103"/>
        <v>35.725052939000065</v>
      </c>
      <c r="F642" s="5">
        <f t="shared" si="104"/>
        <v>53.639864012916973</v>
      </c>
      <c r="G642" s="5">
        <f t="shared" si="105"/>
        <v>0.21428571428571427</v>
      </c>
      <c r="H642" s="5">
        <f t="shared" si="106"/>
        <v>35.725052939000065</v>
      </c>
      <c r="M642" s="1"/>
      <c r="N642" s="1"/>
      <c r="O642" s="1"/>
      <c r="P642" s="1"/>
      <c r="Q642" s="1"/>
      <c r="R642" s="1"/>
      <c r="Y642" s="1"/>
      <c r="Z642" s="1"/>
      <c r="AA642" s="6">
        <v>35.725052939000065</v>
      </c>
      <c r="AB642" s="6">
        <f t="shared" si="107"/>
        <v>10.717515881700018</v>
      </c>
    </row>
    <row r="643" spans="3:28" x14ac:dyDescent="0.55000000000000004">
      <c r="C643" s="5">
        <f t="shared" ref="C643:C706" ca="1" si="108">RAND()</f>
        <v>0.83814258272544129</v>
      </c>
      <c r="D643" s="6">
        <v>0.46580198194501621</v>
      </c>
      <c r="E643" s="15">
        <f t="shared" ref="E643:E706" si="109">$B$1+SQRT(($B$2-$B$1)*($B$3-$B$1)*D643)</f>
        <v>108.46170525530395</v>
      </c>
      <c r="F643" s="5">
        <f t="shared" ref="F643:F706" si="110">$B$2-SQRT(($B$2-$B$1)*($B$2-$B$3)*(1-D643))</f>
        <v>118.59824170591122</v>
      </c>
      <c r="G643" s="5">
        <f t="shared" ref="G643:G706" si="111">($B$3-$B$1)/($B$2-$B$1)</f>
        <v>0.21428571428571427</v>
      </c>
      <c r="H643" s="5">
        <f t="shared" ref="H643:H706" si="112">IF(D643&lt;G643,E643,F643)</f>
        <v>118.59824170591122</v>
      </c>
      <c r="M643" s="1"/>
      <c r="N643" s="1"/>
      <c r="O643" s="1"/>
      <c r="P643" s="1"/>
      <c r="Q643" s="1"/>
      <c r="R643" s="1"/>
      <c r="Y643" s="1"/>
      <c r="Z643" s="1"/>
      <c r="AA643" s="6">
        <v>118.59824170591122</v>
      </c>
      <c r="AB643" s="6">
        <f t="shared" ref="AB643:AB706" si="113">AA643*0.3</f>
        <v>35.579472511773368</v>
      </c>
    </row>
    <row r="644" spans="3:28" x14ac:dyDescent="0.55000000000000004">
      <c r="C644" s="5">
        <f t="shared" ca="1" si="108"/>
        <v>0.5314092654249879</v>
      </c>
      <c r="D644" s="6">
        <v>0.11500913871089546</v>
      </c>
      <c r="E644" s="15">
        <f t="shared" si="109"/>
        <v>63.956268385101161</v>
      </c>
      <c r="F644" s="5">
        <f t="shared" si="110"/>
        <v>66.514589202218389</v>
      </c>
      <c r="G644" s="5">
        <f t="shared" si="111"/>
        <v>0.21428571428571427</v>
      </c>
      <c r="H644" s="5">
        <f t="shared" si="112"/>
        <v>63.956268385101161</v>
      </c>
      <c r="M644" s="1"/>
      <c r="N644" s="1"/>
      <c r="O644" s="1"/>
      <c r="P644" s="1"/>
      <c r="Q644" s="1"/>
      <c r="R644" s="1"/>
      <c r="Y644" s="1"/>
      <c r="Z644" s="1"/>
      <c r="AA644" s="6">
        <v>63.956268385101161</v>
      </c>
      <c r="AB644" s="6">
        <f t="shared" si="113"/>
        <v>19.186880515530348</v>
      </c>
    </row>
    <row r="645" spans="3:28" x14ac:dyDescent="0.55000000000000004">
      <c r="C645" s="5">
        <f t="shared" ca="1" si="108"/>
        <v>4.3892437915411864E-2</v>
      </c>
      <c r="D645" s="6">
        <v>6.6868491962633447E-2</v>
      </c>
      <c r="E645" s="15">
        <f t="shared" si="109"/>
        <v>53.517020526476422</v>
      </c>
      <c r="F645" s="5">
        <f t="shared" si="110"/>
        <v>60.248251528582614</v>
      </c>
      <c r="G645" s="5">
        <f t="shared" si="111"/>
        <v>0.21428571428571427</v>
      </c>
      <c r="H645" s="5">
        <f t="shared" si="112"/>
        <v>53.517020526476422</v>
      </c>
      <c r="M645" s="1"/>
      <c r="N645" s="1"/>
      <c r="O645" s="1"/>
      <c r="P645" s="1"/>
      <c r="Q645" s="1"/>
      <c r="R645" s="1"/>
      <c r="Y645" s="1"/>
      <c r="Z645" s="1"/>
      <c r="AA645" s="6">
        <v>53.517020526476422</v>
      </c>
      <c r="AB645" s="6">
        <f t="shared" si="113"/>
        <v>16.055106157942927</v>
      </c>
    </row>
    <row r="646" spans="3:28" x14ac:dyDescent="0.55000000000000004">
      <c r="C646" s="5">
        <f t="shared" ca="1" si="108"/>
        <v>0.31331135118682218</v>
      </c>
      <c r="D646" s="6">
        <v>0.90525333434373356</v>
      </c>
      <c r="E646" s="15">
        <f t="shared" si="109"/>
        <v>143.32175808418691</v>
      </c>
      <c r="F646" s="5">
        <f t="shared" si="110"/>
        <v>223.60370032242389</v>
      </c>
      <c r="G646" s="5">
        <f t="shared" si="111"/>
        <v>0.21428571428571427</v>
      </c>
      <c r="H646" s="5">
        <f t="shared" si="112"/>
        <v>223.60370032242389</v>
      </c>
      <c r="M646" s="1"/>
      <c r="N646" s="1"/>
      <c r="O646" s="1"/>
      <c r="P646" s="1"/>
      <c r="Q646" s="1"/>
      <c r="R646" s="1"/>
      <c r="Y646" s="1"/>
      <c r="Z646" s="1"/>
      <c r="AA646" s="6">
        <v>223.60370032242389</v>
      </c>
      <c r="AB646" s="6">
        <f t="shared" si="113"/>
        <v>67.081110096727159</v>
      </c>
    </row>
    <row r="647" spans="3:28" x14ac:dyDescent="0.55000000000000004">
      <c r="C647" s="5">
        <f t="shared" ca="1" si="108"/>
        <v>0.19596084822927107</v>
      </c>
      <c r="D647" s="6">
        <v>0.60346974718996693</v>
      </c>
      <c r="E647" s="15">
        <f t="shared" si="109"/>
        <v>120.6890845761915</v>
      </c>
      <c r="F647" s="5">
        <f t="shared" si="110"/>
        <v>143.71096144291488</v>
      </c>
      <c r="G647" s="5">
        <f t="shared" si="111"/>
        <v>0.21428571428571427</v>
      </c>
      <c r="H647" s="5">
        <f t="shared" si="112"/>
        <v>143.71096144291488</v>
      </c>
      <c r="M647" s="1"/>
      <c r="N647" s="1"/>
      <c r="O647" s="1"/>
      <c r="P647" s="1"/>
      <c r="Q647" s="1"/>
      <c r="R647" s="1"/>
      <c r="Y647" s="1"/>
      <c r="Z647" s="1"/>
      <c r="AA647" s="6">
        <v>143.71096144291488</v>
      </c>
      <c r="AB647" s="6">
        <f t="shared" si="113"/>
        <v>43.113288432874462</v>
      </c>
    </row>
    <row r="648" spans="3:28" x14ac:dyDescent="0.55000000000000004">
      <c r="C648" s="5">
        <f t="shared" ca="1" si="108"/>
        <v>0.11617106315851777</v>
      </c>
      <c r="D648" s="6">
        <v>9.8196753114855317E-2</v>
      </c>
      <c r="E648" s="15">
        <f t="shared" si="109"/>
        <v>60.616566230167336</v>
      </c>
      <c r="F648" s="5">
        <f t="shared" si="110"/>
        <v>64.307233865515286</v>
      </c>
      <c r="G648" s="5">
        <f t="shared" si="111"/>
        <v>0.21428571428571427</v>
      </c>
      <c r="H648" s="5">
        <f t="shared" si="112"/>
        <v>60.616566230167336</v>
      </c>
      <c r="M648" s="1"/>
      <c r="N648" s="1"/>
      <c r="O648" s="1"/>
      <c r="P648" s="1"/>
      <c r="Q648" s="1"/>
      <c r="R648" s="1"/>
      <c r="Y648" s="1"/>
      <c r="Z648" s="1"/>
      <c r="AA648" s="6">
        <v>60.616566230167336</v>
      </c>
      <c r="AB648" s="6">
        <f t="shared" si="113"/>
        <v>18.1849698690502</v>
      </c>
    </row>
    <row r="649" spans="3:28" x14ac:dyDescent="0.55000000000000004">
      <c r="C649" s="5">
        <f t="shared" ca="1" si="108"/>
        <v>0.56051570193169187</v>
      </c>
      <c r="D649" s="6">
        <v>0.22656191758525657</v>
      </c>
      <c r="E649" s="15">
        <f t="shared" si="109"/>
        <v>81.694734098076083</v>
      </c>
      <c r="F649" s="5">
        <f t="shared" si="110"/>
        <v>81.725434654542966</v>
      </c>
      <c r="G649" s="5">
        <f t="shared" si="111"/>
        <v>0.21428571428571427</v>
      </c>
      <c r="H649" s="5">
        <f t="shared" si="112"/>
        <v>81.725434654542966</v>
      </c>
      <c r="M649" s="1"/>
      <c r="N649" s="1"/>
      <c r="O649" s="1"/>
      <c r="P649" s="1"/>
      <c r="Q649" s="1"/>
      <c r="R649" s="1"/>
      <c r="Y649" s="1"/>
      <c r="Z649" s="1"/>
      <c r="AA649" s="6">
        <v>81.725434654542966</v>
      </c>
      <c r="AB649" s="6">
        <f t="shared" si="113"/>
        <v>24.51763039636289</v>
      </c>
    </row>
    <row r="650" spans="3:28" x14ac:dyDescent="0.55000000000000004">
      <c r="C650" s="5">
        <f t="shared" ca="1" si="108"/>
        <v>0.4826782666861954</v>
      </c>
      <c r="D650" s="6">
        <v>0.55986614986616001</v>
      </c>
      <c r="E650" s="15">
        <f t="shared" si="109"/>
        <v>116.9832527694936</v>
      </c>
      <c r="F650" s="5">
        <f t="shared" si="110"/>
        <v>135.34203581896034</v>
      </c>
      <c r="G650" s="5">
        <f t="shared" si="111"/>
        <v>0.21428571428571427</v>
      </c>
      <c r="H650" s="5">
        <f t="shared" si="112"/>
        <v>135.34203581896034</v>
      </c>
      <c r="M650" s="1"/>
      <c r="N650" s="1"/>
      <c r="O650" s="1"/>
      <c r="P650" s="1"/>
      <c r="Q650" s="1"/>
      <c r="R650" s="1"/>
      <c r="Y650" s="1"/>
      <c r="Z650" s="1"/>
      <c r="AA650" s="6">
        <v>135.34203581896034</v>
      </c>
      <c r="AB650" s="6">
        <f t="shared" si="113"/>
        <v>40.602610745688104</v>
      </c>
    </row>
    <row r="651" spans="3:28" x14ac:dyDescent="0.55000000000000004">
      <c r="C651" s="5">
        <f t="shared" ca="1" si="108"/>
        <v>0.17085828770778555</v>
      </c>
      <c r="D651" s="6">
        <v>0.33174446799569091</v>
      </c>
      <c r="E651" s="15">
        <f t="shared" si="109"/>
        <v>94.654585005394054</v>
      </c>
      <c r="F651" s="5">
        <f t="shared" si="110"/>
        <v>97.109535040541033</v>
      </c>
      <c r="G651" s="5">
        <f t="shared" si="111"/>
        <v>0.21428571428571427</v>
      </c>
      <c r="H651" s="5">
        <f t="shared" si="112"/>
        <v>97.109535040541033</v>
      </c>
      <c r="M651" s="1"/>
      <c r="N651" s="1"/>
      <c r="O651" s="1"/>
      <c r="P651" s="1"/>
      <c r="Q651" s="1"/>
      <c r="R651" s="1"/>
      <c r="Y651" s="1"/>
      <c r="Z651" s="1"/>
      <c r="AA651" s="6">
        <v>97.109535040541033</v>
      </c>
      <c r="AB651" s="6">
        <f t="shared" si="113"/>
        <v>29.13286051216231</v>
      </c>
    </row>
    <row r="652" spans="3:28" x14ac:dyDescent="0.55000000000000004">
      <c r="C652" s="5">
        <f t="shared" ca="1" si="108"/>
        <v>0.77694588888248384</v>
      </c>
      <c r="D652" s="6">
        <v>0.94059950840159223</v>
      </c>
      <c r="E652" s="15">
        <f t="shared" si="109"/>
        <v>145.70629157344015</v>
      </c>
      <c r="F652" s="5">
        <f t="shared" si="110"/>
        <v>239.50975051744356</v>
      </c>
      <c r="G652" s="5">
        <f t="shared" si="111"/>
        <v>0.21428571428571427</v>
      </c>
      <c r="H652" s="5">
        <f t="shared" si="112"/>
        <v>239.50975051744356</v>
      </c>
      <c r="M652" s="1"/>
      <c r="N652" s="1"/>
      <c r="O652" s="1"/>
      <c r="P652" s="1"/>
      <c r="Q652" s="1"/>
      <c r="R652" s="1"/>
      <c r="Y652" s="1"/>
      <c r="Z652" s="1"/>
      <c r="AA652" s="6">
        <v>239.50975051744356</v>
      </c>
      <c r="AB652" s="6">
        <f t="shared" si="113"/>
        <v>71.852925155233066</v>
      </c>
    </row>
    <row r="653" spans="3:28" x14ac:dyDescent="0.55000000000000004">
      <c r="C653" s="5">
        <f t="shared" ca="1" si="108"/>
        <v>0.84134321353450148</v>
      </c>
      <c r="D653" s="6">
        <v>0.13580663135116799</v>
      </c>
      <c r="E653" s="15">
        <f t="shared" si="109"/>
        <v>67.765588101682809</v>
      </c>
      <c r="F653" s="5">
        <f t="shared" si="110"/>
        <v>69.27438046725706</v>
      </c>
      <c r="G653" s="5">
        <f t="shared" si="111"/>
        <v>0.21428571428571427</v>
      </c>
      <c r="H653" s="5">
        <f t="shared" si="112"/>
        <v>67.765588101682809</v>
      </c>
      <c r="M653" s="1"/>
      <c r="N653" s="1"/>
      <c r="O653" s="1"/>
      <c r="P653" s="1"/>
      <c r="Q653" s="1"/>
      <c r="R653" s="1"/>
      <c r="Y653" s="1"/>
      <c r="Z653" s="1"/>
      <c r="AA653" s="6">
        <v>67.765588101682809</v>
      </c>
      <c r="AB653" s="6">
        <f t="shared" si="113"/>
        <v>20.329676430504843</v>
      </c>
    </row>
    <row r="654" spans="3:28" x14ac:dyDescent="0.55000000000000004">
      <c r="C654" s="5">
        <f t="shared" ca="1" si="108"/>
        <v>0.18451916786681977</v>
      </c>
      <c r="D654" s="6">
        <v>0.29149777095912688</v>
      </c>
      <c r="E654" s="15">
        <f t="shared" si="109"/>
        <v>89.979729580167231</v>
      </c>
      <c r="F654" s="5">
        <f t="shared" si="110"/>
        <v>91.089164213730214</v>
      </c>
      <c r="G654" s="5">
        <f t="shared" si="111"/>
        <v>0.21428571428571427</v>
      </c>
      <c r="H654" s="5">
        <f t="shared" si="112"/>
        <v>91.089164213730214</v>
      </c>
      <c r="M654" s="1"/>
      <c r="N654" s="1"/>
      <c r="O654" s="1"/>
      <c r="P654" s="1"/>
      <c r="Q654" s="1"/>
      <c r="R654" s="1"/>
      <c r="Y654" s="1"/>
      <c r="Z654" s="1"/>
      <c r="AA654" s="6">
        <v>91.089164213730214</v>
      </c>
      <c r="AB654" s="6">
        <f t="shared" si="113"/>
        <v>27.326749264119062</v>
      </c>
    </row>
    <row r="655" spans="3:28" x14ac:dyDescent="0.55000000000000004">
      <c r="C655" s="5">
        <f t="shared" ca="1" si="108"/>
        <v>0.26348841259120515</v>
      </c>
      <c r="D655" s="6">
        <v>0.79900977773367299</v>
      </c>
      <c r="E655" s="15">
        <f t="shared" si="109"/>
        <v>135.8592433339943</v>
      </c>
      <c r="F655" s="5">
        <f t="shared" si="110"/>
        <v>188.73006834006887</v>
      </c>
      <c r="G655" s="5">
        <f t="shared" si="111"/>
        <v>0.21428571428571427</v>
      </c>
      <c r="H655" s="5">
        <f t="shared" si="112"/>
        <v>188.73006834006887</v>
      </c>
      <c r="M655" s="1"/>
      <c r="N655" s="1"/>
      <c r="O655" s="1"/>
      <c r="P655" s="1"/>
      <c r="Q655" s="1"/>
      <c r="R655" s="1"/>
      <c r="Y655" s="1"/>
      <c r="Z655" s="1"/>
      <c r="AA655" s="6">
        <v>188.73006834006887</v>
      </c>
      <c r="AB655" s="6">
        <f t="shared" si="113"/>
        <v>56.619020502020661</v>
      </c>
    </row>
    <row r="656" spans="3:28" x14ac:dyDescent="0.55000000000000004">
      <c r="C656" s="5">
        <f t="shared" ca="1" si="108"/>
        <v>0.52170787430940135</v>
      </c>
      <c r="D656" s="6">
        <v>0.58802952772975725</v>
      </c>
      <c r="E656" s="15">
        <f t="shared" si="109"/>
        <v>119.39263587338814</v>
      </c>
      <c r="F656" s="5">
        <f t="shared" si="110"/>
        <v>140.69720312610028</v>
      </c>
      <c r="G656" s="5">
        <f t="shared" si="111"/>
        <v>0.21428571428571427</v>
      </c>
      <c r="H656" s="5">
        <f t="shared" si="112"/>
        <v>140.69720312610028</v>
      </c>
      <c r="M656" s="1"/>
      <c r="N656" s="1"/>
      <c r="O656" s="1"/>
      <c r="P656" s="1"/>
      <c r="Q656" s="1"/>
      <c r="R656" s="1"/>
      <c r="Y656" s="1"/>
      <c r="Z656" s="1"/>
      <c r="AA656" s="6">
        <v>140.69720312610028</v>
      </c>
      <c r="AB656" s="6">
        <f t="shared" si="113"/>
        <v>42.209160937830084</v>
      </c>
    </row>
    <row r="657" spans="3:28" x14ac:dyDescent="0.55000000000000004">
      <c r="C657" s="5">
        <f t="shared" ca="1" si="108"/>
        <v>0.54051178896017882</v>
      </c>
      <c r="D657" s="6">
        <v>0.82221297252603687</v>
      </c>
      <c r="E657" s="15">
        <f t="shared" si="109"/>
        <v>137.5294768917033</v>
      </c>
      <c r="F657" s="5">
        <f t="shared" si="110"/>
        <v>195.34972101137939</v>
      </c>
      <c r="G657" s="5">
        <f t="shared" si="111"/>
        <v>0.21428571428571427</v>
      </c>
      <c r="H657" s="5">
        <f t="shared" si="112"/>
        <v>195.34972101137939</v>
      </c>
      <c r="M657" s="1"/>
      <c r="N657" s="1"/>
      <c r="O657" s="1"/>
      <c r="P657" s="1"/>
      <c r="Q657" s="1"/>
      <c r="R657" s="1"/>
      <c r="Y657" s="1"/>
      <c r="Z657" s="1"/>
      <c r="AA657" s="6">
        <v>195.34972101137939</v>
      </c>
      <c r="AB657" s="6">
        <f t="shared" si="113"/>
        <v>58.604916303413816</v>
      </c>
    </row>
    <row r="658" spans="3:28" x14ac:dyDescent="0.55000000000000004">
      <c r="C658" s="5">
        <f t="shared" ca="1" si="108"/>
        <v>6.3970149364087181E-2</v>
      </c>
      <c r="D658" s="6">
        <v>0.61824291819975219</v>
      </c>
      <c r="E658" s="15">
        <f t="shared" si="109"/>
        <v>121.91408649326077</v>
      </c>
      <c r="F658" s="5">
        <f t="shared" si="110"/>
        <v>146.64995520413024</v>
      </c>
      <c r="G658" s="5">
        <f t="shared" si="111"/>
        <v>0.21428571428571427</v>
      </c>
      <c r="H658" s="5">
        <f t="shared" si="112"/>
        <v>146.64995520413024</v>
      </c>
      <c r="M658" s="1"/>
      <c r="N658" s="1"/>
      <c r="O658" s="1"/>
      <c r="P658" s="1"/>
      <c r="Q658" s="1"/>
      <c r="R658" s="1"/>
      <c r="Y658" s="1"/>
      <c r="Z658" s="1"/>
      <c r="AA658" s="6">
        <v>146.64995520413024</v>
      </c>
      <c r="AB658" s="6">
        <f t="shared" si="113"/>
        <v>43.994986561239067</v>
      </c>
    </row>
    <row r="659" spans="3:28" x14ac:dyDescent="0.55000000000000004">
      <c r="C659" s="5">
        <f t="shared" ca="1" si="108"/>
        <v>0.27641815828476834</v>
      </c>
      <c r="D659" s="6">
        <v>4.8962787531246277E-2</v>
      </c>
      <c r="E659" s="15">
        <f t="shared" si="109"/>
        <v>48.680565380147883</v>
      </c>
      <c r="F659" s="5">
        <f t="shared" si="110"/>
        <v>57.95890372072094</v>
      </c>
      <c r="G659" s="5">
        <f t="shared" si="111"/>
        <v>0.21428571428571427</v>
      </c>
      <c r="H659" s="5">
        <f t="shared" si="112"/>
        <v>48.680565380147883</v>
      </c>
      <c r="M659" s="1"/>
      <c r="N659" s="1"/>
      <c r="O659" s="1"/>
      <c r="P659" s="1"/>
      <c r="Q659" s="1"/>
      <c r="R659" s="1"/>
      <c r="Y659" s="1"/>
      <c r="Z659" s="1"/>
      <c r="AA659" s="6">
        <v>48.680565380147883</v>
      </c>
      <c r="AB659" s="6">
        <f t="shared" si="113"/>
        <v>14.604169614044364</v>
      </c>
    </row>
    <row r="660" spans="3:28" x14ac:dyDescent="0.55000000000000004">
      <c r="C660" s="5">
        <f t="shared" ca="1" si="108"/>
        <v>0.36518195278190269</v>
      </c>
      <c r="D660" s="6">
        <v>0.53713499475266735</v>
      </c>
      <c r="E660" s="15">
        <f t="shared" si="109"/>
        <v>114.99404145442392</v>
      </c>
      <c r="F660" s="5">
        <f t="shared" si="110"/>
        <v>131.14359851271351</v>
      </c>
      <c r="G660" s="5">
        <f t="shared" si="111"/>
        <v>0.21428571428571427</v>
      </c>
      <c r="H660" s="5">
        <f t="shared" si="112"/>
        <v>131.14359851271351</v>
      </c>
      <c r="M660" s="1"/>
      <c r="N660" s="1"/>
      <c r="O660" s="1"/>
      <c r="P660" s="1"/>
      <c r="Q660" s="1"/>
      <c r="R660" s="1"/>
      <c r="Y660" s="1"/>
      <c r="Z660" s="1"/>
      <c r="AA660" s="6">
        <v>131.14359851271351</v>
      </c>
      <c r="AB660" s="6">
        <f t="shared" si="113"/>
        <v>39.34307955381405</v>
      </c>
    </row>
    <row r="661" spans="3:28" x14ac:dyDescent="0.55000000000000004">
      <c r="C661" s="5">
        <f t="shared" ca="1" si="108"/>
        <v>9.3790863280206915E-2</v>
      </c>
      <c r="D661" s="6">
        <v>0.48372943370306876</v>
      </c>
      <c r="E661" s="15">
        <f t="shared" si="109"/>
        <v>110.147958857711</v>
      </c>
      <c r="F661" s="5">
        <f t="shared" si="110"/>
        <v>121.66809908518621</v>
      </c>
      <c r="G661" s="5">
        <f t="shared" si="111"/>
        <v>0.21428571428571427</v>
      </c>
      <c r="H661" s="5">
        <f t="shared" si="112"/>
        <v>121.66809908518621</v>
      </c>
      <c r="M661" s="1"/>
      <c r="N661" s="1"/>
      <c r="O661" s="1"/>
      <c r="P661" s="1"/>
      <c r="Q661" s="1"/>
      <c r="R661" s="1"/>
      <c r="Y661" s="1"/>
      <c r="Z661" s="1"/>
      <c r="AA661" s="6">
        <v>121.66809908518621</v>
      </c>
      <c r="AB661" s="6">
        <f t="shared" si="113"/>
        <v>36.500429725555861</v>
      </c>
    </row>
    <row r="662" spans="3:28" x14ac:dyDescent="0.55000000000000004">
      <c r="C662" s="5">
        <f t="shared" ca="1" si="108"/>
        <v>0.51089275253136823</v>
      </c>
      <c r="D662" s="6">
        <v>0.72491613419455792</v>
      </c>
      <c r="E662" s="15">
        <f t="shared" si="109"/>
        <v>130.35665387491855</v>
      </c>
      <c r="F662" s="5">
        <f t="shared" si="110"/>
        <v>169.82640001284733</v>
      </c>
      <c r="G662" s="5">
        <f t="shared" si="111"/>
        <v>0.21428571428571427</v>
      </c>
      <c r="H662" s="5">
        <f t="shared" si="112"/>
        <v>169.82640001284733</v>
      </c>
      <c r="M662" s="1"/>
      <c r="N662" s="1"/>
      <c r="O662" s="1"/>
      <c r="P662" s="1"/>
      <c r="Q662" s="1"/>
      <c r="R662" s="1"/>
      <c r="Y662" s="1"/>
      <c r="Z662" s="1"/>
      <c r="AA662" s="6">
        <v>169.82640001284733</v>
      </c>
      <c r="AB662" s="6">
        <f t="shared" si="113"/>
        <v>50.9479200038542</v>
      </c>
    </row>
    <row r="663" spans="3:28" x14ac:dyDescent="0.55000000000000004">
      <c r="C663" s="5">
        <f t="shared" ca="1" si="108"/>
        <v>0.12075741298747455</v>
      </c>
      <c r="D663" s="6">
        <v>0.60800290266959878</v>
      </c>
      <c r="E663" s="15">
        <f t="shared" si="109"/>
        <v>121.0665561145192</v>
      </c>
      <c r="F663" s="5">
        <f t="shared" si="110"/>
        <v>144.60688176256738</v>
      </c>
      <c r="G663" s="5">
        <f t="shared" si="111"/>
        <v>0.21428571428571427</v>
      </c>
      <c r="H663" s="5">
        <f t="shared" si="112"/>
        <v>144.60688176256738</v>
      </c>
      <c r="M663" s="1"/>
      <c r="N663" s="1"/>
      <c r="O663" s="1"/>
      <c r="P663" s="1"/>
      <c r="Q663" s="1"/>
      <c r="R663" s="1"/>
      <c r="Y663" s="1"/>
      <c r="Z663" s="1"/>
      <c r="AA663" s="6">
        <v>144.60688176256738</v>
      </c>
      <c r="AB663" s="6">
        <f t="shared" si="113"/>
        <v>43.382064528770215</v>
      </c>
    </row>
    <row r="664" spans="3:28" x14ac:dyDescent="0.55000000000000004">
      <c r="C664" s="5">
        <f t="shared" ca="1" si="108"/>
        <v>0.29939305018067153</v>
      </c>
      <c r="D664" s="6">
        <v>0.61645709442580887</v>
      </c>
      <c r="E664" s="15">
        <f t="shared" si="109"/>
        <v>121.76678822854531</v>
      </c>
      <c r="F664" s="5">
        <f t="shared" si="110"/>
        <v>146.29169513858344</v>
      </c>
      <c r="G664" s="5">
        <f t="shared" si="111"/>
        <v>0.21428571428571427</v>
      </c>
      <c r="H664" s="5">
        <f t="shared" si="112"/>
        <v>146.29169513858344</v>
      </c>
      <c r="M664" s="1"/>
      <c r="N664" s="1"/>
      <c r="O664" s="1"/>
      <c r="P664" s="1"/>
      <c r="Q664" s="1"/>
      <c r="R664" s="1"/>
      <c r="Y664" s="1"/>
      <c r="Z664" s="1"/>
      <c r="AA664" s="6">
        <v>146.29169513858344</v>
      </c>
      <c r="AB664" s="6">
        <f t="shared" si="113"/>
        <v>43.887508541575031</v>
      </c>
    </row>
    <row r="665" spans="3:28" x14ac:dyDescent="0.55000000000000004">
      <c r="C665" s="5">
        <f t="shared" ca="1" si="108"/>
        <v>0.33761408550800198</v>
      </c>
      <c r="D665" s="6">
        <v>0.72989257048783462</v>
      </c>
      <c r="E665" s="15">
        <f t="shared" si="109"/>
        <v>130.73479662777919</v>
      </c>
      <c r="F665" s="5">
        <f t="shared" si="110"/>
        <v>171.00923421442374</v>
      </c>
      <c r="G665" s="5">
        <f t="shared" si="111"/>
        <v>0.21428571428571427</v>
      </c>
      <c r="H665" s="5">
        <f t="shared" si="112"/>
        <v>171.00923421442374</v>
      </c>
      <c r="M665" s="1"/>
      <c r="N665" s="1"/>
      <c r="O665" s="1"/>
      <c r="P665" s="1"/>
      <c r="Q665" s="1"/>
      <c r="R665" s="1"/>
      <c r="Y665" s="1"/>
      <c r="Z665" s="1"/>
      <c r="AA665" s="6">
        <v>171.00923421442374</v>
      </c>
      <c r="AB665" s="6">
        <f t="shared" si="113"/>
        <v>51.302770264327123</v>
      </c>
    </row>
    <row r="666" spans="3:28" x14ac:dyDescent="0.55000000000000004">
      <c r="C666" s="5">
        <f t="shared" ca="1" si="108"/>
        <v>0.17871243254322644</v>
      </c>
      <c r="D666" s="6">
        <v>0.92230883540779307</v>
      </c>
      <c r="E666" s="15">
        <f t="shared" si="109"/>
        <v>144.47806407094754</v>
      </c>
      <c r="F666" s="5">
        <f t="shared" si="110"/>
        <v>230.82069862393848</v>
      </c>
      <c r="G666" s="5">
        <f t="shared" si="111"/>
        <v>0.21428571428571427</v>
      </c>
      <c r="H666" s="5">
        <f t="shared" si="112"/>
        <v>230.82069862393848</v>
      </c>
      <c r="M666" s="1"/>
      <c r="N666" s="1"/>
      <c r="O666" s="1"/>
      <c r="P666" s="1"/>
      <c r="Q666" s="1"/>
      <c r="R666" s="1"/>
      <c r="Y666" s="1"/>
      <c r="Z666" s="1"/>
      <c r="AA666" s="6">
        <v>230.82069862393848</v>
      </c>
      <c r="AB666" s="6">
        <f t="shared" si="113"/>
        <v>69.246209587181539</v>
      </c>
    </row>
    <row r="667" spans="3:28" x14ac:dyDescent="0.55000000000000004">
      <c r="C667" s="5">
        <f t="shared" ca="1" si="108"/>
        <v>0.98746972205572781</v>
      </c>
      <c r="D667" s="6">
        <v>0.32836353042088628</v>
      </c>
      <c r="E667" s="15">
        <f t="shared" si="109"/>
        <v>94.273193758386952</v>
      </c>
      <c r="F667" s="5">
        <f t="shared" si="110"/>
        <v>96.59693579969499</v>
      </c>
      <c r="G667" s="5">
        <f t="shared" si="111"/>
        <v>0.21428571428571427</v>
      </c>
      <c r="H667" s="5">
        <f t="shared" si="112"/>
        <v>96.59693579969499</v>
      </c>
      <c r="M667" s="1"/>
      <c r="N667" s="1"/>
      <c r="O667" s="1"/>
      <c r="P667" s="1"/>
      <c r="Q667" s="1"/>
      <c r="R667" s="1"/>
      <c r="Y667" s="1"/>
      <c r="Z667" s="1"/>
      <c r="AA667" s="6">
        <v>96.59693579969499</v>
      </c>
      <c r="AB667" s="6">
        <f t="shared" si="113"/>
        <v>28.979080739908497</v>
      </c>
    </row>
    <row r="668" spans="3:28" x14ac:dyDescent="0.55000000000000004">
      <c r="C668" s="5">
        <f t="shared" ca="1" si="108"/>
        <v>0.53984069544380731</v>
      </c>
      <c r="D668" s="6">
        <v>0.63993938095362501</v>
      </c>
      <c r="E668" s="15">
        <f t="shared" si="109"/>
        <v>123.68694035422638</v>
      </c>
      <c r="F668" s="5">
        <f t="shared" si="110"/>
        <v>151.07137906615566</v>
      </c>
      <c r="G668" s="5">
        <f t="shared" si="111"/>
        <v>0.21428571428571427</v>
      </c>
      <c r="H668" s="5">
        <f t="shared" si="112"/>
        <v>151.07137906615566</v>
      </c>
      <c r="M668" s="1"/>
      <c r="N668" s="1"/>
      <c r="O668" s="1"/>
      <c r="P668" s="1"/>
      <c r="Q668" s="1"/>
      <c r="R668" s="1"/>
      <c r="Y668" s="1"/>
      <c r="Z668" s="1"/>
      <c r="AA668" s="6">
        <v>151.07137906615566</v>
      </c>
      <c r="AB668" s="6">
        <f t="shared" si="113"/>
        <v>45.321413719846696</v>
      </c>
    </row>
    <row r="669" spans="3:28" x14ac:dyDescent="0.55000000000000004">
      <c r="C669" s="5">
        <f t="shared" ca="1" si="108"/>
        <v>0.91520866909491261</v>
      </c>
      <c r="D669" s="6">
        <v>0.73922812012673389</v>
      </c>
      <c r="E669" s="15">
        <f t="shared" si="109"/>
        <v>131.44071257008872</v>
      </c>
      <c r="F669" s="5">
        <f t="shared" si="110"/>
        <v>173.25794778293516</v>
      </c>
      <c r="G669" s="5">
        <f t="shared" si="111"/>
        <v>0.21428571428571427</v>
      </c>
      <c r="H669" s="5">
        <f t="shared" si="112"/>
        <v>173.25794778293516</v>
      </c>
      <c r="M669" s="1"/>
      <c r="N669" s="1"/>
      <c r="O669" s="1"/>
      <c r="P669" s="1"/>
      <c r="Q669" s="1"/>
      <c r="R669" s="1"/>
      <c r="Y669" s="1"/>
      <c r="Z669" s="1"/>
      <c r="AA669" s="6">
        <v>173.25794778293516</v>
      </c>
      <c r="AB669" s="6">
        <f t="shared" si="113"/>
        <v>51.977384334880547</v>
      </c>
    </row>
    <row r="670" spans="3:28" x14ac:dyDescent="0.55000000000000004">
      <c r="C670" s="5">
        <f t="shared" ca="1" si="108"/>
        <v>0.93561442239313153</v>
      </c>
      <c r="D670" s="6">
        <v>0.76156427434940865</v>
      </c>
      <c r="E670" s="15">
        <f t="shared" si="109"/>
        <v>133.1118022536555</v>
      </c>
      <c r="F670" s="5">
        <f t="shared" si="110"/>
        <v>178.80742308178927</v>
      </c>
      <c r="G670" s="5">
        <f t="shared" si="111"/>
        <v>0.21428571428571427</v>
      </c>
      <c r="H670" s="5">
        <f t="shared" si="112"/>
        <v>178.80742308178927</v>
      </c>
      <c r="M670" s="1"/>
      <c r="N670" s="1"/>
      <c r="O670" s="1"/>
      <c r="P670" s="1"/>
      <c r="Q670" s="1"/>
      <c r="R670" s="1"/>
      <c r="Y670" s="1"/>
      <c r="Z670" s="1"/>
      <c r="AA670" s="6">
        <v>178.80742308178927</v>
      </c>
      <c r="AB670" s="6">
        <f t="shared" si="113"/>
        <v>53.642226924536779</v>
      </c>
    </row>
    <row r="671" spans="3:28" x14ac:dyDescent="0.55000000000000004">
      <c r="C671" s="5">
        <f t="shared" ca="1" si="108"/>
        <v>0.48960848557357983</v>
      </c>
      <c r="D671" s="6">
        <v>0.94690728056572404</v>
      </c>
      <c r="E671" s="15">
        <f t="shared" si="109"/>
        <v>146.12708794507296</v>
      </c>
      <c r="F671" s="5">
        <f t="shared" si="110"/>
        <v>242.81161379133522</v>
      </c>
      <c r="G671" s="5">
        <f t="shared" si="111"/>
        <v>0.21428571428571427</v>
      </c>
      <c r="H671" s="5">
        <f t="shared" si="112"/>
        <v>242.81161379133522</v>
      </c>
      <c r="M671" s="1"/>
      <c r="N671" s="1"/>
      <c r="O671" s="1"/>
      <c r="P671" s="1"/>
      <c r="Q671" s="1"/>
      <c r="R671" s="1"/>
      <c r="Y671" s="1"/>
      <c r="Z671" s="1"/>
      <c r="AA671" s="6">
        <v>242.81161379133522</v>
      </c>
      <c r="AB671" s="6">
        <f t="shared" si="113"/>
        <v>72.843484137400566</v>
      </c>
    </row>
    <row r="672" spans="3:28" x14ac:dyDescent="0.55000000000000004">
      <c r="C672" s="5">
        <f t="shared" ca="1" si="108"/>
        <v>0.439434705001856</v>
      </c>
      <c r="D672" s="6">
        <v>0.2946969297366826</v>
      </c>
      <c r="E672" s="15">
        <f t="shared" si="109"/>
        <v>90.362691957999075</v>
      </c>
      <c r="F672" s="5">
        <f t="shared" si="110"/>
        <v>91.561354043401167</v>
      </c>
      <c r="G672" s="5">
        <f t="shared" si="111"/>
        <v>0.21428571428571427</v>
      </c>
      <c r="H672" s="5">
        <f t="shared" si="112"/>
        <v>91.561354043401167</v>
      </c>
      <c r="M672" s="1"/>
      <c r="N672" s="1"/>
      <c r="O672" s="1"/>
      <c r="P672" s="1"/>
      <c r="Q672" s="1"/>
      <c r="R672" s="1"/>
      <c r="Y672" s="1"/>
      <c r="Z672" s="1"/>
      <c r="AA672" s="6">
        <v>91.561354043401167</v>
      </c>
      <c r="AB672" s="6">
        <f t="shared" si="113"/>
        <v>27.468406213020348</v>
      </c>
    </row>
    <row r="673" spans="3:28" x14ac:dyDescent="0.55000000000000004">
      <c r="C673" s="5">
        <f t="shared" ca="1" si="108"/>
        <v>0.74515213111897616</v>
      </c>
      <c r="D673" s="6">
        <v>0.95713266940195252</v>
      </c>
      <c r="E673" s="15">
        <f t="shared" si="109"/>
        <v>146.80626501065632</v>
      </c>
      <c r="F673" s="5">
        <f t="shared" si="110"/>
        <v>248.61296306616109</v>
      </c>
      <c r="G673" s="5">
        <f t="shared" si="111"/>
        <v>0.21428571428571427</v>
      </c>
      <c r="H673" s="5">
        <f t="shared" si="112"/>
        <v>248.61296306616109</v>
      </c>
      <c r="M673" s="1"/>
      <c r="N673" s="1"/>
      <c r="O673" s="1"/>
      <c r="P673" s="1"/>
      <c r="Q673" s="1"/>
      <c r="R673" s="1"/>
      <c r="Y673" s="1"/>
      <c r="Z673" s="1"/>
      <c r="AA673" s="6">
        <v>248.61296306616109</v>
      </c>
      <c r="AB673" s="6">
        <f t="shared" si="113"/>
        <v>74.58388891984832</v>
      </c>
    </row>
    <row r="674" spans="3:28" x14ac:dyDescent="0.55000000000000004">
      <c r="C674" s="5">
        <f t="shared" ca="1" si="108"/>
        <v>8.5441355829425802E-2</v>
      </c>
      <c r="D674" s="6">
        <v>0.52820979030692583</v>
      </c>
      <c r="E674" s="15">
        <f t="shared" si="109"/>
        <v>114.20150995157324</v>
      </c>
      <c r="F674" s="5">
        <f t="shared" si="110"/>
        <v>129.52338307822575</v>
      </c>
      <c r="G674" s="5">
        <f t="shared" si="111"/>
        <v>0.21428571428571427</v>
      </c>
      <c r="H674" s="5">
        <f t="shared" si="112"/>
        <v>129.52338307822575</v>
      </c>
      <c r="M674" s="1"/>
      <c r="N674" s="1"/>
      <c r="O674" s="1"/>
      <c r="P674" s="1"/>
      <c r="Q674" s="1"/>
      <c r="R674" s="1"/>
      <c r="Y674" s="1"/>
      <c r="Z674" s="1"/>
      <c r="AA674" s="6">
        <v>129.52338307822575</v>
      </c>
      <c r="AB674" s="6">
        <f t="shared" si="113"/>
        <v>38.857014923467723</v>
      </c>
    </row>
    <row r="675" spans="3:28" x14ac:dyDescent="0.55000000000000004">
      <c r="C675" s="5">
        <f t="shared" ca="1" si="108"/>
        <v>0.40415314045485251</v>
      </c>
      <c r="D675" s="6">
        <v>0.13084638498410439</v>
      </c>
      <c r="E675" s="15">
        <f t="shared" si="109"/>
        <v>66.885171085674358</v>
      </c>
      <c r="F675" s="5">
        <f t="shared" si="110"/>
        <v>68.613175213066285</v>
      </c>
      <c r="G675" s="5">
        <f t="shared" si="111"/>
        <v>0.21428571428571427</v>
      </c>
      <c r="H675" s="5">
        <f t="shared" si="112"/>
        <v>66.885171085674358</v>
      </c>
      <c r="M675" s="1"/>
      <c r="N675" s="1"/>
      <c r="O675" s="1"/>
      <c r="P675" s="1"/>
      <c r="Q675" s="1"/>
      <c r="R675" s="1"/>
      <c r="Y675" s="1"/>
      <c r="Z675" s="1"/>
      <c r="AA675" s="6">
        <v>66.885171085674358</v>
      </c>
      <c r="AB675" s="6">
        <f t="shared" si="113"/>
        <v>20.065551325702305</v>
      </c>
    </row>
    <row r="676" spans="3:28" x14ac:dyDescent="0.55000000000000004">
      <c r="C676" s="5">
        <f t="shared" ca="1" si="108"/>
        <v>0.41890478333352932</v>
      </c>
      <c r="D676" s="6">
        <v>0.49715579748178385</v>
      </c>
      <c r="E676" s="15">
        <f t="shared" si="109"/>
        <v>111.39046666744824</v>
      </c>
      <c r="F676" s="5">
        <f t="shared" si="110"/>
        <v>124.00226457388121</v>
      </c>
      <c r="G676" s="5">
        <f t="shared" si="111"/>
        <v>0.21428571428571427</v>
      </c>
      <c r="H676" s="5">
        <f t="shared" si="112"/>
        <v>124.00226457388121</v>
      </c>
      <c r="M676" s="1"/>
      <c r="N676" s="1"/>
      <c r="O676" s="1"/>
      <c r="P676" s="1"/>
      <c r="Q676" s="1"/>
      <c r="R676" s="1"/>
      <c r="Y676" s="1"/>
      <c r="Z676" s="1"/>
      <c r="AA676" s="6">
        <v>124.00226457388121</v>
      </c>
      <c r="AB676" s="6">
        <f t="shared" si="113"/>
        <v>37.200679372164359</v>
      </c>
    </row>
    <row r="677" spans="3:28" x14ac:dyDescent="0.55000000000000004">
      <c r="C677" s="5">
        <f t="shared" ca="1" si="108"/>
        <v>0.52806383801525403</v>
      </c>
      <c r="D677" s="6">
        <v>0.98583289267257135</v>
      </c>
      <c r="E677" s="15">
        <f t="shared" si="109"/>
        <v>148.69340541340569</v>
      </c>
      <c r="F677" s="5">
        <f t="shared" si="110"/>
        <v>270.45860850654452</v>
      </c>
      <c r="G677" s="5">
        <f t="shared" si="111"/>
        <v>0.21428571428571427</v>
      </c>
      <c r="H677" s="5">
        <f t="shared" si="112"/>
        <v>270.45860850654452</v>
      </c>
      <c r="M677" s="1"/>
      <c r="N677" s="1"/>
      <c r="O677" s="1"/>
      <c r="P677" s="1"/>
      <c r="Q677" s="1"/>
      <c r="R677" s="1"/>
      <c r="Y677" s="1"/>
      <c r="Z677" s="1"/>
      <c r="AA677" s="6">
        <v>270.45860850654452</v>
      </c>
      <c r="AB677" s="6">
        <f t="shared" si="113"/>
        <v>81.137582551963348</v>
      </c>
    </row>
    <row r="678" spans="3:28" x14ac:dyDescent="0.55000000000000004">
      <c r="C678" s="5">
        <f t="shared" ca="1" si="108"/>
        <v>0.41446372739870185</v>
      </c>
      <c r="D678" s="6">
        <v>0.33542906326510125</v>
      </c>
      <c r="E678" s="15">
        <f t="shared" si="109"/>
        <v>95.068024237045833</v>
      </c>
      <c r="F678" s="5">
        <f t="shared" si="110"/>
        <v>97.669652046783256</v>
      </c>
      <c r="G678" s="5">
        <f t="shared" si="111"/>
        <v>0.21428571428571427</v>
      </c>
      <c r="H678" s="5">
        <f t="shared" si="112"/>
        <v>97.669652046783256</v>
      </c>
      <c r="M678" s="1"/>
      <c r="N678" s="1"/>
      <c r="O678" s="1"/>
      <c r="P678" s="1"/>
      <c r="Q678" s="1"/>
      <c r="R678" s="1"/>
      <c r="Y678" s="1"/>
      <c r="Z678" s="1"/>
      <c r="AA678" s="6">
        <v>97.669652046783256</v>
      </c>
      <c r="AB678" s="6">
        <f t="shared" si="113"/>
        <v>29.300895614034975</v>
      </c>
    </row>
    <row r="679" spans="3:28" x14ac:dyDescent="0.55000000000000004">
      <c r="C679" s="5">
        <f t="shared" ca="1" si="108"/>
        <v>0.34622933196379702</v>
      </c>
      <c r="D679" s="6">
        <v>0.45819706525312376</v>
      </c>
      <c r="E679" s="15">
        <f t="shared" si="109"/>
        <v>107.73659838546557</v>
      </c>
      <c r="F679" s="5">
        <f t="shared" si="110"/>
        <v>117.31157458555953</v>
      </c>
      <c r="G679" s="5">
        <f t="shared" si="111"/>
        <v>0.21428571428571427</v>
      </c>
      <c r="H679" s="5">
        <f t="shared" si="112"/>
        <v>117.31157458555953</v>
      </c>
      <c r="M679" s="1"/>
      <c r="N679" s="1"/>
      <c r="O679" s="1"/>
      <c r="P679" s="1"/>
      <c r="Q679" s="1"/>
      <c r="R679" s="1"/>
      <c r="Y679" s="1"/>
      <c r="Z679" s="1"/>
      <c r="AA679" s="6">
        <v>117.31157458555953</v>
      </c>
      <c r="AB679" s="6">
        <f t="shared" si="113"/>
        <v>35.193472375667859</v>
      </c>
    </row>
    <row r="680" spans="3:28" x14ac:dyDescent="0.55000000000000004">
      <c r="C680" s="5">
        <f t="shared" ca="1" si="108"/>
        <v>0.59272557713269347</v>
      </c>
      <c r="D680" s="6">
        <v>0.93996203607542195</v>
      </c>
      <c r="E680" s="15">
        <f t="shared" si="109"/>
        <v>145.66368690304725</v>
      </c>
      <c r="F680" s="5">
        <f t="shared" si="110"/>
        <v>239.18603303718785</v>
      </c>
      <c r="G680" s="5">
        <f t="shared" si="111"/>
        <v>0.21428571428571427</v>
      </c>
      <c r="H680" s="5">
        <f t="shared" si="112"/>
        <v>239.18603303718785</v>
      </c>
      <c r="M680" s="1"/>
      <c r="N680" s="1"/>
      <c r="O680" s="1"/>
      <c r="P680" s="1"/>
      <c r="Q680" s="1"/>
      <c r="R680" s="1"/>
      <c r="Y680" s="1"/>
      <c r="Z680" s="1"/>
      <c r="AA680" s="6">
        <v>239.18603303718785</v>
      </c>
      <c r="AB680" s="6">
        <f t="shared" si="113"/>
        <v>71.755809911156348</v>
      </c>
    </row>
    <row r="681" spans="3:28" x14ac:dyDescent="0.55000000000000004">
      <c r="C681" s="5">
        <f t="shared" ca="1" si="108"/>
        <v>0.66807630507436511</v>
      </c>
      <c r="D681" s="6">
        <v>0.21173955221091945</v>
      </c>
      <c r="E681" s="15">
        <f t="shared" si="109"/>
        <v>79.642472091148662</v>
      </c>
      <c r="F681" s="5">
        <f t="shared" si="110"/>
        <v>79.643825628126848</v>
      </c>
      <c r="G681" s="5">
        <f t="shared" si="111"/>
        <v>0.21428571428571427</v>
      </c>
      <c r="H681" s="5">
        <f t="shared" si="112"/>
        <v>79.642472091148662</v>
      </c>
      <c r="M681" s="1"/>
      <c r="N681" s="1"/>
      <c r="O681" s="1"/>
      <c r="P681" s="1"/>
      <c r="Q681" s="1"/>
      <c r="R681" s="1"/>
      <c r="Y681" s="1"/>
      <c r="Z681" s="1"/>
      <c r="AA681" s="6">
        <v>79.642472091148662</v>
      </c>
      <c r="AB681" s="6">
        <f t="shared" si="113"/>
        <v>23.892741627344598</v>
      </c>
    </row>
    <row r="682" spans="3:28" x14ac:dyDescent="0.55000000000000004">
      <c r="C682" s="5">
        <f t="shared" ca="1" si="108"/>
        <v>0.61742193182025362</v>
      </c>
      <c r="D682" s="6">
        <v>0.37103684842944351</v>
      </c>
      <c r="E682" s="15">
        <f t="shared" si="109"/>
        <v>98.95200474728081</v>
      </c>
      <c r="F682" s="5">
        <f t="shared" si="110"/>
        <v>103.16471318194422</v>
      </c>
      <c r="G682" s="5">
        <f t="shared" si="111"/>
        <v>0.21428571428571427</v>
      </c>
      <c r="H682" s="5">
        <f t="shared" si="112"/>
        <v>103.16471318194422</v>
      </c>
      <c r="M682" s="1"/>
      <c r="N682" s="1"/>
      <c r="O682" s="1"/>
      <c r="P682" s="1"/>
      <c r="Q682" s="1"/>
      <c r="R682" s="1"/>
      <c r="Y682" s="1"/>
      <c r="Z682" s="1"/>
      <c r="AA682" s="6">
        <v>103.16471318194422</v>
      </c>
      <c r="AB682" s="6">
        <f t="shared" si="113"/>
        <v>30.949413954583264</v>
      </c>
    </row>
    <row r="683" spans="3:28" x14ac:dyDescent="0.55000000000000004">
      <c r="C683" s="5">
        <f t="shared" ca="1" si="108"/>
        <v>0.26859361681265415</v>
      </c>
      <c r="D683" s="6">
        <v>0.29053942533966115</v>
      </c>
      <c r="E683" s="15">
        <f t="shared" si="109"/>
        <v>89.864600089790159</v>
      </c>
      <c r="F683" s="5">
        <f t="shared" si="110"/>
        <v>90.947921801583419</v>
      </c>
      <c r="G683" s="5">
        <f t="shared" si="111"/>
        <v>0.21428571428571427</v>
      </c>
      <c r="H683" s="5">
        <f t="shared" si="112"/>
        <v>90.947921801583419</v>
      </c>
      <c r="M683" s="1"/>
      <c r="N683" s="1"/>
      <c r="O683" s="1"/>
      <c r="P683" s="1"/>
      <c r="Q683" s="1"/>
      <c r="R683" s="1"/>
      <c r="Y683" s="1"/>
      <c r="Z683" s="1"/>
      <c r="AA683" s="6">
        <v>90.947921801583419</v>
      </c>
      <c r="AB683" s="6">
        <f t="shared" si="113"/>
        <v>27.284376540475026</v>
      </c>
    </row>
    <row r="684" spans="3:28" x14ac:dyDescent="0.55000000000000004">
      <c r="C684" s="5">
        <f t="shared" ca="1" si="108"/>
        <v>0.34536837667982034</v>
      </c>
      <c r="D684" s="6">
        <v>0.317452499940305</v>
      </c>
      <c r="E684" s="15">
        <f t="shared" si="109"/>
        <v>93.02877514375497</v>
      </c>
      <c r="F684" s="5">
        <f t="shared" si="110"/>
        <v>94.95140575054603</v>
      </c>
      <c r="G684" s="5">
        <f t="shared" si="111"/>
        <v>0.21428571428571427</v>
      </c>
      <c r="H684" s="5">
        <f t="shared" si="112"/>
        <v>94.95140575054603</v>
      </c>
      <c r="M684" s="1"/>
      <c r="N684" s="1"/>
      <c r="O684" s="1"/>
      <c r="P684" s="1"/>
      <c r="Q684" s="1"/>
      <c r="R684" s="1"/>
      <c r="Y684" s="1"/>
      <c r="Z684" s="1"/>
      <c r="AA684" s="6">
        <v>94.95140575054603</v>
      </c>
      <c r="AB684" s="6">
        <f t="shared" si="113"/>
        <v>28.485421725163807</v>
      </c>
    </row>
    <row r="685" spans="3:28" x14ac:dyDescent="0.55000000000000004">
      <c r="C685" s="5">
        <f t="shared" ca="1" si="108"/>
        <v>0.51968071821274342</v>
      </c>
      <c r="D685" s="6">
        <v>0.89301805214765451</v>
      </c>
      <c r="E685" s="15">
        <f t="shared" si="109"/>
        <v>142.48552272036315</v>
      </c>
      <c r="F685" s="5">
        <f t="shared" si="110"/>
        <v>218.82064309379825</v>
      </c>
      <c r="G685" s="5">
        <f t="shared" si="111"/>
        <v>0.21428571428571427</v>
      </c>
      <c r="H685" s="5">
        <f t="shared" si="112"/>
        <v>218.82064309379825</v>
      </c>
      <c r="M685" s="1"/>
      <c r="N685" s="1"/>
      <c r="O685" s="1"/>
      <c r="P685" s="1"/>
      <c r="Q685" s="1"/>
      <c r="R685" s="1"/>
      <c r="Y685" s="1"/>
      <c r="Z685" s="1"/>
      <c r="AA685" s="6">
        <v>218.82064309379825</v>
      </c>
      <c r="AB685" s="6">
        <f t="shared" si="113"/>
        <v>65.64619292813947</v>
      </c>
    </row>
    <row r="686" spans="3:28" x14ac:dyDescent="0.55000000000000004">
      <c r="C686" s="5">
        <f t="shared" ca="1" si="108"/>
        <v>0.77459838666994796</v>
      </c>
      <c r="D686" s="6">
        <v>0.83292020423077129</v>
      </c>
      <c r="E686" s="15">
        <f t="shared" si="109"/>
        <v>138.29226276928242</v>
      </c>
      <c r="F686" s="5">
        <f t="shared" si="110"/>
        <v>198.54993632636553</v>
      </c>
      <c r="G686" s="5">
        <f t="shared" si="111"/>
        <v>0.21428571428571427</v>
      </c>
      <c r="H686" s="5">
        <f t="shared" si="112"/>
        <v>198.54993632636553</v>
      </c>
      <c r="M686" s="1"/>
      <c r="N686" s="1"/>
      <c r="O686" s="1"/>
      <c r="P686" s="1"/>
      <c r="Q686" s="1"/>
      <c r="R686" s="1"/>
      <c r="Y686" s="1"/>
      <c r="Z686" s="1"/>
      <c r="AA686" s="6">
        <v>198.54993632636553</v>
      </c>
      <c r="AB686" s="6">
        <f t="shared" si="113"/>
        <v>59.564980897909656</v>
      </c>
    </row>
    <row r="687" spans="3:28" x14ac:dyDescent="0.55000000000000004">
      <c r="C687" s="5">
        <f t="shared" ca="1" si="108"/>
        <v>0.38975997040539312</v>
      </c>
      <c r="D687" s="6">
        <v>0.56316836210603605</v>
      </c>
      <c r="E687" s="15">
        <f t="shared" si="109"/>
        <v>117.26884641744964</v>
      </c>
      <c r="F687" s="5">
        <f t="shared" si="110"/>
        <v>135.96089218034567</v>
      </c>
      <c r="G687" s="5">
        <f t="shared" si="111"/>
        <v>0.21428571428571427</v>
      </c>
      <c r="H687" s="5">
        <f t="shared" si="112"/>
        <v>135.96089218034567</v>
      </c>
      <c r="M687" s="1"/>
      <c r="N687" s="1"/>
      <c r="O687" s="1"/>
      <c r="P687" s="1"/>
      <c r="Q687" s="1"/>
      <c r="R687" s="1"/>
      <c r="Y687" s="1"/>
      <c r="Z687" s="1"/>
      <c r="AA687" s="6">
        <v>135.96089218034567</v>
      </c>
      <c r="AB687" s="6">
        <f t="shared" si="113"/>
        <v>40.788267654103699</v>
      </c>
    </row>
    <row r="688" spans="3:28" x14ac:dyDescent="0.55000000000000004">
      <c r="C688" s="5">
        <f t="shared" ca="1" si="108"/>
        <v>0.78954457445210713</v>
      </c>
      <c r="D688" s="6">
        <v>0.59038616442686653</v>
      </c>
      <c r="E688" s="15">
        <f t="shared" si="109"/>
        <v>119.59160387488173</v>
      </c>
      <c r="F688" s="5">
        <f t="shared" si="110"/>
        <v>141.15349462041974</v>
      </c>
      <c r="G688" s="5">
        <f t="shared" si="111"/>
        <v>0.21428571428571427</v>
      </c>
      <c r="H688" s="5">
        <f t="shared" si="112"/>
        <v>141.15349462041974</v>
      </c>
      <c r="M688" s="1"/>
      <c r="N688" s="1"/>
      <c r="O688" s="1"/>
      <c r="P688" s="1"/>
      <c r="Q688" s="1"/>
      <c r="R688" s="1"/>
      <c r="Y688" s="1"/>
      <c r="Z688" s="1"/>
      <c r="AA688" s="6">
        <v>141.15349462041974</v>
      </c>
      <c r="AB688" s="6">
        <f t="shared" si="113"/>
        <v>42.346048386125922</v>
      </c>
    </row>
    <row r="689" spans="3:28" x14ac:dyDescent="0.55000000000000004">
      <c r="C689" s="5">
        <f t="shared" ca="1" si="108"/>
        <v>0.78286892928341723</v>
      </c>
      <c r="D689" s="6">
        <v>0.31413376051541486</v>
      </c>
      <c r="E689" s="15">
        <f t="shared" si="109"/>
        <v>92.64604033709594</v>
      </c>
      <c r="F689" s="5">
        <f t="shared" si="110"/>
        <v>94.453508051705143</v>
      </c>
      <c r="G689" s="5">
        <f t="shared" si="111"/>
        <v>0.21428571428571427</v>
      </c>
      <c r="H689" s="5">
        <f t="shared" si="112"/>
        <v>94.453508051705143</v>
      </c>
      <c r="M689" s="1"/>
      <c r="N689" s="1"/>
      <c r="O689" s="1"/>
      <c r="P689" s="1"/>
      <c r="Q689" s="1"/>
      <c r="R689" s="1"/>
      <c r="Y689" s="1"/>
      <c r="Z689" s="1"/>
      <c r="AA689" s="6">
        <v>94.453508051705143</v>
      </c>
      <c r="AB689" s="6">
        <f t="shared" si="113"/>
        <v>28.336052415511542</v>
      </c>
    </row>
    <row r="690" spans="3:28" x14ac:dyDescent="0.55000000000000004">
      <c r="C690" s="5">
        <f t="shared" ca="1" si="108"/>
        <v>0.25981830548766149</v>
      </c>
      <c r="D690" s="6">
        <v>0.66029511383176809</v>
      </c>
      <c r="E690" s="15">
        <f t="shared" si="109"/>
        <v>125.32311195731782</v>
      </c>
      <c r="F690" s="5">
        <f t="shared" si="110"/>
        <v>155.34240086340751</v>
      </c>
      <c r="G690" s="5">
        <f t="shared" si="111"/>
        <v>0.21428571428571427</v>
      </c>
      <c r="H690" s="5">
        <f t="shared" si="112"/>
        <v>155.34240086340751</v>
      </c>
      <c r="M690" s="1"/>
      <c r="N690" s="1"/>
      <c r="O690" s="1"/>
      <c r="P690" s="1"/>
      <c r="Q690" s="1"/>
      <c r="R690" s="1"/>
      <c r="Y690" s="1"/>
      <c r="Z690" s="1"/>
      <c r="AA690" s="6">
        <v>155.34240086340751</v>
      </c>
      <c r="AB690" s="6">
        <f t="shared" si="113"/>
        <v>46.602720259022249</v>
      </c>
    </row>
    <row r="691" spans="3:28" x14ac:dyDescent="0.55000000000000004">
      <c r="C691" s="5">
        <f t="shared" ca="1" si="108"/>
        <v>0.81394992878427119</v>
      </c>
      <c r="D691" s="6">
        <v>0.82546853253258057</v>
      </c>
      <c r="E691" s="15">
        <f t="shared" si="109"/>
        <v>137.76192655755659</v>
      </c>
      <c r="F691" s="5">
        <f t="shared" si="110"/>
        <v>196.31230354572904</v>
      </c>
      <c r="G691" s="5">
        <f t="shared" si="111"/>
        <v>0.21428571428571427</v>
      </c>
      <c r="H691" s="5">
        <f t="shared" si="112"/>
        <v>196.31230354572904</v>
      </c>
      <c r="M691" s="1"/>
      <c r="N691" s="1"/>
      <c r="O691" s="1"/>
      <c r="P691" s="1"/>
      <c r="Q691" s="1"/>
      <c r="R691" s="1"/>
      <c r="Y691" s="1"/>
      <c r="Z691" s="1"/>
      <c r="AA691" s="6">
        <v>196.31230354572904</v>
      </c>
      <c r="AB691" s="6">
        <f t="shared" si="113"/>
        <v>58.893691063718705</v>
      </c>
    </row>
    <row r="692" spans="3:28" x14ac:dyDescent="0.55000000000000004">
      <c r="C692" s="5">
        <f t="shared" ca="1" si="108"/>
        <v>0.44361306856380622</v>
      </c>
      <c r="D692" s="6">
        <v>0.87383177490036457</v>
      </c>
      <c r="E692" s="15">
        <f t="shared" si="109"/>
        <v>141.16259248764086</v>
      </c>
      <c r="F692" s="5">
        <f t="shared" si="110"/>
        <v>211.8412643798838</v>
      </c>
      <c r="G692" s="5">
        <f t="shared" si="111"/>
        <v>0.21428571428571427</v>
      </c>
      <c r="H692" s="5">
        <f t="shared" si="112"/>
        <v>211.8412643798838</v>
      </c>
      <c r="M692" s="1"/>
      <c r="N692" s="1"/>
      <c r="O692" s="1"/>
      <c r="P692" s="1"/>
      <c r="Q692" s="1"/>
      <c r="R692" s="1"/>
      <c r="Y692" s="1"/>
      <c r="Z692" s="1"/>
      <c r="AA692" s="6">
        <v>211.8412643798838</v>
      </c>
      <c r="AB692" s="6">
        <f t="shared" si="113"/>
        <v>63.552379313965133</v>
      </c>
    </row>
    <row r="693" spans="3:28" x14ac:dyDescent="0.55000000000000004">
      <c r="C693" s="5">
        <f t="shared" ca="1" si="108"/>
        <v>0.56864435057520191</v>
      </c>
      <c r="D693" s="6">
        <v>0.9570611388267265</v>
      </c>
      <c r="E693" s="15">
        <f t="shared" si="109"/>
        <v>146.80152653769198</v>
      </c>
      <c r="F693" s="5">
        <f t="shared" si="110"/>
        <v>248.5701074444672</v>
      </c>
      <c r="G693" s="5">
        <f t="shared" si="111"/>
        <v>0.21428571428571427</v>
      </c>
      <c r="H693" s="5">
        <f t="shared" si="112"/>
        <v>248.5701074444672</v>
      </c>
      <c r="M693" s="1"/>
      <c r="N693" s="1"/>
      <c r="O693" s="1"/>
      <c r="P693" s="1"/>
      <c r="Q693" s="1"/>
      <c r="R693" s="1"/>
      <c r="Y693" s="1"/>
      <c r="Z693" s="1"/>
      <c r="AA693" s="6">
        <v>248.5701074444672</v>
      </c>
      <c r="AB693" s="6">
        <f t="shared" si="113"/>
        <v>74.571032233340162</v>
      </c>
    </row>
    <row r="694" spans="3:28" x14ac:dyDescent="0.55000000000000004">
      <c r="C694" s="5">
        <f t="shared" ca="1" si="108"/>
        <v>4.1976864322529006E-2</v>
      </c>
      <c r="D694" s="6">
        <v>0.4751227655416812</v>
      </c>
      <c r="E694" s="15">
        <f t="shared" si="109"/>
        <v>109.34238893772789</v>
      </c>
      <c r="F694" s="5">
        <f t="shared" si="110"/>
        <v>120.18777115381602</v>
      </c>
      <c r="G694" s="5">
        <f t="shared" si="111"/>
        <v>0.21428571428571427</v>
      </c>
      <c r="H694" s="5">
        <f t="shared" si="112"/>
        <v>120.18777115381602</v>
      </c>
      <c r="M694" s="1"/>
      <c r="N694" s="1"/>
      <c r="O694" s="1"/>
      <c r="P694" s="1"/>
      <c r="Q694" s="1"/>
      <c r="R694" s="1"/>
      <c r="Y694" s="1"/>
      <c r="Z694" s="1"/>
      <c r="AA694" s="6">
        <v>120.18777115381602</v>
      </c>
      <c r="AB694" s="6">
        <f t="shared" si="113"/>
        <v>36.056331346144802</v>
      </c>
    </row>
    <row r="695" spans="3:28" x14ac:dyDescent="0.55000000000000004">
      <c r="C695" s="5">
        <f t="shared" ca="1" si="108"/>
        <v>0.37907310157358887</v>
      </c>
      <c r="D695" s="6">
        <v>0.48146451904097132</v>
      </c>
      <c r="E695" s="15">
        <f t="shared" si="109"/>
        <v>109.93666615951649</v>
      </c>
      <c r="F695" s="5">
        <f t="shared" si="110"/>
        <v>121.27734998865935</v>
      </c>
      <c r="G695" s="5">
        <f t="shared" si="111"/>
        <v>0.21428571428571427</v>
      </c>
      <c r="H695" s="5">
        <f t="shared" si="112"/>
        <v>121.27734998865935</v>
      </c>
      <c r="M695" s="1"/>
      <c r="N695" s="1"/>
      <c r="O695" s="1"/>
      <c r="P695" s="1"/>
      <c r="Q695" s="1"/>
      <c r="R695" s="1"/>
      <c r="Y695" s="1"/>
      <c r="Z695" s="1"/>
      <c r="AA695" s="6">
        <v>121.27734998865935</v>
      </c>
      <c r="AB695" s="6">
        <f t="shared" si="113"/>
        <v>36.383204996597804</v>
      </c>
    </row>
    <row r="696" spans="3:28" x14ac:dyDescent="0.55000000000000004">
      <c r="C696" s="5">
        <f t="shared" ca="1" si="108"/>
        <v>0.10097108132087762</v>
      </c>
      <c r="D696" s="6">
        <v>0.57331809173863901</v>
      </c>
      <c r="E696" s="15">
        <f t="shared" si="109"/>
        <v>118.14144864026176</v>
      </c>
      <c r="F696" s="5">
        <f t="shared" si="110"/>
        <v>137.8778067354755</v>
      </c>
      <c r="G696" s="5">
        <f t="shared" si="111"/>
        <v>0.21428571428571427</v>
      </c>
      <c r="H696" s="5">
        <f t="shared" si="112"/>
        <v>137.8778067354755</v>
      </c>
      <c r="M696" s="1"/>
      <c r="N696" s="1"/>
      <c r="O696" s="1"/>
      <c r="P696" s="1"/>
      <c r="Q696" s="1"/>
      <c r="R696" s="1"/>
      <c r="Y696" s="1"/>
      <c r="Z696" s="1"/>
      <c r="AA696" s="6">
        <v>137.8778067354755</v>
      </c>
      <c r="AB696" s="6">
        <f t="shared" si="113"/>
        <v>41.363342020642648</v>
      </c>
    </row>
    <row r="697" spans="3:28" x14ac:dyDescent="0.55000000000000004">
      <c r="C697" s="5">
        <f t="shared" ca="1" si="108"/>
        <v>8.5431316904826526E-2</v>
      </c>
      <c r="D697" s="6">
        <v>0.94731891042727845</v>
      </c>
      <c r="E697" s="15">
        <f t="shared" si="109"/>
        <v>146.15449930612175</v>
      </c>
      <c r="F697" s="5">
        <f t="shared" si="110"/>
        <v>243.03373702199127</v>
      </c>
      <c r="G697" s="5">
        <f t="shared" si="111"/>
        <v>0.21428571428571427</v>
      </c>
      <c r="H697" s="5">
        <f t="shared" si="112"/>
        <v>243.03373702199127</v>
      </c>
      <c r="M697" s="1"/>
      <c r="N697" s="1"/>
      <c r="O697" s="1"/>
      <c r="P697" s="1"/>
      <c r="Q697" s="1"/>
      <c r="R697" s="1"/>
      <c r="Y697" s="1"/>
      <c r="Z697" s="1"/>
      <c r="AA697" s="6">
        <v>243.03373702199127</v>
      </c>
      <c r="AB697" s="6">
        <f t="shared" si="113"/>
        <v>72.910121106597373</v>
      </c>
    </row>
    <row r="698" spans="3:28" x14ac:dyDescent="0.55000000000000004">
      <c r="C698" s="5">
        <f t="shared" ca="1" si="108"/>
        <v>0.65274777511796489</v>
      </c>
      <c r="D698" s="6">
        <v>0.48344147165817919</v>
      </c>
      <c r="E698" s="15">
        <f t="shared" si="109"/>
        <v>110.12112251773948</v>
      </c>
      <c r="F698" s="5">
        <f t="shared" si="110"/>
        <v>121.6183716133969</v>
      </c>
      <c r="G698" s="5">
        <f t="shared" si="111"/>
        <v>0.21428571428571427</v>
      </c>
      <c r="H698" s="5">
        <f t="shared" si="112"/>
        <v>121.6183716133969</v>
      </c>
      <c r="M698" s="1"/>
      <c r="N698" s="1"/>
      <c r="O698" s="1"/>
      <c r="P698" s="1"/>
      <c r="Q698" s="1"/>
      <c r="R698" s="1"/>
      <c r="Y698" s="1"/>
      <c r="Z698" s="1"/>
      <c r="AA698" s="6">
        <v>121.6183716133969</v>
      </c>
      <c r="AB698" s="6">
        <f t="shared" si="113"/>
        <v>36.485511484019071</v>
      </c>
    </row>
    <row r="699" spans="3:28" x14ac:dyDescent="0.55000000000000004">
      <c r="C699" s="5">
        <f t="shared" ca="1" si="108"/>
        <v>0.38031537010524208</v>
      </c>
      <c r="D699" s="6">
        <v>0.57338912052763724</v>
      </c>
      <c r="E699" s="15">
        <f t="shared" si="109"/>
        <v>118.14752785915856</v>
      </c>
      <c r="F699" s="5">
        <f t="shared" si="110"/>
        <v>137.89130135770768</v>
      </c>
      <c r="G699" s="5">
        <f t="shared" si="111"/>
        <v>0.21428571428571427</v>
      </c>
      <c r="H699" s="5">
        <f t="shared" si="112"/>
        <v>137.89130135770768</v>
      </c>
      <c r="M699" s="1"/>
      <c r="N699" s="1"/>
      <c r="O699" s="1"/>
      <c r="P699" s="1"/>
      <c r="Q699" s="1"/>
      <c r="R699" s="1"/>
      <c r="Y699" s="1"/>
      <c r="Z699" s="1"/>
      <c r="AA699" s="6">
        <v>137.89130135770768</v>
      </c>
      <c r="AB699" s="6">
        <f t="shared" si="113"/>
        <v>41.3673904073123</v>
      </c>
    </row>
    <row r="700" spans="3:28" x14ac:dyDescent="0.55000000000000004">
      <c r="C700" s="5">
        <f t="shared" ca="1" si="108"/>
        <v>0.67865465867430264</v>
      </c>
      <c r="D700" s="6">
        <v>5.2953210032548048E-2</v>
      </c>
      <c r="E700" s="15">
        <f t="shared" si="109"/>
        <v>49.826396506229301</v>
      </c>
      <c r="F700" s="5">
        <f t="shared" si="110"/>
        <v>58.467223213918572</v>
      </c>
      <c r="G700" s="5">
        <f t="shared" si="111"/>
        <v>0.21428571428571427</v>
      </c>
      <c r="H700" s="5">
        <f t="shared" si="112"/>
        <v>49.826396506229301</v>
      </c>
      <c r="M700" s="1"/>
      <c r="N700" s="1"/>
      <c r="O700" s="1"/>
      <c r="P700" s="1"/>
      <c r="Q700" s="1"/>
      <c r="R700" s="1"/>
      <c r="Y700" s="1"/>
      <c r="Z700" s="1"/>
      <c r="AA700" s="6">
        <v>49.826396506229301</v>
      </c>
      <c r="AB700" s="6">
        <f t="shared" si="113"/>
        <v>14.94791895186879</v>
      </c>
    </row>
    <row r="701" spans="3:28" x14ac:dyDescent="0.55000000000000004">
      <c r="C701" s="5">
        <f t="shared" ca="1" si="108"/>
        <v>0.37043141209434804</v>
      </c>
      <c r="D701" s="6">
        <v>0.99399881110294941</v>
      </c>
      <c r="E701" s="15">
        <f t="shared" si="109"/>
        <v>149.22530722164893</v>
      </c>
      <c r="F701" s="5">
        <f t="shared" si="110"/>
        <v>280.77311163868899</v>
      </c>
      <c r="G701" s="5">
        <f t="shared" si="111"/>
        <v>0.21428571428571427</v>
      </c>
      <c r="H701" s="5">
        <f t="shared" si="112"/>
        <v>280.77311163868899</v>
      </c>
      <c r="M701" s="1"/>
      <c r="N701" s="1"/>
      <c r="O701" s="1"/>
      <c r="P701" s="1"/>
      <c r="Q701" s="1"/>
      <c r="R701" s="1"/>
      <c r="Y701" s="1"/>
      <c r="Z701" s="1"/>
      <c r="AA701" s="6">
        <v>280.77311163868899</v>
      </c>
      <c r="AB701" s="6">
        <f t="shared" si="113"/>
        <v>84.231933491606696</v>
      </c>
    </row>
    <row r="702" spans="3:28" x14ac:dyDescent="0.55000000000000004">
      <c r="C702" s="5">
        <f t="shared" ca="1" si="108"/>
        <v>0.91566828486808605</v>
      </c>
      <c r="D702" s="6">
        <v>0.79158491125902808</v>
      </c>
      <c r="E702" s="15">
        <f t="shared" si="109"/>
        <v>135.31967095492283</v>
      </c>
      <c r="F702" s="5">
        <f t="shared" si="110"/>
        <v>186.69347120997895</v>
      </c>
      <c r="G702" s="5">
        <f t="shared" si="111"/>
        <v>0.21428571428571427</v>
      </c>
      <c r="H702" s="5">
        <f t="shared" si="112"/>
        <v>186.69347120997895</v>
      </c>
      <c r="M702" s="1"/>
      <c r="N702" s="1"/>
      <c r="O702" s="1"/>
      <c r="P702" s="1"/>
      <c r="Q702" s="1"/>
      <c r="R702" s="1"/>
      <c r="Y702" s="1"/>
      <c r="Z702" s="1"/>
      <c r="AA702" s="6">
        <v>186.69347120997895</v>
      </c>
      <c r="AB702" s="6">
        <f t="shared" si="113"/>
        <v>56.008041362993687</v>
      </c>
    </row>
    <row r="703" spans="3:28" x14ac:dyDescent="0.55000000000000004">
      <c r="C703" s="5">
        <f t="shared" ca="1" si="108"/>
        <v>0.4678839092906929</v>
      </c>
      <c r="D703" s="6">
        <v>0.4460852949195605</v>
      </c>
      <c r="E703" s="15">
        <f t="shared" si="109"/>
        <v>106.56923792345995</v>
      </c>
      <c r="F703" s="5">
        <f t="shared" si="110"/>
        <v>115.28090019449783</v>
      </c>
      <c r="G703" s="5">
        <f t="shared" si="111"/>
        <v>0.21428571428571427</v>
      </c>
      <c r="H703" s="5">
        <f t="shared" si="112"/>
        <v>115.28090019449783</v>
      </c>
      <c r="M703" s="1"/>
      <c r="N703" s="1"/>
      <c r="O703" s="1"/>
      <c r="P703" s="1"/>
      <c r="Q703" s="1"/>
      <c r="R703" s="1"/>
      <c r="Y703" s="1"/>
      <c r="Z703" s="1"/>
      <c r="AA703" s="6">
        <v>115.28090019449783</v>
      </c>
      <c r="AB703" s="6">
        <f t="shared" si="113"/>
        <v>34.584270058349347</v>
      </c>
    </row>
    <row r="704" spans="3:28" x14ac:dyDescent="0.55000000000000004">
      <c r="C704" s="5">
        <f t="shared" ca="1" si="108"/>
        <v>0.88779712019483337</v>
      </c>
      <c r="D704" s="6">
        <v>0.17170388684092408</v>
      </c>
      <c r="E704" s="15">
        <f t="shared" si="109"/>
        <v>73.70870785010122</v>
      </c>
      <c r="F704" s="5">
        <f t="shared" si="110"/>
        <v>74.11719726681477</v>
      </c>
      <c r="G704" s="5">
        <f t="shared" si="111"/>
        <v>0.21428571428571427</v>
      </c>
      <c r="H704" s="5">
        <f t="shared" si="112"/>
        <v>73.70870785010122</v>
      </c>
      <c r="M704" s="1"/>
      <c r="N704" s="1"/>
      <c r="O704" s="1"/>
      <c r="P704" s="1"/>
      <c r="Q704" s="1"/>
      <c r="R704" s="1"/>
      <c r="Y704" s="1"/>
      <c r="Z704" s="1"/>
      <c r="AA704" s="6">
        <v>73.70870785010122</v>
      </c>
      <c r="AB704" s="6">
        <f t="shared" si="113"/>
        <v>22.112612355030365</v>
      </c>
    </row>
    <row r="705" spans="3:28" x14ac:dyDescent="0.55000000000000004">
      <c r="C705" s="5">
        <f t="shared" ca="1" si="108"/>
        <v>2.3348665470506513E-2</v>
      </c>
      <c r="D705" s="6">
        <v>9.8666997441339332E-2</v>
      </c>
      <c r="E705" s="15">
        <f t="shared" si="109"/>
        <v>60.713702325071111</v>
      </c>
      <c r="F705" s="5">
        <f t="shared" si="110"/>
        <v>64.368692747305971</v>
      </c>
      <c r="G705" s="5">
        <f t="shared" si="111"/>
        <v>0.21428571428571427</v>
      </c>
      <c r="H705" s="5">
        <f t="shared" si="112"/>
        <v>60.713702325071111</v>
      </c>
      <c r="M705" s="1"/>
      <c r="N705" s="1"/>
      <c r="O705" s="1"/>
      <c r="P705" s="1"/>
      <c r="Q705" s="1"/>
      <c r="R705" s="1"/>
      <c r="Y705" s="1"/>
      <c r="Z705" s="1"/>
      <c r="AA705" s="6">
        <v>60.713702325071111</v>
      </c>
      <c r="AB705" s="6">
        <f t="shared" si="113"/>
        <v>18.214110697521331</v>
      </c>
    </row>
    <row r="706" spans="3:28" x14ac:dyDescent="0.55000000000000004">
      <c r="C706" s="5">
        <f t="shared" ca="1" si="108"/>
        <v>0.64544752113591453</v>
      </c>
      <c r="D706" s="6">
        <v>2.7203902793349943E-2</v>
      </c>
      <c r="E706" s="15">
        <f t="shared" si="109"/>
        <v>41.378156303298908</v>
      </c>
      <c r="F706" s="5">
        <f t="shared" si="110"/>
        <v>55.205719862718922</v>
      </c>
      <c r="G706" s="5">
        <f t="shared" si="111"/>
        <v>0.21428571428571427</v>
      </c>
      <c r="H706" s="5">
        <f t="shared" si="112"/>
        <v>41.378156303298908</v>
      </c>
      <c r="M706" s="1"/>
      <c r="N706" s="1"/>
      <c r="O706" s="1"/>
      <c r="P706" s="1"/>
      <c r="Q706" s="1"/>
      <c r="R706" s="1"/>
      <c r="Y706" s="1"/>
      <c r="Z706" s="1"/>
      <c r="AA706" s="6">
        <v>41.378156303298908</v>
      </c>
      <c r="AB706" s="6">
        <f t="shared" si="113"/>
        <v>12.413446890989672</v>
      </c>
    </row>
    <row r="707" spans="3:28" x14ac:dyDescent="0.55000000000000004">
      <c r="C707" s="5">
        <f t="shared" ref="C707:C770" ca="1" si="114">RAND()</f>
        <v>3.4975285858150795E-2</v>
      </c>
      <c r="D707" s="6">
        <v>1.250528717095678E-2</v>
      </c>
      <c r="E707" s="15">
        <f t="shared" ref="E707:E770" si="115">$B$1+SQRT(($B$2-$B$1)*($B$3-$B$1)*D707)</f>
        <v>34.4944411576326</v>
      </c>
      <c r="F707" s="5">
        <f t="shared" ref="F707:F770" si="116">$B$2-SQRT(($B$2-$B$1)*($B$2-$B$3)*(1-D707))</f>
        <v>53.36327461168915</v>
      </c>
      <c r="G707" s="5">
        <f t="shared" ref="G707:G770" si="117">($B$3-$B$1)/($B$2-$B$1)</f>
        <v>0.21428571428571427</v>
      </c>
      <c r="H707" s="5">
        <f t="shared" ref="H707:H770" si="118">IF(D707&lt;G707,E707,F707)</f>
        <v>34.4944411576326</v>
      </c>
      <c r="M707" s="1"/>
      <c r="N707" s="1"/>
      <c r="O707" s="1"/>
      <c r="P707" s="1"/>
      <c r="Q707" s="1"/>
      <c r="R707" s="1"/>
      <c r="Y707" s="1"/>
      <c r="Z707" s="1"/>
      <c r="AA707" s="6">
        <v>34.4944411576326</v>
      </c>
      <c r="AB707" s="6">
        <f t="shared" ref="AB707:AB770" si="119">AA707*0.3</f>
        <v>10.34833234728978</v>
      </c>
    </row>
    <row r="708" spans="3:28" x14ac:dyDescent="0.55000000000000004">
      <c r="C708" s="5">
        <f t="shared" ca="1" si="114"/>
        <v>0.35261525549092565</v>
      </c>
      <c r="D708" s="6">
        <v>7.839665520205541E-2</v>
      </c>
      <c r="E708" s="15">
        <f t="shared" si="115"/>
        <v>56.291373732534993</v>
      </c>
      <c r="F708" s="5">
        <f t="shared" si="116"/>
        <v>61.73383362392093</v>
      </c>
      <c r="G708" s="5">
        <f t="shared" si="117"/>
        <v>0.21428571428571427</v>
      </c>
      <c r="H708" s="5">
        <f t="shared" si="118"/>
        <v>56.291373732534993</v>
      </c>
      <c r="M708" s="1"/>
      <c r="N708" s="1"/>
      <c r="O708" s="1"/>
      <c r="P708" s="1"/>
      <c r="Q708" s="1"/>
      <c r="R708" s="1"/>
      <c r="Y708" s="1"/>
      <c r="Z708" s="1"/>
      <c r="AA708" s="6">
        <v>56.291373732534993</v>
      </c>
      <c r="AB708" s="6">
        <f t="shared" si="119"/>
        <v>16.887412119760498</v>
      </c>
    </row>
    <row r="709" spans="3:28" x14ac:dyDescent="0.55000000000000004">
      <c r="C709" s="5">
        <f t="shared" ca="1" si="114"/>
        <v>0.58415255830424728</v>
      </c>
      <c r="D709" s="6">
        <v>0.65492536800136847</v>
      </c>
      <c r="E709" s="15">
        <f t="shared" si="115"/>
        <v>124.89397591102642</v>
      </c>
      <c r="F709" s="5">
        <f t="shared" si="116"/>
        <v>154.20357572589202</v>
      </c>
      <c r="G709" s="5">
        <f t="shared" si="117"/>
        <v>0.21428571428571427</v>
      </c>
      <c r="H709" s="5">
        <f t="shared" si="118"/>
        <v>154.20357572589202</v>
      </c>
      <c r="M709" s="1"/>
      <c r="N709" s="1"/>
      <c r="O709" s="1"/>
      <c r="P709" s="1"/>
      <c r="Q709" s="1"/>
      <c r="R709" s="1"/>
      <c r="Y709" s="1"/>
      <c r="Z709" s="1"/>
      <c r="AA709" s="6">
        <v>154.20357572589202</v>
      </c>
      <c r="AB709" s="6">
        <f t="shared" si="119"/>
        <v>46.261072717767604</v>
      </c>
    </row>
    <row r="710" spans="3:28" x14ac:dyDescent="0.55000000000000004">
      <c r="C710" s="5">
        <f t="shared" ca="1" si="114"/>
        <v>0.64924644112287633</v>
      </c>
      <c r="D710" s="6">
        <v>0.89309122822311293</v>
      </c>
      <c r="E710" s="15">
        <f t="shared" si="115"/>
        <v>142.4905409986759</v>
      </c>
      <c r="F710" s="5">
        <f t="shared" si="116"/>
        <v>218.84841134360806</v>
      </c>
      <c r="G710" s="5">
        <f t="shared" si="117"/>
        <v>0.21428571428571427</v>
      </c>
      <c r="H710" s="5">
        <f t="shared" si="118"/>
        <v>218.84841134360806</v>
      </c>
      <c r="M710" s="1"/>
      <c r="N710" s="1"/>
      <c r="O710" s="1"/>
      <c r="P710" s="1"/>
      <c r="Q710" s="1"/>
      <c r="R710" s="1"/>
      <c r="Y710" s="1"/>
      <c r="Z710" s="1"/>
      <c r="AA710" s="6">
        <v>218.84841134360806</v>
      </c>
      <c r="AB710" s="6">
        <f t="shared" si="119"/>
        <v>65.654523403082422</v>
      </c>
    </row>
    <row r="711" spans="3:28" x14ac:dyDescent="0.55000000000000004">
      <c r="C711" s="5">
        <f t="shared" ca="1" si="114"/>
        <v>0.87452380352516901</v>
      </c>
      <c r="D711" s="6">
        <v>0.69965196950974118</v>
      </c>
      <c r="E711" s="15">
        <f t="shared" si="115"/>
        <v>128.41657201629118</v>
      </c>
      <c r="F711" s="5">
        <f t="shared" si="116"/>
        <v>163.98000632921665</v>
      </c>
      <c r="G711" s="5">
        <f t="shared" si="117"/>
        <v>0.21428571428571427</v>
      </c>
      <c r="H711" s="5">
        <f t="shared" si="118"/>
        <v>163.98000632921665</v>
      </c>
      <c r="M711" s="1"/>
      <c r="N711" s="1"/>
      <c r="O711" s="1"/>
      <c r="P711" s="1"/>
      <c r="Q711" s="1"/>
      <c r="R711" s="1"/>
      <c r="Y711" s="1"/>
      <c r="Z711" s="1"/>
      <c r="AA711" s="6">
        <v>163.98000632921665</v>
      </c>
      <c r="AB711" s="6">
        <f t="shared" si="119"/>
        <v>49.194001898764995</v>
      </c>
    </row>
    <row r="712" spans="3:28" x14ac:dyDescent="0.55000000000000004">
      <c r="C712" s="5">
        <f t="shared" ca="1" si="114"/>
        <v>0.6446169141799214</v>
      </c>
      <c r="D712" s="6">
        <v>0.44339696483156665</v>
      </c>
      <c r="E712" s="15">
        <f t="shared" si="115"/>
        <v>106.3079892545894</v>
      </c>
      <c r="F712" s="5">
        <f t="shared" si="116"/>
        <v>114.83319150999148</v>
      </c>
      <c r="G712" s="5">
        <f t="shared" si="117"/>
        <v>0.21428571428571427</v>
      </c>
      <c r="H712" s="5">
        <f t="shared" si="118"/>
        <v>114.83319150999148</v>
      </c>
      <c r="M712" s="1"/>
      <c r="N712" s="1"/>
      <c r="O712" s="1"/>
      <c r="P712" s="1"/>
      <c r="Q712" s="1"/>
      <c r="R712" s="1"/>
      <c r="Y712" s="1"/>
      <c r="Z712" s="1"/>
      <c r="AA712" s="6">
        <v>114.83319150999148</v>
      </c>
      <c r="AB712" s="6">
        <f t="shared" si="119"/>
        <v>34.449957452997445</v>
      </c>
    </row>
    <row r="713" spans="3:28" x14ac:dyDescent="0.55000000000000004">
      <c r="C713" s="5">
        <f t="shared" ca="1" si="114"/>
        <v>0.56829863738342989</v>
      </c>
      <c r="D713" s="6">
        <v>0.20039174162829709</v>
      </c>
      <c r="E713" s="15">
        <f t="shared" si="115"/>
        <v>78.022247968821333</v>
      </c>
      <c r="F713" s="5">
        <f t="shared" si="116"/>
        <v>78.063367792297754</v>
      </c>
      <c r="G713" s="5">
        <f t="shared" si="117"/>
        <v>0.21428571428571427</v>
      </c>
      <c r="H713" s="5">
        <f t="shared" si="118"/>
        <v>78.022247968821333</v>
      </c>
      <c r="M713" s="1"/>
      <c r="N713" s="1"/>
      <c r="O713" s="1"/>
      <c r="P713" s="1"/>
      <c r="Q713" s="1"/>
      <c r="R713" s="1"/>
      <c r="Y713" s="1"/>
      <c r="Z713" s="1"/>
      <c r="AA713" s="6">
        <v>78.022247968821333</v>
      </c>
      <c r="AB713" s="6">
        <f t="shared" si="119"/>
        <v>23.406674390646398</v>
      </c>
    </row>
    <row r="714" spans="3:28" x14ac:dyDescent="0.55000000000000004">
      <c r="C714" s="5">
        <f t="shared" ca="1" si="114"/>
        <v>0.10244350756259046</v>
      </c>
      <c r="D714" s="6">
        <v>0.78690395708581984</v>
      </c>
      <c r="E714" s="15">
        <f t="shared" si="115"/>
        <v>134.97820001653258</v>
      </c>
      <c r="F714" s="5">
        <f t="shared" si="116"/>
        <v>185.42811757017563</v>
      </c>
      <c r="G714" s="5">
        <f t="shared" si="117"/>
        <v>0.21428571428571427</v>
      </c>
      <c r="H714" s="5">
        <f t="shared" si="118"/>
        <v>185.42811757017563</v>
      </c>
      <c r="M714" s="1"/>
      <c r="N714" s="1"/>
      <c r="O714" s="1"/>
      <c r="P714" s="1"/>
      <c r="Q714" s="1"/>
      <c r="R714" s="1"/>
      <c r="Y714" s="1"/>
      <c r="Z714" s="1"/>
      <c r="AA714" s="6">
        <v>185.42811757017563</v>
      </c>
      <c r="AB714" s="6">
        <f t="shared" si="119"/>
        <v>55.628435271052687</v>
      </c>
    </row>
    <row r="715" spans="3:28" x14ac:dyDescent="0.55000000000000004">
      <c r="C715" s="5">
        <f t="shared" ca="1" si="114"/>
        <v>0.51570462901750824</v>
      </c>
      <c r="D715" s="6">
        <v>0.73867993655567576</v>
      </c>
      <c r="E715" s="15">
        <f t="shared" si="115"/>
        <v>131.39938480142229</v>
      </c>
      <c r="F715" s="5">
        <f t="shared" si="116"/>
        <v>173.12480183987742</v>
      </c>
      <c r="G715" s="5">
        <f t="shared" si="117"/>
        <v>0.21428571428571427</v>
      </c>
      <c r="H715" s="5">
        <f t="shared" si="118"/>
        <v>173.12480183987742</v>
      </c>
      <c r="M715" s="1"/>
      <c r="N715" s="1"/>
      <c r="O715" s="1"/>
      <c r="P715" s="1"/>
      <c r="Q715" s="1"/>
      <c r="R715" s="1"/>
      <c r="Y715" s="1"/>
      <c r="Z715" s="1"/>
      <c r="AA715" s="6">
        <v>173.12480183987742</v>
      </c>
      <c r="AB715" s="6">
        <f t="shared" si="119"/>
        <v>51.937440551963228</v>
      </c>
    </row>
    <row r="716" spans="3:28" x14ac:dyDescent="0.55000000000000004">
      <c r="C716" s="5">
        <f t="shared" ca="1" si="114"/>
        <v>0.90085456800609376</v>
      </c>
      <c r="D716" s="6">
        <v>0.98610611616003929</v>
      </c>
      <c r="E716" s="15">
        <f t="shared" si="115"/>
        <v>148.71123786013658</v>
      </c>
      <c r="F716" s="5">
        <f t="shared" si="116"/>
        <v>270.74485951936686</v>
      </c>
      <c r="G716" s="5">
        <f t="shared" si="117"/>
        <v>0.21428571428571427</v>
      </c>
      <c r="H716" s="5">
        <f t="shared" si="118"/>
        <v>270.74485951936686</v>
      </c>
      <c r="M716" s="1"/>
      <c r="N716" s="1"/>
      <c r="O716" s="1"/>
      <c r="P716" s="1"/>
      <c r="Q716" s="1"/>
      <c r="R716" s="1"/>
      <c r="Y716" s="1"/>
      <c r="Z716" s="1"/>
      <c r="AA716" s="6">
        <v>270.74485951936686</v>
      </c>
      <c r="AB716" s="6">
        <f t="shared" si="119"/>
        <v>81.223457855810054</v>
      </c>
    </row>
    <row r="717" spans="3:28" x14ac:dyDescent="0.55000000000000004">
      <c r="C717" s="5">
        <f t="shared" ca="1" si="114"/>
        <v>0.46215233189505056</v>
      </c>
      <c r="D717" s="6">
        <v>1.7296454844047848E-2</v>
      </c>
      <c r="E717" s="15">
        <f t="shared" si="115"/>
        <v>37.046420192521474</v>
      </c>
      <c r="F717" s="5">
        <f t="shared" si="116"/>
        <v>53.962323247827243</v>
      </c>
      <c r="G717" s="5">
        <f t="shared" si="117"/>
        <v>0.21428571428571427</v>
      </c>
      <c r="H717" s="5">
        <f t="shared" si="118"/>
        <v>37.046420192521474</v>
      </c>
      <c r="M717" s="1"/>
      <c r="N717" s="1"/>
      <c r="O717" s="1"/>
      <c r="P717" s="1"/>
      <c r="Q717" s="1"/>
      <c r="R717" s="1"/>
      <c r="Y717" s="1"/>
      <c r="Z717" s="1"/>
      <c r="AA717" s="6">
        <v>37.046420192521474</v>
      </c>
      <c r="AB717" s="6">
        <f t="shared" si="119"/>
        <v>11.113926057756442</v>
      </c>
    </row>
    <row r="718" spans="3:28" x14ac:dyDescent="0.55000000000000004">
      <c r="C718" s="5">
        <f t="shared" ca="1" si="114"/>
        <v>0.68942128831525074</v>
      </c>
      <c r="D718" s="6">
        <v>0.48266012699916416</v>
      </c>
      <c r="E718" s="15">
        <f t="shared" si="115"/>
        <v>110.04826557788861</v>
      </c>
      <c r="F718" s="5">
        <f t="shared" si="116"/>
        <v>121.48351287107545</v>
      </c>
      <c r="G718" s="5">
        <f t="shared" si="117"/>
        <v>0.21428571428571427</v>
      </c>
      <c r="H718" s="5">
        <f t="shared" si="118"/>
        <v>121.48351287107545</v>
      </c>
      <c r="M718" s="1"/>
      <c r="N718" s="1"/>
      <c r="O718" s="1"/>
      <c r="P718" s="1"/>
      <c r="Q718" s="1"/>
      <c r="R718" s="1"/>
      <c r="Y718" s="1"/>
      <c r="Z718" s="1"/>
      <c r="AA718" s="6">
        <v>121.48351287107545</v>
      </c>
      <c r="AB718" s="6">
        <f t="shared" si="119"/>
        <v>36.445053861322634</v>
      </c>
    </row>
    <row r="719" spans="3:28" x14ac:dyDescent="0.55000000000000004">
      <c r="C719" s="5">
        <f t="shared" ca="1" si="114"/>
        <v>0.23953054983082078</v>
      </c>
      <c r="D719" s="6">
        <v>0.10432670174326175</v>
      </c>
      <c r="E719" s="15">
        <f t="shared" si="115"/>
        <v>61.865123782055122</v>
      </c>
      <c r="F719" s="5">
        <f t="shared" si="116"/>
        <v>65.109652874761423</v>
      </c>
      <c r="G719" s="5">
        <f t="shared" si="117"/>
        <v>0.21428571428571427</v>
      </c>
      <c r="H719" s="5">
        <f t="shared" si="118"/>
        <v>61.865123782055122</v>
      </c>
      <c r="M719" s="1"/>
      <c r="N719" s="1"/>
      <c r="O719" s="1"/>
      <c r="P719" s="1"/>
      <c r="Q719" s="1"/>
      <c r="R719" s="1"/>
      <c r="Y719" s="1"/>
      <c r="Z719" s="1"/>
      <c r="AA719" s="6">
        <v>61.865123782055122</v>
      </c>
      <c r="AB719" s="6">
        <f t="shared" si="119"/>
        <v>18.559537134616537</v>
      </c>
    </row>
    <row r="720" spans="3:28" x14ac:dyDescent="0.55000000000000004">
      <c r="C720" s="5">
        <f t="shared" ca="1" si="114"/>
        <v>0.3556328610456776</v>
      </c>
      <c r="D720" s="6">
        <v>0.30084139105570895</v>
      </c>
      <c r="E720" s="15">
        <f t="shared" si="115"/>
        <v>91.092442423480648</v>
      </c>
      <c r="F720" s="5">
        <f t="shared" si="116"/>
        <v>92.471278346903688</v>
      </c>
      <c r="G720" s="5">
        <f t="shared" si="117"/>
        <v>0.21428571428571427</v>
      </c>
      <c r="H720" s="5">
        <f t="shared" si="118"/>
        <v>92.471278346903688</v>
      </c>
      <c r="M720" s="1"/>
      <c r="N720" s="1"/>
      <c r="O720" s="1"/>
      <c r="P720" s="1"/>
      <c r="Q720" s="1"/>
      <c r="R720" s="1"/>
      <c r="Y720" s="1"/>
      <c r="Z720" s="1"/>
      <c r="AA720" s="6">
        <v>92.471278346903688</v>
      </c>
      <c r="AB720" s="6">
        <f t="shared" si="119"/>
        <v>27.741383504071106</v>
      </c>
    </row>
    <row r="721" spans="3:28" x14ac:dyDescent="0.55000000000000004">
      <c r="C721" s="5">
        <f t="shared" ca="1" si="114"/>
        <v>0.22325710945035748</v>
      </c>
      <c r="D721" s="6">
        <v>0.87125268647594312</v>
      </c>
      <c r="E721" s="15">
        <f t="shared" si="115"/>
        <v>140.98365646977214</v>
      </c>
      <c r="F721" s="5">
        <f t="shared" si="116"/>
        <v>210.94476706514149</v>
      </c>
      <c r="G721" s="5">
        <f t="shared" si="117"/>
        <v>0.21428571428571427</v>
      </c>
      <c r="H721" s="5">
        <f t="shared" si="118"/>
        <v>210.94476706514149</v>
      </c>
      <c r="M721" s="1"/>
      <c r="N721" s="1"/>
      <c r="O721" s="1"/>
      <c r="P721" s="1"/>
      <c r="Q721" s="1"/>
      <c r="R721" s="1"/>
      <c r="Y721" s="1"/>
      <c r="Z721" s="1"/>
      <c r="AA721" s="6">
        <v>210.94476706514149</v>
      </c>
      <c r="AB721" s="6">
        <f t="shared" si="119"/>
        <v>63.283430119542444</v>
      </c>
    </row>
    <row r="722" spans="3:28" x14ac:dyDescent="0.55000000000000004">
      <c r="C722" s="5">
        <f t="shared" ca="1" si="114"/>
        <v>0.18622426766074396</v>
      </c>
      <c r="D722" s="6">
        <v>0.20660845461540611</v>
      </c>
      <c r="E722" s="15">
        <f t="shared" si="115"/>
        <v>78.915380313962345</v>
      </c>
      <c r="F722" s="5">
        <f t="shared" si="116"/>
        <v>78.927796420058769</v>
      </c>
      <c r="G722" s="5">
        <f t="shared" si="117"/>
        <v>0.21428571428571427</v>
      </c>
      <c r="H722" s="5">
        <f t="shared" si="118"/>
        <v>78.915380313962345</v>
      </c>
      <c r="M722" s="1"/>
      <c r="N722" s="1"/>
      <c r="O722" s="1"/>
      <c r="P722" s="1"/>
      <c r="Q722" s="1"/>
      <c r="R722" s="1"/>
      <c r="Y722" s="1"/>
      <c r="Z722" s="1"/>
      <c r="AA722" s="6">
        <v>78.915380313962345</v>
      </c>
      <c r="AB722" s="6">
        <f t="shared" si="119"/>
        <v>23.674614094188701</v>
      </c>
    </row>
    <row r="723" spans="3:28" x14ac:dyDescent="0.55000000000000004">
      <c r="C723" s="5">
        <f t="shared" ca="1" si="114"/>
        <v>0.66485070467187746</v>
      </c>
      <c r="D723" s="6">
        <v>0.21889934765655383</v>
      </c>
      <c r="E723" s="15">
        <f t="shared" si="115"/>
        <v>80.642468952295332</v>
      </c>
      <c r="F723" s="5">
        <f t="shared" si="116"/>
        <v>80.646859643276855</v>
      </c>
      <c r="G723" s="5">
        <f t="shared" si="117"/>
        <v>0.21428571428571427</v>
      </c>
      <c r="H723" s="5">
        <f t="shared" si="118"/>
        <v>80.646859643276855</v>
      </c>
      <c r="M723" s="1"/>
      <c r="N723" s="1"/>
      <c r="O723" s="1"/>
      <c r="P723" s="1"/>
      <c r="Q723" s="1"/>
      <c r="R723" s="1"/>
      <c r="Y723" s="1"/>
      <c r="Z723" s="1"/>
      <c r="AA723" s="6">
        <v>80.646859643276855</v>
      </c>
      <c r="AB723" s="6">
        <f t="shared" si="119"/>
        <v>24.194057892983057</v>
      </c>
    </row>
    <row r="724" spans="3:28" x14ac:dyDescent="0.55000000000000004">
      <c r="C724" s="5">
        <f t="shared" ca="1" si="114"/>
        <v>0.71722472404745607</v>
      </c>
      <c r="D724" s="6">
        <v>0.35499049178340436</v>
      </c>
      <c r="E724" s="15">
        <f t="shared" si="115"/>
        <v>97.22590408639573</v>
      </c>
      <c r="F724" s="5">
        <f t="shared" si="116"/>
        <v>100.66965683533704</v>
      </c>
      <c r="G724" s="5">
        <f t="shared" si="117"/>
        <v>0.21428571428571427</v>
      </c>
      <c r="H724" s="5">
        <f t="shared" si="118"/>
        <v>100.66965683533704</v>
      </c>
      <c r="M724" s="1"/>
      <c r="N724" s="1"/>
      <c r="O724" s="1"/>
      <c r="P724" s="1"/>
      <c r="Q724" s="1"/>
      <c r="R724" s="1"/>
      <c r="Y724" s="1"/>
      <c r="Z724" s="1"/>
      <c r="AA724" s="6">
        <v>100.66965683533704</v>
      </c>
      <c r="AB724" s="6">
        <f t="shared" si="119"/>
        <v>30.20089705060111</v>
      </c>
    </row>
    <row r="725" spans="3:28" x14ac:dyDescent="0.55000000000000004">
      <c r="C725" s="5">
        <f t="shared" ca="1" si="114"/>
        <v>0.55225439010550048</v>
      </c>
      <c r="D725" s="6">
        <v>0.86668656137826794</v>
      </c>
      <c r="E725" s="15">
        <f t="shared" si="115"/>
        <v>140.66620998090104</v>
      </c>
      <c r="F725" s="5">
        <f t="shared" si="116"/>
        <v>209.37931903202946</v>
      </c>
      <c r="G725" s="5">
        <f t="shared" si="117"/>
        <v>0.21428571428571427</v>
      </c>
      <c r="H725" s="5">
        <f t="shared" si="118"/>
        <v>209.37931903202946</v>
      </c>
      <c r="M725" s="1"/>
      <c r="N725" s="1"/>
      <c r="O725" s="1"/>
      <c r="P725" s="1"/>
      <c r="Q725" s="1"/>
      <c r="R725" s="1"/>
      <c r="Y725" s="1"/>
      <c r="Z725" s="1"/>
      <c r="AA725" s="6">
        <v>209.37931903202946</v>
      </c>
      <c r="AB725" s="6">
        <f t="shared" si="119"/>
        <v>62.813795709608833</v>
      </c>
    </row>
    <row r="726" spans="3:28" x14ac:dyDescent="0.55000000000000004">
      <c r="C726" s="5">
        <f t="shared" ca="1" si="114"/>
        <v>0.92339118790531471</v>
      </c>
      <c r="D726" s="6">
        <v>0.12015114338603672</v>
      </c>
      <c r="E726" s="15">
        <f t="shared" si="115"/>
        <v>64.928156081519944</v>
      </c>
      <c r="F726" s="5">
        <f t="shared" si="116"/>
        <v>67.193879875506411</v>
      </c>
      <c r="G726" s="5">
        <f t="shared" si="117"/>
        <v>0.21428571428571427</v>
      </c>
      <c r="H726" s="5">
        <f t="shared" si="118"/>
        <v>64.928156081519944</v>
      </c>
      <c r="M726" s="1"/>
      <c r="N726" s="1"/>
      <c r="O726" s="1"/>
      <c r="P726" s="1"/>
      <c r="Q726" s="1"/>
      <c r="R726" s="1"/>
      <c r="Y726" s="1"/>
      <c r="Z726" s="1"/>
      <c r="AA726" s="6">
        <v>64.928156081519944</v>
      </c>
      <c r="AB726" s="6">
        <f t="shared" si="119"/>
        <v>19.478446824455983</v>
      </c>
    </row>
    <row r="727" spans="3:28" x14ac:dyDescent="0.55000000000000004">
      <c r="C727" s="5">
        <f t="shared" ca="1" si="114"/>
        <v>0.59834819148429774</v>
      </c>
      <c r="D727" s="6">
        <v>0.44276451982635467</v>
      </c>
      <c r="E727" s="15">
        <f t="shared" si="115"/>
        <v>106.24641403028161</v>
      </c>
      <c r="F727" s="5">
        <f t="shared" si="116"/>
        <v>114.72802268368659</v>
      </c>
      <c r="G727" s="5">
        <f t="shared" si="117"/>
        <v>0.21428571428571427</v>
      </c>
      <c r="H727" s="5">
        <f t="shared" si="118"/>
        <v>114.72802268368659</v>
      </c>
      <c r="M727" s="1"/>
      <c r="N727" s="1"/>
      <c r="O727" s="1"/>
      <c r="P727" s="1"/>
      <c r="Q727" s="1"/>
      <c r="R727" s="1"/>
      <c r="Y727" s="1"/>
      <c r="Z727" s="1"/>
      <c r="AA727" s="6">
        <v>114.72802268368659</v>
      </c>
      <c r="AB727" s="6">
        <f t="shared" si="119"/>
        <v>34.418406805105974</v>
      </c>
    </row>
    <row r="728" spans="3:28" x14ac:dyDescent="0.55000000000000004">
      <c r="C728" s="5">
        <f t="shared" ca="1" si="114"/>
        <v>0.79491754345315435</v>
      </c>
      <c r="D728" s="6">
        <v>0.25838874882390483</v>
      </c>
      <c r="E728" s="15">
        <f t="shared" si="115"/>
        <v>85.885741858474972</v>
      </c>
      <c r="F728" s="5">
        <f t="shared" si="116"/>
        <v>86.263589736218648</v>
      </c>
      <c r="G728" s="5">
        <f t="shared" si="117"/>
        <v>0.21428571428571427</v>
      </c>
      <c r="H728" s="5">
        <f t="shared" si="118"/>
        <v>86.263589736218648</v>
      </c>
      <c r="M728" s="1"/>
      <c r="N728" s="1"/>
      <c r="O728" s="1"/>
      <c r="P728" s="1"/>
      <c r="Q728" s="1"/>
      <c r="R728" s="1"/>
      <c r="Y728" s="1"/>
      <c r="Z728" s="1"/>
      <c r="AA728" s="6">
        <v>86.263589736218648</v>
      </c>
      <c r="AB728" s="6">
        <f t="shared" si="119"/>
        <v>25.879076920865593</v>
      </c>
    </row>
    <row r="729" spans="3:28" x14ac:dyDescent="0.55000000000000004">
      <c r="C729" s="5">
        <f t="shared" ca="1" si="114"/>
        <v>5.3440353463679036E-2</v>
      </c>
      <c r="D729" s="6">
        <v>0.68498049396433558</v>
      </c>
      <c r="E729" s="15">
        <f t="shared" si="115"/>
        <v>127.27381925987737</v>
      </c>
      <c r="F729" s="5">
        <f t="shared" si="116"/>
        <v>160.69744592507669</v>
      </c>
      <c r="G729" s="5">
        <f t="shared" si="117"/>
        <v>0.21428571428571427</v>
      </c>
      <c r="H729" s="5">
        <f t="shared" si="118"/>
        <v>160.69744592507669</v>
      </c>
      <c r="M729" s="1"/>
      <c r="N729" s="1"/>
      <c r="O729" s="1"/>
      <c r="P729" s="1"/>
      <c r="Q729" s="1"/>
      <c r="R729" s="1"/>
      <c r="Y729" s="1"/>
      <c r="Z729" s="1"/>
      <c r="AA729" s="6">
        <v>160.69744592507669</v>
      </c>
      <c r="AB729" s="6">
        <f t="shared" si="119"/>
        <v>48.209233777523004</v>
      </c>
    </row>
    <row r="730" spans="3:28" x14ac:dyDescent="0.55000000000000004">
      <c r="C730" s="5">
        <f t="shared" ca="1" si="114"/>
        <v>0.20063443828836969</v>
      </c>
      <c r="D730" s="6">
        <v>0.28504183234305835</v>
      </c>
      <c r="E730" s="15">
        <f t="shared" si="115"/>
        <v>89.200453635531758</v>
      </c>
      <c r="F730" s="5">
        <f t="shared" si="116"/>
        <v>90.139515087600131</v>
      </c>
      <c r="G730" s="5">
        <f t="shared" si="117"/>
        <v>0.21428571428571427</v>
      </c>
      <c r="H730" s="5">
        <f t="shared" si="118"/>
        <v>90.139515087600131</v>
      </c>
      <c r="M730" s="1"/>
      <c r="N730" s="1"/>
      <c r="O730" s="1"/>
      <c r="P730" s="1"/>
      <c r="Q730" s="1"/>
      <c r="R730" s="1"/>
      <c r="Y730" s="1"/>
      <c r="Z730" s="1"/>
      <c r="AA730" s="6">
        <v>90.139515087600131</v>
      </c>
      <c r="AB730" s="6">
        <f t="shared" si="119"/>
        <v>27.041854526280037</v>
      </c>
    </row>
    <row r="731" spans="3:28" x14ac:dyDescent="0.55000000000000004">
      <c r="C731" s="5">
        <f t="shared" ca="1" si="114"/>
        <v>0.81796031323891072</v>
      </c>
      <c r="D731" s="6">
        <v>3.8382579149584983E-2</v>
      </c>
      <c r="E731" s="15">
        <f t="shared" si="115"/>
        <v>45.393450527902417</v>
      </c>
      <c r="F731" s="5">
        <f t="shared" si="116"/>
        <v>56.616284184036743</v>
      </c>
      <c r="G731" s="5">
        <f t="shared" si="117"/>
        <v>0.21428571428571427</v>
      </c>
      <c r="H731" s="5">
        <f t="shared" si="118"/>
        <v>45.393450527902417</v>
      </c>
      <c r="M731" s="1"/>
      <c r="N731" s="1"/>
      <c r="O731" s="1"/>
      <c r="P731" s="1"/>
      <c r="Q731" s="1"/>
      <c r="R731" s="1"/>
      <c r="Y731" s="1"/>
      <c r="Z731" s="1"/>
      <c r="AA731" s="6">
        <v>45.393450527902417</v>
      </c>
      <c r="AB731" s="6">
        <f t="shared" si="119"/>
        <v>13.618035158370725</v>
      </c>
    </row>
    <row r="732" spans="3:28" x14ac:dyDescent="0.55000000000000004">
      <c r="C732" s="5">
        <f t="shared" ca="1" si="114"/>
        <v>0.48773400838392822</v>
      </c>
      <c r="D732" s="6">
        <v>0.58733319789615146</v>
      </c>
      <c r="E732" s="15">
        <f t="shared" si="115"/>
        <v>119.33376930659253</v>
      </c>
      <c r="F732" s="5">
        <f t="shared" si="116"/>
        <v>140.562629820995</v>
      </c>
      <c r="G732" s="5">
        <f t="shared" si="117"/>
        <v>0.21428571428571427</v>
      </c>
      <c r="H732" s="5">
        <f t="shared" si="118"/>
        <v>140.562629820995</v>
      </c>
      <c r="M732" s="1"/>
      <c r="N732" s="1"/>
      <c r="O732" s="1"/>
      <c r="P732" s="1"/>
      <c r="Q732" s="1"/>
      <c r="R732" s="1"/>
      <c r="Y732" s="1"/>
      <c r="Z732" s="1"/>
      <c r="AA732" s="6">
        <v>140.562629820995</v>
      </c>
      <c r="AB732" s="6">
        <f t="shared" si="119"/>
        <v>42.168788946298498</v>
      </c>
    </row>
    <row r="733" spans="3:28" x14ac:dyDescent="0.55000000000000004">
      <c r="C733" s="5">
        <f t="shared" ca="1" si="114"/>
        <v>0.60791025182681313</v>
      </c>
      <c r="D733" s="6">
        <v>0.59713969217234975</v>
      </c>
      <c r="E733" s="15">
        <f t="shared" si="115"/>
        <v>120.15960677087084</v>
      </c>
      <c r="F733" s="5">
        <f t="shared" si="116"/>
        <v>142.46843185512543</v>
      </c>
      <c r="G733" s="5">
        <f t="shared" si="117"/>
        <v>0.21428571428571427</v>
      </c>
      <c r="H733" s="5">
        <f t="shared" si="118"/>
        <v>142.46843185512543</v>
      </c>
      <c r="M733" s="1"/>
      <c r="N733" s="1"/>
      <c r="O733" s="1"/>
      <c r="P733" s="1"/>
      <c r="Q733" s="1"/>
      <c r="R733" s="1"/>
      <c r="Y733" s="1"/>
      <c r="Z733" s="1"/>
      <c r="AA733" s="6">
        <v>142.46843185512543</v>
      </c>
      <c r="AB733" s="6">
        <f t="shared" si="119"/>
        <v>42.740529556537631</v>
      </c>
    </row>
    <row r="734" spans="3:28" x14ac:dyDescent="0.55000000000000004">
      <c r="C734" s="5">
        <f t="shared" ca="1" si="114"/>
        <v>0.26234199109678147</v>
      </c>
      <c r="D734" s="6">
        <v>4.6735865808492871E-2</v>
      </c>
      <c r="E734" s="15">
        <f t="shared" si="115"/>
        <v>48.020752052410728</v>
      </c>
      <c r="F734" s="5">
        <f t="shared" si="116"/>
        <v>57.675691136450695</v>
      </c>
      <c r="G734" s="5">
        <f t="shared" si="117"/>
        <v>0.21428571428571427</v>
      </c>
      <c r="H734" s="5">
        <f t="shared" si="118"/>
        <v>48.020752052410728</v>
      </c>
      <c r="M734" s="1"/>
      <c r="N734" s="1"/>
      <c r="O734" s="1"/>
      <c r="P734" s="1"/>
      <c r="Q734" s="1"/>
      <c r="R734" s="1"/>
      <c r="Y734" s="1"/>
      <c r="Z734" s="1"/>
      <c r="AA734" s="6">
        <v>48.020752052410728</v>
      </c>
      <c r="AB734" s="6">
        <f t="shared" si="119"/>
        <v>14.406225615723217</v>
      </c>
    </row>
    <row r="735" spans="3:28" x14ac:dyDescent="0.55000000000000004">
      <c r="C735" s="5">
        <f t="shared" ca="1" si="114"/>
        <v>0.57213289197316253</v>
      </c>
      <c r="D735" s="6">
        <v>0.76376368401953554</v>
      </c>
      <c r="E735" s="15">
        <f t="shared" si="115"/>
        <v>133.27501883261021</v>
      </c>
      <c r="F735" s="5">
        <f t="shared" si="116"/>
        <v>179.36767819362586</v>
      </c>
      <c r="G735" s="5">
        <f t="shared" si="117"/>
        <v>0.21428571428571427</v>
      </c>
      <c r="H735" s="5">
        <f t="shared" si="118"/>
        <v>179.36767819362586</v>
      </c>
      <c r="M735" s="1"/>
      <c r="N735" s="1"/>
      <c r="O735" s="1"/>
      <c r="P735" s="1"/>
      <c r="Q735" s="1"/>
      <c r="R735" s="1"/>
      <c r="Y735" s="1"/>
      <c r="Z735" s="1"/>
      <c r="AA735" s="6">
        <v>179.36767819362586</v>
      </c>
      <c r="AB735" s="6">
        <f t="shared" si="119"/>
        <v>53.810303458087759</v>
      </c>
    </row>
    <row r="736" spans="3:28" x14ac:dyDescent="0.55000000000000004">
      <c r="C736" s="5">
        <f t="shared" ca="1" si="114"/>
        <v>0.92176711332293637</v>
      </c>
      <c r="D736" s="6">
        <v>0.42287999614312299</v>
      </c>
      <c r="E736" s="15">
        <f t="shared" si="115"/>
        <v>104.28750758685693</v>
      </c>
      <c r="F736" s="5">
        <f t="shared" si="116"/>
        <v>111.45135312714751</v>
      </c>
      <c r="G736" s="5">
        <f t="shared" si="117"/>
        <v>0.21428571428571427</v>
      </c>
      <c r="H736" s="5">
        <f t="shared" si="118"/>
        <v>111.45135312714751</v>
      </c>
      <c r="M736" s="1"/>
      <c r="N736" s="1"/>
      <c r="O736" s="1"/>
      <c r="P736" s="1"/>
      <c r="Q736" s="1"/>
      <c r="R736" s="1"/>
      <c r="Y736" s="1"/>
      <c r="Z736" s="1"/>
      <c r="AA736" s="6">
        <v>111.45135312714751</v>
      </c>
      <c r="AB736" s="6">
        <f t="shared" si="119"/>
        <v>33.43540593814425</v>
      </c>
    </row>
    <row r="737" spans="3:28" x14ac:dyDescent="0.55000000000000004">
      <c r="C737" s="5">
        <f t="shared" ca="1" si="114"/>
        <v>0.39057323592452653</v>
      </c>
      <c r="D737" s="6">
        <v>0.7359379356885537</v>
      </c>
      <c r="E737" s="15">
        <f t="shared" si="115"/>
        <v>131.19243373345014</v>
      </c>
      <c r="F737" s="5">
        <f t="shared" si="116"/>
        <v>172.46089555910669</v>
      </c>
      <c r="G737" s="5">
        <f t="shared" si="117"/>
        <v>0.21428571428571427</v>
      </c>
      <c r="H737" s="5">
        <f t="shared" si="118"/>
        <v>172.46089555910669</v>
      </c>
      <c r="M737" s="1"/>
      <c r="N737" s="1"/>
      <c r="O737" s="1"/>
      <c r="P737" s="1"/>
      <c r="Q737" s="1"/>
      <c r="R737" s="1"/>
      <c r="Y737" s="1"/>
      <c r="Z737" s="1"/>
      <c r="AA737" s="6">
        <v>172.46089555910669</v>
      </c>
      <c r="AB737" s="6">
        <f t="shared" si="119"/>
        <v>51.738268667732008</v>
      </c>
    </row>
    <row r="738" spans="3:28" x14ac:dyDescent="0.55000000000000004">
      <c r="C738" s="5">
        <f t="shared" ca="1" si="114"/>
        <v>0.94172768284001906</v>
      </c>
      <c r="D738" s="6">
        <v>0.9889599383201364</v>
      </c>
      <c r="E738" s="15">
        <f t="shared" si="115"/>
        <v>148.89735049169278</v>
      </c>
      <c r="F738" s="5">
        <f t="shared" si="116"/>
        <v>273.92189041591399</v>
      </c>
      <c r="G738" s="5">
        <f t="shared" si="117"/>
        <v>0.21428571428571427</v>
      </c>
      <c r="H738" s="5">
        <f t="shared" si="118"/>
        <v>273.92189041591399</v>
      </c>
      <c r="M738" s="1"/>
      <c r="N738" s="1"/>
      <c r="O738" s="1"/>
      <c r="P738" s="1"/>
      <c r="Q738" s="1"/>
      <c r="R738" s="1"/>
      <c r="Y738" s="1"/>
      <c r="Z738" s="1"/>
      <c r="AA738" s="6">
        <v>273.92189041591399</v>
      </c>
      <c r="AB738" s="6">
        <f t="shared" si="119"/>
        <v>82.176567124774195</v>
      </c>
    </row>
    <row r="739" spans="3:28" x14ac:dyDescent="0.55000000000000004">
      <c r="C739" s="5">
        <f t="shared" ca="1" si="114"/>
        <v>0.14802641263696636</v>
      </c>
      <c r="D739" s="6">
        <v>0.35564022498518311</v>
      </c>
      <c r="E739" s="15">
        <f t="shared" si="115"/>
        <v>97.296544423092271</v>
      </c>
      <c r="F739" s="5">
        <f t="shared" si="116"/>
        <v>100.77007719493361</v>
      </c>
      <c r="G739" s="5">
        <f t="shared" si="117"/>
        <v>0.21428571428571427</v>
      </c>
      <c r="H739" s="5">
        <f t="shared" si="118"/>
        <v>100.77007719493361</v>
      </c>
      <c r="M739" s="1"/>
      <c r="N739" s="1"/>
      <c r="O739" s="1"/>
      <c r="P739" s="1"/>
      <c r="Q739" s="1"/>
      <c r="R739" s="1"/>
      <c r="Y739" s="1"/>
      <c r="Z739" s="1"/>
      <c r="AA739" s="6">
        <v>100.77007719493361</v>
      </c>
      <c r="AB739" s="6">
        <f t="shared" si="119"/>
        <v>30.231023158480081</v>
      </c>
    </row>
    <row r="740" spans="3:28" x14ac:dyDescent="0.55000000000000004">
      <c r="C740" s="5">
        <f t="shared" ca="1" si="114"/>
        <v>0.97059353375506896</v>
      </c>
      <c r="D740" s="6">
        <v>0.47763314934053769</v>
      </c>
      <c r="E740" s="15">
        <f t="shared" si="115"/>
        <v>109.57810507552074</v>
      </c>
      <c r="F740" s="5">
        <f t="shared" si="116"/>
        <v>120.61828967081712</v>
      </c>
      <c r="G740" s="5">
        <f t="shared" si="117"/>
        <v>0.21428571428571427</v>
      </c>
      <c r="H740" s="5">
        <f t="shared" si="118"/>
        <v>120.61828967081712</v>
      </c>
      <c r="M740" s="1"/>
      <c r="N740" s="1"/>
      <c r="O740" s="1"/>
      <c r="P740" s="1"/>
      <c r="Q740" s="1"/>
      <c r="R740" s="1"/>
      <c r="Y740" s="1"/>
      <c r="Z740" s="1"/>
      <c r="AA740" s="6">
        <v>120.61828967081712</v>
      </c>
      <c r="AB740" s="6">
        <f t="shared" si="119"/>
        <v>36.185486901245135</v>
      </c>
    </row>
    <row r="741" spans="3:28" x14ac:dyDescent="0.55000000000000004">
      <c r="C741" s="5">
        <f t="shared" ca="1" si="114"/>
        <v>0.4221778463086705</v>
      </c>
      <c r="D741" s="6">
        <v>0.14907690525884842</v>
      </c>
      <c r="E741" s="15">
        <f t="shared" si="115"/>
        <v>70.044899923455276</v>
      </c>
      <c r="F741" s="5">
        <f t="shared" si="116"/>
        <v>71.052707733734195</v>
      </c>
      <c r="G741" s="5">
        <f t="shared" si="117"/>
        <v>0.21428571428571427</v>
      </c>
      <c r="H741" s="5">
        <f t="shared" si="118"/>
        <v>70.044899923455276</v>
      </c>
      <c r="M741" s="1"/>
      <c r="N741" s="1"/>
      <c r="O741" s="1"/>
      <c r="P741" s="1"/>
      <c r="Q741" s="1"/>
      <c r="R741" s="1"/>
      <c r="Y741" s="1"/>
      <c r="Z741" s="1"/>
      <c r="AA741" s="6">
        <v>70.044899923455276</v>
      </c>
      <c r="AB741" s="6">
        <f t="shared" si="119"/>
        <v>21.013469977036582</v>
      </c>
    </row>
    <row r="742" spans="3:28" x14ac:dyDescent="0.55000000000000004">
      <c r="C742" s="5">
        <f t="shared" ca="1" si="114"/>
        <v>0.9985112180268787</v>
      </c>
      <c r="D742" s="6">
        <v>0.24960837827263416</v>
      </c>
      <c r="E742" s="15">
        <f t="shared" si="115"/>
        <v>84.756627112445059</v>
      </c>
      <c r="F742" s="5">
        <f t="shared" si="116"/>
        <v>85.00203745522208</v>
      </c>
      <c r="G742" s="5">
        <f t="shared" si="117"/>
        <v>0.21428571428571427</v>
      </c>
      <c r="H742" s="5">
        <f t="shared" si="118"/>
        <v>85.00203745522208</v>
      </c>
      <c r="M742" s="1"/>
      <c r="N742" s="1"/>
      <c r="O742" s="1"/>
      <c r="P742" s="1"/>
      <c r="Q742" s="1"/>
      <c r="R742" s="1"/>
      <c r="Y742" s="1"/>
      <c r="Z742" s="1"/>
      <c r="AA742" s="6">
        <v>85.00203745522208</v>
      </c>
      <c r="AB742" s="6">
        <f t="shared" si="119"/>
        <v>25.500611236566623</v>
      </c>
    </row>
    <row r="743" spans="3:28" x14ac:dyDescent="0.55000000000000004">
      <c r="C743" s="5">
        <f t="shared" ca="1" si="114"/>
        <v>0.45093184063697933</v>
      </c>
      <c r="D743" s="6">
        <v>0.64954602813360585</v>
      </c>
      <c r="E743" s="15">
        <f t="shared" si="115"/>
        <v>124.46230551086157</v>
      </c>
      <c r="F743" s="5">
        <f t="shared" si="116"/>
        <v>153.07156617260947</v>
      </c>
      <c r="G743" s="5">
        <f t="shared" si="117"/>
        <v>0.21428571428571427</v>
      </c>
      <c r="H743" s="5">
        <f t="shared" si="118"/>
        <v>153.07156617260947</v>
      </c>
      <c r="M743" s="1"/>
      <c r="N743" s="1"/>
      <c r="O743" s="1"/>
      <c r="P743" s="1"/>
      <c r="Q743" s="1"/>
      <c r="R743" s="1"/>
      <c r="Y743" s="1"/>
      <c r="Z743" s="1"/>
      <c r="AA743" s="6">
        <v>153.07156617260947</v>
      </c>
      <c r="AB743" s="6">
        <f t="shared" si="119"/>
        <v>45.921469851782838</v>
      </c>
    </row>
    <row r="744" spans="3:28" x14ac:dyDescent="0.55000000000000004">
      <c r="C744" s="5">
        <f t="shared" ca="1" si="114"/>
        <v>0.20326388339634394</v>
      </c>
      <c r="D744" s="6">
        <v>0.7818866484652931</v>
      </c>
      <c r="E744" s="15">
        <f t="shared" si="115"/>
        <v>134.61106270433464</v>
      </c>
      <c r="F744" s="5">
        <f t="shared" si="116"/>
        <v>184.08717735065744</v>
      </c>
      <c r="G744" s="5">
        <f t="shared" si="117"/>
        <v>0.21428571428571427</v>
      </c>
      <c r="H744" s="5">
        <f t="shared" si="118"/>
        <v>184.08717735065744</v>
      </c>
      <c r="M744" s="1"/>
      <c r="N744" s="1"/>
      <c r="O744" s="1"/>
      <c r="P744" s="1"/>
      <c r="Q744" s="1"/>
      <c r="R744" s="1"/>
      <c r="Y744" s="1"/>
      <c r="Z744" s="1"/>
      <c r="AA744" s="6">
        <v>184.08717735065744</v>
      </c>
      <c r="AB744" s="6">
        <f t="shared" si="119"/>
        <v>55.226153205197228</v>
      </c>
    </row>
    <row r="745" spans="3:28" x14ac:dyDescent="0.55000000000000004">
      <c r="C745" s="5">
        <f t="shared" ca="1" si="114"/>
        <v>0.40937215304486319</v>
      </c>
      <c r="D745" s="6">
        <v>0.2743751832477288</v>
      </c>
      <c r="E745" s="15">
        <f t="shared" si="115"/>
        <v>87.893321310434089</v>
      </c>
      <c r="F745" s="5">
        <f t="shared" si="116"/>
        <v>88.579828985170138</v>
      </c>
      <c r="G745" s="5">
        <f t="shared" si="117"/>
        <v>0.21428571428571427</v>
      </c>
      <c r="H745" s="5">
        <f t="shared" si="118"/>
        <v>88.579828985170138</v>
      </c>
      <c r="M745" s="1"/>
      <c r="N745" s="1"/>
      <c r="O745" s="1"/>
      <c r="P745" s="1"/>
      <c r="Q745" s="1"/>
      <c r="R745" s="1"/>
      <c r="Y745" s="1"/>
      <c r="Z745" s="1"/>
      <c r="AA745" s="6">
        <v>88.579828985170138</v>
      </c>
      <c r="AB745" s="6">
        <f t="shared" si="119"/>
        <v>26.573948695551042</v>
      </c>
    </row>
    <row r="746" spans="3:28" x14ac:dyDescent="0.55000000000000004">
      <c r="C746" s="5">
        <f t="shared" ca="1" si="114"/>
        <v>1.9534501072030586E-2</v>
      </c>
      <c r="D746" s="6">
        <v>0.1170368848403095</v>
      </c>
      <c r="E746" s="15">
        <f t="shared" si="115"/>
        <v>64.342075563929114</v>
      </c>
      <c r="F746" s="5">
        <f t="shared" si="116"/>
        <v>66.782230750234362</v>
      </c>
      <c r="G746" s="5">
        <f t="shared" si="117"/>
        <v>0.21428571428571427</v>
      </c>
      <c r="H746" s="5">
        <f t="shared" si="118"/>
        <v>64.342075563929114</v>
      </c>
      <c r="M746" s="1"/>
      <c r="N746" s="1"/>
      <c r="O746" s="1"/>
      <c r="P746" s="1"/>
      <c r="Q746" s="1"/>
      <c r="R746" s="1"/>
      <c r="Y746" s="1"/>
      <c r="Z746" s="1"/>
      <c r="AA746" s="6">
        <v>64.342075563929114</v>
      </c>
      <c r="AB746" s="6">
        <f t="shared" si="119"/>
        <v>19.302622669178735</v>
      </c>
    </row>
    <row r="747" spans="3:28" x14ac:dyDescent="0.55000000000000004">
      <c r="C747" s="5">
        <f t="shared" ca="1" si="114"/>
        <v>0.83261194286184825</v>
      </c>
      <c r="D747" s="6">
        <v>5.5470109193334061E-3</v>
      </c>
      <c r="E747" s="15">
        <f t="shared" si="115"/>
        <v>29.653485559361513</v>
      </c>
      <c r="F747" s="5">
        <f t="shared" si="116"/>
        <v>52.495850282527471</v>
      </c>
      <c r="G747" s="5">
        <f t="shared" si="117"/>
        <v>0.21428571428571427</v>
      </c>
      <c r="H747" s="5">
        <f t="shared" si="118"/>
        <v>29.653485559361513</v>
      </c>
      <c r="M747" s="1"/>
      <c r="N747" s="1"/>
      <c r="O747" s="1"/>
      <c r="P747" s="1"/>
      <c r="Q747" s="1"/>
      <c r="R747" s="1"/>
      <c r="Y747" s="1"/>
      <c r="Z747" s="1"/>
      <c r="AA747" s="6">
        <v>29.653485559361513</v>
      </c>
      <c r="AB747" s="6">
        <f t="shared" si="119"/>
        <v>8.896045667808453</v>
      </c>
    </row>
    <row r="748" spans="3:28" x14ac:dyDescent="0.55000000000000004">
      <c r="C748" s="5">
        <f t="shared" ca="1" si="114"/>
        <v>0.71543734851732121</v>
      </c>
      <c r="D748" s="6">
        <v>0.22131249768496419</v>
      </c>
      <c r="E748" s="15">
        <f t="shared" si="115"/>
        <v>80.975814558785501</v>
      </c>
      <c r="F748" s="5">
        <f t="shared" si="116"/>
        <v>80.985959028636245</v>
      </c>
      <c r="G748" s="5">
        <f t="shared" si="117"/>
        <v>0.21428571428571427</v>
      </c>
      <c r="H748" s="5">
        <f t="shared" si="118"/>
        <v>80.985959028636245</v>
      </c>
      <c r="M748" s="1"/>
      <c r="N748" s="1"/>
      <c r="O748" s="1"/>
      <c r="P748" s="1"/>
      <c r="Q748" s="1"/>
      <c r="R748" s="1"/>
      <c r="Y748" s="1"/>
      <c r="Z748" s="1"/>
      <c r="AA748" s="6">
        <v>80.985959028636245</v>
      </c>
      <c r="AB748" s="6">
        <f t="shared" si="119"/>
        <v>24.295787708590872</v>
      </c>
    </row>
    <row r="749" spans="3:28" x14ac:dyDescent="0.55000000000000004">
      <c r="C749" s="5">
        <f t="shared" ca="1" si="114"/>
        <v>0.77417155760651257</v>
      </c>
      <c r="D749" s="6">
        <v>0.33948082078056208</v>
      </c>
      <c r="E749" s="15">
        <f t="shared" si="115"/>
        <v>95.520048921550909</v>
      </c>
      <c r="F749" s="5">
        <f t="shared" si="116"/>
        <v>98.287379076277489</v>
      </c>
      <c r="G749" s="5">
        <f t="shared" si="117"/>
        <v>0.21428571428571427</v>
      </c>
      <c r="H749" s="5">
        <f t="shared" si="118"/>
        <v>98.287379076277489</v>
      </c>
      <c r="M749" s="1"/>
      <c r="N749" s="1"/>
      <c r="O749" s="1"/>
      <c r="P749" s="1"/>
      <c r="Q749" s="1"/>
      <c r="R749" s="1"/>
      <c r="Y749" s="1"/>
      <c r="Z749" s="1"/>
      <c r="AA749" s="6">
        <v>98.287379076277489</v>
      </c>
      <c r="AB749" s="6">
        <f t="shared" si="119"/>
        <v>29.486213722883246</v>
      </c>
    </row>
    <row r="750" spans="3:28" x14ac:dyDescent="0.55000000000000004">
      <c r="C750" s="5">
        <f t="shared" ca="1" si="114"/>
        <v>0.48724615519695536</v>
      </c>
      <c r="D750" s="6">
        <v>9.321343699314022E-2</v>
      </c>
      <c r="E750" s="15">
        <f t="shared" si="115"/>
        <v>59.572537718533489</v>
      </c>
      <c r="F750" s="5">
        <f t="shared" si="116"/>
        <v>63.656918270869284</v>
      </c>
      <c r="G750" s="5">
        <f t="shared" si="117"/>
        <v>0.21428571428571427</v>
      </c>
      <c r="H750" s="5">
        <f t="shared" si="118"/>
        <v>59.572537718533489</v>
      </c>
      <c r="M750" s="1"/>
      <c r="N750" s="1"/>
      <c r="O750" s="1"/>
      <c r="P750" s="1"/>
      <c r="Q750" s="1"/>
      <c r="R750" s="1"/>
      <c r="Y750" s="1"/>
      <c r="Z750" s="1"/>
      <c r="AA750" s="6">
        <v>59.572537718533489</v>
      </c>
      <c r="AB750" s="6">
        <f t="shared" si="119"/>
        <v>17.871761315560047</v>
      </c>
    </row>
    <row r="751" spans="3:28" x14ac:dyDescent="0.55000000000000004">
      <c r="C751" s="5">
        <f t="shared" ca="1" si="114"/>
        <v>0.32261865796428069</v>
      </c>
      <c r="D751" s="6">
        <v>0.24411925916920596</v>
      </c>
      <c r="E751" s="15">
        <f t="shared" si="115"/>
        <v>84.040639862845381</v>
      </c>
      <c r="F751" s="5">
        <f t="shared" si="116"/>
        <v>84.217114591594822</v>
      </c>
      <c r="G751" s="5">
        <f t="shared" si="117"/>
        <v>0.21428571428571427</v>
      </c>
      <c r="H751" s="5">
        <f t="shared" si="118"/>
        <v>84.217114591594822</v>
      </c>
      <c r="M751" s="1"/>
      <c r="N751" s="1"/>
      <c r="O751" s="1"/>
      <c r="P751" s="1"/>
      <c r="Q751" s="1"/>
      <c r="R751" s="1"/>
      <c r="Y751" s="1"/>
      <c r="Z751" s="1"/>
      <c r="AA751" s="6">
        <v>84.217114591594822</v>
      </c>
      <c r="AB751" s="6">
        <f t="shared" si="119"/>
        <v>25.265134377478446</v>
      </c>
    </row>
    <row r="752" spans="3:28" x14ac:dyDescent="0.55000000000000004">
      <c r="C752" s="5">
        <f t="shared" ca="1" si="114"/>
        <v>0.52242940474864419</v>
      </c>
      <c r="D752" s="6">
        <v>0.76929260907095953</v>
      </c>
      <c r="E752" s="15">
        <f t="shared" si="115"/>
        <v>133.68428137782337</v>
      </c>
      <c r="F752" s="5">
        <f t="shared" si="116"/>
        <v>180.78768821456026</v>
      </c>
      <c r="G752" s="5">
        <f t="shared" si="117"/>
        <v>0.21428571428571427</v>
      </c>
      <c r="H752" s="5">
        <f t="shared" si="118"/>
        <v>180.78768821456026</v>
      </c>
      <c r="M752" s="1"/>
      <c r="N752" s="1"/>
      <c r="O752" s="1"/>
      <c r="P752" s="1"/>
      <c r="Q752" s="1"/>
      <c r="R752" s="1"/>
      <c r="Y752" s="1"/>
      <c r="Z752" s="1"/>
      <c r="AA752" s="6">
        <v>180.78768821456026</v>
      </c>
      <c r="AB752" s="6">
        <f t="shared" si="119"/>
        <v>54.236306464368077</v>
      </c>
    </row>
    <row r="753" spans="3:28" x14ac:dyDescent="0.55000000000000004">
      <c r="C753" s="5">
        <f t="shared" ca="1" si="114"/>
        <v>0.20343824955853207</v>
      </c>
      <c r="D753" s="6">
        <v>0.69575744163521391</v>
      </c>
      <c r="E753" s="15">
        <f t="shared" si="115"/>
        <v>128.11440708560349</v>
      </c>
      <c r="F753" s="5">
        <f t="shared" si="116"/>
        <v>163.10098029835706</v>
      </c>
      <c r="G753" s="5">
        <f t="shared" si="117"/>
        <v>0.21428571428571427</v>
      </c>
      <c r="H753" s="5">
        <f t="shared" si="118"/>
        <v>163.10098029835706</v>
      </c>
      <c r="M753" s="1"/>
      <c r="N753" s="1"/>
      <c r="O753" s="1"/>
      <c r="P753" s="1"/>
      <c r="Q753" s="1"/>
      <c r="R753" s="1"/>
      <c r="Y753" s="1"/>
      <c r="Z753" s="1"/>
      <c r="AA753" s="6">
        <v>163.10098029835706</v>
      </c>
      <c r="AB753" s="6">
        <f t="shared" si="119"/>
        <v>48.930294089507115</v>
      </c>
    </row>
    <row r="754" spans="3:28" x14ac:dyDescent="0.55000000000000004">
      <c r="C754" s="5">
        <f t="shared" ca="1" si="114"/>
        <v>0.64152507666661829</v>
      </c>
      <c r="D754" s="6">
        <v>0.47530455394976967</v>
      </c>
      <c r="E754" s="15">
        <f t="shared" si="115"/>
        <v>109.35947910745749</v>
      </c>
      <c r="F754" s="5">
        <f t="shared" si="116"/>
        <v>120.21891234978528</v>
      </c>
      <c r="G754" s="5">
        <f t="shared" si="117"/>
        <v>0.21428571428571427</v>
      </c>
      <c r="H754" s="5">
        <f t="shared" si="118"/>
        <v>120.21891234978528</v>
      </c>
      <c r="M754" s="1"/>
      <c r="N754" s="1"/>
      <c r="O754" s="1"/>
      <c r="P754" s="1"/>
      <c r="Q754" s="1"/>
      <c r="R754" s="1"/>
      <c r="Y754" s="1"/>
      <c r="Z754" s="1"/>
      <c r="AA754" s="6">
        <v>120.21891234978528</v>
      </c>
      <c r="AB754" s="6">
        <f t="shared" si="119"/>
        <v>36.065673704935584</v>
      </c>
    </row>
    <row r="755" spans="3:28" x14ac:dyDescent="0.55000000000000004">
      <c r="C755" s="5">
        <f t="shared" ca="1" si="114"/>
        <v>0.83333098357617896</v>
      </c>
      <c r="D755" s="6">
        <v>0.93042559784575907</v>
      </c>
      <c r="E755" s="15">
        <f t="shared" si="115"/>
        <v>145.02459775503678</v>
      </c>
      <c r="F755" s="5">
        <f t="shared" si="116"/>
        <v>234.53410679826294</v>
      </c>
      <c r="G755" s="5">
        <f t="shared" si="117"/>
        <v>0.21428571428571427</v>
      </c>
      <c r="H755" s="5">
        <f t="shared" si="118"/>
        <v>234.53410679826294</v>
      </c>
      <c r="M755" s="1"/>
      <c r="N755" s="1"/>
      <c r="O755" s="1"/>
      <c r="P755" s="1"/>
      <c r="Q755" s="1"/>
      <c r="R755" s="1"/>
      <c r="Y755" s="1"/>
      <c r="Z755" s="1"/>
      <c r="AA755" s="6">
        <v>234.53410679826294</v>
      </c>
      <c r="AB755" s="6">
        <f t="shared" si="119"/>
        <v>70.360232039478873</v>
      </c>
    </row>
    <row r="756" spans="3:28" x14ac:dyDescent="0.55000000000000004">
      <c r="C756" s="5">
        <f t="shared" ca="1" si="114"/>
        <v>0.80109224253884459</v>
      </c>
      <c r="D756" s="6">
        <v>0.30388955592621592</v>
      </c>
      <c r="E756" s="15">
        <f t="shared" si="115"/>
        <v>91.451693748716892</v>
      </c>
      <c r="F756" s="5">
        <f t="shared" si="116"/>
        <v>92.924160378509868</v>
      </c>
      <c r="G756" s="5">
        <f t="shared" si="117"/>
        <v>0.21428571428571427</v>
      </c>
      <c r="H756" s="5">
        <f t="shared" si="118"/>
        <v>92.924160378509868</v>
      </c>
      <c r="M756" s="1"/>
      <c r="N756" s="1"/>
      <c r="O756" s="1"/>
      <c r="P756" s="1"/>
      <c r="Q756" s="1"/>
      <c r="R756" s="1"/>
      <c r="Y756" s="1"/>
      <c r="Z756" s="1"/>
      <c r="AA756" s="6">
        <v>92.924160378509868</v>
      </c>
      <c r="AB756" s="6">
        <f t="shared" si="119"/>
        <v>27.877248113552959</v>
      </c>
    </row>
    <row r="757" spans="3:28" x14ac:dyDescent="0.55000000000000004">
      <c r="C757" s="5">
        <f t="shared" ca="1" si="114"/>
        <v>0.19976570920289438</v>
      </c>
      <c r="D757" s="6">
        <v>0.27656076917356121</v>
      </c>
      <c r="E757" s="15">
        <f t="shared" si="115"/>
        <v>88.163193309262056</v>
      </c>
      <c r="F757" s="5">
        <f t="shared" si="116"/>
        <v>88.898468459111768</v>
      </c>
      <c r="G757" s="5">
        <f t="shared" si="117"/>
        <v>0.21428571428571427</v>
      </c>
      <c r="H757" s="5">
        <f t="shared" si="118"/>
        <v>88.898468459111768</v>
      </c>
      <c r="M757" s="1"/>
      <c r="N757" s="1"/>
      <c r="O757" s="1"/>
      <c r="P757" s="1"/>
      <c r="Q757" s="1"/>
      <c r="R757" s="1"/>
      <c r="Y757" s="1"/>
      <c r="Z757" s="1"/>
      <c r="AA757" s="6">
        <v>88.898468459111768</v>
      </c>
      <c r="AB757" s="6">
        <f t="shared" si="119"/>
        <v>26.669540537733528</v>
      </c>
    </row>
    <row r="758" spans="3:28" x14ac:dyDescent="0.55000000000000004">
      <c r="C758" s="5">
        <f t="shared" ca="1" si="114"/>
        <v>0.11533600721522108</v>
      </c>
      <c r="D758" s="6">
        <v>4.9153831721509E-2</v>
      </c>
      <c r="E758" s="15">
        <f t="shared" si="115"/>
        <v>48.736464168741279</v>
      </c>
      <c r="F758" s="5">
        <f t="shared" si="116"/>
        <v>57.983215528436858</v>
      </c>
      <c r="G758" s="5">
        <f t="shared" si="117"/>
        <v>0.21428571428571427</v>
      </c>
      <c r="H758" s="5">
        <f t="shared" si="118"/>
        <v>48.736464168741279</v>
      </c>
      <c r="M758" s="1"/>
      <c r="N758" s="1"/>
      <c r="O758" s="1"/>
      <c r="P758" s="1"/>
      <c r="Q758" s="1"/>
      <c r="R758" s="1"/>
      <c r="Y758" s="1"/>
      <c r="Z758" s="1"/>
      <c r="AA758" s="6">
        <v>48.736464168741279</v>
      </c>
      <c r="AB758" s="6">
        <f t="shared" si="119"/>
        <v>14.620939250622383</v>
      </c>
    </row>
    <row r="759" spans="3:28" x14ac:dyDescent="0.55000000000000004">
      <c r="C759" s="5">
        <f t="shared" ca="1" si="114"/>
        <v>0.84854547485687959</v>
      </c>
      <c r="D759" s="6">
        <v>0.55443020575318724</v>
      </c>
      <c r="E759" s="15">
        <f t="shared" si="115"/>
        <v>116.51128149938506</v>
      </c>
      <c r="F759" s="5">
        <f t="shared" si="116"/>
        <v>134.3283387974767</v>
      </c>
      <c r="G759" s="5">
        <f t="shared" si="117"/>
        <v>0.21428571428571427</v>
      </c>
      <c r="H759" s="5">
        <f t="shared" si="118"/>
        <v>134.3283387974767</v>
      </c>
      <c r="M759" s="1"/>
      <c r="N759" s="1"/>
      <c r="O759" s="1"/>
      <c r="P759" s="1"/>
      <c r="Q759" s="1"/>
      <c r="R759" s="1"/>
      <c r="Y759" s="1"/>
      <c r="Z759" s="1"/>
      <c r="AA759" s="6">
        <v>134.3283387974767</v>
      </c>
      <c r="AB759" s="6">
        <f t="shared" si="119"/>
        <v>40.298501639243007</v>
      </c>
    </row>
    <row r="760" spans="3:28" x14ac:dyDescent="0.55000000000000004">
      <c r="C760" s="5">
        <f t="shared" ca="1" si="114"/>
        <v>0.79930799394539198</v>
      </c>
      <c r="D760" s="6">
        <v>0.49749834449806063</v>
      </c>
      <c r="E760" s="15">
        <f t="shared" si="115"/>
        <v>111.42194587497806</v>
      </c>
      <c r="F760" s="5">
        <f t="shared" si="116"/>
        <v>124.06222128570718</v>
      </c>
      <c r="G760" s="5">
        <f t="shared" si="117"/>
        <v>0.21428571428571427</v>
      </c>
      <c r="H760" s="5">
        <f t="shared" si="118"/>
        <v>124.06222128570718</v>
      </c>
      <c r="M760" s="1"/>
      <c r="N760" s="1"/>
      <c r="O760" s="1"/>
      <c r="P760" s="1"/>
      <c r="Q760" s="1"/>
      <c r="R760" s="1"/>
      <c r="Y760" s="1"/>
      <c r="Z760" s="1"/>
      <c r="AA760" s="6">
        <v>124.06222128570718</v>
      </c>
      <c r="AB760" s="6">
        <f t="shared" si="119"/>
        <v>37.218666385712154</v>
      </c>
    </row>
    <row r="761" spans="3:28" x14ac:dyDescent="0.55000000000000004">
      <c r="C761" s="5">
        <f t="shared" ca="1" si="114"/>
        <v>5.0941129866507451E-3</v>
      </c>
      <c r="D761" s="6">
        <v>0.87178055604154503</v>
      </c>
      <c r="E761" s="15">
        <f t="shared" si="115"/>
        <v>141.02030136096158</v>
      </c>
      <c r="F761" s="5">
        <f t="shared" si="116"/>
        <v>211.12751973844308</v>
      </c>
      <c r="G761" s="5">
        <f t="shared" si="117"/>
        <v>0.21428571428571427</v>
      </c>
      <c r="H761" s="5">
        <f t="shared" si="118"/>
        <v>211.12751973844308</v>
      </c>
      <c r="M761" s="1"/>
      <c r="N761" s="1"/>
      <c r="O761" s="1"/>
      <c r="P761" s="1"/>
      <c r="Q761" s="1"/>
      <c r="R761" s="1"/>
      <c r="Y761" s="1"/>
      <c r="Z761" s="1"/>
      <c r="AA761" s="6">
        <v>211.12751973844308</v>
      </c>
      <c r="AB761" s="6">
        <f t="shared" si="119"/>
        <v>63.33825592153292</v>
      </c>
    </row>
    <row r="762" spans="3:28" x14ac:dyDescent="0.55000000000000004">
      <c r="C762" s="5">
        <f t="shared" ca="1" si="114"/>
        <v>0.42171774048070154</v>
      </c>
      <c r="D762" s="6">
        <v>0.10461644529799552</v>
      </c>
      <c r="E762" s="15">
        <f t="shared" si="115"/>
        <v>61.923218876969891</v>
      </c>
      <c r="F762" s="5">
        <f t="shared" si="116"/>
        <v>65.147648575443299</v>
      </c>
      <c r="G762" s="5">
        <f t="shared" si="117"/>
        <v>0.21428571428571427</v>
      </c>
      <c r="H762" s="5">
        <f t="shared" si="118"/>
        <v>61.923218876969891</v>
      </c>
      <c r="M762" s="1"/>
      <c r="N762" s="1"/>
      <c r="O762" s="1"/>
      <c r="P762" s="1"/>
      <c r="Q762" s="1"/>
      <c r="R762" s="1"/>
      <c r="Y762" s="1"/>
      <c r="Z762" s="1"/>
      <c r="AA762" s="6">
        <v>61.923218876969891</v>
      </c>
      <c r="AB762" s="6">
        <f t="shared" si="119"/>
        <v>18.576965663090967</v>
      </c>
    </row>
    <row r="763" spans="3:28" x14ac:dyDescent="0.55000000000000004">
      <c r="C763" s="5">
        <f t="shared" ca="1" si="114"/>
        <v>9.7027693195149589E-2</v>
      </c>
      <c r="D763" s="6">
        <v>0.87103177601195469</v>
      </c>
      <c r="E763" s="15">
        <f t="shared" si="115"/>
        <v>140.96831749264283</v>
      </c>
      <c r="F763" s="5">
        <f t="shared" si="116"/>
        <v>210.86839731238086</v>
      </c>
      <c r="G763" s="5">
        <f t="shared" si="117"/>
        <v>0.21428571428571427</v>
      </c>
      <c r="H763" s="5">
        <f t="shared" si="118"/>
        <v>210.86839731238086</v>
      </c>
      <c r="M763" s="1"/>
      <c r="N763" s="1"/>
      <c r="O763" s="1"/>
      <c r="P763" s="1"/>
      <c r="Q763" s="1"/>
      <c r="R763" s="1"/>
      <c r="Y763" s="1"/>
      <c r="Z763" s="1"/>
      <c r="AA763" s="6">
        <v>210.86839731238086</v>
      </c>
      <c r="AB763" s="6">
        <f t="shared" si="119"/>
        <v>63.260519193714259</v>
      </c>
    </row>
    <row r="764" spans="3:28" x14ac:dyDescent="0.55000000000000004">
      <c r="C764" s="5">
        <f t="shared" ca="1" si="114"/>
        <v>0.88150169469722139</v>
      </c>
      <c r="D764" s="6">
        <v>0.73146399230236392</v>
      </c>
      <c r="E764" s="15">
        <f t="shared" si="115"/>
        <v>130.85393574735951</v>
      </c>
      <c r="F764" s="5">
        <f t="shared" si="116"/>
        <v>171.38500058634537</v>
      </c>
      <c r="G764" s="5">
        <f t="shared" si="117"/>
        <v>0.21428571428571427</v>
      </c>
      <c r="H764" s="5">
        <f t="shared" si="118"/>
        <v>171.38500058634537</v>
      </c>
      <c r="M764" s="1"/>
      <c r="N764" s="1"/>
      <c r="O764" s="1"/>
      <c r="P764" s="1"/>
      <c r="Q764" s="1"/>
      <c r="R764" s="1"/>
      <c r="Y764" s="1"/>
      <c r="Z764" s="1"/>
      <c r="AA764" s="6">
        <v>171.38500058634537</v>
      </c>
      <c r="AB764" s="6">
        <f t="shared" si="119"/>
        <v>51.41550017590361</v>
      </c>
    </row>
    <row r="765" spans="3:28" x14ac:dyDescent="0.55000000000000004">
      <c r="C765" s="5">
        <f t="shared" ca="1" si="114"/>
        <v>0.8009309091469321</v>
      </c>
      <c r="D765" s="6">
        <v>0.89241733970130577</v>
      </c>
      <c r="E765" s="15">
        <f t="shared" si="115"/>
        <v>142.44431921074141</v>
      </c>
      <c r="F765" s="5">
        <f t="shared" si="116"/>
        <v>218.59304775143855</v>
      </c>
      <c r="G765" s="5">
        <f t="shared" si="117"/>
        <v>0.21428571428571427</v>
      </c>
      <c r="H765" s="5">
        <f t="shared" si="118"/>
        <v>218.59304775143855</v>
      </c>
      <c r="M765" s="1"/>
      <c r="N765" s="1"/>
      <c r="O765" s="1"/>
      <c r="P765" s="1"/>
      <c r="Q765" s="1"/>
      <c r="R765" s="1"/>
      <c r="Y765" s="1"/>
      <c r="Z765" s="1"/>
      <c r="AA765" s="6">
        <v>218.59304775143855</v>
      </c>
      <c r="AB765" s="6">
        <f t="shared" si="119"/>
        <v>65.577914325431564</v>
      </c>
    </row>
    <row r="766" spans="3:28" x14ac:dyDescent="0.55000000000000004">
      <c r="C766" s="5">
        <f t="shared" ca="1" si="114"/>
        <v>0.54821170751550907</v>
      </c>
      <c r="D766" s="6">
        <v>0.53639687221113286</v>
      </c>
      <c r="E766" s="15">
        <f t="shared" si="115"/>
        <v>114.92874934995737</v>
      </c>
      <c r="F766" s="5">
        <f t="shared" si="116"/>
        <v>131.00901600442046</v>
      </c>
      <c r="G766" s="5">
        <f t="shared" si="117"/>
        <v>0.21428571428571427</v>
      </c>
      <c r="H766" s="5">
        <f t="shared" si="118"/>
        <v>131.00901600442046</v>
      </c>
      <c r="M766" s="1"/>
      <c r="N766" s="1"/>
      <c r="O766" s="1"/>
      <c r="P766" s="1"/>
      <c r="Q766" s="1"/>
      <c r="R766" s="1"/>
      <c r="Y766" s="1"/>
      <c r="Z766" s="1"/>
      <c r="AA766" s="6">
        <v>131.00901600442046</v>
      </c>
      <c r="AB766" s="6">
        <f t="shared" si="119"/>
        <v>39.302704801326136</v>
      </c>
    </row>
    <row r="767" spans="3:28" x14ac:dyDescent="0.55000000000000004">
      <c r="C767" s="5">
        <f t="shared" ca="1" si="114"/>
        <v>0.31869879012708724</v>
      </c>
      <c r="D767" s="6">
        <v>0.81798443695769418</v>
      </c>
      <c r="E767" s="15">
        <f t="shared" si="115"/>
        <v>137.22686782853691</v>
      </c>
      <c r="F767" s="5">
        <f t="shared" si="116"/>
        <v>194.11251875974176</v>
      </c>
      <c r="G767" s="5">
        <f t="shared" si="117"/>
        <v>0.21428571428571427</v>
      </c>
      <c r="H767" s="5">
        <f t="shared" si="118"/>
        <v>194.11251875974176</v>
      </c>
      <c r="M767" s="1"/>
      <c r="N767" s="1"/>
      <c r="O767" s="1"/>
      <c r="P767" s="1"/>
      <c r="Q767" s="1"/>
      <c r="R767" s="1"/>
      <c r="Y767" s="1"/>
      <c r="Z767" s="1"/>
      <c r="AA767" s="6">
        <v>194.11251875974176</v>
      </c>
      <c r="AB767" s="6">
        <f t="shared" si="119"/>
        <v>58.233755627922527</v>
      </c>
    </row>
    <row r="768" spans="3:28" x14ac:dyDescent="0.55000000000000004">
      <c r="C768" s="5">
        <f t="shared" ca="1" si="114"/>
        <v>0.74965441349526407</v>
      </c>
      <c r="D768" s="6">
        <v>0.72115555276017662</v>
      </c>
      <c r="E768" s="15">
        <f t="shared" si="115"/>
        <v>130.07003809561877</v>
      </c>
      <c r="F768" s="5">
        <f t="shared" si="116"/>
        <v>168.93964005095546</v>
      </c>
      <c r="G768" s="5">
        <f t="shared" si="117"/>
        <v>0.21428571428571427</v>
      </c>
      <c r="H768" s="5">
        <f t="shared" si="118"/>
        <v>168.93964005095546</v>
      </c>
      <c r="M768" s="1"/>
      <c r="N768" s="1"/>
      <c r="O768" s="1"/>
      <c r="P768" s="1"/>
      <c r="Q768" s="1"/>
      <c r="R768" s="1"/>
      <c r="Y768" s="1"/>
      <c r="Z768" s="1"/>
      <c r="AA768" s="6">
        <v>168.93964005095546</v>
      </c>
      <c r="AB768" s="6">
        <f t="shared" si="119"/>
        <v>50.681892015286635</v>
      </c>
    </row>
    <row r="769" spans="3:28" x14ac:dyDescent="0.55000000000000004">
      <c r="C769" s="5">
        <f t="shared" ca="1" si="114"/>
        <v>3.2290583330316869E-2</v>
      </c>
      <c r="D769" s="6">
        <v>0.2996250106614653</v>
      </c>
      <c r="E769" s="15">
        <f t="shared" si="115"/>
        <v>90.948574186607985</v>
      </c>
      <c r="F769" s="5">
        <f t="shared" si="116"/>
        <v>92.290829900907511</v>
      </c>
      <c r="G769" s="5">
        <f t="shared" si="117"/>
        <v>0.21428571428571427</v>
      </c>
      <c r="H769" s="5">
        <f t="shared" si="118"/>
        <v>92.290829900907511</v>
      </c>
      <c r="M769" s="1"/>
      <c r="N769" s="1"/>
      <c r="O769" s="1"/>
      <c r="P769" s="1"/>
      <c r="Q769" s="1"/>
      <c r="R769" s="1"/>
      <c r="Y769" s="1"/>
      <c r="Z769" s="1"/>
      <c r="AA769" s="6">
        <v>92.290829900907511</v>
      </c>
      <c r="AB769" s="6">
        <f t="shared" si="119"/>
        <v>27.687248970272254</v>
      </c>
    </row>
    <row r="770" spans="3:28" x14ac:dyDescent="0.55000000000000004">
      <c r="C770" s="5">
        <f t="shared" ca="1" si="114"/>
        <v>0.70352237148969721</v>
      </c>
      <c r="D770" s="6">
        <v>0.11151021702274044</v>
      </c>
      <c r="E770" s="15">
        <f t="shared" si="115"/>
        <v>63.282463492528237</v>
      </c>
      <c r="F770" s="5">
        <f t="shared" si="116"/>
        <v>66.053487669939415</v>
      </c>
      <c r="G770" s="5">
        <f t="shared" si="117"/>
        <v>0.21428571428571427</v>
      </c>
      <c r="H770" s="5">
        <f t="shared" si="118"/>
        <v>63.282463492528237</v>
      </c>
      <c r="M770" s="1"/>
      <c r="N770" s="1"/>
      <c r="O770" s="1"/>
      <c r="P770" s="1"/>
      <c r="Q770" s="1"/>
      <c r="R770" s="1"/>
      <c r="Y770" s="1"/>
      <c r="Z770" s="1"/>
      <c r="AA770" s="6">
        <v>63.282463492528237</v>
      </c>
      <c r="AB770" s="6">
        <f t="shared" si="119"/>
        <v>18.98473904775847</v>
      </c>
    </row>
    <row r="771" spans="3:28" x14ac:dyDescent="0.55000000000000004">
      <c r="C771" s="5">
        <f t="shared" ref="C771:C834" ca="1" si="120">RAND()</f>
        <v>0.71608920103157347</v>
      </c>
      <c r="D771" s="6">
        <v>0.56831821975560426</v>
      </c>
      <c r="E771" s="15">
        <f t="shared" ref="E771:E834" si="121">$B$1+SQRT(($B$2-$B$1)*($B$3-$B$1)*D771)</f>
        <v>117.71256875087336</v>
      </c>
      <c r="F771" s="5">
        <f t="shared" ref="F771:F834" si="122">$B$2-SQRT(($B$2-$B$1)*($B$2-$B$3)*(1-D771))</f>
        <v>136.93069674811639</v>
      </c>
      <c r="G771" s="5">
        <f t="shared" ref="G771:G834" si="123">($B$3-$B$1)/($B$2-$B$1)</f>
        <v>0.21428571428571427</v>
      </c>
      <c r="H771" s="5">
        <f t="shared" ref="H771:H834" si="124">IF(D771&lt;G771,E771,F771)</f>
        <v>136.93069674811639</v>
      </c>
      <c r="M771" s="1"/>
      <c r="N771" s="1"/>
      <c r="O771" s="1"/>
      <c r="P771" s="1"/>
      <c r="Q771" s="1"/>
      <c r="R771" s="1"/>
      <c r="Y771" s="1"/>
      <c r="Z771" s="1"/>
      <c r="AA771" s="6">
        <v>136.93069674811639</v>
      </c>
      <c r="AB771" s="6">
        <f t="shared" ref="AB771:AB834" si="125">AA771*0.3</f>
        <v>41.079209024434917</v>
      </c>
    </row>
    <row r="772" spans="3:28" x14ac:dyDescent="0.55000000000000004">
      <c r="C772" s="5">
        <f t="shared" ca="1" si="120"/>
        <v>0.54497987690143945</v>
      </c>
      <c r="D772" s="6">
        <v>0.56210113448069898</v>
      </c>
      <c r="E772" s="15">
        <f t="shared" si="121"/>
        <v>117.1766384439992</v>
      </c>
      <c r="F772" s="5">
        <f t="shared" si="122"/>
        <v>135.7606316500549</v>
      </c>
      <c r="G772" s="5">
        <f t="shared" si="123"/>
        <v>0.21428571428571427</v>
      </c>
      <c r="H772" s="5">
        <f t="shared" si="124"/>
        <v>135.7606316500549</v>
      </c>
      <c r="M772" s="1"/>
      <c r="N772" s="1"/>
      <c r="O772" s="1"/>
      <c r="P772" s="1"/>
      <c r="Q772" s="1"/>
      <c r="R772" s="1"/>
      <c r="Y772" s="1"/>
      <c r="Z772" s="1"/>
      <c r="AA772" s="6">
        <v>135.7606316500549</v>
      </c>
      <c r="AB772" s="6">
        <f t="shared" si="125"/>
        <v>40.728189495016473</v>
      </c>
    </row>
    <row r="773" spans="3:28" x14ac:dyDescent="0.55000000000000004">
      <c r="C773" s="5">
        <f t="shared" ca="1" si="120"/>
        <v>0.88954559507990782</v>
      </c>
      <c r="D773" s="6">
        <v>0.66332363517338722</v>
      </c>
      <c r="E773" s="15">
        <f t="shared" si="121"/>
        <v>125.56437406110503</v>
      </c>
      <c r="F773" s="5">
        <f t="shared" si="122"/>
        <v>155.9886668580582</v>
      </c>
      <c r="G773" s="5">
        <f t="shared" si="123"/>
        <v>0.21428571428571427</v>
      </c>
      <c r="H773" s="5">
        <f t="shared" si="124"/>
        <v>155.9886668580582</v>
      </c>
      <c r="M773" s="1"/>
      <c r="N773" s="1"/>
      <c r="O773" s="1"/>
      <c r="P773" s="1"/>
      <c r="Q773" s="1"/>
      <c r="R773" s="1"/>
      <c r="Y773" s="1"/>
      <c r="Z773" s="1"/>
      <c r="AA773" s="6">
        <v>155.9886668580582</v>
      </c>
      <c r="AB773" s="6">
        <f t="shared" si="125"/>
        <v>46.796600057417457</v>
      </c>
    </row>
    <row r="774" spans="3:28" x14ac:dyDescent="0.55000000000000004">
      <c r="C774" s="5">
        <f t="shared" ca="1" si="120"/>
        <v>0.8162116034454151</v>
      </c>
      <c r="D774" s="6">
        <v>0.96105243604381596</v>
      </c>
      <c r="E774" s="15">
        <f t="shared" si="121"/>
        <v>147.06565596389964</v>
      </c>
      <c r="F774" s="5">
        <f t="shared" si="122"/>
        <v>251.01867764442312</v>
      </c>
      <c r="G774" s="5">
        <f t="shared" si="123"/>
        <v>0.21428571428571427</v>
      </c>
      <c r="H774" s="5">
        <f t="shared" si="124"/>
        <v>251.01867764442312</v>
      </c>
      <c r="M774" s="1"/>
      <c r="N774" s="1"/>
      <c r="O774" s="1"/>
      <c r="P774" s="1"/>
      <c r="Q774" s="1"/>
      <c r="R774" s="1"/>
      <c r="Y774" s="1"/>
      <c r="Z774" s="1"/>
      <c r="AA774" s="6">
        <v>251.01867764442312</v>
      </c>
      <c r="AB774" s="6">
        <f t="shared" si="125"/>
        <v>75.305603293326939</v>
      </c>
    </row>
    <row r="775" spans="3:28" x14ac:dyDescent="0.55000000000000004">
      <c r="C775" s="5">
        <f t="shared" ca="1" si="120"/>
        <v>0.15206438100603092</v>
      </c>
      <c r="D775" s="6">
        <v>0.24586880092128882</v>
      </c>
      <c r="E775" s="15">
        <f t="shared" si="121"/>
        <v>84.269711804843595</v>
      </c>
      <c r="F775" s="5">
        <f t="shared" si="122"/>
        <v>84.466981965062701</v>
      </c>
      <c r="G775" s="5">
        <f t="shared" si="123"/>
        <v>0.21428571428571427</v>
      </c>
      <c r="H775" s="5">
        <f t="shared" si="124"/>
        <v>84.466981965062701</v>
      </c>
      <c r="M775" s="1"/>
      <c r="N775" s="1"/>
      <c r="O775" s="1"/>
      <c r="P775" s="1"/>
      <c r="Q775" s="1"/>
      <c r="R775" s="1"/>
      <c r="Y775" s="1"/>
      <c r="Z775" s="1"/>
      <c r="AA775" s="6">
        <v>84.466981965062701</v>
      </c>
      <c r="AB775" s="6">
        <f t="shared" si="125"/>
        <v>25.340094589518809</v>
      </c>
    </row>
    <row r="776" spans="3:28" x14ac:dyDescent="0.55000000000000004">
      <c r="C776" s="5">
        <f t="shared" ca="1" si="120"/>
        <v>9.32416698485794E-3</v>
      </c>
      <c r="D776" s="6">
        <v>0.71336469784881074</v>
      </c>
      <c r="E776" s="15">
        <f t="shared" si="121"/>
        <v>129.47386411312988</v>
      </c>
      <c r="F776" s="5">
        <f t="shared" si="122"/>
        <v>167.12135381291222</v>
      </c>
      <c r="G776" s="5">
        <f t="shared" si="123"/>
        <v>0.21428571428571427</v>
      </c>
      <c r="H776" s="5">
        <f t="shared" si="124"/>
        <v>167.12135381291222</v>
      </c>
      <c r="M776" s="1"/>
      <c r="N776" s="1"/>
      <c r="O776" s="1"/>
      <c r="P776" s="1"/>
      <c r="Q776" s="1"/>
      <c r="R776" s="1"/>
      <c r="Y776" s="1"/>
      <c r="Z776" s="1"/>
      <c r="AA776" s="6">
        <v>167.12135381291222</v>
      </c>
      <c r="AB776" s="6">
        <f t="shared" si="125"/>
        <v>50.136406143873664</v>
      </c>
    </row>
    <row r="777" spans="3:28" x14ac:dyDescent="0.55000000000000004">
      <c r="C777" s="5">
        <f t="shared" ca="1" si="120"/>
        <v>0.98354041724741115</v>
      </c>
      <c r="D777" s="6">
        <v>0.82942857217520793</v>
      </c>
      <c r="E777" s="15">
        <f t="shared" si="121"/>
        <v>138.04405962412295</v>
      </c>
      <c r="F777" s="5">
        <f t="shared" si="122"/>
        <v>197.49536618275644</v>
      </c>
      <c r="G777" s="5">
        <f t="shared" si="123"/>
        <v>0.21428571428571427</v>
      </c>
      <c r="H777" s="5">
        <f t="shared" si="124"/>
        <v>197.49536618275644</v>
      </c>
      <c r="M777" s="1"/>
      <c r="N777" s="1"/>
      <c r="O777" s="1"/>
      <c r="P777" s="1"/>
      <c r="Q777" s="1"/>
      <c r="R777" s="1"/>
      <c r="Y777" s="1"/>
      <c r="Z777" s="1"/>
      <c r="AA777" s="6">
        <v>197.49536618275644</v>
      </c>
      <c r="AB777" s="6">
        <f t="shared" si="125"/>
        <v>59.248609854826931</v>
      </c>
    </row>
    <row r="778" spans="3:28" x14ac:dyDescent="0.55000000000000004">
      <c r="C778" s="5">
        <f t="shared" ca="1" si="120"/>
        <v>0.45728572495429542</v>
      </c>
      <c r="D778" s="6">
        <v>0.22274293254321131</v>
      </c>
      <c r="E778" s="15">
        <f t="shared" si="121"/>
        <v>81.172553214051391</v>
      </c>
      <c r="F778" s="5">
        <f t="shared" si="122"/>
        <v>81.18721391258191</v>
      </c>
      <c r="G778" s="5">
        <f t="shared" si="123"/>
        <v>0.21428571428571427</v>
      </c>
      <c r="H778" s="5">
        <f t="shared" si="124"/>
        <v>81.18721391258191</v>
      </c>
      <c r="M778" s="1"/>
      <c r="N778" s="1"/>
      <c r="O778" s="1"/>
      <c r="P778" s="1"/>
      <c r="Q778" s="1"/>
      <c r="R778" s="1"/>
      <c r="Y778" s="1"/>
      <c r="Z778" s="1"/>
      <c r="AA778" s="6">
        <v>81.18721391258191</v>
      </c>
      <c r="AB778" s="6">
        <f t="shared" si="125"/>
        <v>24.356164173774573</v>
      </c>
    </row>
    <row r="779" spans="3:28" x14ac:dyDescent="0.55000000000000004">
      <c r="C779" s="5">
        <f t="shared" ca="1" si="120"/>
        <v>0.82260029798735723</v>
      </c>
      <c r="D779" s="6">
        <v>0.47330091123696549</v>
      </c>
      <c r="E779" s="15">
        <f t="shared" si="121"/>
        <v>109.17093309358728</v>
      </c>
      <c r="F779" s="5">
        <f t="shared" si="122"/>
        <v>119.87597642789865</v>
      </c>
      <c r="G779" s="5">
        <f t="shared" si="123"/>
        <v>0.21428571428571427</v>
      </c>
      <c r="H779" s="5">
        <f t="shared" si="124"/>
        <v>119.87597642789865</v>
      </c>
      <c r="M779" s="1"/>
      <c r="N779" s="1"/>
      <c r="O779" s="1"/>
      <c r="P779" s="1"/>
      <c r="Q779" s="1"/>
      <c r="R779" s="1"/>
      <c r="Y779" s="1"/>
      <c r="Z779" s="1"/>
      <c r="AA779" s="6">
        <v>119.87597642789865</v>
      </c>
      <c r="AB779" s="6">
        <f t="shared" si="125"/>
        <v>35.962792928369595</v>
      </c>
    </row>
    <row r="780" spans="3:28" x14ac:dyDescent="0.55000000000000004">
      <c r="C780" s="5">
        <f t="shared" ca="1" si="120"/>
        <v>0.91975612406876839</v>
      </c>
      <c r="D780" s="6">
        <v>0.59483950728299284</v>
      </c>
      <c r="E780" s="15">
        <f t="shared" si="121"/>
        <v>119.96651300487719</v>
      </c>
      <c r="F780" s="5">
        <f t="shared" si="122"/>
        <v>142.01934817400061</v>
      </c>
      <c r="G780" s="5">
        <f t="shared" si="123"/>
        <v>0.21428571428571427</v>
      </c>
      <c r="H780" s="5">
        <f t="shared" si="124"/>
        <v>142.01934817400061</v>
      </c>
      <c r="M780" s="1"/>
      <c r="N780" s="1"/>
      <c r="O780" s="1"/>
      <c r="P780" s="1"/>
      <c r="Q780" s="1"/>
      <c r="R780" s="1"/>
      <c r="Y780" s="1"/>
      <c r="Z780" s="1"/>
      <c r="AA780" s="6">
        <v>142.01934817400061</v>
      </c>
      <c r="AB780" s="6">
        <f t="shared" si="125"/>
        <v>42.605804452200182</v>
      </c>
    </row>
    <row r="781" spans="3:28" x14ac:dyDescent="0.55000000000000004">
      <c r="C781" s="5">
        <f t="shared" ca="1" si="120"/>
        <v>0.75428852155304793</v>
      </c>
      <c r="D781" s="6">
        <v>0.94059529189737612</v>
      </c>
      <c r="E781" s="15">
        <f t="shared" si="121"/>
        <v>145.70600981606216</v>
      </c>
      <c r="F781" s="5">
        <f t="shared" si="122"/>
        <v>239.50760362556605</v>
      </c>
      <c r="G781" s="5">
        <f t="shared" si="123"/>
        <v>0.21428571428571427</v>
      </c>
      <c r="H781" s="5">
        <f t="shared" si="124"/>
        <v>239.50760362556605</v>
      </c>
      <c r="M781" s="1"/>
      <c r="N781" s="1"/>
      <c r="O781" s="1"/>
      <c r="P781" s="1"/>
      <c r="Q781" s="1"/>
      <c r="R781" s="1"/>
      <c r="Y781" s="1"/>
      <c r="Z781" s="1"/>
      <c r="AA781" s="6">
        <v>239.50760362556605</v>
      </c>
      <c r="AB781" s="6">
        <f t="shared" si="125"/>
        <v>71.852281087669809</v>
      </c>
    </row>
    <row r="782" spans="3:28" x14ac:dyDescent="0.55000000000000004">
      <c r="C782" s="5">
        <f t="shared" ca="1" si="120"/>
        <v>0.10650561146593085</v>
      </c>
      <c r="D782" s="6">
        <v>0.91164617198656039</v>
      </c>
      <c r="E782" s="15">
        <f t="shared" si="121"/>
        <v>143.75643696137269</v>
      </c>
      <c r="F782" s="5">
        <f t="shared" si="122"/>
        <v>226.22604927463976</v>
      </c>
      <c r="G782" s="5">
        <f t="shared" si="123"/>
        <v>0.21428571428571427</v>
      </c>
      <c r="H782" s="5">
        <f t="shared" si="124"/>
        <v>226.22604927463976</v>
      </c>
      <c r="M782" s="1"/>
      <c r="N782" s="1"/>
      <c r="O782" s="1"/>
      <c r="P782" s="1"/>
      <c r="Q782" s="1"/>
      <c r="R782" s="1"/>
      <c r="Y782" s="1"/>
      <c r="Z782" s="1"/>
      <c r="AA782" s="6">
        <v>226.22604927463976</v>
      </c>
      <c r="AB782" s="6">
        <f t="shared" si="125"/>
        <v>67.867814782391932</v>
      </c>
    </row>
    <row r="783" spans="3:28" x14ac:dyDescent="0.55000000000000004">
      <c r="C783" s="5">
        <f t="shared" ca="1" si="120"/>
        <v>0.47183981772009076</v>
      </c>
      <c r="D783" s="6">
        <v>2.4298678004648466E-2</v>
      </c>
      <c r="E783" s="15">
        <f t="shared" si="121"/>
        <v>40.204400275140415</v>
      </c>
      <c r="F783" s="5">
        <f t="shared" si="122"/>
        <v>54.840457181627016</v>
      </c>
      <c r="G783" s="5">
        <f t="shared" si="123"/>
        <v>0.21428571428571427</v>
      </c>
      <c r="H783" s="5">
        <f t="shared" si="124"/>
        <v>40.204400275140415</v>
      </c>
      <c r="M783" s="1"/>
      <c r="N783" s="1"/>
      <c r="O783" s="1"/>
      <c r="P783" s="1"/>
      <c r="Q783" s="1"/>
      <c r="R783" s="1"/>
      <c r="Y783" s="1"/>
      <c r="Z783" s="1"/>
      <c r="AA783" s="6">
        <v>40.204400275140415</v>
      </c>
      <c r="AB783" s="6">
        <f t="shared" si="125"/>
        <v>12.061320082542125</v>
      </c>
    </row>
    <row r="784" spans="3:28" x14ac:dyDescent="0.55000000000000004">
      <c r="C784" s="5">
        <f t="shared" ca="1" si="120"/>
        <v>7.7570222547226342E-3</v>
      </c>
      <c r="D784" s="6">
        <v>0.61648413592506091</v>
      </c>
      <c r="E784" s="15">
        <f t="shared" si="121"/>
        <v>121.76902025440268</v>
      </c>
      <c r="F784" s="5">
        <f t="shared" si="122"/>
        <v>146.29711379737773</v>
      </c>
      <c r="G784" s="5">
        <f t="shared" si="123"/>
        <v>0.21428571428571427</v>
      </c>
      <c r="H784" s="5">
        <f t="shared" si="124"/>
        <v>146.29711379737773</v>
      </c>
      <c r="M784" s="1"/>
      <c r="N784" s="1"/>
      <c r="O784" s="1"/>
      <c r="P784" s="1"/>
      <c r="Q784" s="1"/>
      <c r="R784" s="1"/>
      <c r="Y784" s="1"/>
      <c r="Z784" s="1"/>
      <c r="AA784" s="6">
        <v>146.29711379737773</v>
      </c>
      <c r="AB784" s="6">
        <f t="shared" si="125"/>
        <v>43.889134139213319</v>
      </c>
    </row>
    <row r="785" spans="3:28" x14ac:dyDescent="0.55000000000000004">
      <c r="C785" s="5">
        <f t="shared" ca="1" si="120"/>
        <v>0.21684999558012319</v>
      </c>
      <c r="D785" s="6">
        <v>5.5362408715381672E-2</v>
      </c>
      <c r="E785" s="15">
        <f t="shared" si="121"/>
        <v>50.497351793531386</v>
      </c>
      <c r="F785" s="5">
        <f t="shared" si="122"/>
        <v>58.774637272254296</v>
      </c>
      <c r="G785" s="5">
        <f t="shared" si="123"/>
        <v>0.21428571428571427</v>
      </c>
      <c r="H785" s="5">
        <f t="shared" si="124"/>
        <v>50.497351793531386</v>
      </c>
      <c r="M785" s="1"/>
      <c r="N785" s="1"/>
      <c r="O785" s="1"/>
      <c r="P785" s="1"/>
      <c r="Q785" s="1"/>
      <c r="R785" s="1"/>
      <c r="Y785" s="1"/>
      <c r="Z785" s="1"/>
      <c r="AA785" s="6">
        <v>50.497351793531386</v>
      </c>
      <c r="AB785" s="6">
        <f t="shared" si="125"/>
        <v>15.149205538059416</v>
      </c>
    </row>
    <row r="786" spans="3:28" x14ac:dyDescent="0.55000000000000004">
      <c r="C786" s="5">
        <f t="shared" ca="1" si="120"/>
        <v>0.87490320067127869</v>
      </c>
      <c r="D786" s="6">
        <v>0.39216406144859828</v>
      </c>
      <c r="E786" s="15">
        <f t="shared" si="121"/>
        <v>101.16868997548532</v>
      </c>
      <c r="F786" s="5">
        <f t="shared" si="122"/>
        <v>106.49885319521658</v>
      </c>
      <c r="G786" s="5">
        <f t="shared" si="123"/>
        <v>0.21428571428571427</v>
      </c>
      <c r="H786" s="5">
        <f t="shared" si="124"/>
        <v>106.49885319521658</v>
      </c>
      <c r="M786" s="1"/>
      <c r="N786" s="1"/>
      <c r="O786" s="1"/>
      <c r="P786" s="1"/>
      <c r="Q786" s="1"/>
      <c r="R786" s="1"/>
      <c r="Y786" s="1"/>
      <c r="Z786" s="1"/>
      <c r="AA786" s="6">
        <v>106.49885319521658</v>
      </c>
      <c r="AB786" s="6">
        <f t="shared" si="125"/>
        <v>31.949655958564975</v>
      </c>
    </row>
    <row r="787" spans="3:28" x14ac:dyDescent="0.55000000000000004">
      <c r="C787" s="5">
        <f t="shared" ca="1" si="120"/>
        <v>0.74561105057925425</v>
      </c>
      <c r="D787" s="6">
        <v>0.91945833688374989</v>
      </c>
      <c r="E787" s="15">
        <f t="shared" si="121"/>
        <v>144.28555853214402</v>
      </c>
      <c r="F787" s="5">
        <f t="shared" si="122"/>
        <v>229.5630320927923</v>
      </c>
      <c r="G787" s="5">
        <f t="shared" si="123"/>
        <v>0.21428571428571427</v>
      </c>
      <c r="H787" s="5">
        <f t="shared" si="124"/>
        <v>229.5630320927923</v>
      </c>
      <c r="M787" s="1"/>
      <c r="N787" s="1"/>
      <c r="O787" s="1"/>
      <c r="P787" s="1"/>
      <c r="Q787" s="1"/>
      <c r="R787" s="1"/>
      <c r="Y787" s="1"/>
      <c r="Z787" s="1"/>
      <c r="AA787" s="6">
        <v>229.5630320927923</v>
      </c>
      <c r="AB787" s="6">
        <f t="shared" si="125"/>
        <v>68.868909627837681</v>
      </c>
    </row>
    <row r="788" spans="3:28" x14ac:dyDescent="0.55000000000000004">
      <c r="C788" s="5">
        <f t="shared" ca="1" si="120"/>
        <v>0.22122580261131708</v>
      </c>
      <c r="D788" s="6">
        <v>0.9026441876814888</v>
      </c>
      <c r="E788" s="15">
        <f t="shared" si="121"/>
        <v>143.14390911875833</v>
      </c>
      <c r="F788" s="5">
        <f t="shared" si="122"/>
        <v>222.5589382896884</v>
      </c>
      <c r="G788" s="5">
        <f t="shared" si="123"/>
        <v>0.21428571428571427</v>
      </c>
      <c r="H788" s="5">
        <f t="shared" si="124"/>
        <v>222.5589382896884</v>
      </c>
      <c r="M788" s="1"/>
      <c r="N788" s="1"/>
      <c r="O788" s="1"/>
      <c r="P788" s="1"/>
      <c r="Q788" s="1"/>
      <c r="R788" s="1"/>
      <c r="Y788" s="1"/>
      <c r="Z788" s="1"/>
      <c r="AA788" s="6">
        <v>222.5589382896884</v>
      </c>
      <c r="AB788" s="6">
        <f t="shared" si="125"/>
        <v>66.767681486906511</v>
      </c>
    </row>
    <row r="789" spans="3:28" x14ac:dyDescent="0.55000000000000004">
      <c r="C789" s="5">
        <f t="shared" ca="1" si="120"/>
        <v>0.89916166258854013</v>
      </c>
      <c r="D789" s="6">
        <v>0.7790088549788825</v>
      </c>
      <c r="E789" s="15">
        <f t="shared" si="121"/>
        <v>134.39995089004725</v>
      </c>
      <c r="F789" s="5">
        <f t="shared" si="122"/>
        <v>183.32500467837662</v>
      </c>
      <c r="G789" s="5">
        <f t="shared" si="123"/>
        <v>0.21428571428571427</v>
      </c>
      <c r="H789" s="5">
        <f t="shared" si="124"/>
        <v>183.32500467837662</v>
      </c>
      <c r="M789" s="1"/>
      <c r="N789" s="1"/>
      <c r="O789" s="1"/>
      <c r="P789" s="1"/>
      <c r="Q789" s="1"/>
      <c r="R789" s="1"/>
      <c r="Y789" s="1"/>
      <c r="Z789" s="1"/>
      <c r="AA789" s="6">
        <v>183.32500467837662</v>
      </c>
      <c r="AB789" s="6">
        <f t="shared" si="125"/>
        <v>54.997501403512985</v>
      </c>
    </row>
    <row r="790" spans="3:28" x14ac:dyDescent="0.55000000000000004">
      <c r="C790" s="5">
        <f t="shared" ca="1" si="120"/>
        <v>0.47991626708373925</v>
      </c>
      <c r="D790" s="6">
        <v>0.82051639787801423</v>
      </c>
      <c r="E790" s="15">
        <f t="shared" si="121"/>
        <v>137.40815765674307</v>
      </c>
      <c r="F790" s="5">
        <f t="shared" si="122"/>
        <v>194.85158160621566</v>
      </c>
      <c r="G790" s="5">
        <f t="shared" si="123"/>
        <v>0.21428571428571427</v>
      </c>
      <c r="H790" s="5">
        <f t="shared" si="124"/>
        <v>194.85158160621566</v>
      </c>
      <c r="M790" s="1"/>
      <c r="N790" s="1"/>
      <c r="O790" s="1"/>
      <c r="P790" s="1"/>
      <c r="Q790" s="1"/>
      <c r="R790" s="1"/>
      <c r="Y790" s="1"/>
      <c r="Z790" s="1"/>
      <c r="AA790" s="6">
        <v>194.85158160621566</v>
      </c>
      <c r="AB790" s="6">
        <f t="shared" si="125"/>
        <v>58.455474481864698</v>
      </c>
    </row>
    <row r="791" spans="3:28" x14ac:dyDescent="0.55000000000000004">
      <c r="C791" s="5">
        <f t="shared" ca="1" si="120"/>
        <v>0.82129051802482622</v>
      </c>
      <c r="D791" s="6">
        <v>0.87278313650582318</v>
      </c>
      <c r="E791" s="15">
        <f t="shared" si="121"/>
        <v>141.08987031662818</v>
      </c>
      <c r="F791" s="5">
        <f t="shared" si="122"/>
        <v>211.47565989378236</v>
      </c>
      <c r="G791" s="5">
        <f t="shared" si="123"/>
        <v>0.21428571428571427</v>
      </c>
      <c r="H791" s="5">
        <f t="shared" si="124"/>
        <v>211.47565989378236</v>
      </c>
      <c r="M791" s="1"/>
      <c r="N791" s="1"/>
      <c r="O791" s="1"/>
      <c r="P791" s="1"/>
      <c r="Q791" s="1"/>
      <c r="R791" s="1"/>
      <c r="Y791" s="1"/>
      <c r="Z791" s="1"/>
      <c r="AA791" s="6">
        <v>211.47565989378236</v>
      </c>
      <c r="AB791" s="6">
        <f t="shared" si="125"/>
        <v>63.442697968134709</v>
      </c>
    </row>
    <row r="792" spans="3:28" x14ac:dyDescent="0.55000000000000004">
      <c r="C792" s="5">
        <f t="shared" ca="1" si="120"/>
        <v>0.53449898494653325</v>
      </c>
      <c r="D792" s="6">
        <v>0.78605604088832992</v>
      </c>
      <c r="E792" s="15">
        <f t="shared" si="121"/>
        <v>134.91623682893527</v>
      </c>
      <c r="F792" s="5">
        <f t="shared" si="122"/>
        <v>185.20040121464328</v>
      </c>
      <c r="G792" s="5">
        <f t="shared" si="123"/>
        <v>0.21428571428571427</v>
      </c>
      <c r="H792" s="5">
        <f t="shared" si="124"/>
        <v>185.20040121464328</v>
      </c>
      <c r="M792" s="1"/>
      <c r="N792" s="1"/>
      <c r="O792" s="1"/>
      <c r="P792" s="1"/>
      <c r="Q792" s="1"/>
      <c r="R792" s="1"/>
      <c r="Y792" s="1"/>
      <c r="Z792" s="1"/>
      <c r="AA792" s="6">
        <v>185.20040121464328</v>
      </c>
      <c r="AB792" s="6">
        <f t="shared" si="125"/>
        <v>55.560120364392979</v>
      </c>
    </row>
    <row r="793" spans="3:28" x14ac:dyDescent="0.55000000000000004">
      <c r="C793" s="5">
        <f t="shared" ca="1" si="120"/>
        <v>0.41585156996251138</v>
      </c>
      <c r="D793" s="6">
        <v>0.35685069122412882</v>
      </c>
      <c r="E793" s="15">
        <f t="shared" si="121"/>
        <v>97.42797693705657</v>
      </c>
      <c r="F793" s="5">
        <f t="shared" si="122"/>
        <v>100.95729749474947</v>
      </c>
      <c r="G793" s="5">
        <f t="shared" si="123"/>
        <v>0.21428571428571427</v>
      </c>
      <c r="H793" s="5">
        <f t="shared" si="124"/>
        <v>100.95729749474947</v>
      </c>
      <c r="M793" s="1"/>
      <c r="N793" s="1"/>
      <c r="O793" s="1"/>
      <c r="P793" s="1"/>
      <c r="Q793" s="1"/>
      <c r="R793" s="1"/>
      <c r="Y793" s="1"/>
      <c r="Z793" s="1"/>
      <c r="AA793" s="6">
        <v>100.95729749474947</v>
      </c>
      <c r="AB793" s="6">
        <f t="shared" si="125"/>
        <v>30.287189248424838</v>
      </c>
    </row>
    <row r="794" spans="3:28" x14ac:dyDescent="0.55000000000000004">
      <c r="C794" s="5">
        <f t="shared" ca="1" si="120"/>
        <v>0.80298586942859174</v>
      </c>
      <c r="D794" s="6">
        <v>0.83871164066648096</v>
      </c>
      <c r="E794" s="15">
        <f t="shared" si="121"/>
        <v>138.70280351869064</v>
      </c>
      <c r="F794" s="5">
        <f t="shared" si="122"/>
        <v>200.3237092637132</v>
      </c>
      <c r="G794" s="5">
        <f t="shared" si="123"/>
        <v>0.21428571428571427</v>
      </c>
      <c r="H794" s="5">
        <f t="shared" si="124"/>
        <v>200.3237092637132</v>
      </c>
      <c r="M794" s="1"/>
      <c r="N794" s="1"/>
      <c r="O794" s="1"/>
      <c r="P794" s="1"/>
      <c r="Q794" s="1"/>
      <c r="R794" s="1"/>
      <c r="Y794" s="1"/>
      <c r="Z794" s="1"/>
      <c r="AA794" s="6">
        <v>200.3237092637132</v>
      </c>
      <c r="AB794" s="6">
        <f t="shared" si="125"/>
        <v>60.097112779113957</v>
      </c>
    </row>
    <row r="795" spans="3:28" x14ac:dyDescent="0.55000000000000004">
      <c r="C795" s="5">
        <f t="shared" ca="1" si="120"/>
        <v>0.10549608258410559</v>
      </c>
      <c r="D795" s="6">
        <v>0.64551150244726152</v>
      </c>
      <c r="E795" s="15">
        <f t="shared" si="121"/>
        <v>124.13737677277065</v>
      </c>
      <c r="F795" s="5">
        <f t="shared" si="122"/>
        <v>152.228245428131</v>
      </c>
      <c r="G795" s="5">
        <f t="shared" si="123"/>
        <v>0.21428571428571427</v>
      </c>
      <c r="H795" s="5">
        <f t="shared" si="124"/>
        <v>152.228245428131</v>
      </c>
      <c r="M795" s="1"/>
      <c r="N795" s="1"/>
      <c r="O795" s="1"/>
      <c r="P795" s="1"/>
      <c r="Q795" s="1"/>
      <c r="R795" s="1"/>
      <c r="Y795" s="1"/>
      <c r="Z795" s="1"/>
      <c r="AA795" s="6">
        <v>152.228245428131</v>
      </c>
      <c r="AB795" s="6">
        <f t="shared" si="125"/>
        <v>45.668473628439301</v>
      </c>
    </row>
    <row r="796" spans="3:28" x14ac:dyDescent="0.55000000000000004">
      <c r="C796" s="5">
        <f t="shared" ca="1" si="120"/>
        <v>0.31309664745323795</v>
      </c>
      <c r="D796" s="6">
        <v>0.97683242097689782</v>
      </c>
      <c r="E796" s="15">
        <f t="shared" si="121"/>
        <v>148.10458490004126</v>
      </c>
      <c r="F796" s="5">
        <f t="shared" si="122"/>
        <v>262.22272021673484</v>
      </c>
      <c r="G796" s="5">
        <f t="shared" si="123"/>
        <v>0.21428571428571427</v>
      </c>
      <c r="H796" s="5">
        <f t="shared" si="124"/>
        <v>262.22272021673484</v>
      </c>
      <c r="M796" s="1"/>
      <c r="N796" s="1"/>
      <c r="O796" s="1"/>
      <c r="P796" s="1"/>
      <c r="Q796" s="1"/>
      <c r="R796" s="1"/>
      <c r="Y796" s="1"/>
      <c r="Z796" s="1"/>
      <c r="AA796" s="6">
        <v>262.22272021673484</v>
      </c>
      <c r="AB796" s="6">
        <f t="shared" si="125"/>
        <v>78.666816065020456</v>
      </c>
    </row>
    <row r="797" spans="3:28" x14ac:dyDescent="0.55000000000000004">
      <c r="C797" s="5">
        <f t="shared" ca="1" si="120"/>
        <v>0.4901435219045619</v>
      </c>
      <c r="D797" s="6">
        <v>0.91469570753227503</v>
      </c>
      <c r="E797" s="15">
        <f t="shared" si="121"/>
        <v>143.96325216184925</v>
      </c>
      <c r="F797" s="5">
        <f t="shared" si="122"/>
        <v>227.51038408149856</v>
      </c>
      <c r="G797" s="5">
        <f t="shared" si="123"/>
        <v>0.21428571428571427</v>
      </c>
      <c r="H797" s="5">
        <f t="shared" si="124"/>
        <v>227.51038408149856</v>
      </c>
      <c r="M797" s="1"/>
      <c r="N797" s="1"/>
      <c r="O797" s="1"/>
      <c r="P797" s="1"/>
      <c r="Q797" s="1"/>
      <c r="R797" s="1"/>
      <c r="Y797" s="1"/>
      <c r="Z797" s="1"/>
      <c r="AA797" s="6">
        <v>227.51038408149856</v>
      </c>
      <c r="AB797" s="6">
        <f t="shared" si="125"/>
        <v>68.253115224449559</v>
      </c>
    </row>
    <row r="798" spans="3:28" x14ac:dyDescent="0.55000000000000004">
      <c r="C798" s="5">
        <f t="shared" ca="1" si="120"/>
        <v>0.29985906812396812</v>
      </c>
      <c r="D798" s="6">
        <v>0.44268506110057604</v>
      </c>
      <c r="E798" s="15">
        <f t="shared" si="121"/>
        <v>106.23867477234143</v>
      </c>
      <c r="F798" s="5">
        <f t="shared" si="122"/>
        <v>114.71481377021928</v>
      </c>
      <c r="G798" s="5">
        <f t="shared" si="123"/>
        <v>0.21428571428571427</v>
      </c>
      <c r="H798" s="5">
        <f t="shared" si="124"/>
        <v>114.71481377021928</v>
      </c>
      <c r="M798" s="1"/>
      <c r="N798" s="1"/>
      <c r="O798" s="1"/>
      <c r="P798" s="1"/>
      <c r="Q798" s="1"/>
      <c r="R798" s="1"/>
      <c r="Y798" s="1"/>
      <c r="Z798" s="1"/>
      <c r="AA798" s="6">
        <v>114.71481377021928</v>
      </c>
      <c r="AB798" s="6">
        <f t="shared" si="125"/>
        <v>34.414444131065785</v>
      </c>
    </row>
    <row r="799" spans="3:28" x14ac:dyDescent="0.55000000000000004">
      <c r="C799" s="5">
        <f t="shared" ca="1" si="120"/>
        <v>0.35390545384595162</v>
      </c>
      <c r="D799" s="6">
        <v>0.32473609282992488</v>
      </c>
      <c r="E799" s="15">
        <f t="shared" si="121"/>
        <v>93.861805823732325</v>
      </c>
      <c r="F799" s="5">
        <f t="shared" si="122"/>
        <v>96.048396226760133</v>
      </c>
      <c r="G799" s="5">
        <f t="shared" si="123"/>
        <v>0.21428571428571427</v>
      </c>
      <c r="H799" s="5">
        <f t="shared" si="124"/>
        <v>96.048396226760133</v>
      </c>
      <c r="M799" s="1"/>
      <c r="N799" s="1"/>
      <c r="O799" s="1"/>
      <c r="P799" s="1"/>
      <c r="Q799" s="1"/>
      <c r="R799" s="1"/>
      <c r="Y799" s="1"/>
      <c r="Z799" s="1"/>
      <c r="AA799" s="6">
        <v>96.048396226760133</v>
      </c>
      <c r="AB799" s="6">
        <f t="shared" si="125"/>
        <v>28.814518868028038</v>
      </c>
    </row>
    <row r="800" spans="3:28" x14ac:dyDescent="0.55000000000000004">
      <c r="C800" s="5">
        <f t="shared" ca="1" si="120"/>
        <v>0.73898024833981546</v>
      </c>
      <c r="D800" s="6">
        <v>0.25395385297027306</v>
      </c>
      <c r="E800" s="15">
        <f t="shared" si="121"/>
        <v>85.317874505380132</v>
      </c>
      <c r="F800" s="5">
        <f t="shared" si="122"/>
        <v>85.62546173336915</v>
      </c>
      <c r="G800" s="5">
        <f t="shared" si="123"/>
        <v>0.21428571428571427</v>
      </c>
      <c r="H800" s="5">
        <f t="shared" si="124"/>
        <v>85.62546173336915</v>
      </c>
      <c r="M800" s="1"/>
      <c r="N800" s="1"/>
      <c r="O800" s="1"/>
      <c r="P800" s="1"/>
      <c r="Q800" s="1"/>
      <c r="R800" s="1"/>
      <c r="Y800" s="1"/>
      <c r="Z800" s="1"/>
      <c r="AA800" s="6">
        <v>85.62546173336915</v>
      </c>
      <c r="AB800" s="6">
        <f t="shared" si="125"/>
        <v>25.687638520010744</v>
      </c>
    </row>
    <row r="801" spans="3:28" x14ac:dyDescent="0.55000000000000004">
      <c r="C801" s="5">
        <f t="shared" ca="1" si="120"/>
        <v>6.9314391891566296E-2</v>
      </c>
      <c r="D801" s="6">
        <v>0.34501435408166925</v>
      </c>
      <c r="E801" s="15">
        <f t="shared" si="121"/>
        <v>96.133048990382903</v>
      </c>
      <c r="F801" s="5">
        <f t="shared" si="122"/>
        <v>99.134085050327229</v>
      </c>
      <c r="G801" s="5">
        <f t="shared" si="123"/>
        <v>0.21428571428571427</v>
      </c>
      <c r="H801" s="5">
        <f t="shared" si="124"/>
        <v>99.134085050327229</v>
      </c>
      <c r="M801" s="1"/>
      <c r="N801" s="1"/>
      <c r="O801" s="1"/>
      <c r="P801" s="1"/>
      <c r="Q801" s="1"/>
      <c r="R801" s="1"/>
      <c r="Y801" s="1"/>
      <c r="Z801" s="1"/>
      <c r="AA801" s="6">
        <v>99.134085050327229</v>
      </c>
      <c r="AB801" s="6">
        <f t="shared" si="125"/>
        <v>29.740225515098167</v>
      </c>
    </row>
    <row r="802" spans="3:28" x14ac:dyDescent="0.55000000000000004">
      <c r="C802" s="5">
        <f t="shared" ca="1" si="120"/>
        <v>0.19383861975308003</v>
      </c>
      <c r="D802" s="6">
        <v>0.52200659159680918</v>
      </c>
      <c r="E802" s="15">
        <f t="shared" si="121"/>
        <v>113.64673373282378</v>
      </c>
      <c r="F802" s="5">
        <f t="shared" si="122"/>
        <v>128.40631142831461</v>
      </c>
      <c r="G802" s="5">
        <f t="shared" si="123"/>
        <v>0.21428571428571427</v>
      </c>
      <c r="H802" s="5">
        <f t="shared" si="124"/>
        <v>128.40631142831461</v>
      </c>
      <c r="M802" s="1"/>
      <c r="N802" s="1"/>
      <c r="O802" s="1"/>
      <c r="P802" s="1"/>
      <c r="Q802" s="1"/>
      <c r="R802" s="1"/>
      <c r="Y802" s="1"/>
      <c r="Z802" s="1"/>
      <c r="AA802" s="6">
        <v>128.40631142831461</v>
      </c>
      <c r="AB802" s="6">
        <f t="shared" si="125"/>
        <v>38.52189342849438</v>
      </c>
    </row>
    <row r="803" spans="3:28" x14ac:dyDescent="0.55000000000000004">
      <c r="C803" s="5">
        <f t="shared" ca="1" si="120"/>
        <v>0.86023669050517604</v>
      </c>
      <c r="D803" s="6">
        <v>0.85085650674414559</v>
      </c>
      <c r="E803" s="15">
        <f t="shared" si="121"/>
        <v>139.55914566983841</v>
      </c>
      <c r="F803" s="5">
        <f t="shared" si="122"/>
        <v>204.14991296529445</v>
      </c>
      <c r="G803" s="5">
        <f t="shared" si="123"/>
        <v>0.21428571428571427</v>
      </c>
      <c r="H803" s="5">
        <f t="shared" si="124"/>
        <v>204.14991296529445</v>
      </c>
      <c r="M803" s="1"/>
      <c r="N803" s="1"/>
      <c r="O803" s="1"/>
      <c r="P803" s="1"/>
      <c r="Q803" s="1"/>
      <c r="R803" s="1"/>
      <c r="Y803" s="1"/>
      <c r="Z803" s="1"/>
      <c r="AA803" s="6">
        <v>204.14991296529445</v>
      </c>
      <c r="AB803" s="6">
        <f t="shared" si="125"/>
        <v>61.24497388958833</v>
      </c>
    </row>
    <row r="804" spans="3:28" x14ac:dyDescent="0.55000000000000004">
      <c r="C804" s="5">
        <f t="shared" ca="1" si="120"/>
        <v>0.7596555673663824</v>
      </c>
      <c r="D804" s="6">
        <v>0.35074346497950282</v>
      </c>
      <c r="E804" s="15">
        <f t="shared" si="121"/>
        <v>96.762557354843565</v>
      </c>
      <c r="F804" s="5">
        <f t="shared" si="122"/>
        <v>100.0144941320431</v>
      </c>
      <c r="G804" s="5">
        <f t="shared" si="123"/>
        <v>0.21428571428571427</v>
      </c>
      <c r="H804" s="5">
        <f t="shared" si="124"/>
        <v>100.0144941320431</v>
      </c>
      <c r="M804" s="1"/>
      <c r="N804" s="1"/>
      <c r="O804" s="1"/>
      <c r="P804" s="1"/>
      <c r="Q804" s="1"/>
      <c r="R804" s="1"/>
      <c r="Y804" s="1"/>
      <c r="Z804" s="1"/>
      <c r="AA804" s="6">
        <v>100.0144941320431</v>
      </c>
      <c r="AB804" s="6">
        <f t="shared" si="125"/>
        <v>30.004348239612927</v>
      </c>
    </row>
    <row r="805" spans="3:28" x14ac:dyDescent="0.55000000000000004">
      <c r="C805" s="5">
        <f t="shared" ca="1" si="120"/>
        <v>0.74744981222729112</v>
      </c>
      <c r="D805" s="6">
        <v>0.48932174442582121</v>
      </c>
      <c r="E805" s="15">
        <f t="shared" si="121"/>
        <v>110.66755376844462</v>
      </c>
      <c r="F805" s="5">
        <f t="shared" si="122"/>
        <v>122.63658623219553</v>
      </c>
      <c r="G805" s="5">
        <f t="shared" si="123"/>
        <v>0.21428571428571427</v>
      </c>
      <c r="H805" s="5">
        <f t="shared" si="124"/>
        <v>122.63658623219553</v>
      </c>
      <c r="M805" s="1"/>
      <c r="N805" s="1"/>
      <c r="O805" s="1"/>
      <c r="P805" s="1"/>
      <c r="Q805" s="1"/>
      <c r="R805" s="1"/>
      <c r="Y805" s="1"/>
      <c r="Z805" s="1"/>
      <c r="AA805" s="6">
        <v>122.63658623219553</v>
      </c>
      <c r="AB805" s="6">
        <f t="shared" si="125"/>
        <v>36.790975869658659</v>
      </c>
    </row>
    <row r="806" spans="3:28" x14ac:dyDescent="0.55000000000000004">
      <c r="C806" s="5">
        <f t="shared" ca="1" si="120"/>
        <v>0.23498623654873185</v>
      </c>
      <c r="D806" s="6">
        <v>0.58227440206309766</v>
      </c>
      <c r="E806" s="15">
        <f t="shared" si="121"/>
        <v>118.90505525330866</v>
      </c>
      <c r="F806" s="5">
        <f t="shared" si="122"/>
        <v>139.58835194128457</v>
      </c>
      <c r="G806" s="5">
        <f t="shared" si="123"/>
        <v>0.21428571428571427</v>
      </c>
      <c r="H806" s="5">
        <f t="shared" si="124"/>
        <v>139.58835194128457</v>
      </c>
      <c r="M806" s="1"/>
      <c r="N806" s="1"/>
      <c r="O806" s="1"/>
      <c r="P806" s="1"/>
      <c r="Q806" s="1"/>
      <c r="R806" s="1"/>
      <c r="Y806" s="1"/>
      <c r="Z806" s="1"/>
      <c r="AA806" s="6">
        <v>139.58835194128457</v>
      </c>
      <c r="AB806" s="6">
        <f t="shared" si="125"/>
        <v>41.87650558238537</v>
      </c>
    </row>
    <row r="807" spans="3:28" x14ac:dyDescent="0.55000000000000004">
      <c r="C807" s="5">
        <f t="shared" ca="1" si="120"/>
        <v>0.96034342411746099</v>
      </c>
      <c r="D807" s="6">
        <v>6.9618781762272208E-2</v>
      </c>
      <c r="E807" s="15">
        <f t="shared" si="121"/>
        <v>54.199349900344203</v>
      </c>
      <c r="F807" s="5">
        <f t="shared" si="122"/>
        <v>60.601831578760766</v>
      </c>
      <c r="G807" s="5">
        <f t="shared" si="123"/>
        <v>0.21428571428571427</v>
      </c>
      <c r="H807" s="5">
        <f t="shared" si="124"/>
        <v>54.199349900344203</v>
      </c>
      <c r="M807" s="1"/>
      <c r="N807" s="1"/>
      <c r="O807" s="1"/>
      <c r="P807" s="1"/>
      <c r="Q807" s="1"/>
      <c r="R807" s="1"/>
      <c r="Y807" s="1"/>
      <c r="Z807" s="1"/>
      <c r="AA807" s="6">
        <v>54.199349900344203</v>
      </c>
      <c r="AB807" s="6">
        <f t="shared" si="125"/>
        <v>16.259804970103261</v>
      </c>
    </row>
    <row r="808" spans="3:28" x14ac:dyDescent="0.55000000000000004">
      <c r="C808" s="5">
        <f t="shared" ca="1" si="120"/>
        <v>0.57455493907572752</v>
      </c>
      <c r="D808" s="6">
        <v>0.2122888769050314</v>
      </c>
      <c r="E808" s="15">
        <f t="shared" si="121"/>
        <v>79.719788445744911</v>
      </c>
      <c r="F808" s="5">
        <f t="shared" si="122"/>
        <v>79.720620160101987</v>
      </c>
      <c r="G808" s="5">
        <f t="shared" si="123"/>
        <v>0.21428571428571427</v>
      </c>
      <c r="H808" s="5">
        <f t="shared" si="124"/>
        <v>79.719788445744911</v>
      </c>
      <c r="M808" s="1"/>
      <c r="N808" s="1"/>
      <c r="O808" s="1"/>
      <c r="P808" s="1"/>
      <c r="Q808" s="1"/>
      <c r="R808" s="1"/>
      <c r="Y808" s="1"/>
      <c r="Z808" s="1"/>
      <c r="AA808" s="6">
        <v>79.719788445744911</v>
      </c>
      <c r="AB808" s="6">
        <f t="shared" si="125"/>
        <v>23.915936533723471</v>
      </c>
    </row>
    <row r="809" spans="3:28" x14ac:dyDescent="0.55000000000000004">
      <c r="C809" s="5">
        <f t="shared" ca="1" si="120"/>
        <v>0.93223167109150051</v>
      </c>
      <c r="D809" s="6">
        <v>0.21681419281829573</v>
      </c>
      <c r="E809" s="15">
        <f t="shared" si="121"/>
        <v>80.352948886921581</v>
      </c>
      <c r="F809" s="5">
        <f t="shared" si="122"/>
        <v>80.354272241882711</v>
      </c>
      <c r="G809" s="5">
        <f t="shared" si="123"/>
        <v>0.21428571428571427</v>
      </c>
      <c r="H809" s="5">
        <f t="shared" si="124"/>
        <v>80.354272241882711</v>
      </c>
      <c r="M809" s="1"/>
      <c r="N809" s="1"/>
      <c r="O809" s="1"/>
      <c r="P809" s="1"/>
      <c r="Q809" s="1"/>
      <c r="R809" s="1"/>
      <c r="Y809" s="1"/>
      <c r="Z809" s="1"/>
      <c r="AA809" s="6">
        <v>80.354272241882711</v>
      </c>
      <c r="AB809" s="6">
        <f t="shared" si="125"/>
        <v>24.106281672564812</v>
      </c>
    </row>
    <row r="810" spans="3:28" x14ac:dyDescent="0.55000000000000004">
      <c r="C810" s="5">
        <f t="shared" ca="1" si="120"/>
        <v>0.42645854087646762</v>
      </c>
      <c r="D810" s="6">
        <v>0.37012756134004887</v>
      </c>
      <c r="E810" s="15">
        <f t="shared" si="121"/>
        <v>98.855202938758723</v>
      </c>
      <c r="F810" s="5">
        <f t="shared" si="122"/>
        <v>103.02248295439151</v>
      </c>
      <c r="G810" s="5">
        <f t="shared" si="123"/>
        <v>0.21428571428571427</v>
      </c>
      <c r="H810" s="5">
        <f t="shared" si="124"/>
        <v>103.02248295439151</v>
      </c>
      <c r="M810" s="1"/>
      <c r="N810" s="1"/>
      <c r="O810" s="1"/>
      <c r="P810" s="1"/>
      <c r="Q810" s="1"/>
      <c r="R810" s="1"/>
      <c r="Y810" s="1"/>
      <c r="Z810" s="1"/>
      <c r="AA810" s="6">
        <v>103.02248295439151</v>
      </c>
      <c r="AB810" s="6">
        <f t="shared" si="125"/>
        <v>30.906744886317451</v>
      </c>
    </row>
    <row r="811" spans="3:28" x14ac:dyDescent="0.55000000000000004">
      <c r="C811" s="5">
        <f t="shared" ca="1" si="120"/>
        <v>0.60703513335154624</v>
      </c>
      <c r="D811" s="6">
        <v>0.82003174899020215</v>
      </c>
      <c r="E811" s="15">
        <f t="shared" si="121"/>
        <v>137.37347819262834</v>
      </c>
      <c r="F811" s="5">
        <f t="shared" si="122"/>
        <v>194.70971430277365</v>
      </c>
      <c r="G811" s="5">
        <f t="shared" si="123"/>
        <v>0.21428571428571427</v>
      </c>
      <c r="H811" s="5">
        <f t="shared" si="124"/>
        <v>194.70971430277365</v>
      </c>
      <c r="M811" s="1"/>
      <c r="N811" s="1"/>
      <c r="O811" s="1"/>
      <c r="P811" s="1"/>
      <c r="Q811" s="1"/>
      <c r="R811" s="1"/>
      <c r="Y811" s="1"/>
      <c r="Z811" s="1"/>
      <c r="AA811" s="6">
        <v>194.70971430277365</v>
      </c>
      <c r="AB811" s="6">
        <f t="shared" si="125"/>
        <v>58.412914290832092</v>
      </c>
    </row>
    <row r="812" spans="3:28" x14ac:dyDescent="0.55000000000000004">
      <c r="C812" s="5">
        <f t="shared" ca="1" si="120"/>
        <v>0.27898589356248293</v>
      </c>
      <c r="D812" s="6">
        <v>0.60086963751271094</v>
      </c>
      <c r="E812" s="15">
        <f t="shared" si="121"/>
        <v>120.47193593344134</v>
      </c>
      <c r="F812" s="5">
        <f t="shared" si="122"/>
        <v>143.19939308402851</v>
      </c>
      <c r="G812" s="5">
        <f t="shared" si="123"/>
        <v>0.21428571428571427</v>
      </c>
      <c r="H812" s="5">
        <f t="shared" si="124"/>
        <v>143.19939308402851</v>
      </c>
      <c r="M812" s="1"/>
      <c r="N812" s="1"/>
      <c r="O812" s="1"/>
      <c r="P812" s="1"/>
      <c r="Q812" s="1"/>
      <c r="R812" s="1"/>
      <c r="Y812" s="1"/>
      <c r="Z812" s="1"/>
      <c r="AA812" s="6">
        <v>143.19939308402851</v>
      </c>
      <c r="AB812" s="6">
        <f t="shared" si="125"/>
        <v>42.959817925208554</v>
      </c>
    </row>
    <row r="813" spans="3:28" x14ac:dyDescent="0.55000000000000004">
      <c r="C813" s="5">
        <f t="shared" ca="1" si="120"/>
        <v>0.73304173676115414</v>
      </c>
      <c r="D813" s="6">
        <v>0.29027772425458209</v>
      </c>
      <c r="E813" s="15">
        <f t="shared" si="121"/>
        <v>89.833128008682095</v>
      </c>
      <c r="F813" s="5">
        <f t="shared" si="122"/>
        <v>90.909368488404681</v>
      </c>
      <c r="G813" s="5">
        <f t="shared" si="123"/>
        <v>0.21428571428571427</v>
      </c>
      <c r="H813" s="5">
        <f t="shared" si="124"/>
        <v>90.909368488404681</v>
      </c>
      <c r="M813" s="1"/>
      <c r="N813" s="1"/>
      <c r="O813" s="1"/>
      <c r="P813" s="1"/>
      <c r="Q813" s="1"/>
      <c r="R813" s="1"/>
      <c r="Y813" s="1"/>
      <c r="Z813" s="1"/>
      <c r="AA813" s="6">
        <v>90.909368488404681</v>
      </c>
      <c r="AB813" s="6">
        <f t="shared" si="125"/>
        <v>27.272810546521402</v>
      </c>
    </row>
    <row r="814" spans="3:28" x14ac:dyDescent="0.55000000000000004">
      <c r="C814" s="5">
        <f t="shared" ca="1" si="120"/>
        <v>0.44269728887548798</v>
      </c>
      <c r="D814" s="6">
        <v>0.86729864285580704</v>
      </c>
      <c r="E814" s="15">
        <f t="shared" si="121"/>
        <v>140.70881160867071</v>
      </c>
      <c r="F814" s="5">
        <f t="shared" si="122"/>
        <v>209.58759155911017</v>
      </c>
      <c r="G814" s="5">
        <f t="shared" si="123"/>
        <v>0.21428571428571427</v>
      </c>
      <c r="H814" s="5">
        <f t="shared" si="124"/>
        <v>209.58759155911017</v>
      </c>
      <c r="M814" s="1"/>
      <c r="N814" s="1"/>
      <c r="O814" s="1"/>
      <c r="P814" s="1"/>
      <c r="Q814" s="1"/>
      <c r="R814" s="1"/>
      <c r="Y814" s="1"/>
      <c r="Z814" s="1"/>
      <c r="AA814" s="6">
        <v>209.58759155911017</v>
      </c>
      <c r="AB814" s="6">
        <f t="shared" si="125"/>
        <v>62.876277467733047</v>
      </c>
    </row>
    <row r="815" spans="3:28" x14ac:dyDescent="0.55000000000000004">
      <c r="C815" s="5">
        <f t="shared" ca="1" si="120"/>
        <v>0.50552745846988001</v>
      </c>
      <c r="D815" s="6">
        <v>0.12134374785863256</v>
      </c>
      <c r="E815" s="15">
        <f t="shared" si="121"/>
        <v>65.150580993216764</v>
      </c>
      <c r="F815" s="5">
        <f t="shared" si="122"/>
        <v>67.351713670811165</v>
      </c>
      <c r="G815" s="5">
        <f t="shared" si="123"/>
        <v>0.21428571428571427</v>
      </c>
      <c r="H815" s="5">
        <f t="shared" si="124"/>
        <v>65.150580993216764</v>
      </c>
      <c r="M815" s="1"/>
      <c r="N815" s="1"/>
      <c r="O815" s="1"/>
      <c r="P815" s="1"/>
      <c r="Q815" s="1"/>
      <c r="R815" s="1"/>
      <c r="Y815" s="1"/>
      <c r="Z815" s="1"/>
      <c r="AA815" s="6">
        <v>65.150580993216764</v>
      </c>
      <c r="AB815" s="6">
        <f t="shared" si="125"/>
        <v>19.54517429796503</v>
      </c>
    </row>
    <row r="816" spans="3:28" x14ac:dyDescent="0.55000000000000004">
      <c r="C816" s="5">
        <f t="shared" ca="1" si="120"/>
        <v>0.68338232452108161</v>
      </c>
      <c r="D816" s="6">
        <v>0.34791087332510751</v>
      </c>
      <c r="E816" s="15">
        <f t="shared" si="121"/>
        <v>96.451963165518549</v>
      </c>
      <c r="F816" s="5">
        <f t="shared" si="122"/>
        <v>99.578718187979405</v>
      </c>
      <c r="G816" s="5">
        <f t="shared" si="123"/>
        <v>0.21428571428571427</v>
      </c>
      <c r="H816" s="5">
        <f t="shared" si="124"/>
        <v>99.578718187979405</v>
      </c>
      <c r="M816" s="1"/>
      <c r="N816" s="1"/>
      <c r="O816" s="1"/>
      <c r="P816" s="1"/>
      <c r="Q816" s="1"/>
      <c r="R816" s="1"/>
      <c r="Y816" s="1"/>
      <c r="Z816" s="1"/>
      <c r="AA816" s="6">
        <v>99.578718187979405</v>
      </c>
      <c r="AB816" s="6">
        <f t="shared" si="125"/>
        <v>29.873615456393821</v>
      </c>
    </row>
    <row r="817" spans="3:28" x14ac:dyDescent="0.55000000000000004">
      <c r="C817" s="5">
        <f t="shared" ca="1" si="120"/>
        <v>0.69141963107410132</v>
      </c>
      <c r="D817" s="6">
        <v>0.60919819325621594</v>
      </c>
      <c r="E817" s="15">
        <f t="shared" si="121"/>
        <v>121.16585217702873</v>
      </c>
      <c r="F817" s="5">
        <f t="shared" si="122"/>
        <v>144.84397757284088</v>
      </c>
      <c r="G817" s="5">
        <f t="shared" si="123"/>
        <v>0.21428571428571427</v>
      </c>
      <c r="H817" s="5">
        <f t="shared" si="124"/>
        <v>144.84397757284088</v>
      </c>
      <c r="M817" s="1"/>
      <c r="N817" s="1"/>
      <c r="O817" s="1"/>
      <c r="P817" s="1"/>
      <c r="Q817" s="1"/>
      <c r="R817" s="1"/>
      <c r="Y817" s="1"/>
      <c r="Z817" s="1"/>
      <c r="AA817" s="6">
        <v>144.84397757284088</v>
      </c>
      <c r="AB817" s="6">
        <f t="shared" si="125"/>
        <v>43.453193271852264</v>
      </c>
    </row>
    <row r="818" spans="3:28" x14ac:dyDescent="0.55000000000000004">
      <c r="C818" s="5">
        <f t="shared" ca="1" si="120"/>
        <v>0.60732550015419573</v>
      </c>
      <c r="D818" s="6">
        <v>0.31679529725485045</v>
      </c>
      <c r="E818" s="15">
        <f t="shared" si="121"/>
        <v>92.95314245377979</v>
      </c>
      <c r="F818" s="5">
        <f t="shared" si="122"/>
        <v>94.85271220632427</v>
      </c>
      <c r="G818" s="5">
        <f t="shared" si="123"/>
        <v>0.21428571428571427</v>
      </c>
      <c r="H818" s="5">
        <f t="shared" si="124"/>
        <v>94.85271220632427</v>
      </c>
      <c r="M818" s="1"/>
      <c r="N818" s="1"/>
      <c r="O818" s="1"/>
      <c r="P818" s="1"/>
      <c r="Q818" s="1"/>
      <c r="R818" s="1"/>
      <c r="Y818" s="1"/>
      <c r="Z818" s="1"/>
      <c r="AA818" s="6">
        <v>94.85271220632427</v>
      </c>
      <c r="AB818" s="6">
        <f t="shared" si="125"/>
        <v>28.455813661897281</v>
      </c>
    </row>
    <row r="819" spans="3:28" x14ac:dyDescent="0.55000000000000004">
      <c r="C819" s="5">
        <f t="shared" ca="1" si="120"/>
        <v>0.65435351553058085</v>
      </c>
      <c r="D819" s="6">
        <v>0.28074577208153351</v>
      </c>
      <c r="E819" s="15">
        <f t="shared" si="121"/>
        <v>88.676990112917466</v>
      </c>
      <c r="F819" s="5">
        <f t="shared" si="122"/>
        <v>89.509951684699502</v>
      </c>
      <c r="G819" s="5">
        <f t="shared" si="123"/>
        <v>0.21428571428571427</v>
      </c>
      <c r="H819" s="5">
        <f t="shared" si="124"/>
        <v>89.509951684699502</v>
      </c>
      <c r="M819" s="1"/>
      <c r="N819" s="1"/>
      <c r="O819" s="1"/>
      <c r="P819" s="1"/>
      <c r="Q819" s="1"/>
      <c r="R819" s="1"/>
      <c r="Y819" s="1"/>
      <c r="Z819" s="1"/>
      <c r="AA819" s="6">
        <v>89.509951684699502</v>
      </c>
      <c r="AB819" s="6">
        <f t="shared" si="125"/>
        <v>26.852985505409851</v>
      </c>
    </row>
    <row r="820" spans="3:28" x14ac:dyDescent="0.55000000000000004">
      <c r="C820" s="5">
        <f t="shared" ca="1" si="120"/>
        <v>0.16218551661110137</v>
      </c>
      <c r="D820" s="6">
        <v>0.78756278700340709</v>
      </c>
      <c r="E820" s="15">
        <f t="shared" si="121"/>
        <v>135.02632229910353</v>
      </c>
      <c r="F820" s="5">
        <f t="shared" si="122"/>
        <v>185.60536585752754</v>
      </c>
      <c r="G820" s="5">
        <f t="shared" si="123"/>
        <v>0.21428571428571427</v>
      </c>
      <c r="H820" s="5">
        <f t="shared" si="124"/>
        <v>185.60536585752754</v>
      </c>
      <c r="M820" s="1"/>
      <c r="N820" s="1"/>
      <c r="O820" s="1"/>
      <c r="P820" s="1"/>
      <c r="Q820" s="1"/>
      <c r="R820" s="1"/>
      <c r="Y820" s="1"/>
      <c r="Z820" s="1"/>
      <c r="AA820" s="6">
        <v>185.60536585752754</v>
      </c>
      <c r="AB820" s="6">
        <f t="shared" si="125"/>
        <v>55.681609757258265</v>
      </c>
    </row>
    <row r="821" spans="3:28" x14ac:dyDescent="0.55000000000000004">
      <c r="C821" s="5">
        <f t="shared" ca="1" si="120"/>
        <v>0.57990280700114794</v>
      </c>
      <c r="D821" s="6">
        <v>0.67033482698631364</v>
      </c>
      <c r="E821" s="15">
        <f t="shared" si="121"/>
        <v>126.12080424389022</v>
      </c>
      <c r="F821" s="5">
        <f t="shared" si="122"/>
        <v>157.4960538874692</v>
      </c>
      <c r="G821" s="5">
        <f t="shared" si="123"/>
        <v>0.21428571428571427</v>
      </c>
      <c r="H821" s="5">
        <f t="shared" si="124"/>
        <v>157.4960538874692</v>
      </c>
      <c r="M821" s="1"/>
      <c r="N821" s="1"/>
      <c r="O821" s="1"/>
      <c r="P821" s="1"/>
      <c r="Q821" s="1"/>
      <c r="R821" s="1"/>
      <c r="Y821" s="1"/>
      <c r="Z821" s="1"/>
      <c r="AA821" s="6">
        <v>157.4960538874692</v>
      </c>
      <c r="AB821" s="6">
        <f t="shared" si="125"/>
        <v>47.248816166240758</v>
      </c>
    </row>
    <row r="822" spans="3:28" x14ac:dyDescent="0.55000000000000004">
      <c r="C822" s="5">
        <f t="shared" ca="1" si="120"/>
        <v>0.42994795069686198</v>
      </c>
      <c r="D822" s="6">
        <v>5.6374198995436831E-2</v>
      </c>
      <c r="E822" s="15">
        <f t="shared" si="121"/>
        <v>50.774771211551496</v>
      </c>
      <c r="F822" s="5">
        <f t="shared" si="122"/>
        <v>58.903858716318126</v>
      </c>
      <c r="G822" s="5">
        <f t="shared" si="123"/>
        <v>0.21428571428571427</v>
      </c>
      <c r="H822" s="5">
        <f t="shared" si="124"/>
        <v>50.774771211551496</v>
      </c>
      <c r="M822" s="1"/>
      <c r="N822" s="1"/>
      <c r="O822" s="1"/>
      <c r="P822" s="1"/>
      <c r="Q822" s="1"/>
      <c r="R822" s="1"/>
      <c r="Y822" s="1"/>
      <c r="Z822" s="1"/>
      <c r="AA822" s="6">
        <v>50.774771211551496</v>
      </c>
      <c r="AB822" s="6">
        <f t="shared" si="125"/>
        <v>15.232431363465448</v>
      </c>
    </row>
    <row r="823" spans="3:28" x14ac:dyDescent="0.55000000000000004">
      <c r="C823" s="5">
        <f t="shared" ca="1" si="120"/>
        <v>0.58480396819144165</v>
      </c>
      <c r="D823" s="6">
        <v>0.78443470932732862</v>
      </c>
      <c r="E823" s="15">
        <f t="shared" si="121"/>
        <v>134.79766163428206</v>
      </c>
      <c r="F823" s="5">
        <f t="shared" si="122"/>
        <v>184.76622931867342</v>
      </c>
      <c r="G823" s="5">
        <f t="shared" si="123"/>
        <v>0.21428571428571427</v>
      </c>
      <c r="H823" s="5">
        <f t="shared" si="124"/>
        <v>184.76622931867342</v>
      </c>
      <c r="M823" s="1"/>
      <c r="N823" s="1"/>
      <c r="O823" s="1"/>
      <c r="P823" s="1"/>
      <c r="Q823" s="1"/>
      <c r="R823" s="1"/>
      <c r="Y823" s="1"/>
      <c r="Z823" s="1"/>
      <c r="AA823" s="6">
        <v>184.76622931867342</v>
      </c>
      <c r="AB823" s="6">
        <f t="shared" si="125"/>
        <v>55.429868795602026</v>
      </c>
    </row>
    <row r="824" spans="3:28" x14ac:dyDescent="0.55000000000000004">
      <c r="C824" s="5">
        <f t="shared" ca="1" si="120"/>
        <v>0.34394748484504789</v>
      </c>
      <c r="D824" s="6">
        <v>0.38062747357873772</v>
      </c>
      <c r="E824" s="15">
        <f t="shared" si="121"/>
        <v>99.965877448589239</v>
      </c>
      <c r="F824" s="5">
        <f t="shared" si="122"/>
        <v>104.67118075524604</v>
      </c>
      <c r="G824" s="5">
        <f t="shared" si="123"/>
        <v>0.21428571428571427</v>
      </c>
      <c r="H824" s="5">
        <f t="shared" si="124"/>
        <v>104.67118075524604</v>
      </c>
      <c r="M824" s="1"/>
      <c r="N824" s="1"/>
      <c r="O824" s="1"/>
      <c r="P824" s="1"/>
      <c r="Q824" s="1"/>
      <c r="R824" s="1"/>
      <c r="Y824" s="1"/>
      <c r="Z824" s="1"/>
      <c r="AA824" s="6">
        <v>104.67118075524604</v>
      </c>
      <c r="AB824" s="6">
        <f t="shared" si="125"/>
        <v>31.401354226573812</v>
      </c>
    </row>
    <row r="825" spans="3:28" x14ac:dyDescent="0.55000000000000004">
      <c r="C825" s="5">
        <f t="shared" ca="1" si="120"/>
        <v>0.89417251464180902</v>
      </c>
      <c r="D825" s="6">
        <v>0.77882393929207694</v>
      </c>
      <c r="E825" s="15">
        <f t="shared" si="121"/>
        <v>134.3863723531212</v>
      </c>
      <c r="F825" s="5">
        <f t="shared" si="122"/>
        <v>183.27620062897171</v>
      </c>
      <c r="G825" s="5">
        <f t="shared" si="123"/>
        <v>0.21428571428571427</v>
      </c>
      <c r="H825" s="5">
        <f t="shared" si="124"/>
        <v>183.27620062897171</v>
      </c>
      <c r="M825" s="1"/>
      <c r="N825" s="1"/>
      <c r="O825" s="1"/>
      <c r="P825" s="1"/>
      <c r="Q825" s="1"/>
      <c r="R825" s="1"/>
      <c r="Y825" s="1"/>
      <c r="Z825" s="1"/>
      <c r="AA825" s="6">
        <v>183.27620062897171</v>
      </c>
      <c r="AB825" s="6">
        <f t="shared" si="125"/>
        <v>54.982860188691511</v>
      </c>
    </row>
    <row r="826" spans="3:28" x14ac:dyDescent="0.55000000000000004">
      <c r="C826" s="5">
        <f t="shared" ca="1" si="120"/>
        <v>0.36803445053452266</v>
      </c>
      <c r="D826" s="6">
        <v>0.70730629011260804</v>
      </c>
      <c r="E826" s="15">
        <f t="shared" si="121"/>
        <v>129.00800738428262</v>
      </c>
      <c r="F826" s="5">
        <f t="shared" si="122"/>
        <v>165.72441573739721</v>
      </c>
      <c r="G826" s="5">
        <f t="shared" si="123"/>
        <v>0.21428571428571427</v>
      </c>
      <c r="H826" s="5">
        <f t="shared" si="124"/>
        <v>165.72441573739721</v>
      </c>
      <c r="M826" s="1"/>
      <c r="N826" s="1"/>
      <c r="O826" s="1"/>
      <c r="P826" s="1"/>
      <c r="Q826" s="1"/>
      <c r="R826" s="1"/>
      <c r="Y826" s="1"/>
      <c r="Z826" s="1"/>
      <c r="AA826" s="6">
        <v>165.72441573739721</v>
      </c>
      <c r="AB826" s="6">
        <f t="shared" si="125"/>
        <v>49.717324721219164</v>
      </c>
    </row>
    <row r="827" spans="3:28" x14ac:dyDescent="0.55000000000000004">
      <c r="C827" s="5">
        <f t="shared" ca="1" si="120"/>
        <v>0.69674383783213489</v>
      </c>
      <c r="D827" s="6">
        <v>0.22433493071299215</v>
      </c>
      <c r="E827" s="15">
        <f t="shared" si="121"/>
        <v>81.390771586438532</v>
      </c>
      <c r="F827" s="5">
        <f t="shared" si="122"/>
        <v>81.411417800289286</v>
      </c>
      <c r="G827" s="5">
        <f t="shared" si="123"/>
        <v>0.21428571428571427</v>
      </c>
      <c r="H827" s="5">
        <f t="shared" si="124"/>
        <v>81.411417800289286</v>
      </c>
      <c r="M827" s="1"/>
      <c r="N827" s="1"/>
      <c r="O827" s="1"/>
      <c r="P827" s="1"/>
      <c r="Q827" s="1"/>
      <c r="R827" s="1"/>
      <c r="Y827" s="1"/>
      <c r="Z827" s="1"/>
      <c r="AA827" s="6">
        <v>81.411417800289286</v>
      </c>
      <c r="AB827" s="6">
        <f t="shared" si="125"/>
        <v>24.423425340086784</v>
      </c>
    </row>
    <row r="828" spans="3:28" x14ac:dyDescent="0.55000000000000004">
      <c r="C828" s="5">
        <f t="shared" ca="1" si="120"/>
        <v>0.66735786055167934</v>
      </c>
      <c r="D828" s="6">
        <v>0.53188595812856532</v>
      </c>
      <c r="E828" s="15">
        <f t="shared" si="121"/>
        <v>114.52874746107608</v>
      </c>
      <c r="F828" s="5">
        <f t="shared" si="122"/>
        <v>130.18885496151799</v>
      </c>
      <c r="G828" s="5">
        <f t="shared" si="123"/>
        <v>0.21428571428571427</v>
      </c>
      <c r="H828" s="5">
        <f t="shared" si="124"/>
        <v>130.18885496151799</v>
      </c>
      <c r="M828" s="1"/>
      <c r="N828" s="1"/>
      <c r="O828" s="1"/>
      <c r="P828" s="1"/>
      <c r="Q828" s="1"/>
      <c r="R828" s="1"/>
      <c r="Y828" s="1"/>
      <c r="Z828" s="1"/>
      <c r="AA828" s="6">
        <v>130.18885496151799</v>
      </c>
      <c r="AB828" s="6">
        <f t="shared" si="125"/>
        <v>39.056656488455396</v>
      </c>
    </row>
    <row r="829" spans="3:28" x14ac:dyDescent="0.55000000000000004">
      <c r="C829" s="5">
        <f t="shared" ca="1" si="120"/>
        <v>0.76926937089525094</v>
      </c>
      <c r="D829" s="6">
        <v>0.96379784731176787</v>
      </c>
      <c r="E829" s="15">
        <f t="shared" si="121"/>
        <v>147.24701896247984</v>
      </c>
      <c r="F829" s="5">
        <f t="shared" si="122"/>
        <v>252.77656719810494</v>
      </c>
      <c r="G829" s="5">
        <f t="shared" si="123"/>
        <v>0.21428571428571427</v>
      </c>
      <c r="H829" s="5">
        <f t="shared" si="124"/>
        <v>252.77656719810494</v>
      </c>
      <c r="M829" s="1"/>
      <c r="N829" s="1"/>
      <c r="O829" s="1"/>
      <c r="P829" s="1"/>
      <c r="Q829" s="1"/>
      <c r="R829" s="1"/>
      <c r="Y829" s="1"/>
      <c r="Z829" s="1"/>
      <c r="AA829" s="6">
        <v>252.77656719810494</v>
      </c>
      <c r="AB829" s="6">
        <f t="shared" si="125"/>
        <v>75.832970159431483</v>
      </c>
    </row>
    <row r="830" spans="3:28" x14ac:dyDescent="0.55000000000000004">
      <c r="C830" s="5">
        <f t="shared" ca="1" si="120"/>
        <v>0.59926632991837359</v>
      </c>
      <c r="D830" s="6">
        <v>0.95512705057307545</v>
      </c>
      <c r="E830" s="15">
        <f t="shared" si="121"/>
        <v>146.67333756409698</v>
      </c>
      <c r="F830" s="5">
        <f t="shared" si="122"/>
        <v>247.42459049423815</v>
      </c>
      <c r="G830" s="5">
        <f t="shared" si="123"/>
        <v>0.21428571428571427</v>
      </c>
      <c r="H830" s="5">
        <f t="shared" si="124"/>
        <v>247.42459049423815</v>
      </c>
      <c r="M830" s="1"/>
      <c r="N830" s="1"/>
      <c r="O830" s="1"/>
      <c r="P830" s="1"/>
      <c r="Q830" s="1"/>
      <c r="R830" s="1"/>
      <c r="Y830" s="1"/>
      <c r="Z830" s="1"/>
      <c r="AA830" s="6">
        <v>247.42459049423815</v>
      </c>
      <c r="AB830" s="6">
        <f t="shared" si="125"/>
        <v>74.227377148271444</v>
      </c>
    </row>
    <row r="831" spans="3:28" x14ac:dyDescent="0.55000000000000004">
      <c r="C831" s="5">
        <f t="shared" ca="1" si="120"/>
        <v>0.73732833445878454</v>
      </c>
      <c r="D831" s="6">
        <v>0.83426753877104021</v>
      </c>
      <c r="E831" s="15">
        <f t="shared" si="121"/>
        <v>138.38789909172928</v>
      </c>
      <c r="F831" s="5">
        <f t="shared" si="122"/>
        <v>198.95981189791894</v>
      </c>
      <c r="G831" s="5">
        <f t="shared" si="123"/>
        <v>0.21428571428571427</v>
      </c>
      <c r="H831" s="5">
        <f t="shared" si="124"/>
        <v>198.95981189791894</v>
      </c>
      <c r="M831" s="1"/>
      <c r="N831" s="1"/>
      <c r="O831" s="1"/>
      <c r="P831" s="1"/>
      <c r="Q831" s="1"/>
      <c r="R831" s="1"/>
      <c r="Y831" s="1"/>
      <c r="Z831" s="1"/>
      <c r="AA831" s="6">
        <v>198.95981189791894</v>
      </c>
      <c r="AB831" s="6">
        <f t="shared" si="125"/>
        <v>59.687943569375676</v>
      </c>
    </row>
    <row r="832" spans="3:28" x14ac:dyDescent="0.55000000000000004">
      <c r="C832" s="5">
        <f t="shared" ca="1" si="120"/>
        <v>6.7052190693023261E-3</v>
      </c>
      <c r="D832" s="6">
        <v>0.38254748328046717</v>
      </c>
      <c r="E832" s="15">
        <f t="shared" si="121"/>
        <v>100.1673107888237</v>
      </c>
      <c r="F832" s="5">
        <f t="shared" si="122"/>
        <v>104.97416830090629</v>
      </c>
      <c r="G832" s="5">
        <f t="shared" si="123"/>
        <v>0.21428571428571427</v>
      </c>
      <c r="H832" s="5">
        <f t="shared" si="124"/>
        <v>104.97416830090629</v>
      </c>
      <c r="M832" s="1"/>
      <c r="N832" s="1"/>
      <c r="O832" s="1"/>
      <c r="P832" s="1"/>
      <c r="Q832" s="1"/>
      <c r="R832" s="1"/>
      <c r="Y832" s="1"/>
      <c r="Z832" s="1"/>
      <c r="AA832" s="6">
        <v>104.97416830090629</v>
      </c>
      <c r="AB832" s="6">
        <f t="shared" si="125"/>
        <v>31.492250490271886</v>
      </c>
    </row>
    <row r="833" spans="3:28" x14ac:dyDescent="0.55000000000000004">
      <c r="C833" s="5">
        <f t="shared" ca="1" si="120"/>
        <v>0.88440263839916411</v>
      </c>
      <c r="D833" s="6">
        <v>0.9603149409036944</v>
      </c>
      <c r="E833" s="15">
        <f t="shared" si="121"/>
        <v>147.0168926055982</v>
      </c>
      <c r="F833" s="5">
        <f t="shared" si="122"/>
        <v>250.55710728191133</v>
      </c>
      <c r="G833" s="5">
        <f t="shared" si="123"/>
        <v>0.21428571428571427</v>
      </c>
      <c r="H833" s="5">
        <f t="shared" si="124"/>
        <v>250.55710728191133</v>
      </c>
      <c r="M833" s="1"/>
      <c r="N833" s="1"/>
      <c r="O833" s="1"/>
      <c r="P833" s="1"/>
      <c r="Q833" s="1"/>
      <c r="R833" s="1"/>
      <c r="Y833" s="1"/>
      <c r="Z833" s="1"/>
      <c r="AA833" s="6">
        <v>250.55710728191133</v>
      </c>
      <c r="AB833" s="6">
        <f t="shared" si="125"/>
        <v>75.16713218457339</v>
      </c>
    </row>
    <row r="834" spans="3:28" x14ac:dyDescent="0.55000000000000004">
      <c r="C834" s="5">
        <f t="shared" ca="1" si="120"/>
        <v>0.89624441421714462</v>
      </c>
      <c r="D834" s="6">
        <v>1.3237539108928997E-2</v>
      </c>
      <c r="E834" s="15">
        <f t="shared" si="121"/>
        <v>34.912768255089567</v>
      </c>
      <c r="F834" s="5">
        <f t="shared" si="122"/>
        <v>53.454735208947938</v>
      </c>
      <c r="G834" s="5">
        <f t="shared" si="123"/>
        <v>0.21428571428571427</v>
      </c>
      <c r="H834" s="5">
        <f t="shared" si="124"/>
        <v>34.912768255089567</v>
      </c>
      <c r="M834" s="1"/>
      <c r="N834" s="1"/>
      <c r="O834" s="1"/>
      <c r="P834" s="1"/>
      <c r="Q834" s="1"/>
      <c r="R834" s="1"/>
      <c r="Y834" s="1"/>
      <c r="Z834" s="1"/>
      <c r="AA834" s="6">
        <v>34.912768255089567</v>
      </c>
      <c r="AB834" s="6">
        <f t="shared" si="125"/>
        <v>10.473830476526869</v>
      </c>
    </row>
    <row r="835" spans="3:28" x14ac:dyDescent="0.55000000000000004">
      <c r="C835" s="5">
        <f t="shared" ref="C835:C898" ca="1" si="126">RAND()</f>
        <v>0.55091383235362923</v>
      </c>
      <c r="D835" s="6">
        <v>0.84542895204685919</v>
      </c>
      <c r="E835" s="15">
        <f t="shared" ref="E835:E898" si="127">$B$1+SQRT(($B$2-$B$1)*($B$3-$B$1)*D835)</f>
        <v>139.17720585072982</v>
      </c>
      <c r="F835" s="5">
        <f t="shared" ref="F835:F898" si="128">$B$2-SQRT(($B$2-$B$1)*($B$2-$B$3)*(1-D835))</f>
        <v>202.42143394211271</v>
      </c>
      <c r="G835" s="5">
        <f t="shared" ref="G835:G898" si="129">($B$3-$B$1)/($B$2-$B$1)</f>
        <v>0.21428571428571427</v>
      </c>
      <c r="H835" s="5">
        <f t="shared" ref="H835:H898" si="130">IF(D835&lt;G835,E835,F835)</f>
        <v>202.42143394211271</v>
      </c>
      <c r="M835" s="1"/>
      <c r="N835" s="1"/>
      <c r="O835" s="1"/>
      <c r="P835" s="1"/>
      <c r="Q835" s="1"/>
      <c r="R835" s="1"/>
      <c r="Y835" s="1"/>
      <c r="Z835" s="1"/>
      <c r="AA835" s="6">
        <v>202.42143394211271</v>
      </c>
      <c r="AB835" s="6">
        <f t="shared" ref="AB835:AB898" si="131">AA835*0.3</f>
        <v>60.726430182633813</v>
      </c>
    </row>
    <row r="836" spans="3:28" x14ac:dyDescent="0.55000000000000004">
      <c r="C836" s="5">
        <f t="shared" ca="1" si="126"/>
        <v>0.74786331434076658</v>
      </c>
      <c r="D836" s="6">
        <v>0.55571672075507639</v>
      </c>
      <c r="E836" s="15">
        <f t="shared" si="127"/>
        <v>116.62319032553874</v>
      </c>
      <c r="F836" s="5">
        <f t="shared" si="128"/>
        <v>134.56768755322528</v>
      </c>
      <c r="G836" s="5">
        <f t="shared" si="129"/>
        <v>0.21428571428571427</v>
      </c>
      <c r="H836" s="5">
        <f t="shared" si="130"/>
        <v>134.56768755322528</v>
      </c>
      <c r="M836" s="1"/>
      <c r="N836" s="1"/>
      <c r="O836" s="1"/>
      <c r="P836" s="1"/>
      <c r="Q836" s="1"/>
      <c r="R836" s="1"/>
      <c r="Y836" s="1"/>
      <c r="Z836" s="1"/>
      <c r="AA836" s="6">
        <v>134.56768755322528</v>
      </c>
      <c r="AB836" s="6">
        <f t="shared" si="131"/>
        <v>40.370306265967585</v>
      </c>
    </row>
    <row r="837" spans="3:28" x14ac:dyDescent="0.55000000000000004">
      <c r="C837" s="5">
        <f t="shared" ca="1" si="126"/>
        <v>8.0964591986915524E-2</v>
      </c>
      <c r="D837" s="6">
        <v>0.11379632876973911</v>
      </c>
      <c r="E837" s="15">
        <f t="shared" si="127"/>
        <v>63.72388733097295</v>
      </c>
      <c r="F837" s="5">
        <f t="shared" si="128"/>
        <v>66.354657337698967</v>
      </c>
      <c r="G837" s="5">
        <f t="shared" si="129"/>
        <v>0.21428571428571427</v>
      </c>
      <c r="H837" s="5">
        <f t="shared" si="130"/>
        <v>63.72388733097295</v>
      </c>
      <c r="M837" s="1"/>
      <c r="N837" s="1"/>
      <c r="O837" s="1"/>
      <c r="P837" s="1"/>
      <c r="Q837" s="1"/>
      <c r="R837" s="1"/>
      <c r="Y837" s="1"/>
      <c r="Z837" s="1"/>
      <c r="AA837" s="6">
        <v>63.72388733097295</v>
      </c>
      <c r="AB837" s="6">
        <f t="shared" si="131"/>
        <v>19.117166199291884</v>
      </c>
    </row>
    <row r="838" spans="3:28" x14ac:dyDescent="0.55000000000000004">
      <c r="C838" s="5">
        <f t="shared" ca="1" si="126"/>
        <v>0.9885257935404933</v>
      </c>
      <c r="D838" s="6">
        <v>0.89517412326707912</v>
      </c>
      <c r="E838" s="15">
        <f t="shared" si="127"/>
        <v>142.63329593094579</v>
      </c>
      <c r="F838" s="5">
        <f t="shared" si="128"/>
        <v>219.64283475166681</v>
      </c>
      <c r="G838" s="5">
        <f t="shared" si="129"/>
        <v>0.21428571428571427</v>
      </c>
      <c r="H838" s="5">
        <f t="shared" si="130"/>
        <v>219.64283475166681</v>
      </c>
      <c r="M838" s="1"/>
      <c r="N838" s="1"/>
      <c r="O838" s="1"/>
      <c r="P838" s="1"/>
      <c r="Q838" s="1"/>
      <c r="R838" s="1"/>
      <c r="Y838" s="1"/>
      <c r="Z838" s="1"/>
      <c r="AA838" s="6">
        <v>219.64283475166681</v>
      </c>
      <c r="AB838" s="6">
        <f t="shared" si="131"/>
        <v>65.892850425500043</v>
      </c>
    </row>
    <row r="839" spans="3:28" x14ac:dyDescent="0.55000000000000004">
      <c r="C839" s="5">
        <f t="shared" ca="1" si="126"/>
        <v>0.23086236442193764</v>
      </c>
      <c r="D839" s="6">
        <v>0.86637089398339751</v>
      </c>
      <c r="E839" s="15">
        <f t="shared" si="127"/>
        <v>140.64423326011516</v>
      </c>
      <c r="F839" s="5">
        <f t="shared" si="128"/>
        <v>209.27209398083346</v>
      </c>
      <c r="G839" s="5">
        <f t="shared" si="129"/>
        <v>0.21428571428571427</v>
      </c>
      <c r="H839" s="5">
        <f t="shared" si="130"/>
        <v>209.27209398083346</v>
      </c>
      <c r="M839" s="1"/>
      <c r="N839" s="1"/>
      <c r="O839" s="1"/>
      <c r="P839" s="1"/>
      <c r="Q839" s="1"/>
      <c r="R839" s="1"/>
      <c r="Y839" s="1"/>
      <c r="Z839" s="1"/>
      <c r="AA839" s="6">
        <v>209.27209398083346</v>
      </c>
      <c r="AB839" s="6">
        <f t="shared" si="131"/>
        <v>62.781628194250032</v>
      </c>
    </row>
    <row r="840" spans="3:28" x14ac:dyDescent="0.55000000000000004">
      <c r="C840" s="5">
        <f t="shared" ca="1" si="126"/>
        <v>0.167562581463092</v>
      </c>
      <c r="D840" s="6">
        <v>0.40959105608581137</v>
      </c>
      <c r="E840" s="15">
        <f t="shared" si="127"/>
        <v>102.95257525985333</v>
      </c>
      <c r="F840" s="5">
        <f t="shared" si="128"/>
        <v>109.29291847151029</v>
      </c>
      <c r="G840" s="5">
        <f t="shared" si="129"/>
        <v>0.21428571428571427</v>
      </c>
      <c r="H840" s="5">
        <f t="shared" si="130"/>
        <v>109.29291847151029</v>
      </c>
      <c r="M840" s="1"/>
      <c r="N840" s="1"/>
      <c r="O840" s="1"/>
      <c r="P840" s="1"/>
      <c r="Q840" s="1"/>
      <c r="R840" s="1"/>
      <c r="Y840" s="1"/>
      <c r="Z840" s="1"/>
      <c r="AA840" s="6">
        <v>109.29291847151029</v>
      </c>
      <c r="AB840" s="6">
        <f t="shared" si="131"/>
        <v>32.787875541453083</v>
      </c>
    </row>
    <row r="841" spans="3:28" x14ac:dyDescent="0.55000000000000004">
      <c r="C841" s="5">
        <f t="shared" ca="1" si="126"/>
        <v>0.2470435721323837</v>
      </c>
      <c r="D841" s="6">
        <v>0.93279514157184229</v>
      </c>
      <c r="E841" s="15">
        <f t="shared" si="127"/>
        <v>145.18369853302366</v>
      </c>
      <c r="F841" s="5">
        <f t="shared" si="128"/>
        <v>235.65857260540054</v>
      </c>
      <c r="G841" s="5">
        <f t="shared" si="129"/>
        <v>0.21428571428571427</v>
      </c>
      <c r="H841" s="5">
        <f t="shared" si="130"/>
        <v>235.65857260540054</v>
      </c>
      <c r="M841" s="1"/>
      <c r="N841" s="1"/>
      <c r="O841" s="1"/>
      <c r="P841" s="1"/>
      <c r="Q841" s="1"/>
      <c r="R841" s="1"/>
      <c r="Y841" s="1"/>
      <c r="Z841" s="1"/>
      <c r="AA841" s="6">
        <v>235.65857260540054</v>
      </c>
      <c r="AB841" s="6">
        <f t="shared" si="131"/>
        <v>70.697571781620155</v>
      </c>
    </row>
    <row r="842" spans="3:28" x14ac:dyDescent="0.55000000000000004">
      <c r="C842" s="5">
        <f t="shared" ca="1" si="126"/>
        <v>9.3150131974373385E-2</v>
      </c>
      <c r="D842" s="6">
        <v>0.71642427133453002</v>
      </c>
      <c r="E842" s="15">
        <f t="shared" si="127"/>
        <v>129.70837597202916</v>
      </c>
      <c r="F842" s="5">
        <f t="shared" si="128"/>
        <v>167.83243633253676</v>
      </c>
      <c r="G842" s="5">
        <f t="shared" si="129"/>
        <v>0.21428571428571427</v>
      </c>
      <c r="H842" s="5">
        <f t="shared" si="130"/>
        <v>167.83243633253676</v>
      </c>
      <c r="M842" s="1"/>
      <c r="N842" s="1"/>
      <c r="O842" s="1"/>
      <c r="P842" s="1"/>
      <c r="Q842" s="1"/>
      <c r="R842" s="1"/>
      <c r="Y842" s="1"/>
      <c r="Z842" s="1"/>
      <c r="AA842" s="6">
        <v>167.83243633253676</v>
      </c>
      <c r="AB842" s="6">
        <f t="shared" si="131"/>
        <v>50.349730899761028</v>
      </c>
    </row>
    <row r="843" spans="3:28" x14ac:dyDescent="0.55000000000000004">
      <c r="C843" s="5">
        <f t="shared" ca="1" si="126"/>
        <v>0.26758979036206199</v>
      </c>
      <c r="D843" s="6">
        <v>0.81017341659918363</v>
      </c>
      <c r="E843" s="15">
        <f t="shared" si="127"/>
        <v>136.66581932539748</v>
      </c>
      <c r="F843" s="5">
        <f t="shared" si="128"/>
        <v>191.86435584188584</v>
      </c>
      <c r="G843" s="5">
        <f t="shared" si="129"/>
        <v>0.21428571428571427</v>
      </c>
      <c r="H843" s="5">
        <f t="shared" si="130"/>
        <v>191.86435584188584</v>
      </c>
      <c r="M843" s="1"/>
      <c r="N843" s="1"/>
      <c r="O843" s="1"/>
      <c r="P843" s="1"/>
      <c r="Q843" s="1"/>
      <c r="R843" s="1"/>
      <c r="Y843" s="1"/>
      <c r="Z843" s="1"/>
      <c r="AA843" s="6">
        <v>191.86435584188584</v>
      </c>
      <c r="AB843" s="6">
        <f t="shared" si="131"/>
        <v>57.559306752565746</v>
      </c>
    </row>
    <row r="844" spans="3:28" x14ac:dyDescent="0.55000000000000004">
      <c r="C844" s="5">
        <f t="shared" ca="1" si="126"/>
        <v>0.93073019411858227</v>
      </c>
      <c r="D844" s="6">
        <v>0.12055457668164549</v>
      </c>
      <c r="E844" s="15">
        <f t="shared" si="127"/>
        <v>65.003520842836778</v>
      </c>
      <c r="F844" s="5">
        <f t="shared" si="128"/>
        <v>67.247259787536251</v>
      </c>
      <c r="G844" s="5">
        <f t="shared" si="129"/>
        <v>0.21428571428571427</v>
      </c>
      <c r="H844" s="5">
        <f t="shared" si="130"/>
        <v>65.003520842836778</v>
      </c>
      <c r="M844" s="1"/>
      <c r="N844" s="1"/>
      <c r="O844" s="1"/>
      <c r="P844" s="1"/>
      <c r="Q844" s="1"/>
      <c r="R844" s="1"/>
      <c r="Y844" s="1"/>
      <c r="Z844" s="1"/>
      <c r="AA844" s="6">
        <v>65.003520842836778</v>
      </c>
      <c r="AB844" s="6">
        <f t="shared" si="131"/>
        <v>19.501056252851033</v>
      </c>
    </row>
    <row r="845" spans="3:28" x14ac:dyDescent="0.55000000000000004">
      <c r="C845" s="5">
        <f t="shared" ca="1" si="126"/>
        <v>0.46336658845386391</v>
      </c>
      <c r="D845" s="6">
        <v>0.9403874157377945</v>
      </c>
      <c r="E845" s="15">
        <f t="shared" si="127"/>
        <v>145.69211822701908</v>
      </c>
      <c r="F845" s="5">
        <f t="shared" si="128"/>
        <v>239.4018548918215</v>
      </c>
      <c r="G845" s="5">
        <f t="shared" si="129"/>
        <v>0.21428571428571427</v>
      </c>
      <c r="H845" s="5">
        <f t="shared" si="130"/>
        <v>239.4018548918215</v>
      </c>
      <c r="M845" s="1"/>
      <c r="N845" s="1"/>
      <c r="O845" s="1"/>
      <c r="P845" s="1"/>
      <c r="Q845" s="1"/>
      <c r="R845" s="1"/>
      <c r="Y845" s="1"/>
      <c r="Z845" s="1"/>
      <c r="AA845" s="6">
        <v>239.4018548918215</v>
      </c>
      <c r="AB845" s="6">
        <f t="shared" si="131"/>
        <v>71.820556467546453</v>
      </c>
    </row>
    <row r="846" spans="3:28" x14ac:dyDescent="0.55000000000000004">
      <c r="C846" s="5">
        <f t="shared" ca="1" si="126"/>
        <v>0.57316077948942123</v>
      </c>
      <c r="D846" s="6">
        <v>0.64895022257346691</v>
      </c>
      <c r="E846" s="15">
        <f t="shared" si="127"/>
        <v>124.41438473330312</v>
      </c>
      <c r="F846" s="5">
        <f t="shared" si="128"/>
        <v>152.94672295567693</v>
      </c>
      <c r="G846" s="5">
        <f t="shared" si="129"/>
        <v>0.21428571428571427</v>
      </c>
      <c r="H846" s="5">
        <f t="shared" si="130"/>
        <v>152.94672295567693</v>
      </c>
      <c r="M846" s="1"/>
      <c r="N846" s="1"/>
      <c r="O846" s="1"/>
      <c r="P846" s="1"/>
      <c r="Q846" s="1"/>
      <c r="R846" s="1"/>
      <c r="Y846" s="1"/>
      <c r="Z846" s="1"/>
      <c r="AA846" s="6">
        <v>152.94672295567693</v>
      </c>
      <c r="AB846" s="6">
        <f t="shared" si="131"/>
        <v>45.88401688670308</v>
      </c>
    </row>
    <row r="847" spans="3:28" x14ac:dyDescent="0.55000000000000004">
      <c r="C847" s="5">
        <f t="shared" ca="1" si="126"/>
        <v>0.9380058410030524</v>
      </c>
      <c r="D847" s="6">
        <v>0.81488941749787847</v>
      </c>
      <c r="E847" s="15">
        <f t="shared" si="127"/>
        <v>137.00488115443886</v>
      </c>
      <c r="F847" s="5">
        <f t="shared" si="128"/>
        <v>193.21605044703261</v>
      </c>
      <c r="G847" s="5">
        <f t="shared" si="129"/>
        <v>0.21428571428571427</v>
      </c>
      <c r="H847" s="5">
        <f t="shared" si="130"/>
        <v>193.21605044703261</v>
      </c>
      <c r="M847" s="1"/>
      <c r="N847" s="1"/>
      <c r="O847" s="1"/>
      <c r="P847" s="1"/>
      <c r="Q847" s="1"/>
      <c r="R847" s="1"/>
      <c r="Y847" s="1"/>
      <c r="Z847" s="1"/>
      <c r="AA847" s="6">
        <v>193.21605044703261</v>
      </c>
      <c r="AB847" s="6">
        <f t="shared" si="131"/>
        <v>57.964815134109784</v>
      </c>
    </row>
    <row r="848" spans="3:28" x14ac:dyDescent="0.55000000000000004">
      <c r="C848" s="5">
        <f t="shared" ca="1" si="126"/>
        <v>0.65092457402419723</v>
      </c>
      <c r="D848" s="6">
        <v>0.95473937562760403</v>
      </c>
      <c r="E848" s="15">
        <f t="shared" si="127"/>
        <v>146.64762733878496</v>
      </c>
      <c r="F848" s="5">
        <f t="shared" si="128"/>
        <v>247.19796915515852</v>
      </c>
      <c r="G848" s="5">
        <f t="shared" si="129"/>
        <v>0.21428571428571427</v>
      </c>
      <c r="H848" s="5">
        <f t="shared" si="130"/>
        <v>247.19796915515852</v>
      </c>
      <c r="M848" s="1"/>
      <c r="N848" s="1"/>
      <c r="O848" s="1"/>
      <c r="P848" s="1"/>
      <c r="Q848" s="1"/>
      <c r="R848" s="1"/>
      <c r="Y848" s="1"/>
      <c r="Z848" s="1"/>
      <c r="AA848" s="6">
        <v>247.19796915515852</v>
      </c>
      <c r="AB848" s="6">
        <f t="shared" si="131"/>
        <v>74.159390746547558</v>
      </c>
    </row>
    <row r="849" spans="3:28" x14ac:dyDescent="0.55000000000000004">
      <c r="C849" s="5">
        <f t="shared" ca="1" si="126"/>
        <v>0.35741252602816387</v>
      </c>
      <c r="D849" s="6">
        <v>0.31841841325286557</v>
      </c>
      <c r="E849" s="15">
        <f t="shared" si="127"/>
        <v>93.139793154261397</v>
      </c>
      <c r="F849" s="5">
        <f t="shared" si="128"/>
        <v>95.096545310667153</v>
      </c>
      <c r="G849" s="5">
        <f t="shared" si="129"/>
        <v>0.21428571428571427</v>
      </c>
      <c r="H849" s="5">
        <f t="shared" si="130"/>
        <v>95.096545310667153</v>
      </c>
      <c r="M849" s="1"/>
      <c r="N849" s="1"/>
      <c r="O849" s="1"/>
      <c r="P849" s="1"/>
      <c r="Q849" s="1"/>
      <c r="R849" s="1"/>
      <c r="Y849" s="1"/>
      <c r="Z849" s="1"/>
      <c r="AA849" s="6">
        <v>95.096545310667153</v>
      </c>
      <c r="AB849" s="6">
        <f t="shared" si="131"/>
        <v>28.528963593200146</v>
      </c>
    </row>
    <row r="850" spans="3:28" x14ac:dyDescent="0.55000000000000004">
      <c r="C850" s="5">
        <f t="shared" ca="1" si="126"/>
        <v>0.67739049993306255</v>
      </c>
      <c r="D850" s="6">
        <v>0.73451702031730637</v>
      </c>
      <c r="E850" s="15">
        <f t="shared" si="127"/>
        <v>131.08503923270112</v>
      </c>
      <c r="F850" s="5">
        <f t="shared" si="128"/>
        <v>172.11821260064463</v>
      </c>
      <c r="G850" s="5">
        <f t="shared" si="129"/>
        <v>0.21428571428571427</v>
      </c>
      <c r="H850" s="5">
        <f t="shared" si="130"/>
        <v>172.11821260064463</v>
      </c>
      <c r="M850" s="1"/>
      <c r="N850" s="1"/>
      <c r="O850" s="1"/>
      <c r="P850" s="1"/>
      <c r="Q850" s="1"/>
      <c r="R850" s="1"/>
      <c r="Y850" s="1"/>
      <c r="Z850" s="1"/>
      <c r="AA850" s="6">
        <v>172.11821260064463</v>
      </c>
      <c r="AB850" s="6">
        <f t="shared" si="131"/>
        <v>51.635463780193383</v>
      </c>
    </row>
    <row r="851" spans="3:28" x14ac:dyDescent="0.55000000000000004">
      <c r="C851" s="5">
        <f t="shared" ca="1" si="126"/>
        <v>0.79596036908047496</v>
      </c>
      <c r="D851" s="6">
        <v>0.43258556131807924</v>
      </c>
      <c r="E851" s="15">
        <f t="shared" si="127"/>
        <v>105.24926644929991</v>
      </c>
      <c r="F851" s="5">
        <f t="shared" si="128"/>
        <v>113.04350927874603</v>
      </c>
      <c r="G851" s="5">
        <f t="shared" si="129"/>
        <v>0.21428571428571427</v>
      </c>
      <c r="H851" s="5">
        <f t="shared" si="130"/>
        <v>113.04350927874603</v>
      </c>
      <c r="M851" s="1"/>
      <c r="N851" s="1"/>
      <c r="O851" s="1"/>
      <c r="P851" s="1"/>
      <c r="Q851" s="1"/>
      <c r="R851" s="1"/>
      <c r="Y851" s="1"/>
      <c r="Z851" s="1"/>
      <c r="AA851" s="6">
        <v>113.04350927874603</v>
      </c>
      <c r="AB851" s="6">
        <f t="shared" si="131"/>
        <v>33.913052783623804</v>
      </c>
    </row>
    <row r="852" spans="3:28" x14ac:dyDescent="0.55000000000000004">
      <c r="C852" s="5">
        <f t="shared" ca="1" si="126"/>
        <v>0.87932649191206269</v>
      </c>
      <c r="D852" s="6">
        <v>0.17403729753639496</v>
      </c>
      <c r="E852" s="15">
        <f t="shared" si="127"/>
        <v>74.072419944103075</v>
      </c>
      <c r="F852" s="5">
        <f t="shared" si="128"/>
        <v>74.435591300936693</v>
      </c>
      <c r="G852" s="5">
        <f t="shared" si="129"/>
        <v>0.21428571428571427</v>
      </c>
      <c r="H852" s="5">
        <f t="shared" si="130"/>
        <v>74.072419944103075</v>
      </c>
      <c r="M852" s="1"/>
      <c r="N852" s="1"/>
      <c r="O852" s="1"/>
      <c r="P852" s="1"/>
      <c r="Q852" s="1"/>
      <c r="R852" s="1"/>
      <c r="Y852" s="1"/>
      <c r="Z852" s="1"/>
      <c r="AA852" s="6">
        <v>74.072419944103075</v>
      </c>
      <c r="AB852" s="6">
        <f t="shared" si="131"/>
        <v>22.221725983230922</v>
      </c>
    </row>
    <row r="853" spans="3:28" x14ac:dyDescent="0.55000000000000004">
      <c r="C853" s="5">
        <f t="shared" ca="1" si="126"/>
        <v>0.7005810805486381</v>
      </c>
      <c r="D853" s="6">
        <v>0.24964450069990474</v>
      </c>
      <c r="E853" s="15">
        <f t="shared" si="127"/>
        <v>84.761312616085846</v>
      </c>
      <c r="F853" s="5">
        <f t="shared" si="128"/>
        <v>85.007212314259561</v>
      </c>
      <c r="G853" s="5">
        <f t="shared" si="129"/>
        <v>0.21428571428571427</v>
      </c>
      <c r="H853" s="5">
        <f t="shared" si="130"/>
        <v>85.007212314259561</v>
      </c>
      <c r="M853" s="1"/>
      <c r="N853" s="1"/>
      <c r="O853" s="1"/>
      <c r="P853" s="1"/>
      <c r="Q853" s="1"/>
      <c r="R853" s="1"/>
      <c r="Y853" s="1"/>
      <c r="Z853" s="1"/>
      <c r="AA853" s="6">
        <v>85.007212314259561</v>
      </c>
      <c r="AB853" s="6">
        <f t="shared" si="131"/>
        <v>25.502163694277868</v>
      </c>
    </row>
    <row r="854" spans="3:28" x14ac:dyDescent="0.55000000000000004">
      <c r="C854" s="5">
        <f t="shared" ca="1" si="126"/>
        <v>0.38962900727570338</v>
      </c>
      <c r="D854" s="6">
        <v>0.45705524108459838</v>
      </c>
      <c r="E854" s="15">
        <f t="shared" si="127"/>
        <v>107.62721067237763</v>
      </c>
      <c r="F854" s="5">
        <f t="shared" si="128"/>
        <v>117.11917227552598</v>
      </c>
      <c r="G854" s="5">
        <f t="shared" si="129"/>
        <v>0.21428571428571427</v>
      </c>
      <c r="H854" s="5">
        <f t="shared" si="130"/>
        <v>117.11917227552598</v>
      </c>
      <c r="M854" s="1"/>
      <c r="N854" s="1"/>
      <c r="O854" s="1"/>
      <c r="P854" s="1"/>
      <c r="Q854" s="1"/>
      <c r="R854" s="1"/>
      <c r="Y854" s="1"/>
      <c r="Z854" s="1"/>
      <c r="AA854" s="6">
        <v>117.11917227552598</v>
      </c>
      <c r="AB854" s="6">
        <f t="shared" si="131"/>
        <v>35.135751682657791</v>
      </c>
    </row>
    <row r="855" spans="3:28" x14ac:dyDescent="0.55000000000000004">
      <c r="C855" s="5">
        <f t="shared" ca="1" si="126"/>
        <v>0.26567018845671164</v>
      </c>
      <c r="D855" s="6">
        <v>0.40975479424762506</v>
      </c>
      <c r="E855" s="15">
        <f t="shared" si="127"/>
        <v>102.96915416804067</v>
      </c>
      <c r="F855" s="5">
        <f t="shared" si="128"/>
        <v>109.31936471066001</v>
      </c>
      <c r="G855" s="5">
        <f t="shared" si="129"/>
        <v>0.21428571428571427</v>
      </c>
      <c r="H855" s="5">
        <f t="shared" si="130"/>
        <v>109.31936471066001</v>
      </c>
      <c r="M855" s="1"/>
      <c r="N855" s="1"/>
      <c r="O855" s="1"/>
      <c r="P855" s="1"/>
      <c r="Q855" s="1"/>
      <c r="R855" s="1"/>
      <c r="Y855" s="1"/>
      <c r="Z855" s="1"/>
      <c r="AA855" s="6">
        <v>109.31936471066001</v>
      </c>
      <c r="AB855" s="6">
        <f t="shared" si="131"/>
        <v>32.795809413198</v>
      </c>
    </row>
    <row r="856" spans="3:28" x14ac:dyDescent="0.55000000000000004">
      <c r="C856" s="5">
        <f t="shared" ca="1" si="126"/>
        <v>0.47978354676513935</v>
      </c>
      <c r="D856" s="6">
        <v>0.91186588669687285</v>
      </c>
      <c r="E856" s="15">
        <f t="shared" si="127"/>
        <v>143.77134925542123</v>
      </c>
      <c r="F856" s="5">
        <f t="shared" si="128"/>
        <v>226.31783540453881</v>
      </c>
      <c r="G856" s="5">
        <f t="shared" si="129"/>
        <v>0.21428571428571427</v>
      </c>
      <c r="H856" s="5">
        <f t="shared" si="130"/>
        <v>226.31783540453881</v>
      </c>
      <c r="M856" s="1"/>
      <c r="N856" s="1"/>
      <c r="O856" s="1"/>
      <c r="P856" s="1"/>
      <c r="Q856" s="1"/>
      <c r="R856" s="1"/>
      <c r="Y856" s="1"/>
      <c r="Z856" s="1"/>
      <c r="AA856" s="6">
        <v>226.31783540453881</v>
      </c>
      <c r="AB856" s="6">
        <f t="shared" si="131"/>
        <v>67.895350621361644</v>
      </c>
    </row>
    <row r="857" spans="3:28" x14ac:dyDescent="0.55000000000000004">
      <c r="C857" s="5">
        <f t="shared" ca="1" si="126"/>
        <v>0.46595488646974537</v>
      </c>
      <c r="D857" s="6">
        <v>0.28276875951174918</v>
      </c>
      <c r="E857" s="15">
        <f t="shared" si="127"/>
        <v>88.923981021103145</v>
      </c>
      <c r="F857" s="5">
        <f t="shared" si="128"/>
        <v>89.80617417707947</v>
      </c>
      <c r="G857" s="5">
        <f t="shared" si="129"/>
        <v>0.21428571428571427</v>
      </c>
      <c r="H857" s="5">
        <f t="shared" si="130"/>
        <v>89.80617417707947</v>
      </c>
      <c r="M857" s="1"/>
      <c r="N857" s="1"/>
      <c r="O857" s="1"/>
      <c r="P857" s="1"/>
      <c r="Q857" s="1"/>
      <c r="R857" s="1"/>
      <c r="Y857" s="1"/>
      <c r="Z857" s="1"/>
      <c r="AA857" s="6">
        <v>89.80617417707947</v>
      </c>
      <c r="AB857" s="6">
        <f t="shared" si="131"/>
        <v>26.941852253123841</v>
      </c>
    </row>
    <row r="858" spans="3:28" x14ac:dyDescent="0.55000000000000004">
      <c r="C858" s="5">
        <f t="shared" ca="1" si="126"/>
        <v>0.23511520441423661</v>
      </c>
      <c r="D858" s="6">
        <v>0.40527339371291959</v>
      </c>
      <c r="E858" s="15">
        <f t="shared" si="127"/>
        <v>102.51419886526833</v>
      </c>
      <c r="F858" s="5">
        <f t="shared" si="128"/>
        <v>108.59686797942894</v>
      </c>
      <c r="G858" s="5">
        <f t="shared" si="129"/>
        <v>0.21428571428571427</v>
      </c>
      <c r="H858" s="5">
        <f t="shared" si="130"/>
        <v>108.59686797942894</v>
      </c>
      <c r="M858" s="1"/>
      <c r="N858" s="1"/>
      <c r="O858" s="1"/>
      <c r="P858" s="1"/>
      <c r="Q858" s="1"/>
      <c r="R858" s="1"/>
      <c r="Y858" s="1"/>
      <c r="Z858" s="1"/>
      <c r="AA858" s="6">
        <v>108.59686797942894</v>
      </c>
      <c r="AB858" s="6">
        <f t="shared" si="131"/>
        <v>32.579060393828676</v>
      </c>
    </row>
    <row r="859" spans="3:28" x14ac:dyDescent="0.55000000000000004">
      <c r="C859" s="5">
        <f t="shared" ca="1" si="126"/>
        <v>0.45135767006093441</v>
      </c>
      <c r="D859" s="6">
        <v>5.6006935592880058E-2</v>
      </c>
      <c r="E859" s="15">
        <f t="shared" si="127"/>
        <v>50.67436255181817</v>
      </c>
      <c r="F859" s="5">
        <f t="shared" si="128"/>
        <v>58.856945429733372</v>
      </c>
      <c r="G859" s="5">
        <f t="shared" si="129"/>
        <v>0.21428571428571427</v>
      </c>
      <c r="H859" s="5">
        <f t="shared" si="130"/>
        <v>50.67436255181817</v>
      </c>
      <c r="M859" s="1"/>
      <c r="N859" s="1"/>
      <c r="O859" s="1"/>
      <c r="P859" s="1"/>
      <c r="Q859" s="1"/>
      <c r="R859" s="1"/>
      <c r="Y859" s="1"/>
      <c r="Z859" s="1"/>
      <c r="AA859" s="6">
        <v>50.67436255181817</v>
      </c>
      <c r="AB859" s="6">
        <f t="shared" si="131"/>
        <v>15.20230876554545</v>
      </c>
    </row>
    <row r="860" spans="3:28" x14ac:dyDescent="0.55000000000000004">
      <c r="C860" s="5">
        <f t="shared" ca="1" si="126"/>
        <v>0.41765078352161844</v>
      </c>
      <c r="D860" s="6">
        <v>0.25930991063957209</v>
      </c>
      <c r="E860" s="15">
        <f t="shared" si="127"/>
        <v>86.003079464103877</v>
      </c>
      <c r="F860" s="5">
        <f t="shared" si="128"/>
        <v>86.39637291328043</v>
      </c>
      <c r="G860" s="5">
        <f t="shared" si="129"/>
        <v>0.21428571428571427</v>
      </c>
      <c r="H860" s="5">
        <f t="shared" si="130"/>
        <v>86.39637291328043</v>
      </c>
      <c r="M860" s="1"/>
      <c r="N860" s="1"/>
      <c r="O860" s="1"/>
      <c r="P860" s="1"/>
      <c r="Q860" s="1"/>
      <c r="R860" s="1"/>
      <c r="Y860" s="1"/>
      <c r="Z860" s="1"/>
      <c r="AA860" s="6">
        <v>86.39637291328043</v>
      </c>
      <c r="AB860" s="6">
        <f t="shared" si="131"/>
        <v>25.918911873984129</v>
      </c>
    </row>
    <row r="861" spans="3:28" x14ac:dyDescent="0.55000000000000004">
      <c r="C861" s="5">
        <f t="shared" ca="1" si="126"/>
        <v>0.22726064705023541</v>
      </c>
      <c r="D861" s="6">
        <v>0.98720284607244557</v>
      </c>
      <c r="E861" s="15">
        <f t="shared" si="127"/>
        <v>148.7827931597117</v>
      </c>
      <c r="F861" s="5">
        <f t="shared" si="128"/>
        <v>271.92323590693985</v>
      </c>
      <c r="G861" s="5">
        <f t="shared" si="129"/>
        <v>0.21428571428571427</v>
      </c>
      <c r="H861" s="5">
        <f t="shared" si="130"/>
        <v>271.92323590693985</v>
      </c>
      <c r="M861" s="1"/>
      <c r="N861" s="1"/>
      <c r="O861" s="1"/>
      <c r="P861" s="1"/>
      <c r="Q861" s="1"/>
      <c r="R861" s="1"/>
      <c r="Y861" s="1"/>
      <c r="Z861" s="1"/>
      <c r="AA861" s="6">
        <v>271.92323590693985</v>
      </c>
      <c r="AB861" s="6">
        <f t="shared" si="131"/>
        <v>81.57697077208195</v>
      </c>
    </row>
    <row r="862" spans="3:28" x14ac:dyDescent="0.55000000000000004">
      <c r="C862" s="5">
        <f t="shared" ca="1" si="126"/>
        <v>7.6655584218046635E-2</v>
      </c>
      <c r="D862" s="6">
        <v>0.92012785034576661</v>
      </c>
      <c r="E862" s="15">
        <f t="shared" si="127"/>
        <v>144.33080022990634</v>
      </c>
      <c r="F862" s="5">
        <f t="shared" si="128"/>
        <v>229.8564014417511</v>
      </c>
      <c r="G862" s="5">
        <f t="shared" si="129"/>
        <v>0.21428571428571427</v>
      </c>
      <c r="H862" s="5">
        <f t="shared" si="130"/>
        <v>229.8564014417511</v>
      </c>
      <c r="M862" s="1"/>
      <c r="N862" s="1"/>
      <c r="O862" s="1"/>
      <c r="P862" s="1"/>
      <c r="Q862" s="1"/>
      <c r="R862" s="1"/>
      <c r="Y862" s="1"/>
      <c r="Z862" s="1"/>
      <c r="AA862" s="6">
        <v>229.8564014417511</v>
      </c>
      <c r="AB862" s="6">
        <f t="shared" si="131"/>
        <v>68.956920432525322</v>
      </c>
    </row>
    <row r="863" spans="3:28" x14ac:dyDescent="0.55000000000000004">
      <c r="C863" s="5">
        <f t="shared" ca="1" si="126"/>
        <v>0.10459162572934788</v>
      </c>
      <c r="D863" s="6">
        <v>0.98648391944238156</v>
      </c>
      <c r="E863" s="15">
        <f t="shared" si="127"/>
        <v>148.73589183530757</v>
      </c>
      <c r="F863" s="5">
        <f t="shared" si="128"/>
        <v>271.14535457938712</v>
      </c>
      <c r="G863" s="5">
        <f t="shared" si="129"/>
        <v>0.21428571428571427</v>
      </c>
      <c r="H863" s="5">
        <f t="shared" si="130"/>
        <v>271.14535457938712</v>
      </c>
      <c r="M863" s="1"/>
      <c r="N863" s="1"/>
      <c r="O863" s="1"/>
      <c r="P863" s="1"/>
      <c r="Q863" s="1"/>
      <c r="R863" s="1"/>
      <c r="Y863" s="1"/>
      <c r="Z863" s="1"/>
      <c r="AA863" s="6">
        <v>271.14535457938712</v>
      </c>
      <c r="AB863" s="6">
        <f t="shared" si="131"/>
        <v>81.343606373816129</v>
      </c>
    </row>
    <row r="864" spans="3:28" x14ac:dyDescent="0.55000000000000004">
      <c r="C864" s="5">
        <f t="shared" ca="1" si="126"/>
        <v>0.5230545087219407</v>
      </c>
      <c r="D864" s="6">
        <v>0.95372679788094827</v>
      </c>
      <c r="E864" s="15">
        <f t="shared" si="127"/>
        <v>146.58044953467314</v>
      </c>
      <c r="F864" s="5">
        <f t="shared" si="128"/>
        <v>246.6105885916169</v>
      </c>
      <c r="G864" s="5">
        <f t="shared" si="129"/>
        <v>0.21428571428571427</v>
      </c>
      <c r="H864" s="5">
        <f t="shared" si="130"/>
        <v>246.6105885916169</v>
      </c>
      <c r="M864" s="1"/>
      <c r="N864" s="1"/>
      <c r="O864" s="1"/>
      <c r="P864" s="1"/>
      <c r="Q864" s="1"/>
      <c r="R864" s="1"/>
      <c r="Y864" s="1"/>
      <c r="Z864" s="1"/>
      <c r="AA864" s="6">
        <v>246.6105885916169</v>
      </c>
      <c r="AB864" s="6">
        <f t="shared" si="131"/>
        <v>73.983176577485068</v>
      </c>
    </row>
    <row r="865" spans="3:28" x14ac:dyDescent="0.55000000000000004">
      <c r="C865" s="5">
        <f t="shared" ca="1" si="126"/>
        <v>0.40377282944757797</v>
      </c>
      <c r="D865" s="6">
        <v>0.63699586585865153</v>
      </c>
      <c r="E865" s="15">
        <f t="shared" si="127"/>
        <v>123.44820223873079</v>
      </c>
      <c r="F865" s="5">
        <f t="shared" si="128"/>
        <v>150.46386836918956</v>
      </c>
      <c r="G865" s="5">
        <f t="shared" si="129"/>
        <v>0.21428571428571427</v>
      </c>
      <c r="H865" s="5">
        <f t="shared" si="130"/>
        <v>150.46386836918956</v>
      </c>
      <c r="M865" s="1"/>
      <c r="N865" s="1"/>
      <c r="O865" s="1"/>
      <c r="P865" s="1"/>
      <c r="Q865" s="1"/>
      <c r="R865" s="1"/>
      <c r="Y865" s="1"/>
      <c r="Z865" s="1"/>
      <c r="AA865" s="6">
        <v>150.46386836918956</v>
      </c>
      <c r="AB865" s="6">
        <f t="shared" si="131"/>
        <v>45.139160510756867</v>
      </c>
    </row>
    <row r="866" spans="3:28" x14ac:dyDescent="0.55000000000000004">
      <c r="C866" s="5">
        <f t="shared" ca="1" si="126"/>
        <v>0.61898614365699123</v>
      </c>
      <c r="D866" s="6">
        <v>0.57781258807896596</v>
      </c>
      <c r="E866" s="15">
        <f t="shared" si="127"/>
        <v>118.52538495091825</v>
      </c>
      <c r="F866" s="5">
        <f t="shared" si="128"/>
        <v>138.73393235297235</v>
      </c>
      <c r="G866" s="5">
        <f t="shared" si="129"/>
        <v>0.21428571428571427</v>
      </c>
      <c r="H866" s="5">
        <f t="shared" si="130"/>
        <v>138.73393235297235</v>
      </c>
      <c r="M866" s="1"/>
      <c r="N866" s="1"/>
      <c r="O866" s="1"/>
      <c r="P866" s="1"/>
      <c r="Q866" s="1"/>
      <c r="R866" s="1"/>
      <c r="Y866" s="1"/>
      <c r="Z866" s="1"/>
      <c r="AA866" s="6">
        <v>138.73393235297235</v>
      </c>
      <c r="AB866" s="6">
        <f t="shared" si="131"/>
        <v>41.620179705891701</v>
      </c>
    </row>
    <row r="867" spans="3:28" x14ac:dyDescent="0.55000000000000004">
      <c r="C867" s="5">
        <f t="shared" ca="1" si="126"/>
        <v>0.76138777422051895</v>
      </c>
      <c r="D867" s="6">
        <v>0.90144335300040668</v>
      </c>
      <c r="E867" s="15">
        <f t="shared" si="127"/>
        <v>143.06196947232249</v>
      </c>
      <c r="F867" s="5">
        <f t="shared" si="128"/>
        <v>222.0828038545088</v>
      </c>
      <c r="G867" s="5">
        <f t="shared" si="129"/>
        <v>0.21428571428571427</v>
      </c>
      <c r="H867" s="5">
        <f t="shared" si="130"/>
        <v>222.0828038545088</v>
      </c>
      <c r="M867" s="1"/>
      <c r="N867" s="1"/>
      <c r="O867" s="1"/>
      <c r="P867" s="1"/>
      <c r="Q867" s="1"/>
      <c r="R867" s="1"/>
      <c r="Y867" s="1"/>
      <c r="Z867" s="1"/>
      <c r="AA867" s="6">
        <v>222.0828038545088</v>
      </c>
      <c r="AB867" s="6">
        <f t="shared" si="131"/>
        <v>66.62484115635263</v>
      </c>
    </row>
    <row r="868" spans="3:28" x14ac:dyDescent="0.55000000000000004">
      <c r="C868" s="5">
        <f t="shared" ca="1" si="126"/>
        <v>0.85716250817493045</v>
      </c>
      <c r="D868" s="6">
        <v>0.3650570742689293</v>
      </c>
      <c r="E868" s="15">
        <f t="shared" si="127"/>
        <v>98.3132099183657</v>
      </c>
      <c r="F868" s="5">
        <f t="shared" si="128"/>
        <v>102.23123546668458</v>
      </c>
      <c r="G868" s="5">
        <f t="shared" si="129"/>
        <v>0.21428571428571427</v>
      </c>
      <c r="H868" s="5">
        <f t="shared" si="130"/>
        <v>102.23123546668458</v>
      </c>
      <c r="M868" s="1"/>
      <c r="N868" s="1"/>
      <c r="O868" s="1"/>
      <c r="P868" s="1"/>
      <c r="Q868" s="1"/>
      <c r="R868" s="1"/>
      <c r="Y868" s="1"/>
      <c r="Z868" s="1"/>
      <c r="AA868" s="6">
        <v>102.23123546668458</v>
      </c>
      <c r="AB868" s="6">
        <f t="shared" si="131"/>
        <v>30.669370640005372</v>
      </c>
    </row>
    <row r="869" spans="3:28" x14ac:dyDescent="0.55000000000000004">
      <c r="C869" s="5">
        <f t="shared" ca="1" si="126"/>
        <v>0.68258810298150874</v>
      </c>
      <c r="D869" s="6">
        <v>0.59834332574041105</v>
      </c>
      <c r="E869" s="15">
        <f t="shared" si="127"/>
        <v>120.26050006078619</v>
      </c>
      <c r="F869" s="5">
        <f t="shared" si="128"/>
        <v>142.70393795650611</v>
      </c>
      <c r="G869" s="5">
        <f t="shared" si="129"/>
        <v>0.21428571428571427</v>
      </c>
      <c r="H869" s="5">
        <f t="shared" si="130"/>
        <v>142.70393795650611</v>
      </c>
      <c r="M869" s="1"/>
      <c r="N869" s="1"/>
      <c r="O869" s="1"/>
      <c r="P869" s="1"/>
      <c r="Q869" s="1"/>
      <c r="R869" s="1"/>
      <c r="Y869" s="1"/>
      <c r="Z869" s="1"/>
      <c r="AA869" s="6">
        <v>142.70393795650611</v>
      </c>
      <c r="AB869" s="6">
        <f t="shared" si="131"/>
        <v>42.81118138695183</v>
      </c>
    </row>
    <row r="870" spans="3:28" x14ac:dyDescent="0.55000000000000004">
      <c r="C870" s="5">
        <f t="shared" ca="1" si="126"/>
        <v>0.81245013664086752</v>
      </c>
      <c r="D870" s="6">
        <v>0.62792719923105367</v>
      </c>
      <c r="E870" s="15">
        <f t="shared" si="127"/>
        <v>122.70918628380667</v>
      </c>
      <c r="F870" s="5">
        <f t="shared" si="128"/>
        <v>148.60751495742235</v>
      </c>
      <c r="G870" s="5">
        <f t="shared" si="129"/>
        <v>0.21428571428571427</v>
      </c>
      <c r="H870" s="5">
        <f t="shared" si="130"/>
        <v>148.60751495742235</v>
      </c>
      <c r="M870" s="1"/>
      <c r="N870" s="1"/>
      <c r="O870" s="1"/>
      <c r="P870" s="1"/>
      <c r="Q870" s="1"/>
      <c r="R870" s="1"/>
      <c r="Y870" s="1"/>
      <c r="Z870" s="1"/>
      <c r="AA870" s="6">
        <v>148.60751495742235</v>
      </c>
      <c r="AB870" s="6">
        <f t="shared" si="131"/>
        <v>44.582254487226706</v>
      </c>
    </row>
    <row r="871" spans="3:28" x14ac:dyDescent="0.55000000000000004">
      <c r="C871" s="5">
        <f t="shared" ca="1" si="126"/>
        <v>0.39376978348382119</v>
      </c>
      <c r="D871" s="6">
        <v>0.43982130640634676</v>
      </c>
      <c r="E871" s="15">
        <f t="shared" si="127"/>
        <v>105.95928075331148</v>
      </c>
      <c r="F871" s="5">
        <f t="shared" si="128"/>
        <v>114.23938112353028</v>
      </c>
      <c r="G871" s="5">
        <f t="shared" si="129"/>
        <v>0.21428571428571427</v>
      </c>
      <c r="H871" s="5">
        <f t="shared" si="130"/>
        <v>114.23938112353028</v>
      </c>
      <c r="M871" s="1"/>
      <c r="N871" s="1"/>
      <c r="O871" s="1"/>
      <c r="P871" s="1"/>
      <c r="Q871" s="1"/>
      <c r="R871" s="1"/>
      <c r="Y871" s="1"/>
      <c r="Z871" s="1"/>
      <c r="AA871" s="6">
        <v>114.23938112353028</v>
      </c>
      <c r="AB871" s="6">
        <f t="shared" si="131"/>
        <v>34.271814337059084</v>
      </c>
    </row>
    <row r="872" spans="3:28" x14ac:dyDescent="0.55000000000000004">
      <c r="C872" s="5">
        <f t="shared" ca="1" si="126"/>
        <v>0.32690124452483071</v>
      </c>
      <c r="D872" s="6">
        <v>0.52571229152219978</v>
      </c>
      <c r="E872" s="15">
        <f t="shared" si="127"/>
        <v>113.97854275084795</v>
      </c>
      <c r="F872" s="5">
        <f t="shared" si="128"/>
        <v>129.07275570514659</v>
      </c>
      <c r="G872" s="5">
        <f t="shared" si="129"/>
        <v>0.21428571428571427</v>
      </c>
      <c r="H872" s="5">
        <f t="shared" si="130"/>
        <v>129.07275570514659</v>
      </c>
      <c r="M872" s="1"/>
      <c r="N872" s="1"/>
      <c r="O872" s="1"/>
      <c r="P872" s="1"/>
      <c r="Q872" s="1"/>
      <c r="R872" s="1"/>
      <c r="Y872" s="1"/>
      <c r="Z872" s="1"/>
      <c r="AA872" s="6">
        <v>129.07275570514659</v>
      </c>
      <c r="AB872" s="6">
        <f t="shared" si="131"/>
        <v>38.721826711543976</v>
      </c>
    </row>
    <row r="873" spans="3:28" x14ac:dyDescent="0.55000000000000004">
      <c r="C873" s="5">
        <f t="shared" ca="1" si="126"/>
        <v>0.33981219495483506</v>
      </c>
      <c r="D873" s="6">
        <v>0.38566729136947353</v>
      </c>
      <c r="E873" s="15">
        <f t="shared" si="127"/>
        <v>100.49354318830272</v>
      </c>
      <c r="F873" s="5">
        <f t="shared" si="128"/>
        <v>105.46749667050386</v>
      </c>
      <c r="G873" s="5">
        <f t="shared" si="129"/>
        <v>0.21428571428571427</v>
      </c>
      <c r="H873" s="5">
        <f t="shared" si="130"/>
        <v>105.46749667050386</v>
      </c>
      <c r="M873" s="1"/>
      <c r="N873" s="1"/>
      <c r="O873" s="1"/>
      <c r="P873" s="1"/>
      <c r="Q873" s="1"/>
      <c r="R873" s="1"/>
      <c r="Y873" s="1"/>
      <c r="Z873" s="1"/>
      <c r="AA873" s="6">
        <v>105.46749667050386</v>
      </c>
      <c r="AB873" s="6">
        <f t="shared" si="131"/>
        <v>31.640249001151158</v>
      </c>
    </row>
    <row r="874" spans="3:28" x14ac:dyDescent="0.55000000000000004">
      <c r="C874" s="5">
        <f t="shared" ca="1" si="126"/>
        <v>0.73927160254939117</v>
      </c>
      <c r="D874" s="6">
        <v>0.98694767827451235</v>
      </c>
      <c r="E874" s="15">
        <f t="shared" si="127"/>
        <v>148.76614848247891</v>
      </c>
      <c r="F874" s="5">
        <f t="shared" si="128"/>
        <v>271.64470034914041</v>
      </c>
      <c r="G874" s="5">
        <f t="shared" si="129"/>
        <v>0.21428571428571427</v>
      </c>
      <c r="H874" s="5">
        <f t="shared" si="130"/>
        <v>271.64470034914041</v>
      </c>
      <c r="M874" s="1"/>
      <c r="N874" s="1"/>
      <c r="O874" s="1"/>
      <c r="P874" s="1"/>
      <c r="Q874" s="1"/>
      <c r="R874" s="1"/>
      <c r="Y874" s="1"/>
      <c r="Z874" s="1"/>
      <c r="AA874" s="6">
        <v>271.64470034914041</v>
      </c>
      <c r="AB874" s="6">
        <f t="shared" si="131"/>
        <v>81.493410104742125</v>
      </c>
    </row>
    <row r="875" spans="3:28" x14ac:dyDescent="0.55000000000000004">
      <c r="C875" s="5">
        <f t="shared" ca="1" si="126"/>
        <v>0.97821807106975778</v>
      </c>
      <c r="D875" s="6">
        <v>0.69348858338926855</v>
      </c>
      <c r="E875" s="15">
        <f t="shared" si="127"/>
        <v>127.93798312429092</v>
      </c>
      <c r="F875" s="5">
        <f t="shared" si="128"/>
        <v>162.5914731058474</v>
      </c>
      <c r="G875" s="5">
        <f t="shared" si="129"/>
        <v>0.21428571428571427</v>
      </c>
      <c r="H875" s="5">
        <f t="shared" si="130"/>
        <v>162.5914731058474</v>
      </c>
      <c r="M875" s="1"/>
      <c r="N875" s="1"/>
      <c r="O875" s="1"/>
      <c r="P875" s="1"/>
      <c r="Q875" s="1"/>
      <c r="R875" s="1"/>
      <c r="Y875" s="1"/>
      <c r="Z875" s="1"/>
      <c r="AA875" s="6">
        <v>162.5914731058474</v>
      </c>
      <c r="AB875" s="6">
        <f t="shared" si="131"/>
        <v>48.777441931754218</v>
      </c>
    </row>
    <row r="876" spans="3:28" x14ac:dyDescent="0.55000000000000004">
      <c r="C876" s="5">
        <f t="shared" ca="1" si="126"/>
        <v>4.8516209355126128E-3</v>
      </c>
      <c r="D876" s="6">
        <v>0.7623067470889161</v>
      </c>
      <c r="E876" s="15">
        <f t="shared" si="127"/>
        <v>133.16692693138657</v>
      </c>
      <c r="F876" s="5">
        <f t="shared" si="128"/>
        <v>178.99626295306922</v>
      </c>
      <c r="G876" s="5">
        <f t="shared" si="129"/>
        <v>0.21428571428571427</v>
      </c>
      <c r="H876" s="5">
        <f t="shared" si="130"/>
        <v>178.99626295306922</v>
      </c>
      <c r="M876" s="1"/>
      <c r="N876" s="1"/>
      <c r="O876" s="1"/>
      <c r="P876" s="1"/>
      <c r="Q876" s="1"/>
      <c r="R876" s="1"/>
      <c r="Y876" s="1"/>
      <c r="Z876" s="1"/>
      <c r="AA876" s="6">
        <v>178.99626295306922</v>
      </c>
      <c r="AB876" s="6">
        <f t="shared" si="131"/>
        <v>53.698878885920763</v>
      </c>
    </row>
    <row r="877" spans="3:28" x14ac:dyDescent="0.55000000000000004">
      <c r="C877" s="5">
        <f t="shared" ca="1" si="126"/>
        <v>0.22630569121633615</v>
      </c>
      <c r="D877" s="6">
        <v>0.78599051831100508</v>
      </c>
      <c r="E877" s="15">
        <f t="shared" si="127"/>
        <v>134.91144724362707</v>
      </c>
      <c r="F877" s="5">
        <f t="shared" si="128"/>
        <v>185.18282327089693</v>
      </c>
      <c r="G877" s="5">
        <f t="shared" si="129"/>
        <v>0.21428571428571427</v>
      </c>
      <c r="H877" s="5">
        <f t="shared" si="130"/>
        <v>185.18282327089693</v>
      </c>
      <c r="M877" s="1"/>
      <c r="N877" s="1"/>
      <c r="O877" s="1"/>
      <c r="P877" s="1"/>
      <c r="Q877" s="1"/>
      <c r="R877" s="1"/>
      <c r="Y877" s="1"/>
      <c r="Z877" s="1"/>
      <c r="AA877" s="6">
        <v>185.18282327089693</v>
      </c>
      <c r="AB877" s="6">
        <f t="shared" si="131"/>
        <v>55.55484698126908</v>
      </c>
    </row>
    <row r="878" spans="3:28" x14ac:dyDescent="0.55000000000000004">
      <c r="C878" s="5">
        <f t="shared" ca="1" si="126"/>
        <v>0.14010757516770855</v>
      </c>
      <c r="D878" s="6">
        <v>0.27489455443938282</v>
      </c>
      <c r="E878" s="15">
        <f t="shared" si="127"/>
        <v>87.957549356797969</v>
      </c>
      <c r="F878" s="5">
        <f t="shared" si="128"/>
        <v>88.65550528453781</v>
      </c>
      <c r="G878" s="5">
        <f t="shared" si="129"/>
        <v>0.21428571428571427</v>
      </c>
      <c r="H878" s="5">
        <f t="shared" si="130"/>
        <v>88.65550528453781</v>
      </c>
      <c r="M878" s="1"/>
      <c r="N878" s="1"/>
      <c r="O878" s="1"/>
      <c r="P878" s="1"/>
      <c r="Q878" s="1"/>
      <c r="R878" s="1"/>
      <c r="Y878" s="1"/>
      <c r="Z878" s="1"/>
      <c r="AA878" s="6">
        <v>88.65550528453781</v>
      </c>
      <c r="AB878" s="6">
        <f t="shared" si="131"/>
        <v>26.596651585361343</v>
      </c>
    </row>
    <row r="879" spans="3:28" x14ac:dyDescent="0.55000000000000004">
      <c r="C879" s="5">
        <f t="shared" ca="1" si="126"/>
        <v>0.14032705746339669</v>
      </c>
      <c r="D879" s="6">
        <v>0.28575507834401592</v>
      </c>
      <c r="E879" s="15">
        <f t="shared" si="127"/>
        <v>89.28697796974167</v>
      </c>
      <c r="F879" s="5">
        <f t="shared" si="128"/>
        <v>90.244220165429965</v>
      </c>
      <c r="G879" s="5">
        <f t="shared" si="129"/>
        <v>0.21428571428571427</v>
      </c>
      <c r="H879" s="5">
        <f t="shared" si="130"/>
        <v>90.244220165429965</v>
      </c>
      <c r="M879" s="1"/>
      <c r="N879" s="1"/>
      <c r="O879" s="1"/>
      <c r="P879" s="1"/>
      <c r="Q879" s="1"/>
      <c r="R879" s="1"/>
      <c r="Y879" s="1"/>
      <c r="Z879" s="1"/>
      <c r="AA879" s="6">
        <v>90.244220165429965</v>
      </c>
      <c r="AB879" s="6">
        <f t="shared" si="131"/>
        <v>27.073266049628987</v>
      </c>
    </row>
    <row r="880" spans="3:28" x14ac:dyDescent="0.55000000000000004">
      <c r="C880" s="5">
        <f t="shared" ca="1" si="126"/>
        <v>0.27293250423155724</v>
      </c>
      <c r="D880" s="6">
        <v>0.52758418221400238</v>
      </c>
      <c r="E880" s="15">
        <f t="shared" si="127"/>
        <v>114.14570760897833</v>
      </c>
      <c r="F880" s="5">
        <f t="shared" si="128"/>
        <v>129.41039194717209</v>
      </c>
      <c r="G880" s="5">
        <f t="shared" si="129"/>
        <v>0.21428571428571427</v>
      </c>
      <c r="H880" s="5">
        <f t="shared" si="130"/>
        <v>129.41039194717209</v>
      </c>
      <c r="M880" s="1"/>
      <c r="N880" s="1"/>
      <c r="O880" s="1"/>
      <c r="P880" s="1"/>
      <c r="Q880" s="1"/>
      <c r="R880" s="1"/>
      <c r="Y880" s="1"/>
      <c r="Z880" s="1"/>
      <c r="AA880" s="6">
        <v>129.41039194717209</v>
      </c>
      <c r="AB880" s="6">
        <f t="shared" si="131"/>
        <v>38.823117584151625</v>
      </c>
    </row>
    <row r="881" spans="3:28" x14ac:dyDescent="0.55000000000000004">
      <c r="C881" s="5">
        <f t="shared" ca="1" si="126"/>
        <v>0.75093237444763838</v>
      </c>
      <c r="D881" s="6">
        <v>1.3454373477113091E-3</v>
      </c>
      <c r="E881" s="15">
        <f t="shared" si="127"/>
        <v>24.75429778637708</v>
      </c>
      <c r="F881" s="5">
        <f t="shared" si="128"/>
        <v>51.973547661986288</v>
      </c>
      <c r="G881" s="5">
        <f t="shared" si="129"/>
        <v>0.21428571428571427</v>
      </c>
      <c r="H881" s="5">
        <f t="shared" si="130"/>
        <v>24.75429778637708</v>
      </c>
      <c r="M881" s="1"/>
      <c r="N881" s="1"/>
      <c r="O881" s="1"/>
      <c r="P881" s="1"/>
      <c r="Q881" s="1"/>
      <c r="R881" s="1"/>
      <c r="Y881" s="1"/>
      <c r="Z881" s="1"/>
      <c r="AA881" s="6">
        <v>24.75429778637708</v>
      </c>
      <c r="AB881" s="6">
        <f t="shared" si="131"/>
        <v>7.4262893359131237</v>
      </c>
    </row>
    <row r="882" spans="3:28" x14ac:dyDescent="0.55000000000000004">
      <c r="C882" s="5">
        <f t="shared" ca="1" si="126"/>
        <v>0.31508757737718884</v>
      </c>
      <c r="D882" s="6">
        <v>0.20288125139568636</v>
      </c>
      <c r="E882" s="15">
        <f t="shared" si="127"/>
        <v>78.381546942912792</v>
      </c>
      <c r="F882" s="5">
        <f t="shared" si="128"/>
        <v>78.409127187003207</v>
      </c>
      <c r="G882" s="5">
        <f t="shared" si="129"/>
        <v>0.21428571428571427</v>
      </c>
      <c r="H882" s="5">
        <f t="shared" si="130"/>
        <v>78.381546942912792</v>
      </c>
      <c r="M882" s="1"/>
      <c r="N882" s="1"/>
      <c r="O882" s="1"/>
      <c r="P882" s="1"/>
      <c r="Q882" s="1"/>
      <c r="R882" s="1"/>
      <c r="Y882" s="1"/>
      <c r="Z882" s="1"/>
      <c r="AA882" s="6">
        <v>78.381546942912792</v>
      </c>
      <c r="AB882" s="6">
        <f t="shared" si="131"/>
        <v>23.514464082873836</v>
      </c>
    </row>
    <row r="883" spans="3:28" x14ac:dyDescent="0.55000000000000004">
      <c r="C883" s="5">
        <f t="shared" ca="1" si="126"/>
        <v>0.83551705801097786</v>
      </c>
      <c r="D883" s="6">
        <v>0.80262774525364866</v>
      </c>
      <c r="E883" s="15">
        <f t="shared" si="127"/>
        <v>136.12125610869569</v>
      </c>
      <c r="F883" s="5">
        <f t="shared" si="128"/>
        <v>189.73608526641527</v>
      </c>
      <c r="G883" s="5">
        <f t="shared" si="129"/>
        <v>0.21428571428571427</v>
      </c>
      <c r="H883" s="5">
        <f t="shared" si="130"/>
        <v>189.73608526641527</v>
      </c>
      <c r="M883" s="1"/>
      <c r="N883" s="1"/>
      <c r="O883" s="1"/>
      <c r="P883" s="1"/>
      <c r="Q883" s="1"/>
      <c r="R883" s="1"/>
      <c r="Y883" s="1"/>
      <c r="Z883" s="1"/>
      <c r="AA883" s="6">
        <v>189.73608526641527</v>
      </c>
      <c r="AB883" s="6">
        <f t="shared" si="131"/>
        <v>56.920825579924582</v>
      </c>
    </row>
    <row r="884" spans="3:28" x14ac:dyDescent="0.55000000000000004">
      <c r="C884" s="5">
        <f t="shared" ca="1" si="126"/>
        <v>0.53822243852954188</v>
      </c>
      <c r="D884" s="6">
        <v>0.71323387628583612</v>
      </c>
      <c r="E884" s="15">
        <f t="shared" si="127"/>
        <v>129.46382563021467</v>
      </c>
      <c r="F884" s="5">
        <f t="shared" si="128"/>
        <v>167.09103408425565</v>
      </c>
      <c r="G884" s="5">
        <f t="shared" si="129"/>
        <v>0.21428571428571427</v>
      </c>
      <c r="H884" s="5">
        <f t="shared" si="130"/>
        <v>167.09103408425565</v>
      </c>
      <c r="M884" s="1"/>
      <c r="N884" s="1"/>
      <c r="O884" s="1"/>
      <c r="P884" s="1"/>
      <c r="Q884" s="1"/>
      <c r="R884" s="1"/>
      <c r="Y884" s="1"/>
      <c r="Z884" s="1"/>
      <c r="AA884" s="6">
        <v>167.09103408425565</v>
      </c>
      <c r="AB884" s="6">
        <f t="shared" si="131"/>
        <v>50.127310225276695</v>
      </c>
    </row>
    <row r="885" spans="3:28" x14ac:dyDescent="0.55000000000000004">
      <c r="C885" s="5">
        <f t="shared" ca="1" si="126"/>
        <v>0.79341341644237906</v>
      </c>
      <c r="D885" s="6">
        <v>0.70402734298475234</v>
      </c>
      <c r="E885" s="15">
        <f t="shared" si="127"/>
        <v>128.75504292741482</v>
      </c>
      <c r="F885" s="5">
        <f t="shared" si="128"/>
        <v>164.97438882886235</v>
      </c>
      <c r="G885" s="5">
        <f t="shared" si="129"/>
        <v>0.21428571428571427</v>
      </c>
      <c r="H885" s="5">
        <f t="shared" si="130"/>
        <v>164.97438882886235</v>
      </c>
      <c r="M885" s="1"/>
      <c r="N885" s="1"/>
      <c r="O885" s="1"/>
      <c r="P885" s="1"/>
      <c r="Q885" s="1"/>
      <c r="R885" s="1"/>
      <c r="Y885" s="1"/>
      <c r="Z885" s="1"/>
      <c r="AA885" s="6">
        <v>164.97438882886235</v>
      </c>
      <c r="AB885" s="6">
        <f t="shared" si="131"/>
        <v>49.492316648658701</v>
      </c>
    </row>
    <row r="886" spans="3:28" x14ac:dyDescent="0.55000000000000004">
      <c r="C886" s="5">
        <f t="shared" ca="1" si="126"/>
        <v>0.81301625473315975</v>
      </c>
      <c r="D886" s="6">
        <v>0.50586585998429978</v>
      </c>
      <c r="E886" s="15">
        <f t="shared" si="127"/>
        <v>112.18756124193891</v>
      </c>
      <c r="F886" s="5">
        <f t="shared" si="128"/>
        <v>125.53320366050411</v>
      </c>
      <c r="G886" s="5">
        <f t="shared" si="129"/>
        <v>0.21428571428571427</v>
      </c>
      <c r="H886" s="5">
        <f t="shared" si="130"/>
        <v>125.53320366050411</v>
      </c>
      <c r="M886" s="1"/>
      <c r="N886" s="1"/>
      <c r="O886" s="1"/>
      <c r="P886" s="1"/>
      <c r="Q886" s="1"/>
      <c r="R886" s="1"/>
      <c r="Y886" s="1"/>
      <c r="Z886" s="1"/>
      <c r="AA886" s="6">
        <v>125.53320366050411</v>
      </c>
      <c r="AB886" s="6">
        <f t="shared" si="131"/>
        <v>37.659961098151236</v>
      </c>
    </row>
    <row r="887" spans="3:28" x14ac:dyDescent="0.55000000000000004">
      <c r="C887" s="5">
        <f t="shared" ca="1" si="126"/>
        <v>0.33542670572593947</v>
      </c>
      <c r="D887" s="6">
        <v>0.18959465194151703</v>
      </c>
      <c r="E887" s="15">
        <f t="shared" si="127"/>
        <v>76.437488893620042</v>
      </c>
      <c r="F887" s="5">
        <f t="shared" si="128"/>
        <v>76.569989839317799</v>
      </c>
      <c r="G887" s="5">
        <f t="shared" si="129"/>
        <v>0.21428571428571427</v>
      </c>
      <c r="H887" s="5">
        <f t="shared" si="130"/>
        <v>76.437488893620042</v>
      </c>
      <c r="M887" s="1"/>
      <c r="N887" s="1"/>
      <c r="O887" s="1"/>
      <c r="P887" s="1"/>
      <c r="Q887" s="1"/>
      <c r="R887" s="1"/>
      <c r="Y887" s="1"/>
      <c r="Z887" s="1"/>
      <c r="AA887" s="6">
        <v>76.437488893620042</v>
      </c>
      <c r="AB887" s="6">
        <f t="shared" si="131"/>
        <v>22.931246668086011</v>
      </c>
    </row>
    <row r="888" spans="3:28" x14ac:dyDescent="0.55000000000000004">
      <c r="C888" s="5">
        <f t="shared" ca="1" si="126"/>
        <v>0.18092964192782179</v>
      </c>
      <c r="D888" s="6">
        <v>9.9765073105013924E-2</v>
      </c>
      <c r="E888" s="15">
        <f t="shared" si="127"/>
        <v>60.939629067252596</v>
      </c>
      <c r="F888" s="5">
        <f t="shared" si="128"/>
        <v>64.512268904023074</v>
      </c>
      <c r="G888" s="5">
        <f t="shared" si="129"/>
        <v>0.21428571428571427</v>
      </c>
      <c r="H888" s="5">
        <f t="shared" si="130"/>
        <v>60.939629067252596</v>
      </c>
      <c r="M888" s="1"/>
      <c r="N888" s="1"/>
      <c r="O888" s="1"/>
      <c r="P888" s="1"/>
      <c r="Q888" s="1"/>
      <c r="R888" s="1"/>
      <c r="Y888" s="1"/>
      <c r="Z888" s="1"/>
      <c r="AA888" s="6">
        <v>60.939629067252596</v>
      </c>
      <c r="AB888" s="6">
        <f t="shared" si="131"/>
        <v>18.281888720175779</v>
      </c>
    </row>
    <row r="889" spans="3:28" x14ac:dyDescent="0.55000000000000004">
      <c r="C889" s="5">
        <f t="shared" ca="1" si="126"/>
        <v>0.60108213607962468</v>
      </c>
      <c r="D889" s="6">
        <v>0.93933370757607759</v>
      </c>
      <c r="E889" s="15">
        <f t="shared" si="127"/>
        <v>145.621679208957</v>
      </c>
      <c r="F889" s="5">
        <f t="shared" si="128"/>
        <v>238.86863641866296</v>
      </c>
      <c r="G889" s="5">
        <f t="shared" si="129"/>
        <v>0.21428571428571427</v>
      </c>
      <c r="H889" s="5">
        <f t="shared" si="130"/>
        <v>238.86863641866296</v>
      </c>
      <c r="M889" s="1"/>
      <c r="N889" s="1"/>
      <c r="O889" s="1"/>
      <c r="P889" s="1"/>
      <c r="Q889" s="1"/>
      <c r="R889" s="1"/>
      <c r="Y889" s="1"/>
      <c r="Z889" s="1"/>
      <c r="AA889" s="6">
        <v>238.86863641866296</v>
      </c>
      <c r="AB889" s="6">
        <f t="shared" si="131"/>
        <v>71.660590925598882</v>
      </c>
    </row>
    <row r="890" spans="3:28" x14ac:dyDescent="0.55000000000000004">
      <c r="C890" s="5">
        <f t="shared" ca="1" si="126"/>
        <v>0.10892768491943583</v>
      </c>
      <c r="D890" s="6">
        <v>0.14478742939941514</v>
      </c>
      <c r="E890" s="15">
        <f t="shared" si="127"/>
        <v>69.319659507240857</v>
      </c>
      <c r="F890" s="5">
        <f t="shared" si="128"/>
        <v>70.476375183302707</v>
      </c>
      <c r="G890" s="5">
        <f t="shared" si="129"/>
        <v>0.21428571428571427</v>
      </c>
      <c r="H890" s="5">
        <f t="shared" si="130"/>
        <v>69.319659507240857</v>
      </c>
      <c r="M890" s="1"/>
      <c r="N890" s="1"/>
      <c r="O890" s="1"/>
      <c r="P890" s="1"/>
      <c r="Q890" s="1"/>
      <c r="R890" s="1"/>
      <c r="Y890" s="1"/>
      <c r="Z890" s="1"/>
      <c r="AA890" s="6">
        <v>69.319659507240857</v>
      </c>
      <c r="AB890" s="6">
        <f t="shared" si="131"/>
        <v>20.795897852172256</v>
      </c>
    </row>
    <row r="891" spans="3:28" x14ac:dyDescent="0.55000000000000004">
      <c r="C891" s="5">
        <f t="shared" ca="1" si="126"/>
        <v>0.47120968769196858</v>
      </c>
      <c r="D891" s="6">
        <v>0.79711076014338267</v>
      </c>
      <c r="E891" s="15">
        <f t="shared" si="127"/>
        <v>135.72147929580242</v>
      </c>
      <c r="F891" s="5">
        <f t="shared" si="128"/>
        <v>188.20564783868718</v>
      </c>
      <c r="G891" s="5">
        <f t="shared" si="129"/>
        <v>0.21428571428571427</v>
      </c>
      <c r="H891" s="5">
        <f t="shared" si="130"/>
        <v>188.20564783868718</v>
      </c>
      <c r="M891" s="1"/>
      <c r="N891" s="1"/>
      <c r="O891" s="1"/>
      <c r="P891" s="1"/>
      <c r="Q891" s="1"/>
      <c r="R891" s="1"/>
      <c r="Y891" s="1"/>
      <c r="Z891" s="1"/>
      <c r="AA891" s="6">
        <v>188.20564783868718</v>
      </c>
      <c r="AB891" s="6">
        <f t="shared" si="131"/>
        <v>56.461694351606155</v>
      </c>
    </row>
    <row r="892" spans="3:28" x14ac:dyDescent="0.55000000000000004">
      <c r="C892" s="5">
        <f t="shared" ca="1" si="126"/>
        <v>0.19147243766930655</v>
      </c>
      <c r="D892" s="6">
        <v>0.30914427085584384</v>
      </c>
      <c r="E892" s="15">
        <f t="shared" si="127"/>
        <v>92.066800611503325</v>
      </c>
      <c r="F892" s="5">
        <f t="shared" si="128"/>
        <v>93.70721555207021</v>
      </c>
      <c r="G892" s="5">
        <f t="shared" si="129"/>
        <v>0.21428571428571427</v>
      </c>
      <c r="H892" s="5">
        <f t="shared" si="130"/>
        <v>93.70721555207021</v>
      </c>
      <c r="M892" s="1"/>
      <c r="N892" s="1"/>
      <c r="O892" s="1"/>
      <c r="P892" s="1"/>
      <c r="Q892" s="1"/>
      <c r="R892" s="1"/>
      <c r="Y892" s="1"/>
      <c r="Z892" s="1"/>
      <c r="AA892" s="6">
        <v>93.70721555207021</v>
      </c>
      <c r="AB892" s="6">
        <f t="shared" si="131"/>
        <v>28.112164665621062</v>
      </c>
    </row>
    <row r="893" spans="3:28" x14ac:dyDescent="0.55000000000000004">
      <c r="C893" s="5">
        <f t="shared" ca="1" si="126"/>
        <v>0.6130775353181448</v>
      </c>
      <c r="D893" s="6">
        <v>0.70453075252564179</v>
      </c>
      <c r="E893" s="15">
        <f t="shared" si="127"/>
        <v>128.79391822354216</v>
      </c>
      <c r="F893" s="5">
        <f t="shared" si="128"/>
        <v>165.08926786789544</v>
      </c>
      <c r="G893" s="5">
        <f t="shared" si="129"/>
        <v>0.21428571428571427</v>
      </c>
      <c r="H893" s="5">
        <f t="shared" si="130"/>
        <v>165.08926786789544</v>
      </c>
      <c r="M893" s="1"/>
      <c r="N893" s="1"/>
      <c r="O893" s="1"/>
      <c r="P893" s="1"/>
      <c r="Q893" s="1"/>
      <c r="R893" s="1"/>
      <c r="Y893" s="1"/>
      <c r="Z893" s="1"/>
      <c r="AA893" s="6">
        <v>165.08926786789544</v>
      </c>
      <c r="AB893" s="6">
        <f t="shared" si="131"/>
        <v>49.526780360368633</v>
      </c>
    </row>
    <row r="894" spans="3:28" x14ac:dyDescent="0.55000000000000004">
      <c r="C894" s="5">
        <f t="shared" ca="1" si="126"/>
        <v>0.28001891018711356</v>
      </c>
      <c r="D894" s="6">
        <v>0.41162786019888153</v>
      </c>
      <c r="E894" s="15">
        <f t="shared" si="127"/>
        <v>103.15857172499543</v>
      </c>
      <c r="F894" s="5">
        <f t="shared" si="128"/>
        <v>109.62215514469943</v>
      </c>
      <c r="G894" s="5">
        <f t="shared" si="129"/>
        <v>0.21428571428571427</v>
      </c>
      <c r="H894" s="5">
        <f t="shared" si="130"/>
        <v>109.62215514469943</v>
      </c>
      <c r="M894" s="1"/>
      <c r="N894" s="1"/>
      <c r="O894" s="1"/>
      <c r="P894" s="1"/>
      <c r="Q894" s="1"/>
      <c r="R894" s="1"/>
      <c r="Y894" s="1"/>
      <c r="Z894" s="1"/>
      <c r="AA894" s="6">
        <v>109.62215514469943</v>
      </c>
      <c r="AB894" s="6">
        <f t="shared" si="131"/>
        <v>32.886646543409832</v>
      </c>
    </row>
    <row r="895" spans="3:28" x14ac:dyDescent="0.55000000000000004">
      <c r="C895" s="5">
        <f t="shared" ca="1" si="126"/>
        <v>0.16452352483448651</v>
      </c>
      <c r="D895" s="6">
        <v>0.45207085564851335</v>
      </c>
      <c r="E895" s="15">
        <f t="shared" si="127"/>
        <v>107.14809449950712</v>
      </c>
      <c r="F895" s="5">
        <f t="shared" si="128"/>
        <v>116.28164138537602</v>
      </c>
      <c r="G895" s="5">
        <f t="shared" si="129"/>
        <v>0.21428571428571427</v>
      </c>
      <c r="H895" s="5">
        <f t="shared" si="130"/>
        <v>116.28164138537602</v>
      </c>
      <c r="M895" s="1"/>
      <c r="N895" s="1"/>
      <c r="O895" s="1"/>
      <c r="P895" s="1"/>
      <c r="Q895" s="1"/>
      <c r="R895" s="1"/>
      <c r="Y895" s="1"/>
      <c r="Z895" s="1"/>
      <c r="AA895" s="6">
        <v>116.28164138537602</v>
      </c>
      <c r="AB895" s="6">
        <f t="shared" si="131"/>
        <v>34.884492415612804</v>
      </c>
    </row>
    <row r="896" spans="3:28" x14ac:dyDescent="0.55000000000000004">
      <c r="C896" s="5">
        <f t="shared" ca="1" si="126"/>
        <v>0.50575145750923178</v>
      </c>
      <c r="D896" s="6">
        <v>0.66281190276408275</v>
      </c>
      <c r="E896" s="15">
        <f t="shared" si="127"/>
        <v>125.52364648000271</v>
      </c>
      <c r="F896" s="5">
        <f t="shared" si="128"/>
        <v>155.87926315157662</v>
      </c>
      <c r="G896" s="5">
        <f t="shared" si="129"/>
        <v>0.21428571428571427</v>
      </c>
      <c r="H896" s="5">
        <f t="shared" si="130"/>
        <v>155.87926315157662</v>
      </c>
      <c r="M896" s="1"/>
      <c r="N896" s="1"/>
      <c r="O896" s="1"/>
      <c r="P896" s="1"/>
      <c r="Q896" s="1"/>
      <c r="R896" s="1"/>
      <c r="Y896" s="1"/>
      <c r="Z896" s="1"/>
      <c r="AA896" s="6">
        <v>155.87926315157662</v>
      </c>
      <c r="AB896" s="6">
        <f t="shared" si="131"/>
        <v>46.763778945472986</v>
      </c>
    </row>
    <row r="897" spans="3:28" x14ac:dyDescent="0.55000000000000004">
      <c r="C897" s="5">
        <f t="shared" ca="1" si="126"/>
        <v>0.18191733593529347</v>
      </c>
      <c r="D897" s="6">
        <v>0.94619579662242004</v>
      </c>
      <c r="E897" s="15">
        <f t="shared" si="127"/>
        <v>146.07969457155525</v>
      </c>
      <c r="F897" s="5">
        <f t="shared" si="128"/>
        <v>242.42970446437741</v>
      </c>
      <c r="G897" s="5">
        <f t="shared" si="129"/>
        <v>0.21428571428571427</v>
      </c>
      <c r="H897" s="5">
        <f t="shared" si="130"/>
        <v>242.42970446437741</v>
      </c>
      <c r="M897" s="1"/>
      <c r="N897" s="1"/>
      <c r="O897" s="1"/>
      <c r="P897" s="1"/>
      <c r="Q897" s="1"/>
      <c r="R897" s="1"/>
      <c r="Y897" s="1"/>
      <c r="Z897" s="1"/>
      <c r="AA897" s="6">
        <v>242.42970446437741</v>
      </c>
      <c r="AB897" s="6">
        <f t="shared" si="131"/>
        <v>72.728911339313214</v>
      </c>
    </row>
    <row r="898" spans="3:28" x14ac:dyDescent="0.55000000000000004">
      <c r="C898" s="5">
        <f t="shared" ca="1" si="126"/>
        <v>0.60868655156006557</v>
      </c>
      <c r="D898" s="6">
        <v>0.37156110037244805</v>
      </c>
      <c r="E898" s="15">
        <f t="shared" si="127"/>
        <v>99.007762189908448</v>
      </c>
      <c r="F898" s="5">
        <f t="shared" si="128"/>
        <v>103.24676313448563</v>
      </c>
      <c r="G898" s="5">
        <f t="shared" si="129"/>
        <v>0.21428571428571427</v>
      </c>
      <c r="H898" s="5">
        <f t="shared" si="130"/>
        <v>103.24676313448563</v>
      </c>
      <c r="M898" s="1"/>
      <c r="N898" s="1"/>
      <c r="O898" s="1"/>
      <c r="P898" s="1"/>
      <c r="Q898" s="1"/>
      <c r="R898" s="1"/>
      <c r="Y898" s="1"/>
      <c r="Z898" s="1"/>
      <c r="AA898" s="6">
        <v>103.24676313448563</v>
      </c>
      <c r="AB898" s="6">
        <f t="shared" si="131"/>
        <v>30.97402894034569</v>
      </c>
    </row>
    <row r="899" spans="3:28" x14ac:dyDescent="0.55000000000000004">
      <c r="C899" s="5">
        <f t="shared" ref="C899:C962" ca="1" si="132">RAND()</f>
        <v>0.33024695975929086</v>
      </c>
      <c r="D899" s="6">
        <v>0.16039037833680403</v>
      </c>
      <c r="E899" s="15">
        <f t="shared" ref="E899:E962" si="133">$B$1+SQRT(($B$2-$B$1)*($B$3-$B$1)*D899)</f>
        <v>71.909135574177185</v>
      </c>
      <c r="F899" s="5">
        <f t="shared" ref="F899:F962" si="134">$B$2-SQRT(($B$2-$B$1)*($B$2-$B$3)*(1-D899))</f>
        <v>72.579788289490693</v>
      </c>
      <c r="G899" s="5">
        <f t="shared" ref="G899:G962" si="135">($B$3-$B$1)/($B$2-$B$1)</f>
        <v>0.21428571428571427</v>
      </c>
      <c r="H899" s="5">
        <f t="shared" ref="H899:H962" si="136">IF(D899&lt;G899,E899,F899)</f>
        <v>71.909135574177185</v>
      </c>
      <c r="M899" s="1"/>
      <c r="N899" s="1"/>
      <c r="O899" s="1"/>
      <c r="P899" s="1"/>
      <c r="Q899" s="1"/>
      <c r="R899" s="1"/>
      <c r="Y899" s="1"/>
      <c r="Z899" s="1"/>
      <c r="AA899" s="6">
        <v>71.909135574177185</v>
      </c>
      <c r="AB899" s="6">
        <f t="shared" ref="AB899:AB962" si="137">AA899*0.3</f>
        <v>21.572740672253154</v>
      </c>
    </row>
    <row r="900" spans="3:28" x14ac:dyDescent="0.55000000000000004">
      <c r="C900" s="5">
        <f t="shared" ca="1" si="132"/>
        <v>0.78827056837481468</v>
      </c>
      <c r="D900" s="6">
        <v>0.10257021876929329</v>
      </c>
      <c r="E900" s="15">
        <f t="shared" si="133"/>
        <v>61.511199396357213</v>
      </c>
      <c r="F900" s="5">
        <f t="shared" si="134"/>
        <v>64.879446828203612</v>
      </c>
      <c r="G900" s="5">
        <f t="shared" si="135"/>
        <v>0.21428571428571427</v>
      </c>
      <c r="H900" s="5">
        <f t="shared" si="136"/>
        <v>61.511199396357213</v>
      </c>
      <c r="M900" s="1"/>
      <c r="N900" s="1"/>
      <c r="O900" s="1"/>
      <c r="P900" s="1"/>
      <c r="Q900" s="1"/>
      <c r="R900" s="1"/>
      <c r="Y900" s="1"/>
      <c r="Z900" s="1"/>
      <c r="AA900" s="6">
        <v>61.511199396357213</v>
      </c>
      <c r="AB900" s="6">
        <f t="shared" si="137"/>
        <v>18.453359818907163</v>
      </c>
    </row>
    <row r="901" spans="3:28" x14ac:dyDescent="0.55000000000000004">
      <c r="C901" s="5">
        <f t="shared" ca="1" si="132"/>
        <v>0.3211391841613096</v>
      </c>
      <c r="D901" s="6">
        <v>0.14065288318229996</v>
      </c>
      <c r="E901" s="15">
        <f t="shared" si="133"/>
        <v>68.610373763864843</v>
      </c>
      <c r="F901" s="5">
        <f t="shared" si="134"/>
        <v>69.922225332453451</v>
      </c>
      <c r="G901" s="5">
        <f t="shared" si="135"/>
        <v>0.21428571428571427</v>
      </c>
      <c r="H901" s="5">
        <f t="shared" si="136"/>
        <v>68.610373763864843</v>
      </c>
      <c r="M901" s="1"/>
      <c r="N901" s="1"/>
      <c r="O901" s="1"/>
      <c r="P901" s="1"/>
      <c r="Q901" s="1"/>
      <c r="R901" s="1"/>
      <c r="Y901" s="1"/>
      <c r="Z901" s="1"/>
      <c r="AA901" s="6">
        <v>68.610373763864843</v>
      </c>
      <c r="AB901" s="6">
        <f t="shared" si="137"/>
        <v>20.583112129159453</v>
      </c>
    </row>
    <row r="902" spans="3:28" x14ac:dyDescent="0.55000000000000004">
      <c r="C902" s="5">
        <f t="shared" ca="1" si="132"/>
        <v>0.38063689414605739</v>
      </c>
      <c r="D902" s="6">
        <v>0.42511488321223234</v>
      </c>
      <c r="E902" s="15">
        <f t="shared" si="133"/>
        <v>104.50994046835854</v>
      </c>
      <c r="F902" s="5">
        <f t="shared" si="134"/>
        <v>111.81678291057278</v>
      </c>
      <c r="G902" s="5">
        <f t="shared" si="135"/>
        <v>0.21428571428571427</v>
      </c>
      <c r="H902" s="5">
        <f t="shared" si="136"/>
        <v>111.81678291057278</v>
      </c>
      <c r="M902" s="1"/>
      <c r="N902" s="1"/>
      <c r="O902" s="1"/>
      <c r="P902" s="1"/>
      <c r="Q902" s="1"/>
      <c r="R902" s="1"/>
      <c r="Y902" s="1"/>
      <c r="Z902" s="1"/>
      <c r="AA902" s="6">
        <v>111.81678291057278</v>
      </c>
      <c r="AB902" s="6">
        <f t="shared" si="137"/>
        <v>33.545034873171836</v>
      </c>
    </row>
    <row r="903" spans="3:28" x14ac:dyDescent="0.55000000000000004">
      <c r="C903" s="5">
        <f t="shared" ca="1" si="132"/>
        <v>0.30497907883882946</v>
      </c>
      <c r="D903" s="6">
        <v>0.18385548039525623</v>
      </c>
      <c r="E903" s="15">
        <f t="shared" si="133"/>
        <v>75.576722381229928</v>
      </c>
      <c r="F903" s="5">
        <f t="shared" si="134"/>
        <v>75.780236358049336</v>
      </c>
      <c r="G903" s="5">
        <f t="shared" si="135"/>
        <v>0.21428571428571427</v>
      </c>
      <c r="H903" s="5">
        <f t="shared" si="136"/>
        <v>75.576722381229928</v>
      </c>
      <c r="M903" s="1"/>
      <c r="N903" s="1"/>
      <c r="O903" s="1"/>
      <c r="P903" s="1"/>
      <c r="Q903" s="1"/>
      <c r="R903" s="1"/>
      <c r="Y903" s="1"/>
      <c r="Z903" s="1"/>
      <c r="AA903" s="6">
        <v>75.576722381229928</v>
      </c>
      <c r="AB903" s="6">
        <f t="shared" si="137"/>
        <v>22.673016714368977</v>
      </c>
    </row>
    <row r="904" spans="3:28" x14ac:dyDescent="0.55000000000000004">
      <c r="C904" s="5">
        <f t="shared" ca="1" si="132"/>
        <v>4.6601829162355113E-2</v>
      </c>
      <c r="D904" s="6">
        <v>0.87941562252444161</v>
      </c>
      <c r="E904" s="15">
        <f t="shared" si="133"/>
        <v>141.54909484817489</v>
      </c>
      <c r="F904" s="5">
        <f t="shared" si="134"/>
        <v>213.81416791319819</v>
      </c>
      <c r="G904" s="5">
        <f t="shared" si="135"/>
        <v>0.21428571428571427</v>
      </c>
      <c r="H904" s="5">
        <f t="shared" si="136"/>
        <v>213.81416791319819</v>
      </c>
      <c r="M904" s="1"/>
      <c r="N904" s="1"/>
      <c r="O904" s="1"/>
      <c r="P904" s="1"/>
      <c r="Q904" s="1"/>
      <c r="R904" s="1"/>
      <c r="Y904" s="1"/>
      <c r="Z904" s="1"/>
      <c r="AA904" s="6">
        <v>213.81416791319819</v>
      </c>
      <c r="AB904" s="6">
        <f t="shared" si="137"/>
        <v>64.144250373959451</v>
      </c>
    </row>
    <row r="905" spans="3:28" x14ac:dyDescent="0.55000000000000004">
      <c r="C905" s="5">
        <f t="shared" ca="1" si="132"/>
        <v>0.97683562202652729</v>
      </c>
      <c r="D905" s="6">
        <v>0.86739548381369203</v>
      </c>
      <c r="E905" s="15">
        <f t="shared" si="133"/>
        <v>140.71555048157643</v>
      </c>
      <c r="F905" s="5">
        <f t="shared" si="134"/>
        <v>209.62058753744537</v>
      </c>
      <c r="G905" s="5">
        <f t="shared" si="135"/>
        <v>0.21428571428571427</v>
      </c>
      <c r="H905" s="5">
        <f t="shared" si="136"/>
        <v>209.62058753744537</v>
      </c>
      <c r="M905" s="1"/>
      <c r="N905" s="1"/>
      <c r="O905" s="1"/>
      <c r="P905" s="1"/>
      <c r="Q905" s="1"/>
      <c r="R905" s="1"/>
      <c r="Y905" s="1"/>
      <c r="Z905" s="1"/>
      <c r="AA905" s="6">
        <v>209.62058753744537</v>
      </c>
      <c r="AB905" s="6">
        <f t="shared" si="137"/>
        <v>62.886176261233608</v>
      </c>
    </row>
    <row r="906" spans="3:28" x14ac:dyDescent="0.55000000000000004">
      <c r="C906" s="5">
        <f t="shared" ca="1" si="132"/>
        <v>1.9053708834456229E-2</v>
      </c>
      <c r="D906" s="6">
        <v>0.93687336007563016</v>
      </c>
      <c r="E906" s="15">
        <f t="shared" si="133"/>
        <v>145.45705420290477</v>
      </c>
      <c r="F906" s="5">
        <f t="shared" si="134"/>
        <v>237.6413516876674</v>
      </c>
      <c r="G906" s="5">
        <f t="shared" si="135"/>
        <v>0.21428571428571427</v>
      </c>
      <c r="H906" s="5">
        <f t="shared" si="136"/>
        <v>237.6413516876674</v>
      </c>
      <c r="M906" s="1"/>
      <c r="N906" s="1"/>
      <c r="O906" s="1"/>
      <c r="P906" s="1"/>
      <c r="Q906" s="1"/>
      <c r="R906" s="1"/>
      <c r="Y906" s="1"/>
      <c r="Z906" s="1"/>
      <c r="AA906" s="6">
        <v>237.6413516876674</v>
      </c>
      <c r="AB906" s="6">
        <f t="shared" si="137"/>
        <v>71.292405506300213</v>
      </c>
    </row>
    <row r="907" spans="3:28" x14ac:dyDescent="0.55000000000000004">
      <c r="C907" s="5">
        <f t="shared" ca="1" si="132"/>
        <v>0.40068495241533097</v>
      </c>
      <c r="D907" s="6">
        <v>0.99471700936512142</v>
      </c>
      <c r="E907" s="15">
        <f t="shared" si="133"/>
        <v>149.27198365204288</v>
      </c>
      <c r="F907" s="5">
        <f t="shared" si="134"/>
        <v>281.9602598935428</v>
      </c>
      <c r="G907" s="5">
        <f t="shared" si="135"/>
        <v>0.21428571428571427</v>
      </c>
      <c r="H907" s="5">
        <f t="shared" si="136"/>
        <v>281.9602598935428</v>
      </c>
      <c r="M907" s="1"/>
      <c r="N907" s="1"/>
      <c r="O907" s="1"/>
      <c r="P907" s="1"/>
      <c r="Q907" s="1"/>
      <c r="R907" s="1"/>
      <c r="Y907" s="1"/>
      <c r="Z907" s="1"/>
      <c r="AA907" s="6">
        <v>281.9602598935428</v>
      </c>
      <c r="AB907" s="6">
        <f t="shared" si="137"/>
        <v>84.588077968062834</v>
      </c>
    </row>
    <row r="908" spans="3:28" x14ac:dyDescent="0.55000000000000004">
      <c r="C908" s="5">
        <f t="shared" ca="1" si="132"/>
        <v>0.11991908481510549</v>
      </c>
      <c r="D908" s="6">
        <v>0.58191351643177525</v>
      </c>
      <c r="E908" s="15">
        <f t="shared" si="133"/>
        <v>118.87440050920068</v>
      </c>
      <c r="F908" s="5">
        <f t="shared" si="134"/>
        <v>139.51907469171721</v>
      </c>
      <c r="G908" s="5">
        <f t="shared" si="135"/>
        <v>0.21428571428571427</v>
      </c>
      <c r="H908" s="5">
        <f t="shared" si="136"/>
        <v>139.51907469171721</v>
      </c>
      <c r="M908" s="1"/>
      <c r="N908" s="1"/>
      <c r="O908" s="1"/>
      <c r="P908" s="1"/>
      <c r="Q908" s="1"/>
      <c r="R908" s="1"/>
      <c r="Y908" s="1"/>
      <c r="Z908" s="1"/>
      <c r="AA908" s="6">
        <v>139.51907469171721</v>
      </c>
      <c r="AB908" s="6">
        <f t="shared" si="137"/>
        <v>41.855722407515159</v>
      </c>
    </row>
    <row r="909" spans="3:28" x14ac:dyDescent="0.55000000000000004">
      <c r="C909" s="5">
        <f t="shared" ca="1" si="132"/>
        <v>9.5068968001749909E-2</v>
      </c>
      <c r="D909" s="6">
        <v>0.12884911887976891</v>
      </c>
      <c r="E909" s="15">
        <f t="shared" si="133"/>
        <v>66.525962614223445</v>
      </c>
      <c r="F909" s="5">
        <f t="shared" si="134"/>
        <v>68.347470816728986</v>
      </c>
      <c r="G909" s="5">
        <f t="shared" si="135"/>
        <v>0.21428571428571427</v>
      </c>
      <c r="H909" s="5">
        <f t="shared" si="136"/>
        <v>66.525962614223445</v>
      </c>
      <c r="M909" s="1"/>
      <c r="N909" s="1"/>
      <c r="O909" s="1"/>
      <c r="P909" s="1"/>
      <c r="Q909" s="1"/>
      <c r="R909" s="1"/>
      <c r="Y909" s="1"/>
      <c r="Z909" s="1"/>
      <c r="AA909" s="6">
        <v>66.525962614223445</v>
      </c>
      <c r="AB909" s="6">
        <f t="shared" si="137"/>
        <v>19.957788784267034</v>
      </c>
    </row>
    <row r="910" spans="3:28" x14ac:dyDescent="0.55000000000000004">
      <c r="C910" s="5">
        <f t="shared" ca="1" si="132"/>
        <v>0.19934753141007433</v>
      </c>
      <c r="D910" s="6">
        <v>0.53287933479239258</v>
      </c>
      <c r="E910" s="15">
        <f t="shared" si="133"/>
        <v>114.61697957825643</v>
      </c>
      <c r="F910" s="5">
        <f t="shared" si="134"/>
        <v>130.36912728872548</v>
      </c>
      <c r="G910" s="5">
        <f t="shared" si="135"/>
        <v>0.21428571428571427</v>
      </c>
      <c r="H910" s="5">
        <f t="shared" si="136"/>
        <v>130.36912728872548</v>
      </c>
      <c r="M910" s="1"/>
      <c r="N910" s="1"/>
      <c r="O910" s="1"/>
      <c r="P910" s="1"/>
      <c r="Q910" s="1"/>
      <c r="R910" s="1"/>
      <c r="Y910" s="1"/>
      <c r="Z910" s="1"/>
      <c r="AA910" s="6">
        <v>130.36912728872548</v>
      </c>
      <c r="AB910" s="6">
        <f t="shared" si="137"/>
        <v>39.110738186617645</v>
      </c>
    </row>
    <row r="911" spans="3:28" x14ac:dyDescent="0.55000000000000004">
      <c r="C911" s="5">
        <f t="shared" ca="1" si="132"/>
        <v>0.75050312031095079</v>
      </c>
      <c r="D911" s="6">
        <v>0.76087778278899987</v>
      </c>
      <c r="E911" s="15">
        <f t="shared" si="133"/>
        <v>133.06080996903921</v>
      </c>
      <c r="F911" s="5">
        <f t="shared" si="134"/>
        <v>178.63308284298557</v>
      </c>
      <c r="G911" s="5">
        <f t="shared" si="135"/>
        <v>0.21428571428571427</v>
      </c>
      <c r="H911" s="5">
        <f t="shared" si="136"/>
        <v>178.63308284298557</v>
      </c>
      <c r="M911" s="1"/>
      <c r="N911" s="1"/>
      <c r="O911" s="1"/>
      <c r="P911" s="1"/>
      <c r="Q911" s="1"/>
      <c r="R911" s="1"/>
      <c r="Y911" s="1"/>
      <c r="Z911" s="1"/>
      <c r="AA911" s="6">
        <v>178.63308284298557</v>
      </c>
      <c r="AB911" s="6">
        <f t="shared" si="137"/>
        <v>53.58992485289567</v>
      </c>
    </row>
    <row r="912" spans="3:28" x14ac:dyDescent="0.55000000000000004">
      <c r="C912" s="5">
        <f t="shared" ca="1" si="132"/>
        <v>0.19139363226056605</v>
      </c>
      <c r="D912" s="6">
        <v>0.43205053068619659</v>
      </c>
      <c r="E912" s="15">
        <f t="shared" si="133"/>
        <v>105.19653112379694</v>
      </c>
      <c r="F912" s="5">
        <f t="shared" si="134"/>
        <v>112.95538684653255</v>
      </c>
      <c r="G912" s="5">
        <f t="shared" si="135"/>
        <v>0.21428571428571427</v>
      </c>
      <c r="H912" s="5">
        <f t="shared" si="136"/>
        <v>112.95538684653255</v>
      </c>
      <c r="M912" s="1"/>
      <c r="N912" s="1"/>
      <c r="O912" s="1"/>
      <c r="P912" s="1"/>
      <c r="Q912" s="1"/>
      <c r="R912" s="1"/>
      <c r="Y912" s="1"/>
      <c r="Z912" s="1"/>
      <c r="AA912" s="6">
        <v>112.95538684653255</v>
      </c>
      <c r="AB912" s="6">
        <f t="shared" si="137"/>
        <v>33.886616053959763</v>
      </c>
    </row>
    <row r="913" spans="3:28" x14ac:dyDescent="0.55000000000000004">
      <c r="C913" s="5">
        <f t="shared" ca="1" si="132"/>
        <v>0.7898669642968037</v>
      </c>
      <c r="D913" s="6">
        <v>0.63568392371690452</v>
      </c>
      <c r="E913" s="15">
        <f t="shared" si="133"/>
        <v>123.34161755287168</v>
      </c>
      <c r="F913" s="5">
        <f t="shared" si="134"/>
        <v>150.19389098224772</v>
      </c>
      <c r="G913" s="5">
        <f t="shared" si="135"/>
        <v>0.21428571428571427</v>
      </c>
      <c r="H913" s="5">
        <f t="shared" si="136"/>
        <v>150.19389098224772</v>
      </c>
      <c r="M913" s="1"/>
      <c r="N913" s="1"/>
      <c r="O913" s="1"/>
      <c r="P913" s="1"/>
      <c r="Q913" s="1"/>
      <c r="R913" s="1"/>
      <c r="Y913" s="1"/>
      <c r="Z913" s="1"/>
      <c r="AA913" s="6">
        <v>150.19389098224772</v>
      </c>
      <c r="AB913" s="6">
        <f t="shared" si="137"/>
        <v>45.058167294674313</v>
      </c>
    </row>
    <row r="914" spans="3:28" x14ac:dyDescent="0.55000000000000004">
      <c r="C914" s="5">
        <f t="shared" ca="1" si="132"/>
        <v>0.68206889436613571</v>
      </c>
      <c r="D914" s="6">
        <v>0.67568317371930697</v>
      </c>
      <c r="E914" s="15">
        <f t="shared" si="133"/>
        <v>126.54331193690366</v>
      </c>
      <c r="F914" s="5">
        <f t="shared" si="134"/>
        <v>158.65674229419116</v>
      </c>
      <c r="G914" s="5">
        <f t="shared" si="135"/>
        <v>0.21428571428571427</v>
      </c>
      <c r="H914" s="5">
        <f t="shared" si="136"/>
        <v>158.65674229419116</v>
      </c>
      <c r="M914" s="1"/>
      <c r="N914" s="1"/>
      <c r="O914" s="1"/>
      <c r="P914" s="1"/>
      <c r="Q914" s="1"/>
      <c r="R914" s="1"/>
      <c r="Y914" s="1"/>
      <c r="Z914" s="1"/>
      <c r="AA914" s="6">
        <v>158.65674229419116</v>
      </c>
      <c r="AB914" s="6">
        <f t="shared" si="137"/>
        <v>47.597022688257347</v>
      </c>
    </row>
    <row r="915" spans="3:28" x14ac:dyDescent="0.55000000000000004">
      <c r="C915" s="5">
        <f t="shared" ca="1" si="132"/>
        <v>5.751848129628423E-2</v>
      </c>
      <c r="D915" s="6">
        <v>0.17548557199209303</v>
      </c>
      <c r="E915" s="15">
        <f t="shared" si="133"/>
        <v>74.296939227429419</v>
      </c>
      <c r="F915" s="5">
        <f t="shared" si="134"/>
        <v>74.633434677441414</v>
      </c>
      <c r="G915" s="5">
        <f t="shared" si="135"/>
        <v>0.21428571428571427</v>
      </c>
      <c r="H915" s="5">
        <f t="shared" si="136"/>
        <v>74.296939227429419</v>
      </c>
      <c r="M915" s="1"/>
      <c r="N915" s="1"/>
      <c r="O915" s="1"/>
      <c r="P915" s="1"/>
      <c r="Q915" s="1"/>
      <c r="R915" s="1"/>
      <c r="Y915" s="1"/>
      <c r="Z915" s="1"/>
      <c r="AA915" s="6">
        <v>74.296939227429419</v>
      </c>
      <c r="AB915" s="6">
        <f t="shared" si="137"/>
        <v>22.289081768228826</v>
      </c>
    </row>
    <row r="916" spans="3:28" x14ac:dyDescent="0.55000000000000004">
      <c r="C916" s="5">
        <f t="shared" ca="1" si="132"/>
        <v>0.15242154903270588</v>
      </c>
      <c r="D916" s="6">
        <v>0.95215969355247454</v>
      </c>
      <c r="E916" s="15">
        <f t="shared" si="133"/>
        <v>146.47641223438296</v>
      </c>
      <c r="F916" s="5">
        <f t="shared" si="134"/>
        <v>245.7140637257902</v>
      </c>
      <c r="G916" s="5">
        <f t="shared" si="135"/>
        <v>0.21428571428571427</v>
      </c>
      <c r="H916" s="5">
        <f t="shared" si="136"/>
        <v>245.7140637257902</v>
      </c>
      <c r="M916" s="1"/>
      <c r="N916" s="1"/>
      <c r="O916" s="1"/>
      <c r="P916" s="1"/>
      <c r="Q916" s="1"/>
      <c r="R916" s="1"/>
      <c r="Y916" s="1"/>
      <c r="Z916" s="1"/>
      <c r="AA916" s="6">
        <v>245.7140637257902</v>
      </c>
      <c r="AB916" s="6">
        <f t="shared" si="137"/>
        <v>73.714219117737059</v>
      </c>
    </row>
    <row r="917" spans="3:28" x14ac:dyDescent="0.55000000000000004">
      <c r="C917" s="5">
        <f t="shared" ca="1" si="132"/>
        <v>0.82555017371102302</v>
      </c>
      <c r="D917" s="6">
        <v>0.81181809811800765</v>
      </c>
      <c r="E917" s="15">
        <f t="shared" si="133"/>
        <v>136.78417721756028</v>
      </c>
      <c r="F917" s="5">
        <f t="shared" si="134"/>
        <v>192.33382538637898</v>
      </c>
      <c r="G917" s="5">
        <f t="shared" si="135"/>
        <v>0.21428571428571427</v>
      </c>
      <c r="H917" s="5">
        <f t="shared" si="136"/>
        <v>192.33382538637898</v>
      </c>
      <c r="M917" s="1"/>
      <c r="N917" s="1"/>
      <c r="O917" s="1"/>
      <c r="P917" s="1"/>
      <c r="Q917" s="1"/>
      <c r="R917" s="1"/>
      <c r="Y917" s="1"/>
      <c r="Z917" s="1"/>
      <c r="AA917" s="6">
        <v>192.33382538637898</v>
      </c>
      <c r="AB917" s="6">
        <f t="shared" si="137"/>
        <v>57.700147615913693</v>
      </c>
    </row>
    <row r="918" spans="3:28" x14ac:dyDescent="0.55000000000000004">
      <c r="C918" s="5">
        <f t="shared" ca="1" si="132"/>
        <v>0.42045015638309657</v>
      </c>
      <c r="D918" s="6">
        <v>0.20364107063806258</v>
      </c>
      <c r="E918" s="15">
        <f t="shared" si="133"/>
        <v>78.490768388861596</v>
      </c>
      <c r="F918" s="5">
        <f t="shared" si="134"/>
        <v>78.514763361764125</v>
      </c>
      <c r="G918" s="5">
        <f t="shared" si="135"/>
        <v>0.21428571428571427</v>
      </c>
      <c r="H918" s="5">
        <f t="shared" si="136"/>
        <v>78.490768388861596</v>
      </c>
      <c r="M918" s="1"/>
      <c r="N918" s="1"/>
      <c r="O918" s="1"/>
      <c r="P918" s="1"/>
      <c r="Q918" s="1"/>
      <c r="R918" s="1"/>
      <c r="Y918" s="1"/>
      <c r="Z918" s="1"/>
      <c r="AA918" s="6">
        <v>78.490768388861596</v>
      </c>
      <c r="AB918" s="6">
        <f t="shared" si="137"/>
        <v>23.547230516658477</v>
      </c>
    </row>
    <row r="919" spans="3:28" x14ac:dyDescent="0.55000000000000004">
      <c r="C919" s="5">
        <f t="shared" ca="1" si="132"/>
        <v>0.32636551388295587</v>
      </c>
      <c r="D919" s="6">
        <v>0.98267068145376246</v>
      </c>
      <c r="E919" s="15">
        <f t="shared" si="133"/>
        <v>148.48683764659791</v>
      </c>
      <c r="F919" s="5">
        <f t="shared" si="134"/>
        <v>267.32759539843704</v>
      </c>
      <c r="G919" s="5">
        <f t="shared" si="135"/>
        <v>0.21428571428571427</v>
      </c>
      <c r="H919" s="5">
        <f t="shared" si="136"/>
        <v>267.32759539843704</v>
      </c>
      <c r="M919" s="1"/>
      <c r="N919" s="1"/>
      <c r="O919" s="1"/>
      <c r="P919" s="1"/>
      <c r="Q919" s="1"/>
      <c r="R919" s="1"/>
      <c r="Y919" s="1"/>
      <c r="Z919" s="1"/>
      <c r="AA919" s="6">
        <v>267.32759539843704</v>
      </c>
      <c r="AB919" s="6">
        <f t="shared" si="137"/>
        <v>80.198278619531109</v>
      </c>
    </row>
    <row r="920" spans="3:28" x14ac:dyDescent="0.55000000000000004">
      <c r="C920" s="5">
        <f t="shared" ca="1" si="132"/>
        <v>0.92592909249833899</v>
      </c>
      <c r="D920" s="6">
        <v>0.55277712873248042</v>
      </c>
      <c r="E920" s="15">
        <f t="shared" si="133"/>
        <v>116.36729612636059</v>
      </c>
      <c r="F920" s="5">
        <f t="shared" si="134"/>
        <v>134.02129995062859</v>
      </c>
      <c r="G920" s="5">
        <f t="shared" si="135"/>
        <v>0.21428571428571427</v>
      </c>
      <c r="H920" s="5">
        <f t="shared" si="136"/>
        <v>134.02129995062859</v>
      </c>
      <c r="M920" s="1"/>
      <c r="N920" s="1"/>
      <c r="O920" s="1"/>
      <c r="P920" s="1"/>
      <c r="Q920" s="1"/>
      <c r="R920" s="1"/>
      <c r="Y920" s="1"/>
      <c r="Z920" s="1"/>
      <c r="AA920" s="6">
        <v>134.02129995062859</v>
      </c>
      <c r="AB920" s="6">
        <f t="shared" si="137"/>
        <v>40.206389985188572</v>
      </c>
    </row>
    <row r="921" spans="3:28" x14ac:dyDescent="0.55000000000000004">
      <c r="C921" s="5">
        <f t="shared" ca="1" si="132"/>
        <v>0.47641775830232125</v>
      </c>
      <c r="D921" s="6">
        <v>0.37009148779130707</v>
      </c>
      <c r="E921" s="15">
        <f t="shared" si="133"/>
        <v>98.851360133443222</v>
      </c>
      <c r="F921" s="5">
        <f t="shared" si="134"/>
        <v>103.01684246602329</v>
      </c>
      <c r="G921" s="5">
        <f t="shared" si="135"/>
        <v>0.21428571428571427</v>
      </c>
      <c r="H921" s="5">
        <f t="shared" si="136"/>
        <v>103.01684246602329</v>
      </c>
      <c r="M921" s="1"/>
      <c r="N921" s="1"/>
      <c r="O921" s="1"/>
      <c r="P921" s="1"/>
      <c r="Q921" s="1"/>
      <c r="R921" s="1"/>
      <c r="Y921" s="1"/>
      <c r="Z921" s="1"/>
      <c r="AA921" s="6">
        <v>103.01684246602329</v>
      </c>
      <c r="AB921" s="6">
        <f t="shared" si="137"/>
        <v>30.905052739806987</v>
      </c>
    </row>
    <row r="922" spans="3:28" x14ac:dyDescent="0.55000000000000004">
      <c r="C922" s="5">
        <f t="shared" ca="1" si="132"/>
        <v>0.81885848919625093</v>
      </c>
      <c r="D922" s="6">
        <v>0.73433248709444987</v>
      </c>
      <c r="E922" s="15">
        <f t="shared" si="133"/>
        <v>131.07108437026605</v>
      </c>
      <c r="F922" s="5">
        <f t="shared" si="134"/>
        <v>172.07377596840479</v>
      </c>
      <c r="G922" s="5">
        <f t="shared" si="135"/>
        <v>0.21428571428571427</v>
      </c>
      <c r="H922" s="5">
        <f t="shared" si="136"/>
        <v>172.07377596840479</v>
      </c>
      <c r="M922" s="1"/>
      <c r="N922" s="1"/>
      <c r="O922" s="1"/>
      <c r="P922" s="1"/>
      <c r="Q922" s="1"/>
      <c r="R922" s="1"/>
      <c r="Y922" s="1"/>
      <c r="Z922" s="1"/>
      <c r="AA922" s="6">
        <v>172.07377596840479</v>
      </c>
      <c r="AB922" s="6">
        <f t="shared" si="137"/>
        <v>51.622132790521434</v>
      </c>
    </row>
    <row r="923" spans="3:28" x14ac:dyDescent="0.55000000000000004">
      <c r="C923" s="5">
        <f t="shared" ca="1" si="132"/>
        <v>0.15068913258259886</v>
      </c>
      <c r="D923" s="6">
        <v>0.91208142669478331</v>
      </c>
      <c r="E923" s="15">
        <f t="shared" si="133"/>
        <v>143.78597646127918</v>
      </c>
      <c r="F923" s="5">
        <f t="shared" si="134"/>
        <v>226.40798877866331</v>
      </c>
      <c r="G923" s="5">
        <f t="shared" si="135"/>
        <v>0.21428571428571427</v>
      </c>
      <c r="H923" s="5">
        <f t="shared" si="136"/>
        <v>226.40798877866331</v>
      </c>
      <c r="M923" s="1"/>
      <c r="N923" s="1"/>
      <c r="O923" s="1"/>
      <c r="P923" s="1"/>
      <c r="Q923" s="1"/>
      <c r="R923" s="1"/>
      <c r="Y923" s="1"/>
      <c r="Z923" s="1"/>
      <c r="AA923" s="6">
        <v>226.40798877866331</v>
      </c>
      <c r="AB923" s="6">
        <f t="shared" si="137"/>
        <v>67.922396633598993</v>
      </c>
    </row>
    <row r="924" spans="3:28" x14ac:dyDescent="0.55000000000000004">
      <c r="C924" s="5">
        <f t="shared" ca="1" si="132"/>
        <v>0.30166217600987588</v>
      </c>
      <c r="D924" s="6">
        <v>0.54778652378131443</v>
      </c>
      <c r="E924" s="15">
        <f t="shared" si="133"/>
        <v>115.93129624646006</v>
      </c>
      <c r="F924" s="5">
        <f t="shared" si="134"/>
        <v>133.09778271373673</v>
      </c>
      <c r="G924" s="5">
        <f t="shared" si="135"/>
        <v>0.21428571428571427</v>
      </c>
      <c r="H924" s="5">
        <f t="shared" si="136"/>
        <v>133.09778271373673</v>
      </c>
      <c r="M924" s="1"/>
      <c r="N924" s="1"/>
      <c r="O924" s="1"/>
      <c r="P924" s="1"/>
      <c r="Q924" s="1"/>
      <c r="R924" s="1"/>
      <c r="Y924" s="1"/>
      <c r="Z924" s="1"/>
      <c r="AA924" s="6">
        <v>133.09778271373673</v>
      </c>
      <c r="AB924" s="6">
        <f t="shared" si="137"/>
        <v>39.92933481412102</v>
      </c>
    </row>
    <row r="925" spans="3:28" x14ac:dyDescent="0.55000000000000004">
      <c r="C925" s="5">
        <f t="shared" ca="1" si="132"/>
        <v>0.10093424200701995</v>
      </c>
      <c r="D925" s="6">
        <v>0.99474259320521397</v>
      </c>
      <c r="E925" s="15">
        <f t="shared" si="133"/>
        <v>149.27364606077913</v>
      </c>
      <c r="F925" s="5">
        <f t="shared" si="134"/>
        <v>282.00399326075865</v>
      </c>
      <c r="G925" s="5">
        <f t="shared" si="135"/>
        <v>0.21428571428571427</v>
      </c>
      <c r="H925" s="5">
        <f t="shared" si="136"/>
        <v>282.00399326075865</v>
      </c>
      <c r="M925" s="1"/>
      <c r="N925" s="1"/>
      <c r="O925" s="1"/>
      <c r="P925" s="1"/>
      <c r="Q925" s="1"/>
      <c r="R925" s="1"/>
      <c r="Y925" s="1"/>
      <c r="Z925" s="1"/>
      <c r="AA925" s="6">
        <v>282.00399326075865</v>
      </c>
      <c r="AB925" s="6">
        <f t="shared" si="137"/>
        <v>84.601197978227589</v>
      </c>
    </row>
    <row r="926" spans="3:28" x14ac:dyDescent="0.55000000000000004">
      <c r="C926" s="5">
        <f t="shared" ca="1" si="132"/>
        <v>0.32245400698848492</v>
      </c>
      <c r="D926" s="6">
        <v>0.63944096180410981</v>
      </c>
      <c r="E926" s="15">
        <f t="shared" si="133"/>
        <v>123.64655401077763</v>
      </c>
      <c r="F926" s="5">
        <f t="shared" si="134"/>
        <v>150.96833640844361</v>
      </c>
      <c r="G926" s="5">
        <f t="shared" si="135"/>
        <v>0.21428571428571427</v>
      </c>
      <c r="H926" s="5">
        <f t="shared" si="136"/>
        <v>150.96833640844361</v>
      </c>
      <c r="M926" s="1"/>
      <c r="N926" s="1"/>
      <c r="O926" s="1"/>
      <c r="P926" s="1"/>
      <c r="Q926" s="1"/>
      <c r="R926" s="1"/>
      <c r="Y926" s="1"/>
      <c r="Z926" s="1"/>
      <c r="AA926" s="6">
        <v>150.96833640844361</v>
      </c>
      <c r="AB926" s="6">
        <f t="shared" si="137"/>
        <v>45.290500922533077</v>
      </c>
    </row>
    <row r="927" spans="3:28" x14ac:dyDescent="0.55000000000000004">
      <c r="C927" s="5">
        <f t="shared" ca="1" si="132"/>
        <v>0.9054990679219409</v>
      </c>
      <c r="D927" s="6">
        <v>0.69989012749025659</v>
      </c>
      <c r="E927" s="15">
        <f t="shared" si="133"/>
        <v>128.43502267181168</v>
      </c>
      <c r="F927" s="5">
        <f t="shared" si="134"/>
        <v>164.03394487372887</v>
      </c>
      <c r="G927" s="5">
        <f t="shared" si="135"/>
        <v>0.21428571428571427</v>
      </c>
      <c r="H927" s="5">
        <f t="shared" si="136"/>
        <v>164.03394487372887</v>
      </c>
      <c r="M927" s="1"/>
      <c r="N927" s="1"/>
      <c r="O927" s="1"/>
      <c r="P927" s="1"/>
      <c r="Q927" s="1"/>
      <c r="R927" s="1"/>
      <c r="Y927" s="1"/>
      <c r="Z927" s="1"/>
      <c r="AA927" s="6">
        <v>164.03394487372887</v>
      </c>
      <c r="AB927" s="6">
        <f t="shared" si="137"/>
        <v>49.210183462118657</v>
      </c>
    </row>
    <row r="928" spans="3:28" x14ac:dyDescent="0.55000000000000004">
      <c r="C928" s="5">
        <f t="shared" ca="1" si="132"/>
        <v>0.35248881683066002</v>
      </c>
      <c r="D928" s="6">
        <v>0.45452970622511391</v>
      </c>
      <c r="E928" s="15">
        <f t="shared" si="133"/>
        <v>107.38477593140531</v>
      </c>
      <c r="F928" s="5">
        <f t="shared" si="134"/>
        <v>116.6943260656316</v>
      </c>
      <c r="G928" s="5">
        <f t="shared" si="135"/>
        <v>0.21428571428571427</v>
      </c>
      <c r="H928" s="5">
        <f t="shared" si="136"/>
        <v>116.6943260656316</v>
      </c>
      <c r="M928" s="1"/>
      <c r="N928" s="1"/>
      <c r="O928" s="1"/>
      <c r="P928" s="1"/>
      <c r="Q928" s="1"/>
      <c r="R928" s="1"/>
      <c r="Y928" s="1"/>
      <c r="Z928" s="1"/>
      <c r="AA928" s="6">
        <v>116.6943260656316</v>
      </c>
      <c r="AB928" s="6">
        <f t="shared" si="137"/>
        <v>35.008297819689481</v>
      </c>
    </row>
    <row r="929" spans="3:28" x14ac:dyDescent="0.55000000000000004">
      <c r="C929" s="5">
        <f t="shared" ca="1" si="132"/>
        <v>0.28750748588013331</v>
      </c>
      <c r="D929" s="6">
        <v>0.53777220022283012</v>
      </c>
      <c r="E929" s="15">
        <f t="shared" si="133"/>
        <v>115.05037066599765</v>
      </c>
      <c r="F929" s="5">
        <f t="shared" si="134"/>
        <v>131.25986705506699</v>
      </c>
      <c r="G929" s="5">
        <f t="shared" si="135"/>
        <v>0.21428571428571427</v>
      </c>
      <c r="H929" s="5">
        <f t="shared" si="136"/>
        <v>131.25986705506699</v>
      </c>
      <c r="M929" s="1"/>
      <c r="N929" s="1"/>
      <c r="O929" s="1"/>
      <c r="P929" s="1"/>
      <c r="Q929" s="1"/>
      <c r="R929" s="1"/>
      <c r="Y929" s="1"/>
      <c r="Z929" s="1"/>
      <c r="AA929" s="6">
        <v>131.25986705506699</v>
      </c>
      <c r="AB929" s="6">
        <f t="shared" si="137"/>
        <v>39.377960116520093</v>
      </c>
    </row>
    <row r="930" spans="3:28" x14ac:dyDescent="0.55000000000000004">
      <c r="C930" s="5">
        <f t="shared" ca="1" si="132"/>
        <v>0.47650626325434331</v>
      </c>
      <c r="D930" s="6">
        <v>0.59651715274370698</v>
      </c>
      <c r="E930" s="15">
        <f t="shared" si="133"/>
        <v>120.10738317474031</v>
      </c>
      <c r="F930" s="5">
        <f t="shared" si="134"/>
        <v>142.34676219313587</v>
      </c>
      <c r="G930" s="5">
        <f t="shared" si="135"/>
        <v>0.21428571428571427</v>
      </c>
      <c r="H930" s="5">
        <f t="shared" si="136"/>
        <v>142.34676219313587</v>
      </c>
      <c r="M930" s="1"/>
      <c r="N930" s="1"/>
      <c r="O930" s="1"/>
      <c r="P930" s="1"/>
      <c r="Q930" s="1"/>
      <c r="R930" s="1"/>
      <c r="Y930" s="1"/>
      <c r="Z930" s="1"/>
      <c r="AA930" s="6">
        <v>142.34676219313587</v>
      </c>
      <c r="AB930" s="6">
        <f t="shared" si="137"/>
        <v>42.704028657940761</v>
      </c>
    </row>
    <row r="931" spans="3:28" x14ac:dyDescent="0.55000000000000004">
      <c r="C931" s="5">
        <f t="shared" ca="1" si="132"/>
        <v>0.90711395857114607</v>
      </c>
      <c r="D931" s="6">
        <v>0.60432152785086468</v>
      </c>
      <c r="E931" s="15">
        <f t="shared" si="133"/>
        <v>120.76011943172024</v>
      </c>
      <c r="F931" s="5">
        <f t="shared" si="134"/>
        <v>143.87891274915251</v>
      </c>
      <c r="G931" s="5">
        <f t="shared" si="135"/>
        <v>0.21428571428571427</v>
      </c>
      <c r="H931" s="5">
        <f t="shared" si="136"/>
        <v>143.87891274915251</v>
      </c>
      <c r="M931" s="1"/>
      <c r="N931" s="1"/>
      <c r="O931" s="1"/>
      <c r="P931" s="1"/>
      <c r="Q931" s="1"/>
      <c r="R931" s="1"/>
      <c r="Y931" s="1"/>
      <c r="Z931" s="1"/>
      <c r="AA931" s="6">
        <v>143.87891274915251</v>
      </c>
      <c r="AB931" s="6">
        <f t="shared" si="137"/>
        <v>43.16367382474575</v>
      </c>
    </row>
    <row r="932" spans="3:28" x14ac:dyDescent="0.55000000000000004">
      <c r="C932" s="5">
        <f t="shared" ca="1" si="132"/>
        <v>0.51002331123381817</v>
      </c>
      <c r="D932" s="6">
        <v>0.81571014443231737</v>
      </c>
      <c r="E932" s="15">
        <f t="shared" si="133"/>
        <v>137.06378785287504</v>
      </c>
      <c r="F932" s="5">
        <f t="shared" si="134"/>
        <v>193.45303803970171</v>
      </c>
      <c r="G932" s="5">
        <f t="shared" si="135"/>
        <v>0.21428571428571427</v>
      </c>
      <c r="H932" s="5">
        <f t="shared" si="136"/>
        <v>193.45303803970171</v>
      </c>
      <c r="M932" s="1"/>
      <c r="N932" s="1"/>
      <c r="O932" s="1"/>
      <c r="P932" s="1"/>
      <c r="Q932" s="1"/>
      <c r="R932" s="1"/>
      <c r="Y932" s="1"/>
      <c r="Z932" s="1"/>
      <c r="AA932" s="6">
        <v>193.45303803970171</v>
      </c>
      <c r="AB932" s="6">
        <f t="shared" si="137"/>
        <v>58.035911411910512</v>
      </c>
    </row>
    <row r="933" spans="3:28" x14ac:dyDescent="0.55000000000000004">
      <c r="C933" s="5">
        <f t="shared" ca="1" si="132"/>
        <v>0.8355664777251528</v>
      </c>
      <c r="D933" s="6">
        <v>0.9457739824788407</v>
      </c>
      <c r="E933" s="15">
        <f t="shared" si="133"/>
        <v>146.05158827101118</v>
      </c>
      <c r="F933" s="5">
        <f t="shared" si="134"/>
        <v>242.20447526578366</v>
      </c>
      <c r="G933" s="5">
        <f t="shared" si="135"/>
        <v>0.21428571428571427</v>
      </c>
      <c r="H933" s="5">
        <f t="shared" si="136"/>
        <v>242.20447526578366</v>
      </c>
      <c r="M933" s="1"/>
      <c r="N933" s="1"/>
      <c r="O933" s="1"/>
      <c r="P933" s="1"/>
      <c r="Q933" s="1"/>
      <c r="R933" s="1"/>
      <c r="Y933" s="1"/>
      <c r="Z933" s="1"/>
      <c r="AA933" s="6">
        <v>242.20447526578366</v>
      </c>
      <c r="AB933" s="6">
        <f t="shared" si="137"/>
        <v>72.661342579735091</v>
      </c>
    </row>
    <row r="934" spans="3:28" x14ac:dyDescent="0.55000000000000004">
      <c r="C934" s="5">
        <f t="shared" ca="1" si="132"/>
        <v>0.71744131836156566</v>
      </c>
      <c r="D934" s="6">
        <v>0.59607807203329233</v>
      </c>
      <c r="E934" s="15">
        <f t="shared" si="133"/>
        <v>120.07053317615187</v>
      </c>
      <c r="F934" s="5">
        <f t="shared" si="134"/>
        <v>142.26100430537414</v>
      </c>
      <c r="G934" s="5">
        <f t="shared" si="135"/>
        <v>0.21428571428571427</v>
      </c>
      <c r="H934" s="5">
        <f t="shared" si="136"/>
        <v>142.26100430537414</v>
      </c>
      <c r="M934" s="1"/>
      <c r="N934" s="1"/>
      <c r="O934" s="1"/>
      <c r="P934" s="1"/>
      <c r="Q934" s="1"/>
      <c r="R934" s="1"/>
      <c r="Y934" s="1"/>
      <c r="Z934" s="1"/>
      <c r="AA934" s="6">
        <v>142.26100430537414</v>
      </c>
      <c r="AB934" s="6">
        <f t="shared" si="137"/>
        <v>42.678301291612243</v>
      </c>
    </row>
    <row r="935" spans="3:28" x14ac:dyDescent="0.55000000000000004">
      <c r="C935" s="5">
        <f t="shared" ca="1" si="132"/>
        <v>0.2638864832591723</v>
      </c>
      <c r="D935" s="6">
        <v>0.53278663821570948</v>
      </c>
      <c r="E935" s="15">
        <f t="shared" si="133"/>
        <v>114.60874971176777</v>
      </c>
      <c r="F935" s="5">
        <f t="shared" si="134"/>
        <v>130.35229713930019</v>
      </c>
      <c r="G935" s="5">
        <f t="shared" si="135"/>
        <v>0.21428571428571427</v>
      </c>
      <c r="H935" s="5">
        <f t="shared" si="136"/>
        <v>130.35229713930019</v>
      </c>
      <c r="M935" s="1"/>
      <c r="N935" s="1"/>
      <c r="O935" s="1"/>
      <c r="P935" s="1"/>
      <c r="Q935" s="1"/>
      <c r="R935" s="1"/>
      <c r="Y935" s="1"/>
      <c r="Z935" s="1"/>
      <c r="AA935" s="6">
        <v>130.35229713930019</v>
      </c>
      <c r="AB935" s="6">
        <f t="shared" si="137"/>
        <v>39.105689141790059</v>
      </c>
    </row>
    <row r="936" spans="3:28" x14ac:dyDescent="0.55000000000000004">
      <c r="C936" s="5">
        <f t="shared" ca="1" si="132"/>
        <v>0.35122415532484852</v>
      </c>
      <c r="D936" s="6">
        <v>0.47743069298084828</v>
      </c>
      <c r="E936" s="15">
        <f t="shared" si="133"/>
        <v>109.55911814035605</v>
      </c>
      <c r="F936" s="5">
        <f t="shared" si="134"/>
        <v>120.5835311004596</v>
      </c>
      <c r="G936" s="5">
        <f t="shared" si="135"/>
        <v>0.21428571428571427</v>
      </c>
      <c r="H936" s="5">
        <f t="shared" si="136"/>
        <v>120.5835311004596</v>
      </c>
      <c r="M936" s="1"/>
      <c r="N936" s="1"/>
      <c r="O936" s="1"/>
      <c r="P936" s="1"/>
      <c r="Q936" s="1"/>
      <c r="R936" s="1"/>
      <c r="Y936" s="1"/>
      <c r="Z936" s="1"/>
      <c r="AA936" s="6">
        <v>120.5835311004596</v>
      </c>
      <c r="AB936" s="6">
        <f t="shared" si="137"/>
        <v>36.175059330137877</v>
      </c>
    </row>
    <row r="937" spans="3:28" x14ac:dyDescent="0.55000000000000004">
      <c r="C937" s="5">
        <f t="shared" ca="1" si="132"/>
        <v>0.79639514039857973</v>
      </c>
      <c r="D937" s="6">
        <v>0.11425472083043131</v>
      </c>
      <c r="E937" s="15">
        <f t="shared" si="133"/>
        <v>63.811862662425639</v>
      </c>
      <c r="F937" s="5">
        <f t="shared" si="134"/>
        <v>66.415092103865931</v>
      </c>
      <c r="G937" s="5">
        <f t="shared" si="135"/>
        <v>0.21428571428571427</v>
      </c>
      <c r="H937" s="5">
        <f t="shared" si="136"/>
        <v>63.811862662425639</v>
      </c>
      <c r="M937" s="1"/>
      <c r="N937" s="1"/>
      <c r="O937" s="1"/>
      <c r="P937" s="1"/>
      <c r="Q937" s="1"/>
      <c r="R937" s="1"/>
      <c r="Y937" s="1"/>
      <c r="Z937" s="1"/>
      <c r="AA937" s="6">
        <v>63.811862662425639</v>
      </c>
      <c r="AB937" s="6">
        <f t="shared" si="137"/>
        <v>19.143558798727693</v>
      </c>
    </row>
    <row r="938" spans="3:28" x14ac:dyDescent="0.55000000000000004">
      <c r="C938" s="5">
        <f t="shared" ca="1" si="132"/>
        <v>0.26164880518921352</v>
      </c>
      <c r="D938" s="6">
        <v>0.61321576161346836</v>
      </c>
      <c r="E938" s="15">
        <f t="shared" si="133"/>
        <v>121.49889061022425</v>
      </c>
      <c r="F938" s="5">
        <f t="shared" si="134"/>
        <v>145.64356480985202</v>
      </c>
      <c r="G938" s="5">
        <f t="shared" si="135"/>
        <v>0.21428571428571427</v>
      </c>
      <c r="H938" s="5">
        <f t="shared" si="136"/>
        <v>145.64356480985202</v>
      </c>
      <c r="M938" s="1"/>
      <c r="N938" s="1"/>
      <c r="O938" s="1"/>
      <c r="P938" s="1"/>
      <c r="Q938" s="1"/>
      <c r="R938" s="1"/>
      <c r="Y938" s="1"/>
      <c r="Z938" s="1"/>
      <c r="AA938" s="6">
        <v>145.64356480985202</v>
      </c>
      <c r="AB938" s="6">
        <f t="shared" si="137"/>
        <v>43.693069442955604</v>
      </c>
    </row>
    <row r="939" spans="3:28" x14ac:dyDescent="0.55000000000000004">
      <c r="C939" s="5">
        <f t="shared" ca="1" si="132"/>
        <v>0.14903009318837068</v>
      </c>
      <c r="D939" s="6">
        <v>0.72205439010448524</v>
      </c>
      <c r="E939" s="15">
        <f t="shared" si="133"/>
        <v>130.13861154815487</v>
      </c>
      <c r="F939" s="5">
        <f t="shared" si="134"/>
        <v>169.15104291755432</v>
      </c>
      <c r="G939" s="5">
        <f t="shared" si="135"/>
        <v>0.21428571428571427</v>
      </c>
      <c r="H939" s="5">
        <f t="shared" si="136"/>
        <v>169.15104291755432</v>
      </c>
      <c r="M939" s="1"/>
      <c r="N939" s="1"/>
      <c r="O939" s="1"/>
      <c r="P939" s="1"/>
      <c r="Q939" s="1"/>
      <c r="R939" s="1"/>
      <c r="Y939" s="1"/>
      <c r="Z939" s="1"/>
      <c r="AA939" s="6">
        <v>169.15104291755432</v>
      </c>
      <c r="AB939" s="6">
        <f t="shared" si="137"/>
        <v>50.745312875266293</v>
      </c>
    </row>
    <row r="940" spans="3:28" x14ac:dyDescent="0.55000000000000004">
      <c r="C940" s="5">
        <f t="shared" ca="1" si="132"/>
        <v>0.51182882265953333</v>
      </c>
      <c r="D940" s="6">
        <v>0.16877444516230733</v>
      </c>
      <c r="E940" s="15">
        <f t="shared" si="133"/>
        <v>73.248574429056447</v>
      </c>
      <c r="F940" s="5">
        <f t="shared" si="134"/>
        <v>73.718109036534088</v>
      </c>
      <c r="G940" s="5">
        <f t="shared" si="135"/>
        <v>0.21428571428571427</v>
      </c>
      <c r="H940" s="5">
        <f t="shared" si="136"/>
        <v>73.248574429056447</v>
      </c>
      <c r="M940" s="1"/>
      <c r="N940" s="1"/>
      <c r="O940" s="1"/>
      <c r="P940" s="1"/>
      <c r="Q940" s="1"/>
      <c r="R940" s="1"/>
      <c r="Y940" s="1"/>
      <c r="Z940" s="1"/>
      <c r="AA940" s="6">
        <v>73.248574429056447</v>
      </c>
      <c r="AB940" s="6">
        <f t="shared" si="137"/>
        <v>21.974572328716935</v>
      </c>
    </row>
    <row r="941" spans="3:28" x14ac:dyDescent="0.55000000000000004">
      <c r="C941" s="5">
        <f t="shared" ca="1" si="132"/>
        <v>0.73876474682788229</v>
      </c>
      <c r="D941" s="6">
        <v>0.79296449766016008</v>
      </c>
      <c r="E941" s="15">
        <f t="shared" si="133"/>
        <v>135.42011766018388</v>
      </c>
      <c r="F941" s="5">
        <f t="shared" si="134"/>
        <v>187.06910544880051</v>
      </c>
      <c r="G941" s="5">
        <f t="shared" si="135"/>
        <v>0.21428571428571427</v>
      </c>
      <c r="H941" s="5">
        <f t="shared" si="136"/>
        <v>187.06910544880051</v>
      </c>
      <c r="M941" s="1"/>
      <c r="N941" s="1"/>
      <c r="O941" s="1"/>
      <c r="P941" s="1"/>
      <c r="Q941" s="1"/>
      <c r="R941" s="1"/>
      <c r="Y941" s="1"/>
      <c r="Z941" s="1"/>
      <c r="AA941" s="6">
        <v>187.06910544880051</v>
      </c>
      <c r="AB941" s="6">
        <f t="shared" si="137"/>
        <v>56.120731634640151</v>
      </c>
    </row>
    <row r="942" spans="3:28" x14ac:dyDescent="0.55000000000000004">
      <c r="C942" s="5">
        <f t="shared" ca="1" si="132"/>
        <v>0.69444673315051575</v>
      </c>
      <c r="D942" s="6">
        <v>0.96216368327377222</v>
      </c>
      <c r="E942" s="15">
        <f t="shared" si="133"/>
        <v>147.13909657929528</v>
      </c>
      <c r="F942" s="5">
        <f t="shared" si="134"/>
        <v>251.72249892200682</v>
      </c>
      <c r="G942" s="5">
        <f t="shared" si="135"/>
        <v>0.21428571428571427</v>
      </c>
      <c r="H942" s="5">
        <f t="shared" si="136"/>
        <v>251.72249892200682</v>
      </c>
      <c r="M942" s="1"/>
      <c r="N942" s="1"/>
      <c r="O942" s="1"/>
      <c r="P942" s="1"/>
      <c r="Q942" s="1"/>
      <c r="R942" s="1"/>
      <c r="Y942" s="1"/>
      <c r="Z942" s="1"/>
      <c r="AA942" s="6">
        <v>251.72249892200682</v>
      </c>
      <c r="AB942" s="6">
        <f t="shared" si="137"/>
        <v>75.516749676602046</v>
      </c>
    </row>
    <row r="943" spans="3:28" x14ac:dyDescent="0.55000000000000004">
      <c r="C943" s="5">
        <f t="shared" ca="1" si="132"/>
        <v>0.51703259567947324</v>
      </c>
      <c r="D943" s="6">
        <v>0.2679470018115091</v>
      </c>
      <c r="E943" s="15">
        <f t="shared" si="133"/>
        <v>87.093290502354648</v>
      </c>
      <c r="F943" s="5">
        <f t="shared" si="134"/>
        <v>87.645426966097489</v>
      </c>
      <c r="G943" s="5">
        <f t="shared" si="135"/>
        <v>0.21428571428571427</v>
      </c>
      <c r="H943" s="5">
        <f t="shared" si="136"/>
        <v>87.645426966097489</v>
      </c>
      <c r="M943" s="1"/>
      <c r="N943" s="1"/>
      <c r="O943" s="1"/>
      <c r="P943" s="1"/>
      <c r="Q943" s="1"/>
      <c r="R943" s="1"/>
      <c r="Y943" s="1"/>
      <c r="Z943" s="1"/>
      <c r="AA943" s="6">
        <v>87.645426966097489</v>
      </c>
      <c r="AB943" s="6">
        <f t="shared" si="137"/>
        <v>26.293628089829244</v>
      </c>
    </row>
    <row r="944" spans="3:28" x14ac:dyDescent="0.55000000000000004">
      <c r="C944" s="5">
        <f t="shared" ca="1" si="132"/>
        <v>0.53919660521851898</v>
      </c>
      <c r="D944" s="6">
        <v>0.77599211417751535</v>
      </c>
      <c r="E944" s="15">
        <f t="shared" si="133"/>
        <v>134.17822698825839</v>
      </c>
      <c r="F944" s="5">
        <f t="shared" si="134"/>
        <v>182.53134134304139</v>
      </c>
      <c r="G944" s="5">
        <f t="shared" si="135"/>
        <v>0.21428571428571427</v>
      </c>
      <c r="H944" s="5">
        <f t="shared" si="136"/>
        <v>182.53134134304139</v>
      </c>
      <c r="M944" s="1"/>
      <c r="N944" s="1"/>
      <c r="O944" s="1"/>
      <c r="P944" s="1"/>
      <c r="Q944" s="1"/>
      <c r="R944" s="1"/>
      <c r="Y944" s="1"/>
      <c r="Z944" s="1"/>
      <c r="AA944" s="6">
        <v>182.53134134304139</v>
      </c>
      <c r="AB944" s="6">
        <f t="shared" si="137"/>
        <v>54.759402402912414</v>
      </c>
    </row>
    <row r="945" spans="3:28" x14ac:dyDescent="0.55000000000000004">
      <c r="C945" s="5">
        <f t="shared" ca="1" si="132"/>
        <v>0.3493019742092256</v>
      </c>
      <c r="D945" s="6">
        <v>0.97567859224901776</v>
      </c>
      <c r="E945" s="15">
        <f t="shared" si="133"/>
        <v>148.02890435281986</v>
      </c>
      <c r="F945" s="5">
        <f t="shared" si="134"/>
        <v>261.29342798101976</v>
      </c>
      <c r="G945" s="5">
        <f t="shared" si="135"/>
        <v>0.21428571428571427</v>
      </c>
      <c r="H945" s="5">
        <f t="shared" si="136"/>
        <v>261.29342798101976</v>
      </c>
      <c r="M945" s="1"/>
      <c r="N945" s="1"/>
      <c r="O945" s="1"/>
      <c r="P945" s="1"/>
      <c r="Q945" s="1"/>
      <c r="R945" s="1"/>
      <c r="Y945" s="1"/>
      <c r="Z945" s="1"/>
      <c r="AA945" s="6">
        <v>261.29342798101976</v>
      </c>
      <c r="AB945" s="6">
        <f t="shared" si="137"/>
        <v>78.38802839430592</v>
      </c>
    </row>
    <row r="946" spans="3:28" x14ac:dyDescent="0.55000000000000004">
      <c r="C946" s="5">
        <f t="shared" ca="1" si="132"/>
        <v>0.89491447532457713</v>
      </c>
      <c r="D946" s="6">
        <v>0.19635489599554101</v>
      </c>
      <c r="E946" s="15">
        <f t="shared" si="133"/>
        <v>77.434852247786694</v>
      </c>
      <c r="F946" s="5">
        <f t="shared" si="134"/>
        <v>77.503846310380737</v>
      </c>
      <c r="G946" s="5">
        <f t="shared" si="135"/>
        <v>0.21428571428571427</v>
      </c>
      <c r="H946" s="5">
        <f t="shared" si="136"/>
        <v>77.434852247786694</v>
      </c>
      <c r="M946" s="1"/>
      <c r="N946" s="1"/>
      <c r="O946" s="1"/>
      <c r="P946" s="1"/>
      <c r="Q946" s="1"/>
      <c r="R946" s="1"/>
      <c r="Y946" s="1"/>
      <c r="Z946" s="1"/>
      <c r="AA946" s="6">
        <v>77.434852247786694</v>
      </c>
      <c r="AB946" s="6">
        <f t="shared" si="137"/>
        <v>23.230455674336007</v>
      </c>
    </row>
    <row r="947" spans="3:28" x14ac:dyDescent="0.55000000000000004">
      <c r="C947" s="5">
        <f t="shared" ca="1" si="132"/>
        <v>0.81891453020089389</v>
      </c>
      <c r="D947" s="6">
        <v>0.71435168861606479</v>
      </c>
      <c r="E947" s="15">
        <f t="shared" si="133"/>
        <v>129.54957037227433</v>
      </c>
      <c r="F947" s="5">
        <f t="shared" si="134"/>
        <v>167.35032611705972</v>
      </c>
      <c r="G947" s="5">
        <f t="shared" si="135"/>
        <v>0.21428571428571427</v>
      </c>
      <c r="H947" s="5">
        <f t="shared" si="136"/>
        <v>167.35032611705972</v>
      </c>
      <c r="M947" s="1"/>
      <c r="N947" s="1"/>
      <c r="O947" s="1"/>
      <c r="P947" s="1"/>
      <c r="Q947" s="1"/>
      <c r="R947" s="1"/>
      <c r="Y947" s="1"/>
      <c r="Z947" s="1"/>
      <c r="AA947" s="6">
        <v>167.35032611705972</v>
      </c>
      <c r="AB947" s="6">
        <f t="shared" si="137"/>
        <v>50.205097835117918</v>
      </c>
    </row>
    <row r="948" spans="3:28" x14ac:dyDescent="0.55000000000000004">
      <c r="C948" s="5">
        <f t="shared" ca="1" si="132"/>
        <v>8.4035820867401911E-3</v>
      </c>
      <c r="D948" s="6">
        <v>4.8241560293395658E-2</v>
      </c>
      <c r="E948" s="15">
        <f t="shared" si="133"/>
        <v>48.468547783985173</v>
      </c>
      <c r="F948" s="5">
        <f t="shared" si="134"/>
        <v>57.867144142049909</v>
      </c>
      <c r="G948" s="5">
        <f t="shared" si="135"/>
        <v>0.21428571428571427</v>
      </c>
      <c r="H948" s="5">
        <f t="shared" si="136"/>
        <v>48.468547783985173</v>
      </c>
      <c r="M948" s="1"/>
      <c r="N948" s="1"/>
      <c r="O948" s="1"/>
      <c r="P948" s="1"/>
      <c r="Q948" s="1"/>
      <c r="R948" s="1"/>
      <c r="Y948" s="1"/>
      <c r="Z948" s="1"/>
      <c r="AA948" s="6">
        <v>48.468547783985173</v>
      </c>
      <c r="AB948" s="6">
        <f t="shared" si="137"/>
        <v>14.540564335195551</v>
      </c>
    </row>
    <row r="949" spans="3:28" x14ac:dyDescent="0.55000000000000004">
      <c r="C949" s="5">
        <f t="shared" ca="1" si="132"/>
        <v>0.94402576970830254</v>
      </c>
      <c r="D949" s="6">
        <v>0.34186330525814967</v>
      </c>
      <c r="E949" s="15">
        <f t="shared" si="133"/>
        <v>95.784586350635408</v>
      </c>
      <c r="F949" s="5">
        <f t="shared" si="134"/>
        <v>98.651495172926644</v>
      </c>
      <c r="G949" s="5">
        <f t="shared" si="135"/>
        <v>0.21428571428571427</v>
      </c>
      <c r="H949" s="5">
        <f t="shared" si="136"/>
        <v>98.651495172926644</v>
      </c>
      <c r="M949" s="1"/>
      <c r="N949" s="1"/>
      <c r="O949" s="1"/>
      <c r="P949" s="1"/>
      <c r="Q949" s="1"/>
      <c r="R949" s="1"/>
      <c r="Y949" s="1"/>
      <c r="Z949" s="1"/>
      <c r="AA949" s="6">
        <v>98.651495172926644</v>
      </c>
      <c r="AB949" s="6">
        <f t="shared" si="137"/>
        <v>29.595448551877993</v>
      </c>
    </row>
    <row r="950" spans="3:28" x14ac:dyDescent="0.55000000000000004">
      <c r="C950" s="5">
        <f t="shared" ca="1" si="132"/>
        <v>0.7996111462238501</v>
      </c>
      <c r="D950" s="6">
        <v>0.9983307456667333</v>
      </c>
      <c r="E950" s="15">
        <f t="shared" si="133"/>
        <v>149.50658874050046</v>
      </c>
      <c r="F950" s="5">
        <f t="shared" si="134"/>
        <v>289.85968112290209</v>
      </c>
      <c r="G950" s="5">
        <f t="shared" si="135"/>
        <v>0.21428571428571427</v>
      </c>
      <c r="H950" s="5">
        <f t="shared" si="136"/>
        <v>289.85968112290209</v>
      </c>
      <c r="M950" s="1"/>
      <c r="N950" s="1"/>
      <c r="O950" s="1"/>
      <c r="P950" s="1"/>
      <c r="Q950" s="1"/>
      <c r="R950" s="1"/>
      <c r="Y950" s="1"/>
      <c r="Z950" s="1"/>
      <c r="AA950" s="6">
        <v>289.85968112290209</v>
      </c>
      <c r="AB950" s="6">
        <f t="shared" si="137"/>
        <v>86.957904336870627</v>
      </c>
    </row>
    <row r="951" spans="3:28" x14ac:dyDescent="0.55000000000000004">
      <c r="C951" s="5">
        <f t="shared" ca="1" si="132"/>
        <v>0.9817230136700833</v>
      </c>
      <c r="D951" s="6">
        <v>0.74239211170510577</v>
      </c>
      <c r="E951" s="15">
        <f t="shared" si="133"/>
        <v>131.67894822501586</v>
      </c>
      <c r="F951" s="5">
        <f t="shared" si="134"/>
        <v>174.02918624155242</v>
      </c>
      <c r="G951" s="5">
        <f t="shared" si="135"/>
        <v>0.21428571428571427</v>
      </c>
      <c r="H951" s="5">
        <f t="shared" si="136"/>
        <v>174.02918624155242</v>
      </c>
      <c r="M951" s="1"/>
      <c r="N951" s="1"/>
      <c r="O951" s="1"/>
      <c r="P951" s="1"/>
      <c r="Q951" s="1"/>
      <c r="R951" s="1"/>
      <c r="Y951" s="1"/>
      <c r="Z951" s="1"/>
      <c r="AA951" s="6">
        <v>174.02918624155242</v>
      </c>
      <c r="AB951" s="6">
        <f t="shared" si="137"/>
        <v>52.208755872465723</v>
      </c>
    </row>
    <row r="952" spans="3:28" x14ac:dyDescent="0.55000000000000004">
      <c r="C952" s="5">
        <f t="shared" ca="1" si="132"/>
        <v>0.38447989418363981</v>
      </c>
      <c r="D952" s="6">
        <v>0.73280462576993577</v>
      </c>
      <c r="E952" s="15">
        <f t="shared" si="133"/>
        <v>130.95547626383711</v>
      </c>
      <c r="F952" s="5">
        <f t="shared" si="134"/>
        <v>171.70644968443676</v>
      </c>
      <c r="G952" s="5">
        <f t="shared" si="135"/>
        <v>0.21428571428571427</v>
      </c>
      <c r="H952" s="5">
        <f t="shared" si="136"/>
        <v>171.70644968443676</v>
      </c>
      <c r="M952" s="1"/>
      <c r="N952" s="1"/>
      <c r="O952" s="1"/>
      <c r="P952" s="1"/>
      <c r="Q952" s="1"/>
      <c r="R952" s="1"/>
      <c r="Y952" s="1"/>
      <c r="Z952" s="1"/>
      <c r="AA952" s="6">
        <v>171.70644968443676</v>
      </c>
      <c r="AB952" s="6">
        <f t="shared" si="137"/>
        <v>51.511934905331024</v>
      </c>
    </row>
    <row r="953" spans="3:28" x14ac:dyDescent="0.55000000000000004">
      <c r="C953" s="5">
        <f t="shared" ca="1" si="132"/>
        <v>0.86818086295597063</v>
      </c>
      <c r="D953" s="6">
        <v>0.22971379210069087</v>
      </c>
      <c r="E953" s="15">
        <f t="shared" si="133"/>
        <v>82.122392961730043</v>
      </c>
      <c r="F953" s="5">
        <f t="shared" si="134"/>
        <v>82.170639245767802</v>
      </c>
      <c r="G953" s="5">
        <f t="shared" si="135"/>
        <v>0.21428571428571427</v>
      </c>
      <c r="H953" s="5">
        <f t="shared" si="136"/>
        <v>82.170639245767802</v>
      </c>
      <c r="M953" s="1"/>
      <c r="N953" s="1"/>
      <c r="O953" s="1"/>
      <c r="P953" s="1"/>
      <c r="Q953" s="1"/>
      <c r="R953" s="1"/>
      <c r="Y953" s="1"/>
      <c r="Z953" s="1"/>
      <c r="AA953" s="6">
        <v>82.170639245767802</v>
      </c>
      <c r="AB953" s="6">
        <f t="shared" si="137"/>
        <v>24.651191773730339</v>
      </c>
    </row>
    <row r="954" spans="3:28" x14ac:dyDescent="0.55000000000000004">
      <c r="C954" s="5">
        <f t="shared" ca="1" si="132"/>
        <v>0.97549623473389113</v>
      </c>
      <c r="D954" s="6">
        <v>0.95311913614507626</v>
      </c>
      <c r="E954" s="15">
        <f t="shared" si="133"/>
        <v>146.54011809397556</v>
      </c>
      <c r="F954" s="5">
        <f t="shared" si="134"/>
        <v>246.26117592035251</v>
      </c>
      <c r="G954" s="5">
        <f t="shared" si="135"/>
        <v>0.21428571428571427</v>
      </c>
      <c r="H954" s="5">
        <f t="shared" si="136"/>
        <v>246.26117592035251</v>
      </c>
      <c r="M954" s="1"/>
      <c r="N954" s="1"/>
      <c r="O954" s="1"/>
      <c r="P954" s="1"/>
      <c r="Q954" s="1"/>
      <c r="R954" s="1"/>
      <c r="Y954" s="1"/>
      <c r="Z954" s="1"/>
      <c r="AA954" s="6">
        <v>246.26117592035251</v>
      </c>
      <c r="AB954" s="6">
        <f t="shared" si="137"/>
        <v>73.878352776105757</v>
      </c>
    </row>
    <row r="955" spans="3:28" x14ac:dyDescent="0.55000000000000004">
      <c r="C955" s="5">
        <f t="shared" ca="1" si="132"/>
        <v>0.61866108605029191</v>
      </c>
      <c r="D955" s="6">
        <v>0.97252525757260155</v>
      </c>
      <c r="E955" s="15">
        <f t="shared" si="133"/>
        <v>147.82184604839546</v>
      </c>
      <c r="F955" s="5">
        <f t="shared" si="134"/>
        <v>258.86067412404839</v>
      </c>
      <c r="G955" s="5">
        <f t="shared" si="135"/>
        <v>0.21428571428571427</v>
      </c>
      <c r="H955" s="5">
        <f t="shared" si="136"/>
        <v>258.86067412404839</v>
      </c>
      <c r="M955" s="1"/>
      <c r="N955" s="1"/>
      <c r="O955" s="1"/>
      <c r="P955" s="1"/>
      <c r="Q955" s="1"/>
      <c r="R955" s="1"/>
      <c r="Y955" s="1"/>
      <c r="Z955" s="1"/>
      <c r="AA955" s="6">
        <v>258.86067412404839</v>
      </c>
      <c r="AB955" s="6">
        <f t="shared" si="137"/>
        <v>77.65820223721451</v>
      </c>
    </row>
    <row r="956" spans="3:28" x14ac:dyDescent="0.55000000000000004">
      <c r="C956" s="5">
        <f t="shared" ca="1" si="132"/>
        <v>0.60678568283855772</v>
      </c>
      <c r="D956" s="6">
        <v>0.43430846836066361</v>
      </c>
      <c r="E956" s="15">
        <f t="shared" si="133"/>
        <v>105.41886365703508</v>
      </c>
      <c r="F956" s="5">
        <f t="shared" si="134"/>
        <v>113.32756403533187</v>
      </c>
      <c r="G956" s="5">
        <f t="shared" si="135"/>
        <v>0.21428571428571427</v>
      </c>
      <c r="H956" s="5">
        <f t="shared" si="136"/>
        <v>113.32756403533187</v>
      </c>
      <c r="M956" s="1"/>
      <c r="N956" s="1"/>
      <c r="O956" s="1"/>
      <c r="P956" s="1"/>
      <c r="Q956" s="1"/>
      <c r="R956" s="1"/>
      <c r="Y956" s="1"/>
      <c r="Z956" s="1"/>
      <c r="AA956" s="6">
        <v>113.32756403533187</v>
      </c>
      <c r="AB956" s="6">
        <f t="shared" si="137"/>
        <v>33.99826921059956</v>
      </c>
    </row>
    <row r="957" spans="3:28" x14ac:dyDescent="0.55000000000000004">
      <c r="C957" s="5">
        <f t="shared" ca="1" si="132"/>
        <v>0.96646530044405754</v>
      </c>
      <c r="D957" s="6">
        <v>0.1261396206644837</v>
      </c>
      <c r="E957" s="15">
        <f t="shared" si="133"/>
        <v>66.034178901804324</v>
      </c>
      <c r="F957" s="5">
        <f t="shared" si="134"/>
        <v>67.987501700732082</v>
      </c>
      <c r="G957" s="5">
        <f t="shared" si="135"/>
        <v>0.21428571428571427</v>
      </c>
      <c r="H957" s="5">
        <f t="shared" si="136"/>
        <v>66.034178901804324</v>
      </c>
      <c r="M957" s="1"/>
      <c r="N957" s="1"/>
      <c r="O957" s="1"/>
      <c r="P957" s="1"/>
      <c r="Q957" s="1"/>
      <c r="R957" s="1"/>
      <c r="Y957" s="1"/>
      <c r="Z957" s="1"/>
      <c r="AA957" s="6">
        <v>66.034178901804324</v>
      </c>
      <c r="AB957" s="6">
        <f t="shared" si="137"/>
        <v>19.810253670541297</v>
      </c>
    </row>
    <row r="958" spans="3:28" x14ac:dyDescent="0.55000000000000004">
      <c r="C958" s="5">
        <f t="shared" ca="1" si="132"/>
        <v>9.5416462221298404E-2</v>
      </c>
      <c r="D958" s="6">
        <v>0.26215434968634788</v>
      </c>
      <c r="E958" s="15">
        <f t="shared" si="133"/>
        <v>86.364094770671315</v>
      </c>
      <c r="F958" s="5">
        <f t="shared" si="134"/>
        <v>86.806913669038096</v>
      </c>
      <c r="G958" s="5">
        <f t="shared" si="135"/>
        <v>0.21428571428571427</v>
      </c>
      <c r="H958" s="5">
        <f t="shared" si="136"/>
        <v>86.806913669038096</v>
      </c>
      <c r="M958" s="1"/>
      <c r="N958" s="1"/>
      <c r="O958" s="1"/>
      <c r="P958" s="1"/>
      <c r="Q958" s="1"/>
      <c r="R958" s="1"/>
      <c r="Y958" s="1"/>
      <c r="Z958" s="1"/>
      <c r="AA958" s="6">
        <v>86.806913669038096</v>
      </c>
      <c r="AB958" s="6">
        <f t="shared" si="137"/>
        <v>26.042074100711428</v>
      </c>
    </row>
    <row r="959" spans="3:28" x14ac:dyDescent="0.55000000000000004">
      <c r="C959" s="5">
        <f t="shared" ca="1" si="132"/>
        <v>0.14913781761217149</v>
      </c>
      <c r="D959" s="6">
        <v>0.45346916977352014</v>
      </c>
      <c r="E959" s="15">
        <f t="shared" si="133"/>
        <v>107.28277064916729</v>
      </c>
      <c r="F959" s="5">
        <f t="shared" si="134"/>
        <v>116.51621558853992</v>
      </c>
      <c r="G959" s="5">
        <f t="shared" si="135"/>
        <v>0.21428571428571427</v>
      </c>
      <c r="H959" s="5">
        <f t="shared" si="136"/>
        <v>116.51621558853992</v>
      </c>
      <c r="M959" s="1"/>
      <c r="N959" s="1"/>
      <c r="O959" s="1"/>
      <c r="P959" s="1"/>
      <c r="Q959" s="1"/>
      <c r="R959" s="1"/>
      <c r="Y959" s="1"/>
      <c r="Z959" s="1"/>
      <c r="AA959" s="6">
        <v>116.51621558853992</v>
      </c>
      <c r="AB959" s="6">
        <f t="shared" si="137"/>
        <v>34.954864676561975</v>
      </c>
    </row>
    <row r="960" spans="3:28" x14ac:dyDescent="0.55000000000000004">
      <c r="C960" s="5">
        <f t="shared" ca="1" si="132"/>
        <v>0.80854008490854556</v>
      </c>
      <c r="D960" s="6">
        <v>0.60000207934668737</v>
      </c>
      <c r="E960" s="15">
        <f t="shared" si="133"/>
        <v>120.39937715456381</v>
      </c>
      <c r="F960" s="5">
        <f t="shared" si="134"/>
        <v>143.02907303502326</v>
      </c>
      <c r="G960" s="5">
        <f t="shared" si="135"/>
        <v>0.21428571428571427</v>
      </c>
      <c r="H960" s="5">
        <f t="shared" si="136"/>
        <v>143.02907303502326</v>
      </c>
      <c r="M960" s="1"/>
      <c r="N960" s="1"/>
      <c r="O960" s="1"/>
      <c r="P960" s="1"/>
      <c r="Q960" s="1"/>
      <c r="R960" s="1"/>
      <c r="Y960" s="1"/>
      <c r="Z960" s="1"/>
      <c r="AA960" s="6">
        <v>143.02907303502326</v>
      </c>
      <c r="AB960" s="6">
        <f t="shared" si="137"/>
        <v>42.908721910506976</v>
      </c>
    </row>
    <row r="961" spans="3:28" x14ac:dyDescent="0.55000000000000004">
      <c r="C961" s="5">
        <f t="shared" ca="1" si="132"/>
        <v>0.70832269994807751</v>
      </c>
      <c r="D961" s="6">
        <v>0.24139067215189947</v>
      </c>
      <c r="E961" s="15">
        <f t="shared" si="133"/>
        <v>83.681734368277944</v>
      </c>
      <c r="F961" s="5">
        <f t="shared" si="134"/>
        <v>83.827997660559674</v>
      </c>
      <c r="G961" s="5">
        <f t="shared" si="135"/>
        <v>0.21428571428571427</v>
      </c>
      <c r="H961" s="5">
        <f t="shared" si="136"/>
        <v>83.827997660559674</v>
      </c>
      <c r="M961" s="1"/>
      <c r="N961" s="1"/>
      <c r="O961" s="1"/>
      <c r="P961" s="1"/>
      <c r="Q961" s="1"/>
      <c r="R961" s="1"/>
      <c r="Y961" s="1"/>
      <c r="Z961" s="1"/>
      <c r="AA961" s="6">
        <v>83.827997660559674</v>
      </c>
      <c r="AB961" s="6">
        <f t="shared" si="137"/>
        <v>25.148399298167902</v>
      </c>
    </row>
    <row r="962" spans="3:28" x14ac:dyDescent="0.55000000000000004">
      <c r="C962" s="5">
        <f t="shared" ca="1" si="132"/>
        <v>0.85115475207096203</v>
      </c>
      <c r="D962" s="6">
        <v>0.10643558147514787</v>
      </c>
      <c r="E962" s="15">
        <f t="shared" si="133"/>
        <v>62.286141568869631</v>
      </c>
      <c r="F962" s="5">
        <f t="shared" si="134"/>
        <v>65.386342722485807</v>
      </c>
      <c r="G962" s="5">
        <f t="shared" si="135"/>
        <v>0.21428571428571427</v>
      </c>
      <c r="H962" s="5">
        <f t="shared" si="136"/>
        <v>62.286141568869631</v>
      </c>
      <c r="M962" s="1"/>
      <c r="N962" s="1"/>
      <c r="O962" s="1"/>
      <c r="P962" s="1"/>
      <c r="Q962" s="1"/>
      <c r="R962" s="1"/>
      <c r="Y962" s="1"/>
      <c r="Z962" s="1"/>
      <c r="AA962" s="6">
        <v>62.286141568869631</v>
      </c>
      <c r="AB962" s="6">
        <f t="shared" si="137"/>
        <v>18.685842470660887</v>
      </c>
    </row>
    <row r="963" spans="3:28" x14ac:dyDescent="0.55000000000000004">
      <c r="C963" s="5">
        <f t="shared" ref="C963:C1026" ca="1" si="138">RAND()</f>
        <v>0.70817196249259118</v>
      </c>
      <c r="D963" s="6">
        <v>0.91962067663077607</v>
      </c>
      <c r="E963" s="15">
        <f t="shared" ref="E963:E1026" si="139">$B$1+SQRT(($B$2-$B$1)*($B$3-$B$1)*D963)</f>
        <v>144.2965299893647</v>
      </c>
      <c r="F963" s="5">
        <f t="shared" ref="F963:F1026" si="140">$B$2-SQRT(($B$2-$B$1)*($B$2-$B$3)*(1-D963))</f>
        <v>229.634054262419</v>
      </c>
      <c r="G963" s="5">
        <f t="shared" ref="G963:G1026" si="141">($B$3-$B$1)/($B$2-$B$1)</f>
        <v>0.21428571428571427</v>
      </c>
      <c r="H963" s="5">
        <f t="shared" ref="H963:H1026" si="142">IF(D963&lt;G963,E963,F963)</f>
        <v>229.634054262419</v>
      </c>
      <c r="M963" s="1"/>
      <c r="N963" s="1"/>
      <c r="O963" s="1"/>
      <c r="P963" s="1"/>
      <c r="Q963" s="1"/>
      <c r="R963" s="1"/>
      <c r="Y963" s="1"/>
      <c r="Z963" s="1"/>
      <c r="AA963" s="6">
        <v>229.634054262419</v>
      </c>
      <c r="AB963" s="6">
        <f t="shared" ref="AB963:AB1026" si="143">AA963*0.3</f>
        <v>68.890216278725703</v>
      </c>
    </row>
    <row r="964" spans="3:28" x14ac:dyDescent="0.55000000000000004">
      <c r="C964" s="5">
        <f t="shared" ca="1" si="138"/>
        <v>0.57032932292432192</v>
      </c>
      <c r="D964" s="6">
        <v>0.77597822539881767</v>
      </c>
      <c r="E964" s="15">
        <f t="shared" si="139"/>
        <v>134.17720519744796</v>
      </c>
      <c r="F964" s="5">
        <f t="shared" si="140"/>
        <v>182.52769979508858</v>
      </c>
      <c r="G964" s="5">
        <f t="shared" si="141"/>
        <v>0.21428571428571427</v>
      </c>
      <c r="H964" s="5">
        <f t="shared" si="142"/>
        <v>182.52769979508858</v>
      </c>
      <c r="M964" s="1"/>
      <c r="N964" s="1"/>
      <c r="O964" s="1"/>
      <c r="P964" s="1"/>
      <c r="Q964" s="1"/>
      <c r="R964" s="1"/>
      <c r="Y964" s="1"/>
      <c r="Z964" s="1"/>
      <c r="AA964" s="6">
        <v>182.52769979508858</v>
      </c>
      <c r="AB964" s="6">
        <f t="shared" si="143"/>
        <v>54.758309938526573</v>
      </c>
    </row>
    <row r="965" spans="3:28" x14ac:dyDescent="0.55000000000000004">
      <c r="C965" s="5">
        <f t="shared" ca="1" si="138"/>
        <v>0.10230857562065232</v>
      </c>
      <c r="D965" s="6">
        <v>0.36666774211703557</v>
      </c>
      <c r="E965" s="15">
        <f t="shared" si="139"/>
        <v>98.48578258236455</v>
      </c>
      <c r="F965" s="5">
        <f t="shared" si="140"/>
        <v>102.48223602523592</v>
      </c>
      <c r="G965" s="5">
        <f t="shared" si="141"/>
        <v>0.21428571428571427</v>
      </c>
      <c r="H965" s="5">
        <f t="shared" si="142"/>
        <v>102.48223602523592</v>
      </c>
      <c r="M965" s="1"/>
      <c r="N965" s="1"/>
      <c r="O965" s="1"/>
      <c r="P965" s="1"/>
      <c r="Q965" s="1"/>
      <c r="R965" s="1"/>
      <c r="Y965" s="1"/>
      <c r="Z965" s="1"/>
      <c r="AA965" s="6">
        <v>102.48223602523592</v>
      </c>
      <c r="AB965" s="6">
        <f t="shared" si="143"/>
        <v>30.744670807570774</v>
      </c>
    </row>
    <row r="966" spans="3:28" x14ac:dyDescent="0.55000000000000004">
      <c r="C966" s="5">
        <f t="shared" ca="1" si="138"/>
        <v>0.26837721166078721</v>
      </c>
      <c r="D966" s="6">
        <v>0.65504040523866347</v>
      </c>
      <c r="E966" s="15">
        <f t="shared" si="139"/>
        <v>124.90318778764326</v>
      </c>
      <c r="F966" s="5">
        <f t="shared" si="140"/>
        <v>154.22787976674576</v>
      </c>
      <c r="G966" s="5">
        <f t="shared" si="141"/>
        <v>0.21428571428571427</v>
      </c>
      <c r="H966" s="5">
        <f t="shared" si="142"/>
        <v>154.22787976674576</v>
      </c>
      <c r="M966" s="1"/>
      <c r="N966" s="1"/>
      <c r="O966" s="1"/>
      <c r="P966" s="1"/>
      <c r="Q966" s="1"/>
      <c r="R966" s="1"/>
      <c r="Y966" s="1"/>
      <c r="Z966" s="1"/>
      <c r="AA966" s="6">
        <v>154.22787976674576</v>
      </c>
      <c r="AB966" s="6">
        <f t="shared" si="143"/>
        <v>46.268363930023725</v>
      </c>
    </row>
    <row r="967" spans="3:28" x14ac:dyDescent="0.55000000000000004">
      <c r="C967" s="5">
        <f t="shared" ca="1" si="138"/>
        <v>0.77386502670619384</v>
      </c>
      <c r="D967" s="6">
        <v>0.85804834286767584</v>
      </c>
      <c r="E967" s="15">
        <f t="shared" si="139"/>
        <v>140.06336726985859</v>
      </c>
      <c r="F967" s="5">
        <f t="shared" si="140"/>
        <v>206.48945471578531</v>
      </c>
      <c r="G967" s="5">
        <f t="shared" si="141"/>
        <v>0.21428571428571427</v>
      </c>
      <c r="H967" s="5">
        <f t="shared" si="142"/>
        <v>206.48945471578531</v>
      </c>
      <c r="M967" s="1"/>
      <c r="N967" s="1"/>
      <c r="O967" s="1"/>
      <c r="P967" s="1"/>
      <c r="Q967" s="1"/>
      <c r="R967" s="1"/>
      <c r="Y967" s="1"/>
      <c r="Z967" s="1"/>
      <c r="AA967" s="6">
        <v>206.48945471578531</v>
      </c>
      <c r="AB967" s="6">
        <f t="shared" si="143"/>
        <v>61.946836414735593</v>
      </c>
    </row>
    <row r="968" spans="3:28" x14ac:dyDescent="0.55000000000000004">
      <c r="C968" s="5">
        <f t="shared" ca="1" si="138"/>
        <v>0.87514799239185803</v>
      </c>
      <c r="D968" s="6">
        <v>0.19147435428449799</v>
      </c>
      <c r="E968" s="15">
        <f t="shared" si="139"/>
        <v>76.716568584317287</v>
      </c>
      <c r="F968" s="5">
        <f t="shared" si="140"/>
        <v>76.829258691747583</v>
      </c>
      <c r="G968" s="5">
        <f t="shared" si="141"/>
        <v>0.21428571428571427</v>
      </c>
      <c r="H968" s="5">
        <f t="shared" si="142"/>
        <v>76.716568584317287</v>
      </c>
      <c r="M968" s="1"/>
      <c r="N968" s="1"/>
      <c r="O968" s="1"/>
      <c r="P968" s="1"/>
      <c r="Q968" s="1"/>
      <c r="R968" s="1"/>
      <c r="Y968" s="1"/>
      <c r="Z968" s="1"/>
      <c r="AA968" s="6">
        <v>76.716568584317287</v>
      </c>
      <c r="AB968" s="6">
        <f t="shared" si="143"/>
        <v>23.014970575295184</v>
      </c>
    </row>
    <row r="969" spans="3:28" x14ac:dyDescent="0.55000000000000004">
      <c r="C969" s="5">
        <f t="shared" ca="1" si="138"/>
        <v>0.55056769681224882</v>
      </c>
      <c r="D969" s="6">
        <v>0.91737093444932727</v>
      </c>
      <c r="E969" s="15">
        <f t="shared" si="139"/>
        <v>144.14439857983405</v>
      </c>
      <c r="F969" s="5">
        <f t="shared" si="140"/>
        <v>228.65611141855641</v>
      </c>
      <c r="G969" s="5">
        <f t="shared" si="141"/>
        <v>0.21428571428571427</v>
      </c>
      <c r="H969" s="5">
        <f t="shared" si="142"/>
        <v>228.65611141855641</v>
      </c>
      <c r="M969" s="1"/>
      <c r="N969" s="1"/>
      <c r="O969" s="1"/>
      <c r="P969" s="1"/>
      <c r="Q969" s="1"/>
      <c r="R969" s="1"/>
      <c r="Y969" s="1"/>
      <c r="Z969" s="1"/>
      <c r="AA969" s="6">
        <v>228.65611141855641</v>
      </c>
      <c r="AB969" s="6">
        <f t="shared" si="143"/>
        <v>68.596833425566913</v>
      </c>
    </row>
    <row r="970" spans="3:28" x14ac:dyDescent="0.55000000000000004">
      <c r="C970" s="5">
        <f t="shared" ca="1" si="138"/>
        <v>0.96108993298768419</v>
      </c>
      <c r="D970" s="6">
        <v>0.96323993210058667</v>
      </c>
      <c r="E970" s="15">
        <f t="shared" si="139"/>
        <v>147.21018378765851</v>
      </c>
      <c r="F970" s="5">
        <f t="shared" si="140"/>
        <v>252.41407579332034</v>
      </c>
      <c r="G970" s="5">
        <f t="shared" si="141"/>
        <v>0.21428571428571427</v>
      </c>
      <c r="H970" s="5">
        <f t="shared" si="142"/>
        <v>252.41407579332034</v>
      </c>
      <c r="M970" s="1"/>
      <c r="N970" s="1"/>
      <c r="O970" s="1"/>
      <c r="P970" s="1"/>
      <c r="Q970" s="1"/>
      <c r="R970" s="1"/>
      <c r="Y970" s="1"/>
      <c r="Z970" s="1"/>
      <c r="AA970" s="6">
        <v>252.41407579332034</v>
      </c>
      <c r="AB970" s="6">
        <f t="shared" si="143"/>
        <v>75.724222737996101</v>
      </c>
    </row>
    <row r="971" spans="3:28" x14ac:dyDescent="0.55000000000000004">
      <c r="C971" s="5">
        <f t="shared" ca="1" si="138"/>
        <v>0.8923146379547221</v>
      </c>
      <c r="D971" s="6">
        <v>0.56375672864700055</v>
      </c>
      <c r="E971" s="15">
        <f t="shared" si="139"/>
        <v>117.31964365568551</v>
      </c>
      <c r="F971" s="5">
        <f t="shared" si="140"/>
        <v>136.07140116701794</v>
      </c>
      <c r="G971" s="5">
        <f t="shared" si="141"/>
        <v>0.21428571428571427</v>
      </c>
      <c r="H971" s="5">
        <f t="shared" si="142"/>
        <v>136.07140116701794</v>
      </c>
      <c r="M971" s="1"/>
      <c r="N971" s="1"/>
      <c r="O971" s="1"/>
      <c r="P971" s="1"/>
      <c r="Q971" s="1"/>
      <c r="R971" s="1"/>
      <c r="Y971" s="1"/>
      <c r="Z971" s="1"/>
      <c r="AA971" s="6">
        <v>136.07140116701794</v>
      </c>
      <c r="AB971" s="6">
        <f t="shared" si="143"/>
        <v>40.821420350105377</v>
      </c>
    </row>
    <row r="972" spans="3:28" x14ac:dyDescent="0.55000000000000004">
      <c r="C972" s="5">
        <f t="shared" ca="1" si="138"/>
        <v>0.4729086197404383</v>
      </c>
      <c r="D972" s="6">
        <v>0.66529633315757586</v>
      </c>
      <c r="E972" s="15">
        <f t="shared" si="139"/>
        <v>125.72122964214554</v>
      </c>
      <c r="F972" s="5">
        <f t="shared" si="140"/>
        <v>156.4111916704741</v>
      </c>
      <c r="G972" s="5">
        <f t="shared" si="141"/>
        <v>0.21428571428571427</v>
      </c>
      <c r="H972" s="5">
        <f t="shared" si="142"/>
        <v>156.4111916704741</v>
      </c>
      <c r="M972" s="1"/>
      <c r="N972" s="1"/>
      <c r="O972" s="1"/>
      <c r="P972" s="1"/>
      <c r="Q972" s="1"/>
      <c r="R972" s="1"/>
      <c r="Y972" s="1"/>
      <c r="Z972" s="1"/>
      <c r="AA972" s="6">
        <v>156.4111916704741</v>
      </c>
      <c r="AB972" s="6">
        <f t="shared" si="143"/>
        <v>46.923357501142227</v>
      </c>
    </row>
    <row r="973" spans="3:28" x14ac:dyDescent="0.55000000000000004">
      <c r="C973" s="5">
        <f t="shared" ca="1" si="138"/>
        <v>4.5622018516072393E-2</v>
      </c>
      <c r="D973" s="6">
        <v>0.52570147251651111</v>
      </c>
      <c r="E973" s="15">
        <f t="shared" si="139"/>
        <v>113.9775757203674</v>
      </c>
      <c r="F973" s="5">
        <f t="shared" si="140"/>
        <v>129.07080620039503</v>
      </c>
      <c r="G973" s="5">
        <f t="shared" si="141"/>
        <v>0.21428571428571427</v>
      </c>
      <c r="H973" s="5">
        <f t="shared" si="142"/>
        <v>129.07080620039503</v>
      </c>
      <c r="M973" s="1"/>
      <c r="N973" s="1"/>
      <c r="O973" s="1"/>
      <c r="P973" s="1"/>
      <c r="Q973" s="1"/>
      <c r="R973" s="1"/>
      <c r="Y973" s="1"/>
      <c r="Z973" s="1"/>
      <c r="AA973" s="6">
        <v>129.07080620039503</v>
      </c>
      <c r="AB973" s="6">
        <f t="shared" si="143"/>
        <v>38.721241860118504</v>
      </c>
    </row>
    <row r="974" spans="3:28" x14ac:dyDescent="0.55000000000000004">
      <c r="C974" s="5">
        <f t="shared" ca="1" si="138"/>
        <v>0.71669123279918012</v>
      </c>
      <c r="D974" s="6">
        <v>0.28237828214964955</v>
      </c>
      <c r="E974" s="15">
        <f t="shared" si="139"/>
        <v>88.876375776561531</v>
      </c>
      <c r="F974" s="5">
        <f t="shared" si="140"/>
        <v>89.748964759786304</v>
      </c>
      <c r="G974" s="5">
        <f t="shared" si="141"/>
        <v>0.21428571428571427</v>
      </c>
      <c r="H974" s="5">
        <f t="shared" si="142"/>
        <v>89.748964759786304</v>
      </c>
      <c r="M974" s="1"/>
      <c r="N974" s="1"/>
      <c r="O974" s="1"/>
      <c r="P974" s="1"/>
      <c r="Q974" s="1"/>
      <c r="R974" s="1"/>
      <c r="Y974" s="1"/>
      <c r="Z974" s="1"/>
      <c r="AA974" s="6">
        <v>89.748964759786304</v>
      </c>
      <c r="AB974" s="6">
        <f t="shared" si="143"/>
        <v>26.924689427935892</v>
      </c>
    </row>
    <row r="975" spans="3:28" x14ac:dyDescent="0.55000000000000004">
      <c r="C975" s="5">
        <f t="shared" ca="1" si="138"/>
        <v>0.91107905244962906</v>
      </c>
      <c r="D975" s="6">
        <v>0.63519709176539751</v>
      </c>
      <c r="E975" s="15">
        <f t="shared" si="139"/>
        <v>123.30203841966855</v>
      </c>
      <c r="F975" s="5">
        <f t="shared" si="140"/>
        <v>150.0938321907617</v>
      </c>
      <c r="G975" s="5">
        <f t="shared" si="141"/>
        <v>0.21428571428571427</v>
      </c>
      <c r="H975" s="5">
        <f t="shared" si="142"/>
        <v>150.0938321907617</v>
      </c>
      <c r="M975" s="1"/>
      <c r="N975" s="1"/>
      <c r="O975" s="1"/>
      <c r="P975" s="1"/>
      <c r="Q975" s="1"/>
      <c r="R975" s="1"/>
      <c r="Y975" s="1"/>
      <c r="Z975" s="1"/>
      <c r="AA975" s="6">
        <v>150.0938321907617</v>
      </c>
      <c r="AB975" s="6">
        <f t="shared" si="143"/>
        <v>45.028149657228511</v>
      </c>
    </row>
    <row r="976" spans="3:28" x14ac:dyDescent="0.55000000000000004">
      <c r="C976" s="5">
        <f t="shared" ca="1" si="138"/>
        <v>0.42916367401234057</v>
      </c>
      <c r="D976" s="6">
        <v>0.68136466810660068</v>
      </c>
      <c r="E976" s="15">
        <f t="shared" si="139"/>
        <v>126.99030995464445</v>
      </c>
      <c r="F976" s="5">
        <f t="shared" si="140"/>
        <v>159.90026251047649</v>
      </c>
      <c r="G976" s="5">
        <f t="shared" si="141"/>
        <v>0.21428571428571427</v>
      </c>
      <c r="H976" s="5">
        <f t="shared" si="142"/>
        <v>159.90026251047649</v>
      </c>
      <c r="M976" s="1"/>
      <c r="N976" s="1"/>
      <c r="O976" s="1"/>
      <c r="P976" s="1"/>
      <c r="Q976" s="1"/>
      <c r="R976" s="1"/>
      <c r="Y976" s="1"/>
      <c r="Z976" s="1"/>
      <c r="AA976" s="6">
        <v>159.90026251047649</v>
      </c>
      <c r="AB976" s="6">
        <f t="shared" si="143"/>
        <v>47.97007875314295</v>
      </c>
    </row>
    <row r="977" spans="3:28" x14ac:dyDescent="0.55000000000000004">
      <c r="C977" s="5">
        <f t="shared" ca="1" si="138"/>
        <v>0.21720557337081847</v>
      </c>
      <c r="D977" s="6">
        <v>1.6357497764358464E-2</v>
      </c>
      <c r="E977" s="15">
        <f t="shared" si="139"/>
        <v>36.57727246688134</v>
      </c>
      <c r="F977" s="5">
        <f t="shared" si="140"/>
        <v>53.844808834516925</v>
      </c>
      <c r="G977" s="5">
        <f t="shared" si="141"/>
        <v>0.21428571428571427</v>
      </c>
      <c r="H977" s="5">
        <f t="shared" si="142"/>
        <v>36.57727246688134</v>
      </c>
      <c r="M977" s="1"/>
      <c r="N977" s="1"/>
      <c r="O977" s="1"/>
      <c r="P977" s="1"/>
      <c r="Q977" s="1"/>
      <c r="R977" s="1"/>
      <c r="Y977" s="1"/>
      <c r="Z977" s="1"/>
      <c r="AA977" s="6">
        <v>36.57727246688134</v>
      </c>
      <c r="AB977" s="6">
        <f t="shared" si="143"/>
        <v>10.973181740064401</v>
      </c>
    </row>
    <row r="978" spans="3:28" x14ac:dyDescent="0.55000000000000004">
      <c r="C978" s="5">
        <f t="shared" ca="1" si="138"/>
        <v>0.63374735774743218</v>
      </c>
      <c r="D978" s="6">
        <v>0.37448403246942552</v>
      </c>
      <c r="E978" s="15">
        <f t="shared" si="139"/>
        <v>99.317915665291849</v>
      </c>
      <c r="F978" s="5">
        <f t="shared" si="140"/>
        <v>103.7048558932662</v>
      </c>
      <c r="G978" s="5">
        <f t="shared" si="141"/>
        <v>0.21428571428571427</v>
      </c>
      <c r="H978" s="5">
        <f t="shared" si="142"/>
        <v>103.7048558932662</v>
      </c>
      <c r="M978" s="1"/>
      <c r="N978" s="1"/>
      <c r="O978" s="1"/>
      <c r="P978" s="1"/>
      <c r="Q978" s="1"/>
      <c r="R978" s="1"/>
      <c r="Y978" s="1"/>
      <c r="Z978" s="1"/>
      <c r="AA978" s="6">
        <v>103.7048558932662</v>
      </c>
      <c r="AB978" s="6">
        <f t="shared" si="143"/>
        <v>31.11145676797986</v>
      </c>
    </row>
    <row r="979" spans="3:28" x14ac:dyDescent="0.55000000000000004">
      <c r="C979" s="5">
        <f t="shared" ca="1" si="138"/>
        <v>0.25239830142605413</v>
      </c>
      <c r="D979" s="6">
        <v>0.60265763521833104</v>
      </c>
      <c r="E979" s="15">
        <f t="shared" si="139"/>
        <v>120.62131122017821</v>
      </c>
      <c r="F979" s="5">
        <f t="shared" si="140"/>
        <v>143.55099977772051</v>
      </c>
      <c r="G979" s="5">
        <f t="shared" si="141"/>
        <v>0.21428571428571427</v>
      </c>
      <c r="H979" s="5">
        <f t="shared" si="142"/>
        <v>143.55099977772051</v>
      </c>
      <c r="M979" s="1"/>
      <c r="N979" s="1"/>
      <c r="O979" s="1"/>
      <c r="P979" s="1"/>
      <c r="Q979" s="1"/>
      <c r="R979" s="1"/>
      <c r="Y979" s="1"/>
      <c r="Z979" s="1"/>
      <c r="AA979" s="6">
        <v>143.55099977772051</v>
      </c>
      <c r="AB979" s="6">
        <f t="shared" si="143"/>
        <v>43.065299933316147</v>
      </c>
    </row>
    <row r="980" spans="3:28" x14ac:dyDescent="0.55000000000000004">
      <c r="C980" s="5">
        <f t="shared" ca="1" si="138"/>
        <v>0.4409034535275772</v>
      </c>
      <c r="D980" s="6">
        <v>0.16075314463854862</v>
      </c>
      <c r="E980" s="15">
        <f t="shared" si="139"/>
        <v>71.967805706298748</v>
      </c>
      <c r="F980" s="5">
        <f t="shared" si="140"/>
        <v>72.628923804575777</v>
      </c>
      <c r="G980" s="5">
        <f t="shared" si="141"/>
        <v>0.21428571428571427</v>
      </c>
      <c r="H980" s="5">
        <f t="shared" si="142"/>
        <v>71.967805706298748</v>
      </c>
      <c r="M980" s="1"/>
      <c r="N980" s="1"/>
      <c r="O980" s="1"/>
      <c r="P980" s="1"/>
      <c r="Q980" s="1"/>
      <c r="R980" s="1"/>
      <c r="Y980" s="1"/>
      <c r="Z980" s="1"/>
      <c r="AA980" s="6">
        <v>71.967805706298748</v>
      </c>
      <c r="AB980" s="6">
        <f t="shared" si="143"/>
        <v>21.590341711889625</v>
      </c>
    </row>
    <row r="981" spans="3:28" x14ac:dyDescent="0.55000000000000004">
      <c r="C981" s="5">
        <f t="shared" ca="1" si="138"/>
        <v>0.86324807557865202</v>
      </c>
      <c r="D981" s="6">
        <v>0.62521206860767375</v>
      </c>
      <c r="E981" s="15">
        <f t="shared" si="139"/>
        <v>122.48689063782216</v>
      </c>
      <c r="F981" s="5">
        <f t="shared" si="140"/>
        <v>148.05614005900964</v>
      </c>
      <c r="G981" s="5">
        <f t="shared" si="141"/>
        <v>0.21428571428571427</v>
      </c>
      <c r="H981" s="5">
        <f t="shared" si="142"/>
        <v>148.05614005900964</v>
      </c>
      <c r="M981" s="1"/>
      <c r="N981" s="1"/>
      <c r="O981" s="1"/>
      <c r="P981" s="1"/>
      <c r="Q981" s="1"/>
      <c r="R981" s="1"/>
      <c r="Y981" s="1"/>
      <c r="Z981" s="1"/>
      <c r="AA981" s="6">
        <v>148.05614005900964</v>
      </c>
      <c r="AB981" s="6">
        <f t="shared" si="143"/>
        <v>44.416842017702891</v>
      </c>
    </row>
    <row r="982" spans="3:28" x14ac:dyDescent="0.55000000000000004">
      <c r="C982" s="5">
        <f t="shared" ca="1" si="138"/>
        <v>0.90986691877458648</v>
      </c>
      <c r="D982" s="6">
        <v>0.93990790496096377</v>
      </c>
      <c r="E982" s="15">
        <f t="shared" si="139"/>
        <v>145.66006845193181</v>
      </c>
      <c r="F982" s="5">
        <f t="shared" si="140"/>
        <v>239.15862382880684</v>
      </c>
      <c r="G982" s="5">
        <f t="shared" si="141"/>
        <v>0.21428571428571427</v>
      </c>
      <c r="H982" s="5">
        <f t="shared" si="142"/>
        <v>239.15862382880684</v>
      </c>
      <c r="M982" s="1"/>
      <c r="N982" s="1"/>
      <c r="O982" s="1"/>
      <c r="P982" s="1"/>
      <c r="Q982" s="1"/>
      <c r="R982" s="1"/>
      <c r="Y982" s="1"/>
      <c r="Z982" s="1"/>
      <c r="AA982" s="6">
        <v>239.15862382880684</v>
      </c>
      <c r="AB982" s="6">
        <f t="shared" si="143"/>
        <v>71.747587148642054</v>
      </c>
    </row>
    <row r="983" spans="3:28" x14ac:dyDescent="0.55000000000000004">
      <c r="C983" s="5">
        <f t="shared" ca="1" si="138"/>
        <v>0.43311752433502437</v>
      </c>
      <c r="D983" s="6">
        <v>0.55227111776611693</v>
      </c>
      <c r="E983" s="15">
        <f t="shared" si="139"/>
        <v>116.32317882249716</v>
      </c>
      <c r="F983" s="5">
        <f t="shared" si="140"/>
        <v>133.92742807553321</v>
      </c>
      <c r="G983" s="5">
        <f t="shared" si="141"/>
        <v>0.21428571428571427</v>
      </c>
      <c r="H983" s="5">
        <f t="shared" si="142"/>
        <v>133.92742807553321</v>
      </c>
      <c r="M983" s="1"/>
      <c r="N983" s="1"/>
      <c r="O983" s="1"/>
      <c r="P983" s="1"/>
      <c r="Q983" s="1"/>
      <c r="R983" s="1"/>
      <c r="Y983" s="1"/>
      <c r="Z983" s="1"/>
      <c r="AA983" s="6">
        <v>133.92742807553321</v>
      </c>
      <c r="AB983" s="6">
        <f t="shared" si="143"/>
        <v>40.178228422659963</v>
      </c>
    </row>
    <row r="984" spans="3:28" x14ac:dyDescent="0.55000000000000004">
      <c r="C984" s="5">
        <f t="shared" ca="1" si="138"/>
        <v>0.46807961451603963</v>
      </c>
      <c r="D984" s="6">
        <v>0.46575878940461179</v>
      </c>
      <c r="E984" s="15">
        <f t="shared" si="139"/>
        <v>108.45760375455282</v>
      </c>
      <c r="F984" s="5">
        <f t="shared" si="140"/>
        <v>118.59090824141168</v>
      </c>
      <c r="G984" s="5">
        <f t="shared" si="141"/>
        <v>0.21428571428571427</v>
      </c>
      <c r="H984" s="5">
        <f t="shared" si="142"/>
        <v>118.59090824141168</v>
      </c>
      <c r="M984" s="1"/>
      <c r="N984" s="1"/>
      <c r="O984" s="1"/>
      <c r="P984" s="1"/>
      <c r="Q984" s="1"/>
      <c r="R984" s="1"/>
      <c r="Y984" s="1"/>
      <c r="Z984" s="1"/>
      <c r="AA984" s="6">
        <v>118.59090824141168</v>
      </c>
      <c r="AB984" s="6">
        <f t="shared" si="143"/>
        <v>35.577272472423502</v>
      </c>
    </row>
    <row r="985" spans="3:28" x14ac:dyDescent="0.55000000000000004">
      <c r="C985" s="5">
        <f t="shared" ca="1" si="138"/>
        <v>0.80149285163155903</v>
      </c>
      <c r="D985" s="6">
        <v>0.53212932594237505</v>
      </c>
      <c r="E985" s="15">
        <f t="shared" si="139"/>
        <v>114.5503711036181</v>
      </c>
      <c r="F985" s="5">
        <f t="shared" si="140"/>
        <v>130.23300225912664</v>
      </c>
      <c r="G985" s="5">
        <f t="shared" si="141"/>
        <v>0.21428571428571427</v>
      </c>
      <c r="H985" s="5">
        <f t="shared" si="142"/>
        <v>130.23300225912664</v>
      </c>
      <c r="M985" s="1"/>
      <c r="N985" s="1"/>
      <c r="O985" s="1"/>
      <c r="P985" s="1"/>
      <c r="Q985" s="1"/>
      <c r="R985" s="1"/>
      <c r="Y985" s="1"/>
      <c r="Z985" s="1"/>
      <c r="AA985" s="6">
        <v>130.23300225912664</v>
      </c>
      <c r="AB985" s="6">
        <f t="shared" si="143"/>
        <v>39.069900677737991</v>
      </c>
    </row>
    <row r="986" spans="3:28" x14ac:dyDescent="0.55000000000000004">
      <c r="C986" s="5">
        <f t="shared" ca="1" si="138"/>
        <v>0.7150498977025187</v>
      </c>
      <c r="D986" s="6">
        <v>0.71856111697343072</v>
      </c>
      <c r="E986" s="15">
        <f t="shared" si="139"/>
        <v>129.87186521195332</v>
      </c>
      <c r="F986" s="5">
        <f t="shared" si="140"/>
        <v>168.33134315853044</v>
      </c>
      <c r="G986" s="5">
        <f t="shared" si="141"/>
        <v>0.21428571428571427</v>
      </c>
      <c r="H986" s="5">
        <f t="shared" si="142"/>
        <v>168.33134315853044</v>
      </c>
      <c r="M986" s="1"/>
      <c r="N986" s="1"/>
      <c r="O986" s="1"/>
      <c r="P986" s="1"/>
      <c r="Q986" s="1"/>
      <c r="R986" s="1"/>
      <c r="Y986" s="1"/>
      <c r="Z986" s="1"/>
      <c r="AA986" s="6">
        <v>168.33134315853044</v>
      </c>
      <c r="AB986" s="6">
        <f t="shared" si="143"/>
        <v>50.499402947559133</v>
      </c>
    </row>
    <row r="987" spans="3:28" x14ac:dyDescent="0.55000000000000004">
      <c r="C987" s="5">
        <f t="shared" ca="1" si="138"/>
        <v>0.47717324504330272</v>
      </c>
      <c r="D987" s="6">
        <v>0.43681798190520105</v>
      </c>
      <c r="E987" s="15">
        <f t="shared" si="139"/>
        <v>105.66529108108708</v>
      </c>
      <c r="F987" s="5">
        <f t="shared" si="140"/>
        <v>113.74208120286639</v>
      </c>
      <c r="G987" s="5">
        <f t="shared" si="141"/>
        <v>0.21428571428571427</v>
      </c>
      <c r="H987" s="5">
        <f t="shared" si="142"/>
        <v>113.74208120286639</v>
      </c>
      <c r="M987" s="1"/>
      <c r="N987" s="1"/>
      <c r="O987" s="1"/>
      <c r="P987" s="1"/>
      <c r="Q987" s="1"/>
      <c r="R987" s="1"/>
      <c r="Y987" s="1"/>
      <c r="Z987" s="1"/>
      <c r="AA987" s="6">
        <v>113.74208120286639</v>
      </c>
      <c r="AB987" s="6">
        <f t="shared" si="143"/>
        <v>34.122624360859916</v>
      </c>
    </row>
    <row r="988" spans="3:28" x14ac:dyDescent="0.55000000000000004">
      <c r="C988" s="5">
        <f t="shared" ca="1" si="138"/>
        <v>0.4834985737988684</v>
      </c>
      <c r="D988" s="6">
        <v>0.48897494899921623</v>
      </c>
      <c r="E988" s="15">
        <f t="shared" si="139"/>
        <v>110.63541881178037</v>
      </c>
      <c r="F988" s="5">
        <f t="shared" si="140"/>
        <v>122.576373778326</v>
      </c>
      <c r="G988" s="5">
        <f t="shared" si="141"/>
        <v>0.21428571428571427</v>
      </c>
      <c r="H988" s="5">
        <f t="shared" si="142"/>
        <v>122.576373778326</v>
      </c>
      <c r="M988" s="1"/>
      <c r="N988" s="1"/>
      <c r="O988" s="1"/>
      <c r="P988" s="1"/>
      <c r="Q988" s="1"/>
      <c r="R988" s="1"/>
      <c r="Y988" s="1"/>
      <c r="Z988" s="1"/>
      <c r="AA988" s="6">
        <v>122.576373778326</v>
      </c>
      <c r="AB988" s="6">
        <f t="shared" si="143"/>
        <v>36.772912133497798</v>
      </c>
    </row>
    <row r="989" spans="3:28" x14ac:dyDescent="0.55000000000000004">
      <c r="C989" s="5">
        <f t="shared" ca="1" si="138"/>
        <v>0.54922880285799291</v>
      </c>
      <c r="D989" s="6">
        <v>0.14102918872277737</v>
      </c>
      <c r="E989" s="15">
        <f t="shared" si="139"/>
        <v>68.675356912329462</v>
      </c>
      <c r="F989" s="5">
        <f t="shared" si="140"/>
        <v>69.97260603424445</v>
      </c>
      <c r="G989" s="5">
        <f t="shared" si="141"/>
        <v>0.21428571428571427</v>
      </c>
      <c r="H989" s="5">
        <f t="shared" si="142"/>
        <v>68.675356912329462</v>
      </c>
      <c r="M989" s="1"/>
      <c r="N989" s="1"/>
      <c r="O989" s="1"/>
      <c r="P989" s="1"/>
      <c r="Q989" s="1"/>
      <c r="R989" s="1"/>
      <c r="Y989" s="1"/>
      <c r="Z989" s="1"/>
      <c r="AA989" s="6">
        <v>68.675356912329462</v>
      </c>
      <c r="AB989" s="6">
        <f t="shared" si="143"/>
        <v>20.602607073698838</v>
      </c>
    </row>
    <row r="990" spans="3:28" x14ac:dyDescent="0.55000000000000004">
      <c r="C990" s="5">
        <f t="shared" ca="1" si="138"/>
        <v>0.91906535775427678</v>
      </c>
      <c r="D990" s="6">
        <v>0.63659314024493407</v>
      </c>
      <c r="E990" s="15">
        <f t="shared" si="139"/>
        <v>123.41549572532587</v>
      </c>
      <c r="F990" s="5">
        <f t="shared" si="140"/>
        <v>150.38094185261002</v>
      </c>
      <c r="G990" s="5">
        <f t="shared" si="141"/>
        <v>0.21428571428571427</v>
      </c>
      <c r="H990" s="5">
        <f t="shared" si="142"/>
        <v>150.38094185261002</v>
      </c>
      <c r="M990" s="1"/>
      <c r="N990" s="1"/>
      <c r="O990" s="1"/>
      <c r="P990" s="1"/>
      <c r="Q990" s="1"/>
      <c r="R990" s="1"/>
      <c r="Y990" s="1"/>
      <c r="Z990" s="1"/>
      <c r="AA990" s="6">
        <v>150.38094185261002</v>
      </c>
      <c r="AB990" s="6">
        <f t="shared" si="143"/>
        <v>45.114282555783007</v>
      </c>
    </row>
    <row r="991" spans="3:28" x14ac:dyDescent="0.55000000000000004">
      <c r="C991" s="5">
        <f t="shared" ca="1" si="138"/>
        <v>0.24708939691776266</v>
      </c>
      <c r="D991" s="6">
        <v>0.59631895335126794</v>
      </c>
      <c r="E991" s="15">
        <f t="shared" si="139"/>
        <v>120.09075090287465</v>
      </c>
      <c r="F991" s="5">
        <f t="shared" si="140"/>
        <v>142.30804562831401</v>
      </c>
      <c r="G991" s="5">
        <f t="shared" si="141"/>
        <v>0.21428571428571427</v>
      </c>
      <c r="H991" s="5">
        <f t="shared" si="142"/>
        <v>142.30804562831401</v>
      </c>
      <c r="M991" s="1"/>
      <c r="N991" s="1"/>
      <c r="O991" s="1"/>
      <c r="P991" s="1"/>
      <c r="Q991" s="1"/>
      <c r="R991" s="1"/>
      <c r="Y991" s="1"/>
      <c r="Z991" s="1"/>
      <c r="AA991" s="6">
        <v>142.30804562831401</v>
      </c>
      <c r="AB991" s="6">
        <f t="shared" si="143"/>
        <v>42.692413688494199</v>
      </c>
    </row>
    <row r="992" spans="3:28" x14ac:dyDescent="0.55000000000000004">
      <c r="C992" s="5">
        <f t="shared" ca="1" si="138"/>
        <v>0.81132159021164052</v>
      </c>
      <c r="D992" s="6">
        <v>0.75846069292273666</v>
      </c>
      <c r="E992" s="15">
        <f t="shared" si="139"/>
        <v>132.8810862859761</v>
      </c>
      <c r="F992" s="5">
        <f t="shared" si="140"/>
        <v>178.02122596140171</v>
      </c>
      <c r="G992" s="5">
        <f t="shared" si="141"/>
        <v>0.21428571428571427</v>
      </c>
      <c r="H992" s="5">
        <f t="shared" si="142"/>
        <v>178.02122596140171</v>
      </c>
      <c r="M992" s="1"/>
      <c r="N992" s="1"/>
      <c r="O992" s="1"/>
      <c r="P992" s="1"/>
      <c r="Q992" s="1"/>
      <c r="R992" s="1"/>
      <c r="Y992" s="1"/>
      <c r="Z992" s="1"/>
      <c r="AA992" s="6">
        <v>178.02122596140171</v>
      </c>
      <c r="AB992" s="6">
        <f t="shared" si="143"/>
        <v>53.406367788420511</v>
      </c>
    </row>
    <row r="993" spans="3:28" x14ac:dyDescent="0.55000000000000004">
      <c r="C993" s="5">
        <f t="shared" ca="1" si="138"/>
        <v>0.68017949078123507</v>
      </c>
      <c r="D993" s="6">
        <v>1.8165704594830134E-2</v>
      </c>
      <c r="E993" s="15">
        <f t="shared" si="139"/>
        <v>37.469511647242641</v>
      </c>
      <c r="F993" s="5">
        <f t="shared" si="140"/>
        <v>54.071163551407693</v>
      </c>
      <c r="G993" s="5">
        <f t="shared" si="141"/>
        <v>0.21428571428571427</v>
      </c>
      <c r="H993" s="5">
        <f t="shared" si="142"/>
        <v>37.469511647242641</v>
      </c>
      <c r="M993" s="1"/>
      <c r="N993" s="1"/>
      <c r="O993" s="1"/>
      <c r="P993" s="1"/>
      <c r="Q993" s="1"/>
      <c r="R993" s="1"/>
      <c r="Y993" s="1"/>
      <c r="Z993" s="1"/>
      <c r="AA993" s="6">
        <v>37.469511647242641</v>
      </c>
      <c r="AB993" s="6">
        <f t="shared" si="143"/>
        <v>11.240853494172791</v>
      </c>
    </row>
    <row r="994" spans="3:28" x14ac:dyDescent="0.55000000000000004">
      <c r="C994" s="5">
        <f t="shared" ca="1" si="138"/>
        <v>0.10016556831729406</v>
      </c>
      <c r="D994" s="6">
        <v>0.33170308077057786</v>
      </c>
      <c r="E994" s="15">
        <f t="shared" si="139"/>
        <v>94.649928043807975</v>
      </c>
      <c r="F994" s="5">
        <f t="shared" si="140"/>
        <v>97.103252306666093</v>
      </c>
      <c r="G994" s="5">
        <f t="shared" si="141"/>
        <v>0.21428571428571427</v>
      </c>
      <c r="H994" s="5">
        <f t="shared" si="142"/>
        <v>97.103252306666093</v>
      </c>
      <c r="M994" s="1"/>
      <c r="N994" s="1"/>
      <c r="O994" s="1"/>
      <c r="P994" s="1"/>
      <c r="Q994" s="1"/>
      <c r="R994" s="1"/>
      <c r="Y994" s="1"/>
      <c r="Z994" s="1"/>
      <c r="AA994" s="6">
        <v>97.103252306666093</v>
      </c>
      <c r="AB994" s="6">
        <f t="shared" si="143"/>
        <v>29.130975691999826</v>
      </c>
    </row>
    <row r="995" spans="3:28" x14ac:dyDescent="0.55000000000000004">
      <c r="C995" s="5">
        <f t="shared" ca="1" si="138"/>
        <v>0.42125368698578336</v>
      </c>
      <c r="D995" s="6">
        <v>0.33931974985281788</v>
      </c>
      <c r="E995" s="15">
        <f t="shared" si="139"/>
        <v>95.502131079376426</v>
      </c>
      <c r="F995" s="5">
        <f t="shared" si="140"/>
        <v>98.262786256312097</v>
      </c>
      <c r="G995" s="5">
        <f t="shared" si="141"/>
        <v>0.21428571428571427</v>
      </c>
      <c r="H995" s="5">
        <f t="shared" si="142"/>
        <v>98.262786256312097</v>
      </c>
      <c r="M995" s="1"/>
      <c r="N995" s="1"/>
      <c r="O995" s="1"/>
      <c r="P995" s="1"/>
      <c r="Q995" s="1"/>
      <c r="R995" s="1"/>
      <c r="Y995" s="1"/>
      <c r="Z995" s="1"/>
      <c r="AA995" s="6">
        <v>98.262786256312097</v>
      </c>
      <c r="AB995" s="6">
        <f t="shared" si="143"/>
        <v>29.478835876893626</v>
      </c>
    </row>
    <row r="996" spans="3:28" x14ac:dyDescent="0.55000000000000004">
      <c r="C996" s="5">
        <f t="shared" ca="1" si="138"/>
        <v>0.60362153305772515</v>
      </c>
      <c r="D996" s="6">
        <v>0.58576898819993795</v>
      </c>
      <c r="E996" s="15">
        <f t="shared" si="139"/>
        <v>119.20140624889829</v>
      </c>
      <c r="F996" s="5">
        <f t="shared" si="140"/>
        <v>140.26074268707825</v>
      </c>
      <c r="G996" s="5">
        <f t="shared" si="141"/>
        <v>0.21428571428571427</v>
      </c>
      <c r="H996" s="5">
        <f t="shared" si="142"/>
        <v>140.26074268707825</v>
      </c>
      <c r="M996" s="1"/>
      <c r="N996" s="1"/>
      <c r="O996" s="1"/>
      <c r="P996" s="1"/>
      <c r="Q996" s="1"/>
      <c r="R996" s="1"/>
      <c r="Y996" s="1"/>
      <c r="Z996" s="1"/>
      <c r="AA996" s="6">
        <v>140.26074268707825</v>
      </c>
      <c r="AB996" s="6">
        <f t="shared" si="143"/>
        <v>42.07822280612347</v>
      </c>
    </row>
    <row r="997" spans="3:28" x14ac:dyDescent="0.55000000000000004">
      <c r="C997" s="5">
        <f t="shared" ca="1" si="138"/>
        <v>0.77952081955407337</v>
      </c>
      <c r="D997" s="6">
        <v>0.62172812696929591</v>
      </c>
      <c r="E997" s="15">
        <f t="shared" si="139"/>
        <v>122.20094193834112</v>
      </c>
      <c r="F997" s="5">
        <f t="shared" si="140"/>
        <v>147.35155625198345</v>
      </c>
      <c r="G997" s="5">
        <f t="shared" si="141"/>
        <v>0.21428571428571427</v>
      </c>
      <c r="H997" s="5">
        <f t="shared" si="142"/>
        <v>147.35155625198345</v>
      </c>
      <c r="M997" s="1"/>
      <c r="N997" s="1"/>
      <c r="O997" s="1"/>
      <c r="P997" s="1"/>
      <c r="Q997" s="1"/>
      <c r="R997" s="1"/>
      <c r="Y997" s="1"/>
      <c r="Z997" s="1"/>
      <c r="AA997" s="6">
        <v>147.35155625198345</v>
      </c>
      <c r="AB997" s="6">
        <f t="shared" si="143"/>
        <v>44.205466875595036</v>
      </c>
    </row>
    <row r="998" spans="3:28" x14ac:dyDescent="0.55000000000000004">
      <c r="C998" s="5">
        <f t="shared" ca="1" si="138"/>
        <v>0.87880820397761683</v>
      </c>
      <c r="D998" s="6">
        <v>0.8532628848112489</v>
      </c>
      <c r="E998" s="15">
        <f t="shared" si="139"/>
        <v>139.72809388288525</v>
      </c>
      <c r="F998" s="5">
        <f t="shared" si="140"/>
        <v>204.92631123372215</v>
      </c>
      <c r="G998" s="5">
        <f t="shared" si="141"/>
        <v>0.21428571428571427</v>
      </c>
      <c r="H998" s="5">
        <f t="shared" si="142"/>
        <v>204.92631123372215</v>
      </c>
      <c r="M998" s="1"/>
      <c r="N998" s="1"/>
      <c r="O998" s="1"/>
      <c r="P998" s="1"/>
      <c r="Q998" s="1"/>
      <c r="R998" s="1"/>
      <c r="Y998" s="1"/>
      <c r="Z998" s="1"/>
      <c r="AA998" s="6">
        <v>204.92631123372215</v>
      </c>
      <c r="AB998" s="6">
        <f t="shared" si="143"/>
        <v>61.477893370116639</v>
      </c>
    </row>
    <row r="999" spans="3:28" x14ac:dyDescent="0.55000000000000004">
      <c r="C999" s="5">
        <f t="shared" ca="1" si="138"/>
        <v>0.79220375394620968</v>
      </c>
      <c r="D999" s="6">
        <v>0.17192759805528768</v>
      </c>
      <c r="E999" s="15">
        <f t="shared" si="139"/>
        <v>73.743684720428632</v>
      </c>
      <c r="F999" s="5">
        <f t="shared" si="140"/>
        <v>74.147703222229154</v>
      </c>
      <c r="G999" s="5">
        <f t="shared" si="141"/>
        <v>0.21428571428571427</v>
      </c>
      <c r="H999" s="5">
        <f t="shared" si="142"/>
        <v>73.743684720428632</v>
      </c>
      <c r="M999" s="1"/>
      <c r="N999" s="1"/>
      <c r="O999" s="1"/>
      <c r="P999" s="1"/>
      <c r="Q999" s="1"/>
      <c r="R999" s="1"/>
      <c r="Y999" s="1"/>
      <c r="Z999" s="1"/>
      <c r="AA999" s="6">
        <v>73.743684720428632</v>
      </c>
      <c r="AB999" s="6">
        <f t="shared" si="143"/>
        <v>22.123105416128588</v>
      </c>
    </row>
    <row r="1000" spans="3:28" x14ac:dyDescent="0.55000000000000004">
      <c r="C1000" s="5">
        <f t="shared" ca="1" si="138"/>
        <v>0.88387666848753565</v>
      </c>
      <c r="D1000" s="6">
        <v>0.69143226008050707</v>
      </c>
      <c r="E1000" s="15">
        <f t="shared" si="139"/>
        <v>127.77783616937445</v>
      </c>
      <c r="F1000" s="5">
        <f t="shared" si="140"/>
        <v>162.13132052913264</v>
      </c>
      <c r="G1000" s="5">
        <f t="shared" si="141"/>
        <v>0.21428571428571427</v>
      </c>
      <c r="H1000" s="5">
        <f t="shared" si="142"/>
        <v>162.13132052913264</v>
      </c>
      <c r="M1000" s="1"/>
      <c r="N1000" s="1"/>
      <c r="O1000" s="1"/>
      <c r="P1000" s="1"/>
      <c r="Q1000" s="1"/>
      <c r="R1000" s="1"/>
      <c r="Y1000" s="1"/>
      <c r="Z1000" s="1"/>
      <c r="AA1000" s="6">
        <v>162.13132052913264</v>
      </c>
      <c r="AB1000" s="6">
        <f t="shared" si="143"/>
        <v>48.639396158739792</v>
      </c>
    </row>
    <row r="1001" spans="3:28" x14ac:dyDescent="0.55000000000000004">
      <c r="C1001" s="5">
        <f t="shared" ca="1" si="138"/>
        <v>0.43043701925534861</v>
      </c>
      <c r="D1001" s="6">
        <v>0.4341101850068092</v>
      </c>
      <c r="E1001" s="15">
        <f t="shared" si="139"/>
        <v>105.39936245730641</v>
      </c>
      <c r="F1001" s="5">
        <f t="shared" si="140"/>
        <v>113.29485115942691</v>
      </c>
      <c r="G1001" s="5">
        <f t="shared" si="141"/>
        <v>0.21428571428571427</v>
      </c>
      <c r="H1001" s="5">
        <f t="shared" si="142"/>
        <v>113.29485115942691</v>
      </c>
      <c r="M1001" s="1"/>
      <c r="N1001" s="1"/>
      <c r="O1001" s="1"/>
      <c r="P1001" s="1"/>
      <c r="Q1001" s="1"/>
      <c r="R1001" s="1"/>
      <c r="Y1001" s="1"/>
      <c r="Z1001" s="1"/>
      <c r="AA1001" s="6">
        <v>113.29485115942691</v>
      </c>
      <c r="AB1001" s="6">
        <f t="shared" si="143"/>
        <v>33.988455347828072</v>
      </c>
    </row>
    <row r="1002" spans="3:28" x14ac:dyDescent="0.55000000000000004">
      <c r="C1002" s="5">
        <f t="shared" ca="1" si="138"/>
        <v>0.72040220830248436</v>
      </c>
      <c r="D1002" s="6">
        <v>0.55293060140612416</v>
      </c>
      <c r="E1002" s="15">
        <f t="shared" si="139"/>
        <v>116.38067287388529</v>
      </c>
      <c r="F1002" s="5">
        <f t="shared" si="140"/>
        <v>134.04978170131034</v>
      </c>
      <c r="G1002" s="5">
        <f t="shared" si="141"/>
        <v>0.21428571428571427</v>
      </c>
      <c r="H1002" s="5">
        <f t="shared" si="142"/>
        <v>134.04978170131034</v>
      </c>
      <c r="M1002" s="1"/>
      <c r="N1002" s="1"/>
      <c r="O1002" s="1"/>
      <c r="P1002" s="1"/>
      <c r="Q1002" s="1"/>
      <c r="R1002" s="1"/>
      <c r="Y1002" s="1"/>
      <c r="Z1002" s="1"/>
      <c r="AA1002" s="6">
        <v>134.04978170131034</v>
      </c>
      <c r="AB1002" s="6">
        <f t="shared" si="143"/>
        <v>40.2149345103931</v>
      </c>
    </row>
    <row r="1003" spans="3:28" x14ac:dyDescent="0.55000000000000004">
      <c r="C1003" s="5">
        <f t="shared" ca="1" si="138"/>
        <v>0.47863056951573479</v>
      </c>
      <c r="D1003" s="6">
        <v>0.77362381705295813</v>
      </c>
      <c r="E1003" s="15">
        <f t="shared" si="139"/>
        <v>134.00386013854836</v>
      </c>
      <c r="F1003" s="5">
        <f t="shared" si="140"/>
        <v>181.91201217084873</v>
      </c>
      <c r="G1003" s="5">
        <f t="shared" si="141"/>
        <v>0.21428571428571427</v>
      </c>
      <c r="H1003" s="5">
        <f t="shared" si="142"/>
        <v>181.91201217084873</v>
      </c>
      <c r="M1003" s="1"/>
      <c r="N1003" s="1"/>
      <c r="O1003" s="1"/>
      <c r="P1003" s="1"/>
      <c r="Q1003" s="1"/>
      <c r="R1003" s="1"/>
      <c r="Y1003" s="1"/>
      <c r="Z1003" s="1"/>
      <c r="AA1003" s="6">
        <v>181.91201217084873</v>
      </c>
      <c r="AB1003" s="6">
        <f t="shared" si="143"/>
        <v>54.573603651254615</v>
      </c>
    </row>
    <row r="1004" spans="3:28" x14ac:dyDescent="0.55000000000000004">
      <c r="C1004" s="5">
        <f t="shared" ca="1" si="138"/>
        <v>0.14227647586844172</v>
      </c>
      <c r="D1004" s="6">
        <v>0.71100139274378815</v>
      </c>
      <c r="E1004" s="15">
        <f t="shared" si="139"/>
        <v>129.29237575465015</v>
      </c>
      <c r="F1004" s="5">
        <f t="shared" si="140"/>
        <v>166.57468678326947</v>
      </c>
      <c r="G1004" s="5">
        <f t="shared" si="141"/>
        <v>0.21428571428571427</v>
      </c>
      <c r="H1004" s="5">
        <f t="shared" si="142"/>
        <v>166.57468678326947</v>
      </c>
      <c r="M1004" s="1"/>
      <c r="N1004" s="1"/>
      <c r="O1004" s="1"/>
      <c r="P1004" s="1"/>
      <c r="Q1004" s="1"/>
      <c r="R1004" s="1"/>
      <c r="Y1004" s="1"/>
      <c r="Z1004" s="1"/>
      <c r="AA1004" s="6">
        <v>166.57468678326947</v>
      </c>
      <c r="AB1004" s="6">
        <f t="shared" si="143"/>
        <v>49.972406034980843</v>
      </c>
    </row>
    <row r="1005" spans="3:28" x14ac:dyDescent="0.55000000000000004">
      <c r="C1005" s="5">
        <f t="shared" ca="1" si="138"/>
        <v>0.85251573504735845</v>
      </c>
      <c r="D1005" s="6">
        <v>0.33411695222150817</v>
      </c>
      <c r="E1005" s="15">
        <f t="shared" si="139"/>
        <v>94.921057102268236</v>
      </c>
      <c r="F1005" s="5">
        <f t="shared" si="140"/>
        <v>97.470012731064685</v>
      </c>
      <c r="G1005" s="5">
        <f t="shared" si="141"/>
        <v>0.21428571428571427</v>
      </c>
      <c r="H1005" s="5">
        <f t="shared" si="142"/>
        <v>97.470012731064685</v>
      </c>
      <c r="M1005" s="1"/>
      <c r="N1005" s="1"/>
      <c r="O1005" s="1"/>
      <c r="P1005" s="1"/>
      <c r="Q1005" s="1"/>
      <c r="R1005" s="1"/>
      <c r="Y1005" s="1"/>
      <c r="Z1005" s="1"/>
      <c r="AA1005" s="6">
        <v>97.470012731064685</v>
      </c>
      <c r="AB1005" s="6">
        <f t="shared" si="143"/>
        <v>29.241003819319403</v>
      </c>
    </row>
    <row r="1006" spans="3:28" x14ac:dyDescent="0.55000000000000004">
      <c r="C1006" s="5">
        <f t="shared" ca="1" si="138"/>
        <v>0.1446369686718737</v>
      </c>
      <c r="D1006" s="6">
        <v>0.71737716781974015</v>
      </c>
      <c r="E1006" s="15">
        <f t="shared" si="139"/>
        <v>129.78131179472959</v>
      </c>
      <c r="F1006" s="5">
        <f t="shared" si="140"/>
        <v>168.05468381824232</v>
      </c>
      <c r="G1006" s="5">
        <f t="shared" si="141"/>
        <v>0.21428571428571427</v>
      </c>
      <c r="H1006" s="5">
        <f t="shared" si="142"/>
        <v>168.05468381824232</v>
      </c>
      <c r="M1006" s="1"/>
      <c r="N1006" s="1"/>
      <c r="O1006" s="1"/>
      <c r="P1006" s="1"/>
      <c r="Q1006" s="1"/>
      <c r="R1006" s="1"/>
      <c r="Y1006" s="1"/>
      <c r="Z1006" s="1"/>
      <c r="AA1006" s="6">
        <v>168.05468381824232</v>
      </c>
      <c r="AB1006" s="6">
        <f t="shared" si="143"/>
        <v>50.416405145472694</v>
      </c>
    </row>
    <row r="1007" spans="3:28" x14ac:dyDescent="0.55000000000000004">
      <c r="C1007" s="5">
        <f t="shared" ca="1" si="138"/>
        <v>0.34893696409584263</v>
      </c>
      <c r="D1007" s="6">
        <v>0.43021200917664859</v>
      </c>
      <c r="E1007" s="15">
        <f t="shared" si="139"/>
        <v>105.01506780664059</v>
      </c>
      <c r="F1007" s="5">
        <f t="shared" si="140"/>
        <v>112.65288837369698</v>
      </c>
      <c r="G1007" s="5">
        <f t="shared" si="141"/>
        <v>0.21428571428571427</v>
      </c>
      <c r="H1007" s="5">
        <f t="shared" si="142"/>
        <v>112.65288837369698</v>
      </c>
      <c r="M1007" s="1"/>
      <c r="N1007" s="1"/>
      <c r="O1007" s="1"/>
      <c r="P1007" s="1"/>
      <c r="Q1007" s="1"/>
      <c r="R1007" s="1"/>
      <c r="Y1007" s="1"/>
      <c r="Z1007" s="1"/>
      <c r="AA1007" s="6">
        <v>112.65288837369698</v>
      </c>
      <c r="AB1007" s="6">
        <f t="shared" si="143"/>
        <v>33.795866512109093</v>
      </c>
    </row>
    <row r="1008" spans="3:28" x14ac:dyDescent="0.55000000000000004">
      <c r="C1008" s="5">
        <f t="shared" ca="1" si="138"/>
        <v>0.15963174050694906</v>
      </c>
      <c r="D1008" s="6">
        <v>0.98532107272377989</v>
      </c>
      <c r="E1008" s="15">
        <f t="shared" si="139"/>
        <v>148.65999386662313</v>
      </c>
      <c r="F1008" s="5">
        <f t="shared" si="140"/>
        <v>269.92971699143555</v>
      </c>
      <c r="G1008" s="5">
        <f t="shared" si="141"/>
        <v>0.21428571428571427</v>
      </c>
      <c r="H1008" s="5">
        <f t="shared" si="142"/>
        <v>269.92971699143555</v>
      </c>
      <c r="M1008" s="1"/>
      <c r="N1008" s="1"/>
      <c r="O1008" s="1"/>
      <c r="P1008" s="1"/>
      <c r="Q1008" s="1"/>
      <c r="R1008" s="1"/>
      <c r="Y1008" s="1"/>
      <c r="Z1008" s="1"/>
      <c r="AA1008" s="6">
        <v>269.92971699143555</v>
      </c>
      <c r="AB1008" s="6">
        <f t="shared" si="143"/>
        <v>80.978915097430658</v>
      </c>
    </row>
    <row r="1009" spans="3:28" x14ac:dyDescent="0.55000000000000004">
      <c r="C1009" s="5">
        <f t="shared" ca="1" si="138"/>
        <v>0.36474807677945897</v>
      </c>
      <c r="D1009" s="6">
        <v>0.75125726244082891</v>
      </c>
      <c r="E1009" s="15">
        <f t="shared" si="139"/>
        <v>132.34376711240338</v>
      </c>
      <c r="F1009" s="5">
        <f t="shared" si="140"/>
        <v>176.21570118288452</v>
      </c>
      <c r="G1009" s="5">
        <f t="shared" si="141"/>
        <v>0.21428571428571427</v>
      </c>
      <c r="H1009" s="5">
        <f t="shared" si="142"/>
        <v>176.21570118288452</v>
      </c>
      <c r="M1009" s="1"/>
      <c r="N1009" s="1"/>
      <c r="O1009" s="1"/>
      <c r="P1009" s="1"/>
      <c r="Q1009" s="1"/>
      <c r="R1009" s="1"/>
      <c r="Y1009" s="1"/>
      <c r="Z1009" s="1"/>
      <c r="AA1009" s="6">
        <v>176.21570118288452</v>
      </c>
      <c r="AB1009" s="6">
        <f t="shared" si="143"/>
        <v>52.864710354865352</v>
      </c>
    </row>
    <row r="1010" spans="3:28" x14ac:dyDescent="0.55000000000000004">
      <c r="C1010" s="5">
        <f t="shared" ca="1" si="138"/>
        <v>0.80756536074344953</v>
      </c>
      <c r="D1010" s="6">
        <v>0.40601598729419963</v>
      </c>
      <c r="E1010" s="15">
        <f t="shared" si="139"/>
        <v>102.5897607851152</v>
      </c>
      <c r="F1010" s="5">
        <f t="shared" si="140"/>
        <v>108.7164011665472</v>
      </c>
      <c r="G1010" s="5">
        <f t="shared" si="141"/>
        <v>0.21428571428571427</v>
      </c>
      <c r="H1010" s="5">
        <f t="shared" si="142"/>
        <v>108.7164011665472</v>
      </c>
      <c r="M1010" s="1"/>
      <c r="N1010" s="1"/>
      <c r="O1010" s="1"/>
      <c r="P1010" s="1"/>
      <c r="Q1010" s="1"/>
      <c r="R1010" s="1"/>
      <c r="Y1010" s="1"/>
      <c r="Z1010" s="1"/>
      <c r="AA1010" s="6">
        <v>108.7164011665472</v>
      </c>
      <c r="AB1010" s="6">
        <f t="shared" si="143"/>
        <v>32.614920349964159</v>
      </c>
    </row>
    <row r="1011" spans="3:28" x14ac:dyDescent="0.55000000000000004">
      <c r="C1011" s="5">
        <f t="shared" ca="1" si="138"/>
        <v>5.6932020682033735E-2</v>
      </c>
      <c r="D1011" s="6">
        <v>0.17882452264577198</v>
      </c>
      <c r="E1011" s="15">
        <f t="shared" si="139"/>
        <v>74.811057100269181</v>
      </c>
      <c r="F1011" s="5">
        <f t="shared" si="140"/>
        <v>75.09021941004778</v>
      </c>
      <c r="G1011" s="5">
        <f t="shared" si="141"/>
        <v>0.21428571428571427</v>
      </c>
      <c r="H1011" s="5">
        <f t="shared" si="142"/>
        <v>74.811057100269181</v>
      </c>
      <c r="M1011" s="1"/>
      <c r="N1011" s="1"/>
      <c r="O1011" s="1"/>
      <c r="P1011" s="1"/>
      <c r="Q1011" s="1"/>
      <c r="R1011" s="1"/>
      <c r="Y1011" s="1"/>
      <c r="Z1011" s="1"/>
      <c r="AA1011" s="6">
        <v>74.811057100269181</v>
      </c>
      <c r="AB1011" s="6">
        <f t="shared" si="143"/>
        <v>22.443317130080754</v>
      </c>
    </row>
    <row r="1012" spans="3:28" x14ac:dyDescent="0.55000000000000004">
      <c r="C1012" s="5">
        <f t="shared" ca="1" si="138"/>
        <v>0.72420924759454086</v>
      </c>
      <c r="D1012" s="6">
        <v>0.40364798907761112</v>
      </c>
      <c r="E1012" s="15">
        <f t="shared" si="139"/>
        <v>102.3485653578972</v>
      </c>
      <c r="F1012" s="5">
        <f t="shared" si="140"/>
        <v>108.33549135841776</v>
      </c>
      <c r="G1012" s="5">
        <f t="shared" si="141"/>
        <v>0.21428571428571427</v>
      </c>
      <c r="H1012" s="5">
        <f t="shared" si="142"/>
        <v>108.33549135841776</v>
      </c>
      <c r="M1012" s="1"/>
      <c r="N1012" s="1"/>
      <c r="O1012" s="1"/>
      <c r="P1012" s="1"/>
      <c r="Q1012" s="1"/>
      <c r="R1012" s="1"/>
      <c r="Y1012" s="1"/>
      <c r="Z1012" s="1"/>
      <c r="AA1012" s="6">
        <v>108.33549135841776</v>
      </c>
      <c r="AB1012" s="6">
        <f t="shared" si="143"/>
        <v>32.500647407525328</v>
      </c>
    </row>
    <row r="1013" spans="3:28" x14ac:dyDescent="0.55000000000000004">
      <c r="C1013" s="5">
        <f t="shared" ca="1" si="138"/>
        <v>0.79331492768407608</v>
      </c>
      <c r="D1013" s="6">
        <v>0.85103220172201088</v>
      </c>
      <c r="E1013" s="15">
        <f t="shared" si="139"/>
        <v>139.57148903032771</v>
      </c>
      <c r="F1013" s="5">
        <f t="shared" si="140"/>
        <v>204.20638657027217</v>
      </c>
      <c r="G1013" s="5">
        <f t="shared" si="141"/>
        <v>0.21428571428571427</v>
      </c>
      <c r="H1013" s="5">
        <f t="shared" si="142"/>
        <v>204.20638657027217</v>
      </c>
      <c r="M1013" s="1"/>
      <c r="N1013" s="1"/>
      <c r="O1013" s="1"/>
      <c r="P1013" s="1"/>
      <c r="Q1013" s="1"/>
      <c r="R1013" s="1"/>
      <c r="Y1013" s="1"/>
      <c r="Z1013" s="1"/>
      <c r="AA1013" s="6">
        <v>204.20638657027217</v>
      </c>
      <c r="AB1013" s="6">
        <f t="shared" si="143"/>
        <v>61.261915971081649</v>
      </c>
    </row>
    <row r="1014" spans="3:28" x14ac:dyDescent="0.55000000000000004">
      <c r="C1014" s="5">
        <f t="shared" ca="1" si="138"/>
        <v>0.63243640726970873</v>
      </c>
      <c r="D1014" s="6">
        <v>3.2537155523791439E-2</v>
      </c>
      <c r="E1014" s="15">
        <f t="shared" si="139"/>
        <v>43.379995996571431</v>
      </c>
      <c r="F1014" s="5">
        <f t="shared" si="140"/>
        <v>55.877671607584318</v>
      </c>
      <c r="G1014" s="5">
        <f t="shared" si="141"/>
        <v>0.21428571428571427</v>
      </c>
      <c r="H1014" s="5">
        <f t="shared" si="142"/>
        <v>43.379995996571431</v>
      </c>
      <c r="M1014" s="1"/>
      <c r="N1014" s="1"/>
      <c r="O1014" s="1"/>
      <c r="P1014" s="1"/>
      <c r="Q1014" s="1"/>
      <c r="R1014" s="1"/>
      <c r="Y1014" s="1"/>
      <c r="Z1014" s="1"/>
      <c r="AA1014" s="6">
        <v>43.379995996571431</v>
      </c>
      <c r="AB1014" s="6">
        <f t="shared" si="143"/>
        <v>13.013998798971429</v>
      </c>
    </row>
    <row r="1015" spans="3:28" x14ac:dyDescent="0.55000000000000004">
      <c r="C1015" s="5">
        <f t="shared" ca="1" si="138"/>
        <v>0.90118496694718198</v>
      </c>
      <c r="D1015" s="6">
        <v>0.21900476962051718</v>
      </c>
      <c r="E1015" s="15">
        <f t="shared" si="139"/>
        <v>80.657069906357066</v>
      </c>
      <c r="F1015" s="5">
        <f t="shared" si="140"/>
        <v>80.661662741379985</v>
      </c>
      <c r="G1015" s="5">
        <f t="shared" si="141"/>
        <v>0.21428571428571427</v>
      </c>
      <c r="H1015" s="5">
        <f t="shared" si="142"/>
        <v>80.661662741379985</v>
      </c>
      <c r="M1015" s="1"/>
      <c r="N1015" s="1"/>
      <c r="O1015" s="1"/>
      <c r="P1015" s="1"/>
      <c r="Q1015" s="1"/>
      <c r="R1015" s="1"/>
      <c r="Y1015" s="1"/>
      <c r="Z1015" s="1"/>
      <c r="AA1015" s="6">
        <v>80.661662741379985</v>
      </c>
      <c r="AB1015" s="6">
        <f t="shared" si="143"/>
        <v>24.198498822413995</v>
      </c>
    </row>
    <row r="1016" spans="3:28" x14ac:dyDescent="0.55000000000000004">
      <c r="C1016" s="5">
        <f t="shared" ca="1" si="138"/>
        <v>0.41813809798539059</v>
      </c>
      <c r="D1016" s="6">
        <v>0.78204971810417911</v>
      </c>
      <c r="E1016" s="15">
        <f t="shared" si="139"/>
        <v>134.62301367592028</v>
      </c>
      <c r="F1016" s="5">
        <f t="shared" si="140"/>
        <v>184.13051581722405</v>
      </c>
      <c r="G1016" s="5">
        <f t="shared" si="141"/>
        <v>0.21428571428571427</v>
      </c>
      <c r="H1016" s="5">
        <f t="shared" si="142"/>
        <v>184.13051581722405</v>
      </c>
      <c r="M1016" s="1"/>
      <c r="N1016" s="1"/>
      <c r="O1016" s="1"/>
      <c r="P1016" s="1"/>
      <c r="Q1016" s="1"/>
      <c r="R1016" s="1"/>
      <c r="Y1016" s="1"/>
      <c r="Z1016" s="1"/>
      <c r="AA1016" s="6">
        <v>184.13051581722405</v>
      </c>
      <c r="AB1016" s="6">
        <f t="shared" si="143"/>
        <v>55.239154745167212</v>
      </c>
    </row>
    <row r="1017" spans="3:28" x14ac:dyDescent="0.55000000000000004">
      <c r="C1017" s="5">
        <f t="shared" ca="1" si="138"/>
        <v>0.49092245528160217</v>
      </c>
      <c r="D1017" s="6">
        <v>0.66285596848033534</v>
      </c>
      <c r="E1017" s="15">
        <f t="shared" si="139"/>
        <v>125.52715418540213</v>
      </c>
      <c r="F1017" s="5">
        <f t="shared" si="140"/>
        <v>155.88868073044594</v>
      </c>
      <c r="G1017" s="5">
        <f t="shared" si="141"/>
        <v>0.21428571428571427</v>
      </c>
      <c r="H1017" s="5">
        <f t="shared" si="142"/>
        <v>155.88868073044594</v>
      </c>
      <c r="M1017" s="1"/>
      <c r="N1017" s="1"/>
      <c r="O1017" s="1"/>
      <c r="P1017" s="1"/>
      <c r="Q1017" s="1"/>
      <c r="R1017" s="1"/>
      <c r="Y1017" s="1"/>
      <c r="Z1017" s="1"/>
      <c r="AA1017" s="6">
        <v>155.88868073044594</v>
      </c>
      <c r="AB1017" s="6">
        <f t="shared" si="143"/>
        <v>46.766604219133782</v>
      </c>
    </row>
    <row r="1018" spans="3:28" x14ac:dyDescent="0.55000000000000004">
      <c r="C1018" s="5">
        <f t="shared" ca="1" si="138"/>
        <v>0.59452688638661988</v>
      </c>
      <c r="D1018" s="6">
        <v>0.80973840505626316</v>
      </c>
      <c r="E1018" s="15">
        <f t="shared" si="139"/>
        <v>136.634494061342</v>
      </c>
      <c r="F1018" s="5">
        <f t="shared" si="140"/>
        <v>191.74052351625659</v>
      </c>
      <c r="G1018" s="5">
        <f t="shared" si="141"/>
        <v>0.21428571428571427</v>
      </c>
      <c r="H1018" s="5">
        <f t="shared" si="142"/>
        <v>191.74052351625659</v>
      </c>
      <c r="M1018" s="1"/>
      <c r="N1018" s="1"/>
      <c r="O1018" s="1"/>
      <c r="P1018" s="1"/>
      <c r="Q1018" s="1"/>
      <c r="R1018" s="1"/>
      <c r="Y1018" s="1"/>
      <c r="Z1018" s="1"/>
      <c r="AA1018" s="6">
        <v>191.74052351625659</v>
      </c>
      <c r="AB1018" s="6">
        <f t="shared" si="143"/>
        <v>57.522157054876978</v>
      </c>
    </row>
    <row r="1019" spans="3:28" x14ac:dyDescent="0.55000000000000004">
      <c r="C1019" s="5">
        <f t="shared" ca="1" si="138"/>
        <v>0.61127922431947679</v>
      </c>
      <c r="D1019" s="6">
        <v>0.71529692529724498</v>
      </c>
      <c r="E1019" s="15">
        <f t="shared" si="139"/>
        <v>129.62202490828983</v>
      </c>
      <c r="F1019" s="5">
        <f t="shared" si="140"/>
        <v>167.56998300351347</v>
      </c>
      <c r="G1019" s="5">
        <f t="shared" si="141"/>
        <v>0.21428571428571427</v>
      </c>
      <c r="H1019" s="5">
        <f t="shared" si="142"/>
        <v>167.56998300351347</v>
      </c>
      <c r="M1019" s="1"/>
      <c r="N1019" s="1"/>
      <c r="O1019" s="1"/>
      <c r="P1019" s="1"/>
      <c r="Q1019" s="1"/>
      <c r="R1019" s="1"/>
      <c r="Y1019" s="1"/>
      <c r="Z1019" s="1"/>
      <c r="AA1019" s="6">
        <v>167.56998300351347</v>
      </c>
      <c r="AB1019" s="6">
        <f t="shared" si="143"/>
        <v>50.270994901054038</v>
      </c>
    </row>
    <row r="1020" spans="3:28" x14ac:dyDescent="0.55000000000000004">
      <c r="C1020" s="5">
        <f t="shared" ca="1" si="138"/>
        <v>0.75170065948061893</v>
      </c>
      <c r="D1020" s="6">
        <v>0.59565859158373424</v>
      </c>
      <c r="E1020" s="15">
        <f t="shared" si="139"/>
        <v>120.03531545712612</v>
      </c>
      <c r="F1020" s="5">
        <f t="shared" si="140"/>
        <v>142.17911811663842</v>
      </c>
      <c r="G1020" s="5">
        <f t="shared" si="141"/>
        <v>0.21428571428571427</v>
      </c>
      <c r="H1020" s="5">
        <f t="shared" si="142"/>
        <v>142.17911811663842</v>
      </c>
      <c r="M1020" s="1"/>
      <c r="N1020" s="1"/>
      <c r="O1020" s="1"/>
      <c r="P1020" s="1"/>
      <c r="Q1020" s="1"/>
      <c r="R1020" s="1"/>
      <c r="Y1020" s="1"/>
      <c r="Z1020" s="1"/>
      <c r="AA1020" s="6">
        <v>142.17911811663842</v>
      </c>
      <c r="AB1020" s="6">
        <f t="shared" si="143"/>
        <v>42.653735434991525</v>
      </c>
    </row>
    <row r="1021" spans="3:28" x14ac:dyDescent="0.55000000000000004">
      <c r="C1021" s="5">
        <f t="shared" ca="1" si="138"/>
        <v>0.5117637967301274</v>
      </c>
      <c r="D1021" s="6">
        <v>0.35230950307581943</v>
      </c>
      <c r="E1021" s="15">
        <f t="shared" si="139"/>
        <v>96.933735458989418</v>
      </c>
      <c r="F1021" s="5">
        <f t="shared" si="140"/>
        <v>100.25582709242926</v>
      </c>
      <c r="G1021" s="5">
        <f t="shared" si="141"/>
        <v>0.21428571428571427</v>
      </c>
      <c r="H1021" s="5">
        <f t="shared" si="142"/>
        <v>100.25582709242926</v>
      </c>
      <c r="M1021" s="1"/>
      <c r="N1021" s="1"/>
      <c r="O1021" s="1"/>
      <c r="P1021" s="1"/>
      <c r="Q1021" s="1"/>
      <c r="R1021" s="1"/>
      <c r="Y1021" s="1"/>
      <c r="Z1021" s="1"/>
      <c r="AA1021" s="6">
        <v>100.25582709242926</v>
      </c>
      <c r="AB1021" s="6">
        <f t="shared" si="143"/>
        <v>30.076748127728777</v>
      </c>
    </row>
    <row r="1022" spans="3:28" x14ac:dyDescent="0.55000000000000004">
      <c r="C1022" s="5">
        <f t="shared" ca="1" si="138"/>
        <v>0.70850376985625141</v>
      </c>
      <c r="D1022" s="6">
        <v>0.70313369155010674</v>
      </c>
      <c r="E1022" s="15">
        <f t="shared" si="139"/>
        <v>128.68599734115611</v>
      </c>
      <c r="F1022" s="5">
        <f t="shared" si="140"/>
        <v>164.77069622114658</v>
      </c>
      <c r="G1022" s="5">
        <f t="shared" si="141"/>
        <v>0.21428571428571427</v>
      </c>
      <c r="H1022" s="5">
        <f t="shared" si="142"/>
        <v>164.77069622114658</v>
      </c>
      <c r="M1022" s="1"/>
      <c r="N1022" s="1"/>
      <c r="O1022" s="1"/>
      <c r="P1022" s="1"/>
      <c r="Q1022" s="1"/>
      <c r="R1022" s="1"/>
      <c r="Y1022" s="1"/>
      <c r="Z1022" s="1"/>
      <c r="AA1022" s="6">
        <v>164.77069622114658</v>
      </c>
      <c r="AB1022" s="6">
        <f t="shared" si="143"/>
        <v>49.431208866343972</v>
      </c>
    </row>
    <row r="1023" spans="3:28" x14ac:dyDescent="0.55000000000000004">
      <c r="C1023" s="5">
        <f t="shared" ca="1" si="138"/>
        <v>0.23201367014967322</v>
      </c>
      <c r="D1023" s="6">
        <v>0.10898585981745179</v>
      </c>
      <c r="E1023" s="15">
        <f t="shared" si="139"/>
        <v>62.789746960378139</v>
      </c>
      <c r="F1023" s="5">
        <f t="shared" si="140"/>
        <v>65.721381608895058</v>
      </c>
      <c r="G1023" s="5">
        <f t="shared" si="141"/>
        <v>0.21428571428571427</v>
      </c>
      <c r="H1023" s="5">
        <f t="shared" si="142"/>
        <v>62.789746960378139</v>
      </c>
      <c r="M1023" s="1"/>
      <c r="N1023" s="1"/>
      <c r="O1023" s="1"/>
      <c r="P1023" s="1"/>
      <c r="Q1023" s="1"/>
      <c r="R1023" s="1"/>
      <c r="Y1023" s="1"/>
      <c r="Z1023" s="1"/>
      <c r="AA1023" s="6">
        <v>62.789746960378139</v>
      </c>
      <c r="AB1023" s="6">
        <f t="shared" si="143"/>
        <v>18.836924088113442</v>
      </c>
    </row>
    <row r="1024" spans="3:28" x14ac:dyDescent="0.55000000000000004">
      <c r="C1024" s="5">
        <f t="shared" ca="1" si="138"/>
        <v>0.60712218124851469</v>
      </c>
      <c r="D1024" s="6">
        <v>0.54655378553619116</v>
      </c>
      <c r="E1024" s="15">
        <f t="shared" si="139"/>
        <v>115.82329360342406</v>
      </c>
      <c r="F1024" s="5">
        <f t="shared" si="140"/>
        <v>132.870449019419</v>
      </c>
      <c r="G1024" s="5">
        <f t="shared" si="141"/>
        <v>0.21428571428571427</v>
      </c>
      <c r="H1024" s="5">
        <f t="shared" si="142"/>
        <v>132.870449019419</v>
      </c>
      <c r="M1024" s="1"/>
      <c r="N1024" s="1"/>
      <c r="O1024" s="1"/>
      <c r="P1024" s="1"/>
      <c r="Q1024" s="1"/>
      <c r="R1024" s="1"/>
      <c r="Y1024" s="1"/>
      <c r="Z1024" s="1"/>
      <c r="AA1024" s="6">
        <v>132.870449019419</v>
      </c>
      <c r="AB1024" s="6">
        <f t="shared" si="143"/>
        <v>39.861134705825698</v>
      </c>
    </row>
    <row r="1025" spans="3:28" x14ac:dyDescent="0.55000000000000004">
      <c r="C1025" s="5">
        <f t="shared" ca="1" si="138"/>
        <v>0.44770834226251022</v>
      </c>
      <c r="D1025" s="6">
        <v>0.98641183406356248</v>
      </c>
      <c r="E1025" s="15">
        <f t="shared" si="139"/>
        <v>148.73118818789737</v>
      </c>
      <c r="F1025" s="5">
        <f t="shared" si="140"/>
        <v>271.06851158884922</v>
      </c>
      <c r="G1025" s="5">
        <f t="shared" si="141"/>
        <v>0.21428571428571427</v>
      </c>
      <c r="H1025" s="5">
        <f t="shared" si="142"/>
        <v>271.06851158884922</v>
      </c>
      <c r="M1025" s="1"/>
      <c r="N1025" s="1"/>
      <c r="O1025" s="1"/>
      <c r="P1025" s="1"/>
      <c r="Q1025" s="1"/>
      <c r="R1025" s="1"/>
      <c r="Y1025" s="1"/>
      <c r="Z1025" s="1"/>
      <c r="AA1025" s="6">
        <v>271.06851158884922</v>
      </c>
      <c r="AB1025" s="6">
        <f t="shared" si="143"/>
        <v>81.320553476654766</v>
      </c>
    </row>
    <row r="1026" spans="3:28" x14ac:dyDescent="0.55000000000000004">
      <c r="C1026" s="5">
        <f t="shared" ca="1" si="138"/>
        <v>0.82401285211896236</v>
      </c>
      <c r="D1026" s="6">
        <v>0.92307613834521041</v>
      </c>
      <c r="E1026" s="15">
        <f t="shared" si="139"/>
        <v>144.52983226600577</v>
      </c>
      <c r="F1026" s="5">
        <f t="shared" si="140"/>
        <v>231.16316481755541</v>
      </c>
      <c r="G1026" s="5">
        <f t="shared" si="141"/>
        <v>0.21428571428571427</v>
      </c>
      <c r="H1026" s="5">
        <f t="shared" si="142"/>
        <v>231.16316481755541</v>
      </c>
      <c r="M1026" s="1"/>
      <c r="N1026" s="1"/>
      <c r="O1026" s="1"/>
      <c r="P1026" s="1"/>
      <c r="Q1026" s="1"/>
      <c r="R1026" s="1"/>
      <c r="Y1026" s="1"/>
      <c r="Z1026" s="1"/>
      <c r="AA1026" s="6">
        <v>231.16316481755541</v>
      </c>
      <c r="AB1026" s="6">
        <f t="shared" si="143"/>
        <v>69.348949445266626</v>
      </c>
    </row>
    <row r="1027" spans="3:28" x14ac:dyDescent="0.55000000000000004">
      <c r="C1027" s="5">
        <f t="shared" ref="C1027:C1090" ca="1" si="144">RAND()</f>
        <v>3.0108505237089078E-2</v>
      </c>
      <c r="D1027" s="6">
        <v>0.23946518066348532</v>
      </c>
      <c r="E1027" s="15">
        <f t="shared" ref="E1027:E1090" si="145">$B$1+SQRT(($B$2-$B$1)*($B$3-$B$1)*D1027)</f>
        <v>83.427242058492141</v>
      </c>
      <c r="F1027" s="5">
        <f t="shared" ref="F1027:F1090" si="146">$B$2-SQRT(($B$2-$B$1)*($B$2-$B$3)*(1-D1027))</f>
        <v>83.553829160390791</v>
      </c>
      <c r="G1027" s="5">
        <f t="shared" ref="G1027:G1090" si="147">($B$3-$B$1)/($B$2-$B$1)</f>
        <v>0.21428571428571427</v>
      </c>
      <c r="H1027" s="5">
        <f t="shared" ref="H1027:H1090" si="148">IF(D1027&lt;G1027,E1027,F1027)</f>
        <v>83.553829160390791</v>
      </c>
      <c r="M1027" s="1"/>
      <c r="N1027" s="1"/>
      <c r="O1027" s="1"/>
      <c r="P1027" s="1"/>
      <c r="Q1027" s="1"/>
      <c r="R1027" s="1"/>
      <c r="Y1027" s="1"/>
      <c r="Z1027" s="1"/>
      <c r="AA1027" s="6">
        <v>83.553829160390791</v>
      </c>
      <c r="AB1027" s="6">
        <f t="shared" ref="AB1027:AB1090" si="149">AA1027*0.3</f>
        <v>25.066148748117236</v>
      </c>
    </row>
    <row r="1028" spans="3:28" x14ac:dyDescent="0.55000000000000004">
      <c r="C1028" s="5">
        <f t="shared" ca="1" si="144"/>
        <v>0.72916844714417306</v>
      </c>
      <c r="D1028" s="6">
        <v>0.9848338030506274</v>
      </c>
      <c r="E1028" s="15">
        <f t="shared" si="145"/>
        <v>148.62817689468562</v>
      </c>
      <c r="F1028" s="5">
        <f t="shared" si="146"/>
        <v>269.4346972519271</v>
      </c>
      <c r="G1028" s="5">
        <f t="shared" si="147"/>
        <v>0.21428571428571427</v>
      </c>
      <c r="H1028" s="5">
        <f t="shared" si="148"/>
        <v>269.4346972519271</v>
      </c>
      <c r="M1028" s="1"/>
      <c r="N1028" s="1"/>
      <c r="O1028" s="1"/>
      <c r="P1028" s="1"/>
      <c r="Q1028" s="1"/>
      <c r="R1028" s="1"/>
      <c r="Y1028" s="1"/>
      <c r="Z1028" s="1"/>
      <c r="AA1028" s="6">
        <v>269.4346972519271</v>
      </c>
      <c r="AB1028" s="6">
        <f t="shared" si="149"/>
        <v>80.830409175578126</v>
      </c>
    </row>
    <row r="1029" spans="3:28" x14ac:dyDescent="0.55000000000000004">
      <c r="C1029" s="5">
        <f t="shared" ca="1" si="144"/>
        <v>0.60553553421709339</v>
      </c>
      <c r="D1029" s="6">
        <v>5.7900503095751121E-2</v>
      </c>
      <c r="E1029" s="15">
        <f t="shared" si="145"/>
        <v>51.188594902762432</v>
      </c>
      <c r="F1029" s="5">
        <f t="shared" si="146"/>
        <v>59.098922772641544</v>
      </c>
      <c r="G1029" s="5">
        <f t="shared" si="147"/>
        <v>0.21428571428571427</v>
      </c>
      <c r="H1029" s="5">
        <f t="shared" si="148"/>
        <v>51.188594902762432</v>
      </c>
      <c r="M1029" s="1"/>
      <c r="N1029" s="1"/>
      <c r="O1029" s="1"/>
      <c r="P1029" s="1"/>
      <c r="Q1029" s="1"/>
      <c r="R1029" s="1"/>
      <c r="Y1029" s="1"/>
      <c r="Z1029" s="1"/>
      <c r="AA1029" s="6">
        <v>51.188594902762432</v>
      </c>
      <c r="AB1029" s="6">
        <f t="shared" si="149"/>
        <v>15.35657847082873</v>
      </c>
    </row>
    <row r="1030" spans="3:28" x14ac:dyDescent="0.55000000000000004">
      <c r="C1030" s="5">
        <f t="shared" ca="1" si="144"/>
        <v>0.97974055593201637</v>
      </c>
      <c r="D1030" s="6">
        <v>0.19849461460762174</v>
      </c>
      <c r="E1030" s="15">
        <f t="shared" si="145"/>
        <v>77.746943862061187</v>
      </c>
      <c r="F1030" s="5">
        <f t="shared" si="146"/>
        <v>77.800243609110822</v>
      </c>
      <c r="G1030" s="5">
        <f t="shared" si="147"/>
        <v>0.21428571428571427</v>
      </c>
      <c r="H1030" s="5">
        <f t="shared" si="148"/>
        <v>77.746943862061187</v>
      </c>
      <c r="M1030" s="1"/>
      <c r="N1030" s="1"/>
      <c r="O1030" s="1"/>
      <c r="P1030" s="1"/>
      <c r="Q1030" s="1"/>
      <c r="R1030" s="1"/>
      <c r="Y1030" s="1"/>
      <c r="Z1030" s="1"/>
      <c r="AA1030" s="6">
        <v>77.746943862061187</v>
      </c>
      <c r="AB1030" s="6">
        <f t="shared" si="149"/>
        <v>23.324083158618354</v>
      </c>
    </row>
    <row r="1031" spans="3:28" x14ac:dyDescent="0.55000000000000004">
      <c r="C1031" s="5">
        <f t="shared" ca="1" si="144"/>
        <v>0.49816217441296551</v>
      </c>
      <c r="D1031" s="6">
        <v>0.76816678238822933</v>
      </c>
      <c r="E1031" s="15">
        <f t="shared" si="145"/>
        <v>133.60106488991312</v>
      </c>
      <c r="F1031" s="5">
        <f t="shared" si="146"/>
        <v>180.49717072435033</v>
      </c>
      <c r="G1031" s="5">
        <f t="shared" si="147"/>
        <v>0.21428571428571427</v>
      </c>
      <c r="H1031" s="5">
        <f t="shared" si="148"/>
        <v>180.49717072435033</v>
      </c>
      <c r="M1031" s="1"/>
      <c r="N1031" s="1"/>
      <c r="O1031" s="1"/>
      <c r="P1031" s="1"/>
      <c r="Q1031" s="1"/>
      <c r="R1031" s="1"/>
      <c r="Y1031" s="1"/>
      <c r="Z1031" s="1"/>
      <c r="AA1031" s="6">
        <v>180.49717072435033</v>
      </c>
      <c r="AB1031" s="6">
        <f t="shared" si="149"/>
        <v>54.149151217305096</v>
      </c>
    </row>
    <row r="1032" spans="3:28" x14ac:dyDescent="0.55000000000000004">
      <c r="C1032" s="5">
        <f t="shared" ca="1" si="144"/>
        <v>0.73366912587017052</v>
      </c>
      <c r="D1032" s="6">
        <v>0.14913812947434213</v>
      </c>
      <c r="E1032" s="15">
        <f t="shared" si="145"/>
        <v>70.055175308542744</v>
      </c>
      <c r="F1032" s="5">
        <f t="shared" si="146"/>
        <v>71.06094430093296</v>
      </c>
      <c r="G1032" s="5">
        <f t="shared" si="147"/>
        <v>0.21428571428571427</v>
      </c>
      <c r="H1032" s="5">
        <f t="shared" si="148"/>
        <v>70.055175308542744</v>
      </c>
      <c r="M1032" s="1"/>
      <c r="N1032" s="1"/>
      <c r="O1032" s="1"/>
      <c r="P1032" s="1"/>
      <c r="Q1032" s="1"/>
      <c r="R1032" s="1"/>
      <c r="Y1032" s="1"/>
      <c r="Z1032" s="1"/>
      <c r="AA1032" s="6">
        <v>70.055175308542744</v>
      </c>
      <c r="AB1032" s="6">
        <f t="shared" si="149"/>
        <v>21.016552592562821</v>
      </c>
    </row>
    <row r="1033" spans="3:28" x14ac:dyDescent="0.55000000000000004">
      <c r="C1033" s="5">
        <f t="shared" ca="1" si="144"/>
        <v>0.60009629314387047</v>
      </c>
      <c r="D1033" s="6">
        <v>0.19831142340281427</v>
      </c>
      <c r="E1033" s="15">
        <f t="shared" si="145"/>
        <v>77.720290307371812</v>
      </c>
      <c r="F1033" s="5">
        <f t="shared" si="146"/>
        <v>77.77485219177683</v>
      </c>
      <c r="G1033" s="5">
        <f t="shared" si="147"/>
        <v>0.21428571428571427</v>
      </c>
      <c r="H1033" s="5">
        <f t="shared" si="148"/>
        <v>77.720290307371812</v>
      </c>
      <c r="M1033" s="1"/>
      <c r="N1033" s="1"/>
      <c r="O1033" s="1"/>
      <c r="P1033" s="1"/>
      <c r="Q1033" s="1"/>
      <c r="R1033" s="1"/>
      <c r="Y1033" s="1"/>
      <c r="Z1033" s="1"/>
      <c r="AA1033" s="6">
        <v>77.720290307371812</v>
      </c>
      <c r="AB1033" s="6">
        <f t="shared" si="149"/>
        <v>23.316087092211543</v>
      </c>
    </row>
    <row r="1034" spans="3:28" x14ac:dyDescent="0.55000000000000004">
      <c r="C1034" s="5">
        <f t="shared" ca="1" si="144"/>
        <v>0.47458669434291278</v>
      </c>
      <c r="D1034" s="6">
        <v>0.91737035663740063</v>
      </c>
      <c r="E1034" s="15">
        <f t="shared" si="145"/>
        <v>144.14435948325774</v>
      </c>
      <c r="F1034" s="5">
        <f t="shared" si="146"/>
        <v>228.6558619707539</v>
      </c>
      <c r="G1034" s="5">
        <f t="shared" si="147"/>
        <v>0.21428571428571427</v>
      </c>
      <c r="H1034" s="5">
        <f t="shared" si="148"/>
        <v>228.6558619707539</v>
      </c>
      <c r="M1034" s="1"/>
      <c r="N1034" s="1"/>
      <c r="O1034" s="1"/>
      <c r="P1034" s="1"/>
      <c r="Q1034" s="1"/>
      <c r="R1034" s="1"/>
      <c r="Y1034" s="1"/>
      <c r="Z1034" s="1"/>
      <c r="AA1034" s="6">
        <v>228.6558619707539</v>
      </c>
      <c r="AB1034" s="6">
        <f t="shared" si="149"/>
        <v>68.596758591226163</v>
      </c>
    </row>
    <row r="1035" spans="3:28" x14ac:dyDescent="0.55000000000000004">
      <c r="C1035" s="5">
        <f t="shared" ca="1" si="144"/>
        <v>0.95466690043334024</v>
      </c>
      <c r="D1035" s="6">
        <v>0.23606633097677898</v>
      </c>
      <c r="E1035" s="15">
        <f t="shared" si="145"/>
        <v>82.975506035361775</v>
      </c>
      <c r="F1035" s="5">
        <f t="shared" si="146"/>
        <v>83.070716564520922</v>
      </c>
      <c r="G1035" s="5">
        <f t="shared" si="147"/>
        <v>0.21428571428571427</v>
      </c>
      <c r="H1035" s="5">
        <f t="shared" si="148"/>
        <v>83.070716564520922</v>
      </c>
      <c r="M1035" s="1"/>
      <c r="N1035" s="1"/>
      <c r="O1035" s="1"/>
      <c r="P1035" s="1"/>
      <c r="Q1035" s="1"/>
      <c r="R1035" s="1"/>
      <c r="Y1035" s="1"/>
      <c r="Z1035" s="1"/>
      <c r="AA1035" s="6">
        <v>83.070716564520922</v>
      </c>
      <c r="AB1035" s="6">
        <f t="shared" si="149"/>
        <v>24.921214969356274</v>
      </c>
    </row>
    <row r="1036" spans="3:28" x14ac:dyDescent="0.55000000000000004">
      <c r="C1036" s="5">
        <f t="shared" ca="1" si="144"/>
        <v>0.93407991549941194</v>
      </c>
      <c r="D1036" s="6">
        <v>0.72603712456900882</v>
      </c>
      <c r="E1036" s="15">
        <f t="shared" si="145"/>
        <v>130.44194716120933</v>
      </c>
      <c r="F1036" s="5">
        <f t="shared" si="146"/>
        <v>170.09190507690039</v>
      </c>
      <c r="G1036" s="5">
        <f t="shared" si="147"/>
        <v>0.21428571428571427</v>
      </c>
      <c r="H1036" s="5">
        <f t="shared" si="148"/>
        <v>170.09190507690039</v>
      </c>
      <c r="M1036" s="1"/>
      <c r="N1036" s="1"/>
      <c r="O1036" s="1"/>
      <c r="P1036" s="1"/>
      <c r="Q1036" s="1"/>
      <c r="R1036" s="1"/>
      <c r="Y1036" s="1"/>
      <c r="Z1036" s="1"/>
      <c r="AA1036" s="6">
        <v>170.09190507690039</v>
      </c>
      <c r="AB1036" s="6">
        <f t="shared" si="149"/>
        <v>51.027571523070115</v>
      </c>
    </row>
    <row r="1037" spans="3:28" x14ac:dyDescent="0.55000000000000004">
      <c r="C1037" s="5">
        <f t="shared" ca="1" si="144"/>
        <v>0.66270138075990592</v>
      </c>
      <c r="D1037" s="6">
        <v>0.48475614049375559</v>
      </c>
      <c r="E1037" s="15">
        <f t="shared" si="145"/>
        <v>110.243576836776</v>
      </c>
      <c r="F1037" s="5">
        <f t="shared" si="146"/>
        <v>121.84551157609121</v>
      </c>
      <c r="G1037" s="5">
        <f t="shared" si="147"/>
        <v>0.21428571428571427</v>
      </c>
      <c r="H1037" s="5">
        <f t="shared" si="148"/>
        <v>121.84551157609121</v>
      </c>
      <c r="M1037" s="1"/>
      <c r="N1037" s="1"/>
      <c r="O1037" s="1"/>
      <c r="P1037" s="1"/>
      <c r="Q1037" s="1"/>
      <c r="R1037" s="1"/>
      <c r="Y1037" s="1"/>
      <c r="Z1037" s="1"/>
      <c r="AA1037" s="6">
        <v>121.84551157609121</v>
      </c>
      <c r="AB1037" s="6">
        <f t="shared" si="149"/>
        <v>36.553653472827364</v>
      </c>
    </row>
    <row r="1038" spans="3:28" x14ac:dyDescent="0.55000000000000004">
      <c r="C1038" s="5">
        <f t="shared" ca="1" si="144"/>
        <v>0.21569619578853105</v>
      </c>
      <c r="D1038" s="6">
        <v>0.30713354536887472</v>
      </c>
      <c r="E1038" s="15">
        <f t="shared" si="145"/>
        <v>91.832051078867948</v>
      </c>
      <c r="F1038" s="5">
        <f t="shared" si="146"/>
        <v>93.407227606391501</v>
      </c>
      <c r="G1038" s="5">
        <f t="shared" si="147"/>
        <v>0.21428571428571427</v>
      </c>
      <c r="H1038" s="5">
        <f t="shared" si="148"/>
        <v>93.407227606391501</v>
      </c>
      <c r="M1038" s="1"/>
      <c r="N1038" s="1"/>
      <c r="O1038" s="1"/>
      <c r="P1038" s="1"/>
      <c r="Q1038" s="1"/>
      <c r="R1038" s="1"/>
      <c r="Y1038" s="1"/>
      <c r="Z1038" s="1"/>
      <c r="AA1038" s="6">
        <v>93.407227606391501</v>
      </c>
      <c r="AB1038" s="6">
        <f t="shared" si="149"/>
        <v>28.022168281917448</v>
      </c>
    </row>
    <row r="1039" spans="3:28" x14ac:dyDescent="0.55000000000000004">
      <c r="C1039" s="5">
        <f t="shared" ca="1" si="144"/>
        <v>0.8023546753306402</v>
      </c>
      <c r="D1039" s="6">
        <v>0.3858088221643895</v>
      </c>
      <c r="E1039" s="15">
        <f t="shared" si="145"/>
        <v>100.50831144895379</v>
      </c>
      <c r="F1039" s="5">
        <f t="shared" si="146"/>
        <v>105.48990629102661</v>
      </c>
      <c r="G1039" s="5">
        <f t="shared" si="147"/>
        <v>0.21428571428571427</v>
      </c>
      <c r="H1039" s="5">
        <f t="shared" si="148"/>
        <v>105.48990629102661</v>
      </c>
      <c r="M1039" s="1"/>
      <c r="N1039" s="1"/>
      <c r="O1039" s="1"/>
      <c r="P1039" s="1"/>
      <c r="Q1039" s="1"/>
      <c r="R1039" s="1"/>
      <c r="Y1039" s="1"/>
      <c r="Z1039" s="1"/>
      <c r="AA1039" s="6">
        <v>105.48990629102661</v>
      </c>
      <c r="AB1039" s="6">
        <f t="shared" si="149"/>
        <v>31.646971887307984</v>
      </c>
    </row>
    <row r="1040" spans="3:28" x14ac:dyDescent="0.55000000000000004">
      <c r="C1040" s="5">
        <f t="shared" ca="1" si="144"/>
        <v>0.61707921833071322</v>
      </c>
      <c r="D1040" s="6">
        <v>0.81443053234721929</v>
      </c>
      <c r="E1040" s="15">
        <f t="shared" si="145"/>
        <v>136.97193228904652</v>
      </c>
      <c r="F1040" s="5">
        <f t="shared" si="146"/>
        <v>193.08377481686284</v>
      </c>
      <c r="G1040" s="5">
        <f t="shared" si="147"/>
        <v>0.21428571428571427</v>
      </c>
      <c r="H1040" s="5">
        <f t="shared" si="148"/>
        <v>193.08377481686284</v>
      </c>
      <c r="M1040" s="1"/>
      <c r="N1040" s="1"/>
      <c r="O1040" s="1"/>
      <c r="P1040" s="1"/>
      <c r="Q1040" s="1"/>
      <c r="R1040" s="1"/>
      <c r="Y1040" s="1"/>
      <c r="Z1040" s="1"/>
      <c r="AA1040" s="6">
        <v>193.08377481686284</v>
      </c>
      <c r="AB1040" s="6">
        <f t="shared" si="149"/>
        <v>57.92513244505885</v>
      </c>
    </row>
    <row r="1041" spans="3:28" x14ac:dyDescent="0.55000000000000004">
      <c r="C1041" s="5">
        <f t="shared" ca="1" si="144"/>
        <v>0.20469021398902243</v>
      </c>
      <c r="D1041" s="6">
        <v>0.18403295513165896</v>
      </c>
      <c r="E1041" s="15">
        <f t="shared" si="145"/>
        <v>75.60353987123365</v>
      </c>
      <c r="F1041" s="5">
        <f t="shared" si="146"/>
        <v>75.804616541977367</v>
      </c>
      <c r="G1041" s="5">
        <f t="shared" si="147"/>
        <v>0.21428571428571427</v>
      </c>
      <c r="H1041" s="5">
        <f t="shared" si="148"/>
        <v>75.60353987123365</v>
      </c>
      <c r="M1041" s="1"/>
      <c r="N1041" s="1"/>
      <c r="O1041" s="1"/>
      <c r="P1041" s="1"/>
      <c r="Q1041" s="1"/>
      <c r="R1041" s="1"/>
      <c r="Y1041" s="1"/>
      <c r="Z1041" s="1"/>
      <c r="AA1041" s="6">
        <v>75.60353987123365</v>
      </c>
      <c r="AB1041" s="6">
        <f t="shared" si="149"/>
        <v>22.681061961370094</v>
      </c>
    </row>
    <row r="1042" spans="3:28" x14ac:dyDescent="0.55000000000000004">
      <c r="C1042" s="5">
        <f t="shared" ca="1" si="144"/>
        <v>0.57767499269889355</v>
      </c>
      <c r="D1042" s="6">
        <v>0.45375801713795283</v>
      </c>
      <c r="E1042" s="15">
        <f t="shared" si="145"/>
        <v>107.31056458366082</v>
      </c>
      <c r="F1042" s="5">
        <f t="shared" si="146"/>
        <v>116.56470856374963</v>
      </c>
      <c r="G1042" s="5">
        <f t="shared" si="147"/>
        <v>0.21428571428571427</v>
      </c>
      <c r="H1042" s="5">
        <f t="shared" si="148"/>
        <v>116.56470856374963</v>
      </c>
      <c r="M1042" s="1"/>
      <c r="N1042" s="1"/>
      <c r="O1042" s="1"/>
      <c r="P1042" s="1"/>
      <c r="Q1042" s="1"/>
      <c r="R1042" s="1"/>
      <c r="Y1042" s="1"/>
      <c r="Z1042" s="1"/>
      <c r="AA1042" s="6">
        <v>116.56470856374963</v>
      </c>
      <c r="AB1042" s="6">
        <f t="shared" si="149"/>
        <v>34.969412569124891</v>
      </c>
    </row>
    <row r="1043" spans="3:28" x14ac:dyDescent="0.55000000000000004">
      <c r="C1043" s="5">
        <f t="shared" ca="1" si="144"/>
        <v>0.74993153688299619</v>
      </c>
      <c r="D1043" s="6">
        <v>0.66958654582013311</v>
      </c>
      <c r="E1043" s="15">
        <f t="shared" si="145"/>
        <v>126.06155745499044</v>
      </c>
      <c r="F1043" s="5">
        <f t="shared" si="146"/>
        <v>157.33441628241309</v>
      </c>
      <c r="G1043" s="5">
        <f t="shared" si="147"/>
        <v>0.21428571428571427</v>
      </c>
      <c r="H1043" s="5">
        <f t="shared" si="148"/>
        <v>157.33441628241309</v>
      </c>
      <c r="M1043" s="1"/>
      <c r="N1043" s="1"/>
      <c r="O1043" s="1"/>
      <c r="P1043" s="1"/>
      <c r="Q1043" s="1"/>
      <c r="R1043" s="1"/>
      <c r="Y1043" s="1"/>
      <c r="Z1043" s="1"/>
      <c r="AA1043" s="6">
        <v>157.33441628241309</v>
      </c>
      <c r="AB1043" s="6">
        <f t="shared" si="149"/>
        <v>47.200324884723926</v>
      </c>
    </row>
    <row r="1044" spans="3:28" x14ac:dyDescent="0.55000000000000004">
      <c r="C1044" s="5">
        <f t="shared" ca="1" si="144"/>
        <v>0.87593726602730215</v>
      </c>
      <c r="D1044" s="6">
        <v>2.1899616629297736E-2</v>
      </c>
      <c r="E1044" s="15">
        <f t="shared" si="145"/>
        <v>39.181072946323987</v>
      </c>
      <c r="F1044" s="5">
        <f t="shared" si="146"/>
        <v>54.539242208382205</v>
      </c>
      <c r="G1044" s="5">
        <f t="shared" si="147"/>
        <v>0.21428571428571427</v>
      </c>
      <c r="H1044" s="5">
        <f t="shared" si="148"/>
        <v>39.181072946323987</v>
      </c>
      <c r="M1044" s="1"/>
      <c r="N1044" s="1"/>
      <c r="O1044" s="1"/>
      <c r="P1044" s="1"/>
      <c r="Q1044" s="1"/>
      <c r="R1044" s="1"/>
      <c r="Y1044" s="1"/>
      <c r="Z1044" s="1"/>
      <c r="AA1044" s="6">
        <v>39.181072946323987</v>
      </c>
      <c r="AB1044" s="6">
        <f t="shared" si="149"/>
        <v>11.754321883897196</v>
      </c>
    </row>
    <row r="1045" spans="3:28" x14ac:dyDescent="0.55000000000000004">
      <c r="C1045" s="5">
        <f t="shared" ca="1" si="144"/>
        <v>7.0356976228756474E-2</v>
      </c>
      <c r="D1045" s="6">
        <v>0.36868510133553345</v>
      </c>
      <c r="E1045" s="15">
        <f t="shared" si="145"/>
        <v>98.701395809966186</v>
      </c>
      <c r="F1045" s="5">
        <f t="shared" si="146"/>
        <v>102.79706453064361</v>
      </c>
      <c r="G1045" s="5">
        <f t="shared" si="147"/>
        <v>0.21428571428571427</v>
      </c>
      <c r="H1045" s="5">
        <f t="shared" si="148"/>
        <v>102.79706453064361</v>
      </c>
      <c r="M1045" s="1"/>
      <c r="N1045" s="1"/>
      <c r="O1045" s="1"/>
      <c r="P1045" s="1"/>
      <c r="Q1045" s="1"/>
      <c r="R1045" s="1"/>
      <c r="Y1045" s="1"/>
      <c r="Z1045" s="1"/>
      <c r="AA1045" s="6">
        <v>102.79706453064361</v>
      </c>
      <c r="AB1045" s="6">
        <f t="shared" si="149"/>
        <v>30.839119359193081</v>
      </c>
    </row>
    <row r="1046" spans="3:28" x14ac:dyDescent="0.55000000000000004">
      <c r="C1046" s="5">
        <f t="shared" ca="1" si="144"/>
        <v>0.56744630620528835</v>
      </c>
      <c r="D1046" s="6">
        <v>0.73768570192138261</v>
      </c>
      <c r="E1046" s="15">
        <f t="shared" si="145"/>
        <v>131.32438992547512</v>
      </c>
      <c r="F1046" s="5">
        <f t="shared" si="146"/>
        <v>172.88367232474488</v>
      </c>
      <c r="G1046" s="5">
        <f t="shared" si="147"/>
        <v>0.21428571428571427</v>
      </c>
      <c r="H1046" s="5">
        <f t="shared" si="148"/>
        <v>172.88367232474488</v>
      </c>
      <c r="M1046" s="1"/>
      <c r="N1046" s="1"/>
      <c r="O1046" s="1"/>
      <c r="P1046" s="1"/>
      <c r="Q1046" s="1"/>
      <c r="R1046" s="1"/>
      <c r="Y1046" s="1"/>
      <c r="Z1046" s="1"/>
      <c r="AA1046" s="6">
        <v>172.88367232474488</v>
      </c>
      <c r="AB1046" s="6">
        <f t="shared" si="149"/>
        <v>51.865101697423462</v>
      </c>
    </row>
    <row r="1047" spans="3:28" x14ac:dyDescent="0.55000000000000004">
      <c r="C1047" s="5">
        <f t="shared" ca="1" si="144"/>
        <v>0.28752060791815093</v>
      </c>
      <c r="D1047" s="6">
        <v>0.63946224539537155</v>
      </c>
      <c r="E1047" s="15">
        <f t="shared" si="145"/>
        <v>123.64827891789734</v>
      </c>
      <c r="F1047" s="5">
        <f t="shared" si="146"/>
        <v>150.97273509976401</v>
      </c>
      <c r="G1047" s="5">
        <f t="shared" si="147"/>
        <v>0.21428571428571427</v>
      </c>
      <c r="H1047" s="5">
        <f t="shared" si="148"/>
        <v>150.97273509976401</v>
      </c>
      <c r="M1047" s="1"/>
      <c r="N1047" s="1"/>
      <c r="O1047" s="1"/>
      <c r="P1047" s="1"/>
      <c r="Q1047" s="1"/>
      <c r="R1047" s="1"/>
      <c r="Y1047" s="1"/>
      <c r="Z1047" s="1"/>
      <c r="AA1047" s="6">
        <v>150.97273509976401</v>
      </c>
      <c r="AB1047" s="6">
        <f t="shared" si="149"/>
        <v>45.291820529929204</v>
      </c>
    </row>
    <row r="1048" spans="3:28" x14ac:dyDescent="0.55000000000000004">
      <c r="C1048" s="5">
        <f t="shared" ca="1" si="144"/>
        <v>4.4836218119473914E-2</v>
      </c>
      <c r="D1048" s="6">
        <v>0.11520861368780955</v>
      </c>
      <c r="E1048" s="15">
        <f t="shared" si="145"/>
        <v>63.99437134401628</v>
      </c>
      <c r="F1048" s="5">
        <f t="shared" si="146"/>
        <v>66.540904231959871</v>
      </c>
      <c r="G1048" s="5">
        <f t="shared" si="147"/>
        <v>0.21428571428571427</v>
      </c>
      <c r="H1048" s="5">
        <f t="shared" si="148"/>
        <v>63.99437134401628</v>
      </c>
      <c r="M1048" s="1"/>
      <c r="N1048" s="1"/>
      <c r="O1048" s="1"/>
      <c r="P1048" s="1"/>
      <c r="Q1048" s="1"/>
      <c r="R1048" s="1"/>
      <c r="Y1048" s="1"/>
      <c r="Z1048" s="1"/>
      <c r="AA1048" s="6">
        <v>63.99437134401628</v>
      </c>
      <c r="AB1048" s="6">
        <f t="shared" si="149"/>
        <v>19.198311403204883</v>
      </c>
    </row>
    <row r="1049" spans="3:28" x14ac:dyDescent="0.55000000000000004">
      <c r="C1049" s="5">
        <f t="shared" ca="1" si="144"/>
        <v>1.8446115182372602E-2</v>
      </c>
      <c r="D1049" s="6">
        <v>0.42177700447886313</v>
      </c>
      <c r="E1049" s="15">
        <f t="shared" si="145"/>
        <v>104.17751288345897</v>
      </c>
      <c r="F1049" s="5">
        <f t="shared" si="146"/>
        <v>111.27126206085615</v>
      </c>
      <c r="G1049" s="5">
        <f t="shared" si="147"/>
        <v>0.21428571428571427</v>
      </c>
      <c r="H1049" s="5">
        <f t="shared" si="148"/>
        <v>111.27126206085615</v>
      </c>
      <c r="M1049" s="1"/>
      <c r="N1049" s="1"/>
      <c r="O1049" s="1"/>
      <c r="P1049" s="1"/>
      <c r="Q1049" s="1"/>
      <c r="R1049" s="1"/>
      <c r="Y1049" s="1"/>
      <c r="Z1049" s="1"/>
      <c r="AA1049" s="6">
        <v>111.27126206085615</v>
      </c>
      <c r="AB1049" s="6">
        <f t="shared" si="149"/>
        <v>33.381378618256839</v>
      </c>
    </row>
    <row r="1050" spans="3:28" x14ac:dyDescent="0.55000000000000004">
      <c r="C1050" s="5">
        <f t="shared" ca="1" si="144"/>
        <v>0.79504821479568599</v>
      </c>
      <c r="D1050" s="6">
        <v>0.46059348489198237</v>
      </c>
      <c r="E1050" s="15">
        <f t="shared" si="145"/>
        <v>107.96573506874881</v>
      </c>
      <c r="F1050" s="5">
        <f t="shared" si="146"/>
        <v>117.71604203700787</v>
      </c>
      <c r="G1050" s="5">
        <f t="shared" si="147"/>
        <v>0.21428571428571427</v>
      </c>
      <c r="H1050" s="5">
        <f t="shared" si="148"/>
        <v>117.71604203700787</v>
      </c>
      <c r="M1050" s="1"/>
      <c r="N1050" s="1"/>
      <c r="O1050" s="1"/>
      <c r="P1050" s="1"/>
      <c r="Q1050" s="1"/>
      <c r="R1050" s="1"/>
      <c r="Y1050" s="1"/>
      <c r="Z1050" s="1"/>
      <c r="AA1050" s="6">
        <v>117.71604203700787</v>
      </c>
      <c r="AB1050" s="6">
        <f t="shared" si="149"/>
        <v>35.314812611102361</v>
      </c>
    </row>
    <row r="1051" spans="3:28" x14ac:dyDescent="0.55000000000000004">
      <c r="C1051" s="5">
        <f t="shared" ca="1" si="144"/>
        <v>0.91122410589229974</v>
      </c>
      <c r="D1051" s="6">
        <v>3.3605992110172456E-2</v>
      </c>
      <c r="E1051" s="15">
        <f t="shared" si="145"/>
        <v>43.760906284291792</v>
      </c>
      <c r="F1051" s="5">
        <f t="shared" si="146"/>
        <v>56.012559983073345</v>
      </c>
      <c r="G1051" s="5">
        <f t="shared" si="147"/>
        <v>0.21428571428571427</v>
      </c>
      <c r="H1051" s="5">
        <f t="shared" si="148"/>
        <v>43.760906284291792</v>
      </c>
      <c r="M1051" s="1"/>
      <c r="N1051" s="1"/>
      <c r="O1051" s="1"/>
      <c r="P1051" s="1"/>
      <c r="Q1051" s="1"/>
      <c r="R1051" s="1"/>
      <c r="Y1051" s="1"/>
      <c r="Z1051" s="1"/>
      <c r="AA1051" s="6">
        <v>43.760906284291792</v>
      </c>
      <c r="AB1051" s="6">
        <f t="shared" si="149"/>
        <v>13.128271885287537</v>
      </c>
    </row>
    <row r="1052" spans="3:28" x14ac:dyDescent="0.55000000000000004">
      <c r="C1052" s="5">
        <f t="shared" ca="1" si="144"/>
        <v>0.93618078681509698</v>
      </c>
      <c r="D1052" s="6">
        <v>0.45447020322471976</v>
      </c>
      <c r="E1052" s="15">
        <f t="shared" si="145"/>
        <v>107.37905592403303</v>
      </c>
      <c r="F1052" s="5">
        <f t="shared" si="146"/>
        <v>116.6843283258159</v>
      </c>
      <c r="G1052" s="5">
        <f t="shared" si="147"/>
        <v>0.21428571428571427</v>
      </c>
      <c r="H1052" s="5">
        <f t="shared" si="148"/>
        <v>116.6843283258159</v>
      </c>
      <c r="M1052" s="1"/>
      <c r="N1052" s="1"/>
      <c r="O1052" s="1"/>
      <c r="P1052" s="1"/>
      <c r="Q1052" s="1"/>
      <c r="R1052" s="1"/>
      <c r="Y1052" s="1"/>
      <c r="Z1052" s="1"/>
      <c r="AA1052" s="6">
        <v>116.6843283258159</v>
      </c>
      <c r="AB1052" s="6">
        <f t="shared" si="149"/>
        <v>35.005298497744768</v>
      </c>
    </row>
    <row r="1053" spans="3:28" x14ac:dyDescent="0.55000000000000004">
      <c r="C1053" s="5">
        <f t="shared" ca="1" si="144"/>
        <v>0.59288552962755392</v>
      </c>
      <c r="D1053" s="6">
        <v>0.98001421497022601</v>
      </c>
      <c r="E1053" s="15">
        <f t="shared" si="145"/>
        <v>148.31305004363273</v>
      </c>
      <c r="F1053" s="5">
        <f t="shared" si="146"/>
        <v>264.91261825336522</v>
      </c>
      <c r="G1053" s="5">
        <f t="shared" si="147"/>
        <v>0.21428571428571427</v>
      </c>
      <c r="H1053" s="5">
        <f t="shared" si="148"/>
        <v>264.91261825336522</v>
      </c>
      <c r="M1053" s="1"/>
      <c r="N1053" s="1"/>
      <c r="O1053" s="1"/>
      <c r="P1053" s="1"/>
      <c r="Q1053" s="1"/>
      <c r="R1053" s="1"/>
      <c r="Y1053" s="1"/>
      <c r="Z1053" s="1"/>
      <c r="AA1053" s="6">
        <v>264.91261825336522</v>
      </c>
      <c r="AB1053" s="6">
        <f t="shared" si="149"/>
        <v>79.473785476009567</v>
      </c>
    </row>
    <row r="1054" spans="3:28" x14ac:dyDescent="0.55000000000000004">
      <c r="C1054" s="5">
        <f t="shared" ca="1" si="144"/>
        <v>0.79092268718656888</v>
      </c>
      <c r="D1054" s="6">
        <v>0.62664845591241936</v>
      </c>
      <c r="E1054" s="15">
        <f t="shared" si="145"/>
        <v>122.60455184507481</v>
      </c>
      <c r="F1054" s="5">
        <f t="shared" si="146"/>
        <v>148.3475845368925</v>
      </c>
      <c r="G1054" s="5">
        <f t="shared" si="147"/>
        <v>0.21428571428571427</v>
      </c>
      <c r="H1054" s="5">
        <f t="shared" si="148"/>
        <v>148.3475845368925</v>
      </c>
      <c r="M1054" s="1"/>
      <c r="N1054" s="1"/>
      <c r="O1054" s="1"/>
      <c r="P1054" s="1"/>
      <c r="Q1054" s="1"/>
      <c r="R1054" s="1"/>
      <c r="Y1054" s="1"/>
      <c r="Z1054" s="1"/>
      <c r="AA1054" s="6">
        <v>148.3475845368925</v>
      </c>
      <c r="AB1054" s="6">
        <f t="shared" si="149"/>
        <v>44.504275361067748</v>
      </c>
    </row>
    <row r="1055" spans="3:28" x14ac:dyDescent="0.55000000000000004">
      <c r="C1055" s="5">
        <f t="shared" ca="1" si="144"/>
        <v>0.89828030502904976</v>
      </c>
      <c r="D1055" s="6">
        <v>0.85821510004416723</v>
      </c>
      <c r="E1055" s="15">
        <f t="shared" si="145"/>
        <v>140.07503354462165</v>
      </c>
      <c r="F1055" s="5">
        <f t="shared" si="146"/>
        <v>206.54439643724248</v>
      </c>
      <c r="G1055" s="5">
        <f t="shared" si="147"/>
        <v>0.21428571428571427</v>
      </c>
      <c r="H1055" s="5">
        <f t="shared" si="148"/>
        <v>206.54439643724248</v>
      </c>
      <c r="M1055" s="1"/>
      <c r="N1055" s="1"/>
      <c r="O1055" s="1"/>
      <c r="P1055" s="1"/>
      <c r="Q1055" s="1"/>
      <c r="R1055" s="1"/>
      <c r="Y1055" s="1"/>
      <c r="Z1055" s="1"/>
      <c r="AA1055" s="6">
        <v>206.54439643724248</v>
      </c>
      <c r="AB1055" s="6">
        <f t="shared" si="149"/>
        <v>61.963318931172743</v>
      </c>
    </row>
    <row r="1056" spans="3:28" x14ac:dyDescent="0.55000000000000004">
      <c r="C1056" s="5">
        <f t="shared" ca="1" si="144"/>
        <v>0.8254479781472116</v>
      </c>
      <c r="D1056" s="6">
        <v>0.24908624762974907</v>
      </c>
      <c r="E1056" s="15">
        <f t="shared" si="145"/>
        <v>84.688862721335468</v>
      </c>
      <c r="F1056" s="5">
        <f t="shared" si="146"/>
        <v>84.927251503107755</v>
      </c>
      <c r="G1056" s="5">
        <f t="shared" si="147"/>
        <v>0.21428571428571427</v>
      </c>
      <c r="H1056" s="5">
        <f t="shared" si="148"/>
        <v>84.927251503107755</v>
      </c>
      <c r="M1056" s="1"/>
      <c r="N1056" s="1"/>
      <c r="O1056" s="1"/>
      <c r="P1056" s="1"/>
      <c r="Q1056" s="1"/>
      <c r="R1056" s="1"/>
      <c r="Y1056" s="1"/>
      <c r="Z1056" s="1"/>
      <c r="AA1056" s="6">
        <v>84.927251503107755</v>
      </c>
      <c r="AB1056" s="6">
        <f t="shared" si="149"/>
        <v>25.478175450932326</v>
      </c>
    </row>
    <row r="1057" spans="3:28" x14ac:dyDescent="0.55000000000000004">
      <c r="C1057" s="5">
        <f t="shared" ca="1" si="144"/>
        <v>0.32384575571721974</v>
      </c>
      <c r="D1057" s="6">
        <v>0.25810067747526544</v>
      </c>
      <c r="E1057" s="15">
        <f t="shared" si="145"/>
        <v>85.849004408452984</v>
      </c>
      <c r="F1057" s="5">
        <f t="shared" si="146"/>
        <v>86.222081899173588</v>
      </c>
      <c r="G1057" s="5">
        <f t="shared" si="147"/>
        <v>0.21428571428571427</v>
      </c>
      <c r="H1057" s="5">
        <f t="shared" si="148"/>
        <v>86.222081899173588</v>
      </c>
      <c r="M1057" s="1"/>
      <c r="N1057" s="1"/>
      <c r="O1057" s="1"/>
      <c r="P1057" s="1"/>
      <c r="Q1057" s="1"/>
      <c r="R1057" s="1"/>
      <c r="Y1057" s="1"/>
      <c r="Z1057" s="1"/>
      <c r="AA1057" s="6">
        <v>86.222081899173588</v>
      </c>
      <c r="AB1057" s="6">
        <f t="shared" si="149"/>
        <v>25.866624569752076</v>
      </c>
    </row>
    <row r="1058" spans="3:28" x14ac:dyDescent="0.55000000000000004">
      <c r="C1058" s="5">
        <f t="shared" ca="1" si="144"/>
        <v>0.33957809068034106</v>
      </c>
      <c r="D1058" s="6">
        <v>0.3294785535276179</v>
      </c>
      <c r="E1058" s="15">
        <f t="shared" si="145"/>
        <v>94.399191522918983</v>
      </c>
      <c r="F1058" s="5">
        <f t="shared" si="146"/>
        <v>96.765846613570545</v>
      </c>
      <c r="G1058" s="5">
        <f t="shared" si="147"/>
        <v>0.21428571428571427</v>
      </c>
      <c r="H1058" s="5">
        <f t="shared" si="148"/>
        <v>96.765846613570545</v>
      </c>
      <c r="M1058" s="1"/>
      <c r="N1058" s="1"/>
      <c r="O1058" s="1"/>
      <c r="P1058" s="1"/>
      <c r="Q1058" s="1"/>
      <c r="R1058" s="1"/>
      <c r="Y1058" s="1"/>
      <c r="Z1058" s="1"/>
      <c r="AA1058" s="6">
        <v>96.765846613570545</v>
      </c>
      <c r="AB1058" s="6">
        <f t="shared" si="149"/>
        <v>29.029753984071164</v>
      </c>
    </row>
    <row r="1059" spans="3:28" x14ac:dyDescent="0.55000000000000004">
      <c r="C1059" s="5">
        <f t="shared" ca="1" si="144"/>
        <v>0.14050869029507929</v>
      </c>
      <c r="D1059" s="6">
        <v>0.34853519432534807</v>
      </c>
      <c r="E1059" s="15">
        <f t="shared" si="145"/>
        <v>96.520528387262502</v>
      </c>
      <c r="F1059" s="5">
        <f t="shared" si="146"/>
        <v>99.674684501537456</v>
      </c>
      <c r="G1059" s="5">
        <f t="shared" si="147"/>
        <v>0.21428571428571427</v>
      </c>
      <c r="H1059" s="5">
        <f t="shared" si="148"/>
        <v>99.674684501537456</v>
      </c>
      <c r="M1059" s="1"/>
      <c r="N1059" s="1"/>
      <c r="O1059" s="1"/>
      <c r="P1059" s="1"/>
      <c r="Q1059" s="1"/>
      <c r="R1059" s="1"/>
      <c r="Y1059" s="1"/>
      <c r="Z1059" s="1"/>
      <c r="AA1059" s="6">
        <v>99.674684501537456</v>
      </c>
      <c r="AB1059" s="6">
        <f t="shared" si="149"/>
        <v>29.902405350461237</v>
      </c>
    </row>
    <row r="1060" spans="3:28" x14ac:dyDescent="0.55000000000000004">
      <c r="C1060" s="5">
        <f t="shared" ca="1" si="144"/>
        <v>0.62031611625132699</v>
      </c>
      <c r="D1060" s="6">
        <v>8.3261802549410846E-2</v>
      </c>
      <c r="E1060" s="15">
        <f t="shared" si="145"/>
        <v>57.400511799039627</v>
      </c>
      <c r="F1060" s="5">
        <f t="shared" si="146"/>
        <v>62.363569789991402</v>
      </c>
      <c r="G1060" s="5">
        <f t="shared" si="147"/>
        <v>0.21428571428571427</v>
      </c>
      <c r="H1060" s="5">
        <f t="shared" si="148"/>
        <v>57.400511799039627</v>
      </c>
      <c r="M1060" s="1"/>
      <c r="N1060" s="1"/>
      <c r="O1060" s="1"/>
      <c r="P1060" s="1"/>
      <c r="Q1060" s="1"/>
      <c r="R1060" s="1"/>
      <c r="Y1060" s="1"/>
      <c r="Z1060" s="1"/>
      <c r="AA1060" s="6">
        <v>57.400511799039627</v>
      </c>
      <c r="AB1060" s="6">
        <f t="shared" si="149"/>
        <v>17.220153539711887</v>
      </c>
    </row>
    <row r="1061" spans="3:28" x14ac:dyDescent="0.55000000000000004">
      <c r="C1061" s="5">
        <f t="shared" ca="1" si="144"/>
        <v>3.9683169054468559E-2</v>
      </c>
      <c r="D1061" s="6">
        <v>0.61535411706134402</v>
      </c>
      <c r="E1061" s="15">
        <f t="shared" si="145"/>
        <v>121.67570588213577</v>
      </c>
      <c r="F1061" s="5">
        <f t="shared" si="146"/>
        <v>146.07083970533327</v>
      </c>
      <c r="G1061" s="5">
        <f t="shared" si="147"/>
        <v>0.21428571428571427</v>
      </c>
      <c r="H1061" s="5">
        <f t="shared" si="148"/>
        <v>146.07083970533327</v>
      </c>
      <c r="M1061" s="1"/>
      <c r="N1061" s="1"/>
      <c r="O1061" s="1"/>
      <c r="P1061" s="1"/>
      <c r="Q1061" s="1"/>
      <c r="R1061" s="1"/>
      <c r="Y1061" s="1"/>
      <c r="Z1061" s="1"/>
      <c r="AA1061" s="6">
        <v>146.07083970533327</v>
      </c>
      <c r="AB1061" s="6">
        <f t="shared" si="149"/>
        <v>43.82125191159998</v>
      </c>
    </row>
    <row r="1062" spans="3:28" x14ac:dyDescent="0.55000000000000004">
      <c r="C1062" s="5">
        <f t="shared" ca="1" si="144"/>
        <v>0.21161662035346396</v>
      </c>
      <c r="D1062" s="6">
        <v>0.83906857288834857</v>
      </c>
      <c r="E1062" s="15">
        <f t="shared" si="145"/>
        <v>138.72805912893656</v>
      </c>
      <c r="F1062" s="5">
        <f t="shared" si="146"/>
        <v>200.43406250088475</v>
      </c>
      <c r="G1062" s="5">
        <f t="shared" si="147"/>
        <v>0.21428571428571427</v>
      </c>
      <c r="H1062" s="5">
        <f t="shared" si="148"/>
        <v>200.43406250088475</v>
      </c>
      <c r="M1062" s="1"/>
      <c r="N1062" s="1"/>
      <c r="O1062" s="1"/>
      <c r="P1062" s="1"/>
      <c r="Q1062" s="1"/>
      <c r="R1062" s="1"/>
      <c r="Y1062" s="1"/>
      <c r="Z1062" s="1"/>
      <c r="AA1062" s="6">
        <v>200.43406250088475</v>
      </c>
      <c r="AB1062" s="6">
        <f t="shared" si="149"/>
        <v>60.130218750265421</v>
      </c>
    </row>
    <row r="1063" spans="3:28" x14ac:dyDescent="0.55000000000000004">
      <c r="C1063" s="5">
        <f t="shared" ca="1" si="144"/>
        <v>0.65453736734238399</v>
      </c>
      <c r="D1063" s="6">
        <v>0.15767694053656189</v>
      </c>
      <c r="E1063" s="15">
        <f t="shared" si="145"/>
        <v>71.468170756441694</v>
      </c>
      <c r="F1063" s="5">
        <f t="shared" si="146"/>
        <v>72.212598103082541</v>
      </c>
      <c r="G1063" s="5">
        <f t="shared" si="147"/>
        <v>0.21428571428571427</v>
      </c>
      <c r="H1063" s="5">
        <f t="shared" si="148"/>
        <v>71.468170756441694</v>
      </c>
      <c r="M1063" s="1"/>
      <c r="N1063" s="1"/>
      <c r="O1063" s="1"/>
      <c r="P1063" s="1"/>
      <c r="Q1063" s="1"/>
      <c r="R1063" s="1"/>
      <c r="Y1063" s="1"/>
      <c r="Z1063" s="1"/>
      <c r="AA1063" s="6">
        <v>71.468170756441694</v>
      </c>
      <c r="AB1063" s="6">
        <f t="shared" si="149"/>
        <v>21.440451226932506</v>
      </c>
    </row>
    <row r="1064" spans="3:28" x14ac:dyDescent="0.55000000000000004">
      <c r="C1064" s="5">
        <f t="shared" ca="1" si="144"/>
        <v>0.65206043809262382</v>
      </c>
      <c r="D1064" s="6">
        <v>0.55239402433384555</v>
      </c>
      <c r="E1064" s="15">
        <f t="shared" si="145"/>
        <v>116.33389646852558</v>
      </c>
      <c r="F1064" s="5">
        <f t="shared" si="146"/>
        <v>133.9502240259412</v>
      </c>
      <c r="G1064" s="5">
        <f t="shared" si="147"/>
        <v>0.21428571428571427</v>
      </c>
      <c r="H1064" s="5">
        <f t="shared" si="148"/>
        <v>133.9502240259412</v>
      </c>
      <c r="M1064" s="1"/>
      <c r="N1064" s="1"/>
      <c r="O1064" s="1"/>
      <c r="P1064" s="1"/>
      <c r="Q1064" s="1"/>
      <c r="R1064" s="1"/>
      <c r="Y1064" s="1"/>
      <c r="Z1064" s="1"/>
      <c r="AA1064" s="6">
        <v>133.9502240259412</v>
      </c>
      <c r="AB1064" s="6">
        <f t="shared" si="149"/>
        <v>40.18506720778236</v>
      </c>
    </row>
    <row r="1065" spans="3:28" x14ac:dyDescent="0.55000000000000004">
      <c r="C1065" s="5">
        <f t="shared" ca="1" si="144"/>
        <v>0.44734228188392988</v>
      </c>
      <c r="D1065" s="6">
        <v>4.3297015797524874E-2</v>
      </c>
      <c r="E1065" s="15">
        <f t="shared" si="145"/>
        <v>46.970166210062885</v>
      </c>
      <c r="F1065" s="5">
        <f t="shared" si="146"/>
        <v>57.238998546157603</v>
      </c>
      <c r="G1065" s="5">
        <f t="shared" si="147"/>
        <v>0.21428571428571427</v>
      </c>
      <c r="H1065" s="5">
        <f t="shared" si="148"/>
        <v>46.970166210062885</v>
      </c>
      <c r="M1065" s="1"/>
      <c r="N1065" s="1"/>
      <c r="O1065" s="1"/>
      <c r="P1065" s="1"/>
      <c r="Q1065" s="1"/>
      <c r="R1065" s="1"/>
      <c r="Y1065" s="1"/>
      <c r="Z1065" s="1"/>
      <c r="AA1065" s="6">
        <v>46.970166210062885</v>
      </c>
      <c r="AB1065" s="6">
        <f t="shared" si="149"/>
        <v>14.091049863018865</v>
      </c>
    </row>
    <row r="1066" spans="3:28" x14ac:dyDescent="0.55000000000000004">
      <c r="C1066" s="5">
        <f t="shared" ca="1" si="144"/>
        <v>0.98158177359977405</v>
      </c>
      <c r="D1066" s="6">
        <v>0.96697167739102063</v>
      </c>
      <c r="E1066" s="15">
        <f t="shared" si="145"/>
        <v>147.45636186620561</v>
      </c>
      <c r="F1066" s="5">
        <f t="shared" si="146"/>
        <v>254.89407275409218</v>
      </c>
      <c r="G1066" s="5">
        <f t="shared" si="147"/>
        <v>0.21428571428571427</v>
      </c>
      <c r="H1066" s="5">
        <f t="shared" si="148"/>
        <v>254.89407275409218</v>
      </c>
      <c r="M1066" s="1"/>
      <c r="N1066" s="1"/>
      <c r="O1066" s="1"/>
      <c r="P1066" s="1"/>
      <c r="Q1066" s="1"/>
      <c r="R1066" s="1"/>
      <c r="Y1066" s="1"/>
      <c r="Z1066" s="1"/>
      <c r="AA1066" s="6">
        <v>254.89407275409218</v>
      </c>
      <c r="AB1066" s="6">
        <f t="shared" si="149"/>
        <v>76.468221826227648</v>
      </c>
    </row>
    <row r="1067" spans="3:28" x14ac:dyDescent="0.55000000000000004">
      <c r="C1067" s="5">
        <f t="shared" ca="1" si="144"/>
        <v>0.66698026171006786</v>
      </c>
      <c r="D1067" s="6">
        <v>0.85531840470079445</v>
      </c>
      <c r="E1067" s="15">
        <f t="shared" si="145"/>
        <v>139.87222029717037</v>
      </c>
      <c r="F1067" s="5">
        <f t="shared" si="146"/>
        <v>205.59456440209038</v>
      </c>
      <c r="G1067" s="5">
        <f t="shared" si="147"/>
        <v>0.21428571428571427</v>
      </c>
      <c r="H1067" s="5">
        <f t="shared" si="148"/>
        <v>205.59456440209038</v>
      </c>
      <c r="M1067" s="1"/>
      <c r="N1067" s="1"/>
      <c r="O1067" s="1"/>
      <c r="P1067" s="1"/>
      <c r="Q1067" s="1"/>
      <c r="R1067" s="1"/>
      <c r="Y1067" s="1"/>
      <c r="Z1067" s="1"/>
      <c r="AA1067" s="6">
        <v>205.59456440209038</v>
      </c>
      <c r="AB1067" s="6">
        <f t="shared" si="149"/>
        <v>61.678369320627112</v>
      </c>
    </row>
    <row r="1068" spans="3:28" x14ac:dyDescent="0.55000000000000004">
      <c r="C1068" s="5">
        <f t="shared" ca="1" si="144"/>
        <v>9.9745337801249612E-2</v>
      </c>
      <c r="D1068" s="6">
        <v>0.40777487776734356</v>
      </c>
      <c r="E1068" s="15">
        <f t="shared" si="145"/>
        <v>102.7684598533244</v>
      </c>
      <c r="F1068" s="5">
        <f t="shared" si="146"/>
        <v>108.99982322120317</v>
      </c>
      <c r="G1068" s="5">
        <f t="shared" si="147"/>
        <v>0.21428571428571427</v>
      </c>
      <c r="H1068" s="5">
        <f t="shared" si="148"/>
        <v>108.99982322120317</v>
      </c>
      <c r="M1068" s="1"/>
      <c r="N1068" s="1"/>
      <c r="O1068" s="1"/>
      <c r="P1068" s="1"/>
      <c r="Q1068" s="1"/>
      <c r="R1068" s="1"/>
      <c r="Y1068" s="1"/>
      <c r="Z1068" s="1"/>
      <c r="AA1068" s="6">
        <v>108.99982322120317</v>
      </c>
      <c r="AB1068" s="6">
        <f t="shared" si="149"/>
        <v>32.699946966360947</v>
      </c>
    </row>
    <row r="1069" spans="3:28" x14ac:dyDescent="0.55000000000000004">
      <c r="C1069" s="5">
        <f t="shared" ca="1" si="144"/>
        <v>0.97622245251990514</v>
      </c>
      <c r="D1069" s="6">
        <v>0.40707052830738177</v>
      </c>
      <c r="E1069" s="15">
        <f t="shared" si="145"/>
        <v>102.69694598692271</v>
      </c>
      <c r="F1069" s="5">
        <f t="shared" si="146"/>
        <v>108.88627611742456</v>
      </c>
      <c r="G1069" s="5">
        <f t="shared" si="147"/>
        <v>0.21428571428571427</v>
      </c>
      <c r="H1069" s="5">
        <f t="shared" si="148"/>
        <v>108.88627611742456</v>
      </c>
      <c r="M1069" s="1"/>
      <c r="N1069" s="1"/>
      <c r="O1069" s="1"/>
      <c r="P1069" s="1"/>
      <c r="Q1069" s="1"/>
      <c r="R1069" s="1"/>
      <c r="Y1069" s="1"/>
      <c r="Z1069" s="1"/>
      <c r="AA1069" s="6">
        <v>108.88627611742456</v>
      </c>
      <c r="AB1069" s="6">
        <f t="shared" si="149"/>
        <v>32.665882835227364</v>
      </c>
    </row>
    <row r="1070" spans="3:28" x14ac:dyDescent="0.55000000000000004">
      <c r="C1070" s="5">
        <f t="shared" ca="1" si="144"/>
        <v>0.20612824653838746</v>
      </c>
      <c r="D1070" s="6">
        <v>0.51337374611982001</v>
      </c>
      <c r="E1070" s="15">
        <f t="shared" si="145"/>
        <v>112.86914953208615</v>
      </c>
      <c r="F1070" s="5">
        <f t="shared" si="146"/>
        <v>126.86370328836566</v>
      </c>
      <c r="G1070" s="5">
        <f t="shared" si="147"/>
        <v>0.21428571428571427</v>
      </c>
      <c r="H1070" s="5">
        <f t="shared" si="148"/>
        <v>126.86370328836566</v>
      </c>
      <c r="M1070" s="1"/>
      <c r="N1070" s="1"/>
      <c r="O1070" s="1"/>
      <c r="P1070" s="1"/>
      <c r="Q1070" s="1"/>
      <c r="R1070" s="1"/>
      <c r="Y1070" s="1"/>
      <c r="Z1070" s="1"/>
      <c r="AA1070" s="6">
        <v>126.86370328836566</v>
      </c>
      <c r="AB1070" s="6">
        <f t="shared" si="149"/>
        <v>38.059110986509694</v>
      </c>
    </row>
    <row r="1071" spans="3:28" x14ac:dyDescent="0.55000000000000004">
      <c r="C1071" s="5">
        <f t="shared" ca="1" si="144"/>
        <v>0.44188973964731582</v>
      </c>
      <c r="D1071" s="6">
        <v>0.44421143069617197</v>
      </c>
      <c r="E1071" s="15">
        <f t="shared" si="145"/>
        <v>106.38722148382647</v>
      </c>
      <c r="F1071" s="5">
        <f t="shared" si="146"/>
        <v>114.96871651227244</v>
      </c>
      <c r="G1071" s="5">
        <f t="shared" si="147"/>
        <v>0.21428571428571427</v>
      </c>
      <c r="H1071" s="5">
        <f t="shared" si="148"/>
        <v>114.96871651227244</v>
      </c>
      <c r="M1071" s="1"/>
      <c r="N1071" s="1"/>
      <c r="O1071" s="1"/>
      <c r="P1071" s="1"/>
      <c r="Q1071" s="1"/>
      <c r="R1071" s="1"/>
      <c r="Y1071" s="1"/>
      <c r="Z1071" s="1"/>
      <c r="AA1071" s="6">
        <v>114.96871651227244</v>
      </c>
      <c r="AB1071" s="6">
        <f t="shared" si="149"/>
        <v>34.490614953681728</v>
      </c>
    </row>
    <row r="1072" spans="3:28" x14ac:dyDescent="0.55000000000000004">
      <c r="C1072" s="5">
        <f t="shared" ca="1" si="144"/>
        <v>0.56115527939848497</v>
      </c>
      <c r="D1072" s="6">
        <v>0.68167122584523343</v>
      </c>
      <c r="E1072" s="15">
        <f t="shared" si="145"/>
        <v>127.0143756427141</v>
      </c>
      <c r="F1072" s="5">
        <f t="shared" si="146"/>
        <v>159.96767341812242</v>
      </c>
      <c r="G1072" s="5">
        <f t="shared" si="147"/>
        <v>0.21428571428571427</v>
      </c>
      <c r="H1072" s="5">
        <f t="shared" si="148"/>
        <v>159.96767341812242</v>
      </c>
      <c r="M1072" s="1"/>
      <c r="N1072" s="1"/>
      <c r="O1072" s="1"/>
      <c r="P1072" s="1"/>
      <c r="Q1072" s="1"/>
      <c r="R1072" s="1"/>
      <c r="Y1072" s="1"/>
      <c r="Z1072" s="1"/>
      <c r="AA1072" s="6">
        <v>159.96767341812242</v>
      </c>
      <c r="AB1072" s="6">
        <f t="shared" si="149"/>
        <v>47.990302025436726</v>
      </c>
    </row>
    <row r="1073" spans="3:28" x14ac:dyDescent="0.55000000000000004">
      <c r="C1073" s="5">
        <f t="shared" ca="1" si="144"/>
        <v>0.56407246433299763</v>
      </c>
      <c r="D1073" s="6">
        <v>0.414328128088707</v>
      </c>
      <c r="E1073" s="15">
        <f t="shared" si="145"/>
        <v>103.43088488018257</v>
      </c>
      <c r="F1073" s="5">
        <f t="shared" si="146"/>
        <v>110.05951640122728</v>
      </c>
      <c r="G1073" s="5">
        <f t="shared" si="147"/>
        <v>0.21428571428571427</v>
      </c>
      <c r="H1073" s="5">
        <f t="shared" si="148"/>
        <v>110.05951640122728</v>
      </c>
      <c r="M1073" s="1"/>
      <c r="N1073" s="1"/>
      <c r="O1073" s="1"/>
      <c r="P1073" s="1"/>
      <c r="Q1073" s="1"/>
      <c r="R1073" s="1"/>
      <c r="Y1073" s="1"/>
      <c r="Z1073" s="1"/>
      <c r="AA1073" s="6">
        <v>110.05951640122728</v>
      </c>
      <c r="AB1073" s="6">
        <f t="shared" si="149"/>
        <v>33.017854920368187</v>
      </c>
    </row>
    <row r="1074" spans="3:28" x14ac:dyDescent="0.55000000000000004">
      <c r="C1074" s="5">
        <f t="shared" ca="1" si="144"/>
        <v>0.44076092548425649</v>
      </c>
      <c r="D1074" s="6">
        <v>8.500697283863079E-2</v>
      </c>
      <c r="E1074" s="15">
        <f t="shared" si="145"/>
        <v>57.790437198966053</v>
      </c>
      <c r="F1074" s="5">
        <f t="shared" si="146"/>
        <v>62.589868638382768</v>
      </c>
      <c r="G1074" s="5">
        <f t="shared" si="147"/>
        <v>0.21428571428571427</v>
      </c>
      <c r="H1074" s="5">
        <f t="shared" si="148"/>
        <v>57.790437198966053</v>
      </c>
      <c r="M1074" s="1"/>
      <c r="N1074" s="1"/>
      <c r="O1074" s="1"/>
      <c r="P1074" s="1"/>
      <c r="Q1074" s="1"/>
      <c r="R1074" s="1"/>
      <c r="Y1074" s="1"/>
      <c r="Z1074" s="1"/>
      <c r="AA1074" s="6">
        <v>57.790437198966053</v>
      </c>
      <c r="AB1074" s="6">
        <f t="shared" si="149"/>
        <v>17.337131159689815</v>
      </c>
    </row>
    <row r="1075" spans="3:28" x14ac:dyDescent="0.55000000000000004">
      <c r="C1075" s="5">
        <f t="shared" ca="1" si="144"/>
        <v>0.2385982117315939</v>
      </c>
      <c r="D1075" s="6">
        <v>0.90288328152002462</v>
      </c>
      <c r="E1075" s="15">
        <f t="shared" si="145"/>
        <v>143.16021731686095</v>
      </c>
      <c r="F1075" s="5">
        <f t="shared" si="146"/>
        <v>222.65408958214738</v>
      </c>
      <c r="G1075" s="5">
        <f t="shared" si="147"/>
        <v>0.21428571428571427</v>
      </c>
      <c r="H1075" s="5">
        <f t="shared" si="148"/>
        <v>222.65408958214738</v>
      </c>
      <c r="M1075" s="1"/>
      <c r="N1075" s="1"/>
      <c r="O1075" s="1"/>
      <c r="P1075" s="1"/>
      <c r="Q1075" s="1"/>
      <c r="R1075" s="1"/>
      <c r="Y1075" s="1"/>
      <c r="Z1075" s="1"/>
      <c r="AA1075" s="6">
        <v>222.65408958214738</v>
      </c>
      <c r="AB1075" s="6">
        <f t="shared" si="149"/>
        <v>66.796226874644205</v>
      </c>
    </row>
    <row r="1076" spans="3:28" x14ac:dyDescent="0.55000000000000004">
      <c r="C1076" s="5">
        <f t="shared" ca="1" si="144"/>
        <v>0.98023907793275133</v>
      </c>
      <c r="D1076" s="6">
        <v>0.73694990472316346</v>
      </c>
      <c r="E1076" s="15">
        <f t="shared" si="145"/>
        <v>131.26885637656721</v>
      </c>
      <c r="F1076" s="5">
        <f t="shared" si="146"/>
        <v>172.70551516639406</v>
      </c>
      <c r="G1076" s="5">
        <f t="shared" si="147"/>
        <v>0.21428571428571427</v>
      </c>
      <c r="H1076" s="5">
        <f t="shared" si="148"/>
        <v>172.70551516639406</v>
      </c>
      <c r="M1076" s="1"/>
      <c r="N1076" s="1"/>
      <c r="O1076" s="1"/>
      <c r="P1076" s="1"/>
      <c r="Q1076" s="1"/>
      <c r="R1076" s="1"/>
      <c r="Y1076" s="1"/>
      <c r="Z1076" s="1"/>
      <c r="AA1076" s="6">
        <v>172.70551516639406</v>
      </c>
      <c r="AB1076" s="6">
        <f t="shared" si="149"/>
        <v>51.811654549918217</v>
      </c>
    </row>
    <row r="1077" spans="3:28" x14ac:dyDescent="0.55000000000000004">
      <c r="C1077" s="5">
        <f t="shared" ca="1" si="144"/>
        <v>0.22900188635663221</v>
      </c>
      <c r="D1077" s="6">
        <v>0.40562203392909746</v>
      </c>
      <c r="E1077" s="15">
        <f t="shared" si="145"/>
        <v>102.54968304002649</v>
      </c>
      <c r="F1077" s="5">
        <f t="shared" si="146"/>
        <v>108.65297830912655</v>
      </c>
      <c r="G1077" s="5">
        <f t="shared" si="147"/>
        <v>0.21428571428571427</v>
      </c>
      <c r="H1077" s="5">
        <f t="shared" si="148"/>
        <v>108.65297830912655</v>
      </c>
      <c r="M1077" s="1"/>
      <c r="N1077" s="1"/>
      <c r="O1077" s="1"/>
      <c r="P1077" s="1"/>
      <c r="Q1077" s="1"/>
      <c r="R1077" s="1"/>
      <c r="Y1077" s="1"/>
      <c r="Z1077" s="1"/>
      <c r="AA1077" s="6">
        <v>108.65297830912655</v>
      </c>
      <c r="AB1077" s="6">
        <f t="shared" si="149"/>
        <v>32.595893492737964</v>
      </c>
    </row>
    <row r="1078" spans="3:28" x14ac:dyDescent="0.55000000000000004">
      <c r="C1078" s="5">
        <f t="shared" ca="1" si="144"/>
        <v>4.1304425535478861E-2</v>
      </c>
      <c r="D1078" s="6">
        <v>0.80183684729860905</v>
      </c>
      <c r="E1078" s="15">
        <f t="shared" si="145"/>
        <v>136.06402989133468</v>
      </c>
      <c r="F1078" s="5">
        <f t="shared" si="146"/>
        <v>189.51538475242046</v>
      </c>
      <c r="G1078" s="5">
        <f t="shared" si="147"/>
        <v>0.21428571428571427</v>
      </c>
      <c r="H1078" s="5">
        <f t="shared" si="148"/>
        <v>189.51538475242046</v>
      </c>
      <c r="M1078" s="1"/>
      <c r="N1078" s="1"/>
      <c r="O1078" s="1"/>
      <c r="P1078" s="1"/>
      <c r="Q1078" s="1"/>
      <c r="R1078" s="1"/>
      <c r="Y1078" s="1"/>
      <c r="Z1078" s="1"/>
      <c r="AA1078" s="6">
        <v>189.51538475242046</v>
      </c>
      <c r="AB1078" s="6">
        <f t="shared" si="149"/>
        <v>56.854615425726138</v>
      </c>
    </row>
    <row r="1079" spans="3:28" x14ac:dyDescent="0.55000000000000004">
      <c r="C1079" s="5">
        <f t="shared" ca="1" si="144"/>
        <v>0.83899473265259217</v>
      </c>
      <c r="D1079" s="6">
        <v>0.86302279953616423</v>
      </c>
      <c r="E1079" s="15">
        <f t="shared" si="145"/>
        <v>140.41089249817708</v>
      </c>
      <c r="F1079" s="5">
        <f t="shared" si="146"/>
        <v>208.14252589706007</v>
      </c>
      <c r="G1079" s="5">
        <f t="shared" si="147"/>
        <v>0.21428571428571427</v>
      </c>
      <c r="H1079" s="5">
        <f t="shared" si="148"/>
        <v>208.14252589706007</v>
      </c>
      <c r="M1079" s="1"/>
      <c r="N1079" s="1"/>
      <c r="O1079" s="1"/>
      <c r="P1079" s="1"/>
      <c r="Q1079" s="1"/>
      <c r="R1079" s="1"/>
      <c r="Y1079" s="1"/>
      <c r="Z1079" s="1"/>
      <c r="AA1079" s="6">
        <v>208.14252589706007</v>
      </c>
      <c r="AB1079" s="6">
        <f t="shared" si="149"/>
        <v>62.442757769118018</v>
      </c>
    </row>
    <row r="1080" spans="3:28" x14ac:dyDescent="0.55000000000000004">
      <c r="C1080" s="5">
        <f t="shared" ca="1" si="144"/>
        <v>0.80913072182949475</v>
      </c>
      <c r="D1080" s="6">
        <v>0.50022334518859224</v>
      </c>
      <c r="E1080" s="15">
        <f t="shared" si="145"/>
        <v>111.67198153835417</v>
      </c>
      <c r="F1080" s="5">
        <f t="shared" si="146"/>
        <v>124.53991355187722</v>
      </c>
      <c r="G1080" s="5">
        <f t="shared" si="147"/>
        <v>0.21428571428571427</v>
      </c>
      <c r="H1080" s="5">
        <f t="shared" si="148"/>
        <v>124.53991355187722</v>
      </c>
      <c r="M1080" s="1"/>
      <c r="N1080" s="1"/>
      <c r="O1080" s="1"/>
      <c r="P1080" s="1"/>
      <c r="Q1080" s="1"/>
      <c r="R1080" s="1"/>
      <c r="Y1080" s="1"/>
      <c r="Z1080" s="1"/>
      <c r="AA1080" s="6">
        <v>124.53991355187722</v>
      </c>
      <c r="AB1080" s="6">
        <f t="shared" si="149"/>
        <v>37.361974065563167</v>
      </c>
    </row>
    <row r="1081" spans="3:28" x14ac:dyDescent="0.55000000000000004">
      <c r="C1081" s="5">
        <f t="shared" ca="1" si="144"/>
        <v>0.43343594325023838</v>
      </c>
      <c r="D1081" s="6">
        <v>0.72271570164648946</v>
      </c>
      <c r="E1081" s="15">
        <f t="shared" si="145"/>
        <v>130.18903660374303</v>
      </c>
      <c r="F1081" s="5">
        <f t="shared" si="146"/>
        <v>169.30679903462365</v>
      </c>
      <c r="G1081" s="5">
        <f t="shared" si="147"/>
        <v>0.21428571428571427</v>
      </c>
      <c r="H1081" s="5">
        <f t="shared" si="148"/>
        <v>169.30679903462365</v>
      </c>
      <c r="M1081" s="1"/>
      <c r="N1081" s="1"/>
      <c r="O1081" s="1"/>
      <c r="P1081" s="1"/>
      <c r="Q1081" s="1"/>
      <c r="R1081" s="1"/>
      <c r="Y1081" s="1"/>
      <c r="Z1081" s="1"/>
      <c r="AA1081" s="6">
        <v>169.30679903462365</v>
      </c>
      <c r="AB1081" s="6">
        <f t="shared" si="149"/>
        <v>50.792039710387094</v>
      </c>
    </row>
    <row r="1082" spans="3:28" x14ac:dyDescent="0.55000000000000004">
      <c r="C1082" s="5">
        <f t="shared" ca="1" si="144"/>
        <v>0.82988877073097156</v>
      </c>
      <c r="D1082" s="6">
        <v>0.37067314789494332</v>
      </c>
      <c r="E1082" s="15">
        <f t="shared" si="145"/>
        <v>98.913299795630437</v>
      </c>
      <c r="F1082" s="5">
        <f t="shared" si="146"/>
        <v>103.10781099883243</v>
      </c>
      <c r="G1082" s="5">
        <f t="shared" si="147"/>
        <v>0.21428571428571427</v>
      </c>
      <c r="H1082" s="5">
        <f t="shared" si="148"/>
        <v>103.10781099883243</v>
      </c>
      <c r="M1082" s="1"/>
      <c r="N1082" s="1"/>
      <c r="O1082" s="1"/>
      <c r="P1082" s="1"/>
      <c r="Q1082" s="1"/>
      <c r="R1082" s="1"/>
      <c r="Y1082" s="1"/>
      <c r="Z1082" s="1"/>
      <c r="AA1082" s="6">
        <v>103.10781099883243</v>
      </c>
      <c r="AB1082" s="6">
        <f t="shared" si="149"/>
        <v>30.93234329964973</v>
      </c>
    </row>
    <row r="1083" spans="3:28" x14ac:dyDescent="0.55000000000000004">
      <c r="C1083" s="5">
        <f t="shared" ca="1" si="144"/>
        <v>0.67596238277925835</v>
      </c>
      <c r="D1083" s="6">
        <v>0.52737781919373072</v>
      </c>
      <c r="E1083" s="15">
        <f t="shared" si="145"/>
        <v>114.12729339811422</v>
      </c>
      <c r="F1083" s="5">
        <f t="shared" si="146"/>
        <v>129.3731371159096</v>
      </c>
      <c r="G1083" s="5">
        <f t="shared" si="147"/>
        <v>0.21428571428571427</v>
      </c>
      <c r="H1083" s="5">
        <f t="shared" si="148"/>
        <v>129.3731371159096</v>
      </c>
      <c r="M1083" s="1"/>
      <c r="N1083" s="1"/>
      <c r="O1083" s="1"/>
      <c r="P1083" s="1"/>
      <c r="Q1083" s="1"/>
      <c r="R1083" s="1"/>
      <c r="Y1083" s="1"/>
      <c r="Z1083" s="1"/>
      <c r="AA1083" s="6">
        <v>129.3731371159096</v>
      </c>
      <c r="AB1083" s="6">
        <f t="shared" si="149"/>
        <v>38.81194113477288</v>
      </c>
    </row>
    <row r="1084" spans="3:28" x14ac:dyDescent="0.55000000000000004">
      <c r="C1084" s="5">
        <f t="shared" ca="1" si="144"/>
        <v>0.87795577204036801</v>
      </c>
      <c r="D1084" s="6">
        <v>0.13950797656415981</v>
      </c>
      <c r="E1084" s="15">
        <f t="shared" si="145"/>
        <v>68.412126644859185</v>
      </c>
      <c r="F1084" s="5">
        <f t="shared" si="146"/>
        <v>69.769010244824443</v>
      </c>
      <c r="G1084" s="5">
        <f t="shared" si="147"/>
        <v>0.21428571428571427</v>
      </c>
      <c r="H1084" s="5">
        <f t="shared" si="148"/>
        <v>68.412126644859185</v>
      </c>
      <c r="M1084" s="1"/>
      <c r="N1084" s="1"/>
      <c r="O1084" s="1"/>
      <c r="P1084" s="1"/>
      <c r="Q1084" s="1"/>
      <c r="R1084" s="1"/>
      <c r="Y1084" s="1"/>
      <c r="Z1084" s="1"/>
      <c r="AA1084" s="6">
        <v>68.412126644859185</v>
      </c>
      <c r="AB1084" s="6">
        <f t="shared" si="149"/>
        <v>20.523637993457754</v>
      </c>
    </row>
    <row r="1085" spans="3:28" x14ac:dyDescent="0.55000000000000004">
      <c r="C1085" s="5">
        <f t="shared" ca="1" si="144"/>
        <v>0.99020570980032629</v>
      </c>
      <c r="D1085" s="6">
        <v>0.1827480667652186</v>
      </c>
      <c r="E1085" s="15">
        <f t="shared" si="145"/>
        <v>75.409092409600731</v>
      </c>
      <c r="F1085" s="5">
        <f t="shared" si="146"/>
        <v>75.628167794478856</v>
      </c>
      <c r="G1085" s="5">
        <f t="shared" si="147"/>
        <v>0.21428571428571427</v>
      </c>
      <c r="H1085" s="5">
        <f t="shared" si="148"/>
        <v>75.409092409600731</v>
      </c>
      <c r="M1085" s="1"/>
      <c r="N1085" s="1"/>
      <c r="O1085" s="1"/>
      <c r="P1085" s="1"/>
      <c r="Q1085" s="1"/>
      <c r="R1085" s="1"/>
      <c r="Y1085" s="1"/>
      <c r="Z1085" s="1"/>
      <c r="AA1085" s="6">
        <v>75.409092409600731</v>
      </c>
      <c r="AB1085" s="6">
        <f t="shared" si="149"/>
        <v>22.622727722880217</v>
      </c>
    </row>
    <row r="1086" spans="3:28" x14ac:dyDescent="0.55000000000000004">
      <c r="C1086" s="5">
        <f t="shared" ca="1" si="144"/>
        <v>0.50925610880635797</v>
      </c>
      <c r="D1086" s="6">
        <v>0.48613652531500695</v>
      </c>
      <c r="E1086" s="15">
        <f t="shared" si="145"/>
        <v>110.37197367155437</v>
      </c>
      <c r="F1086" s="5">
        <f t="shared" si="146"/>
        <v>122.08431760916756</v>
      </c>
      <c r="G1086" s="5">
        <f t="shared" si="147"/>
        <v>0.21428571428571427</v>
      </c>
      <c r="H1086" s="5">
        <f t="shared" si="148"/>
        <v>122.08431760916756</v>
      </c>
      <c r="M1086" s="1"/>
      <c r="N1086" s="1"/>
      <c r="O1086" s="1"/>
      <c r="P1086" s="1"/>
      <c r="Q1086" s="1"/>
      <c r="R1086" s="1"/>
      <c r="Y1086" s="1"/>
      <c r="Z1086" s="1"/>
      <c r="AA1086" s="6">
        <v>122.08431760916756</v>
      </c>
      <c r="AB1086" s="6">
        <f t="shared" si="149"/>
        <v>36.625295282750265</v>
      </c>
    </row>
    <row r="1087" spans="3:28" x14ac:dyDescent="0.55000000000000004">
      <c r="C1087" s="5">
        <f t="shared" ca="1" si="144"/>
        <v>0.42997831274329512</v>
      </c>
      <c r="D1087" s="6">
        <v>0.82288104503854009</v>
      </c>
      <c r="E1087" s="15">
        <f t="shared" si="145"/>
        <v>137.57721529551324</v>
      </c>
      <c r="F1087" s="5">
        <f t="shared" si="146"/>
        <v>195.54652889623088</v>
      </c>
      <c r="G1087" s="5">
        <f t="shared" si="147"/>
        <v>0.21428571428571427</v>
      </c>
      <c r="H1087" s="5">
        <f t="shared" si="148"/>
        <v>195.54652889623088</v>
      </c>
      <c r="M1087" s="1"/>
      <c r="N1087" s="1"/>
      <c r="O1087" s="1"/>
      <c r="P1087" s="1"/>
      <c r="Q1087" s="1"/>
      <c r="R1087" s="1"/>
      <c r="Y1087" s="1"/>
      <c r="Z1087" s="1"/>
      <c r="AA1087" s="6">
        <v>195.54652889623088</v>
      </c>
      <c r="AB1087" s="6">
        <f t="shared" si="149"/>
        <v>58.663958668869263</v>
      </c>
    </row>
    <row r="1088" spans="3:28" x14ac:dyDescent="0.55000000000000004">
      <c r="C1088" s="5">
        <f t="shared" ca="1" si="144"/>
        <v>0.71022880082717665</v>
      </c>
      <c r="D1088" s="6">
        <v>0.78730994765133444</v>
      </c>
      <c r="E1088" s="15">
        <f t="shared" si="145"/>
        <v>135.00785677744986</v>
      </c>
      <c r="F1088" s="5">
        <f t="shared" si="146"/>
        <v>185.53731077474285</v>
      </c>
      <c r="G1088" s="5">
        <f t="shared" si="147"/>
        <v>0.21428571428571427</v>
      </c>
      <c r="H1088" s="5">
        <f t="shared" si="148"/>
        <v>185.53731077474285</v>
      </c>
      <c r="M1088" s="1"/>
      <c r="N1088" s="1"/>
      <c r="O1088" s="1"/>
      <c r="P1088" s="1"/>
      <c r="Q1088" s="1"/>
      <c r="R1088" s="1"/>
      <c r="Y1088" s="1"/>
      <c r="Z1088" s="1"/>
      <c r="AA1088" s="6">
        <v>185.53731077474285</v>
      </c>
      <c r="AB1088" s="6">
        <f t="shared" si="149"/>
        <v>55.661193232422853</v>
      </c>
    </row>
    <row r="1089" spans="3:28" x14ac:dyDescent="0.55000000000000004">
      <c r="C1089" s="5">
        <f t="shared" ca="1" si="144"/>
        <v>0.28547845747616385</v>
      </c>
      <c r="D1089" s="6">
        <v>0.59280027750401831</v>
      </c>
      <c r="E1089" s="15">
        <f t="shared" si="145"/>
        <v>119.79501321242213</v>
      </c>
      <c r="F1089" s="5">
        <f t="shared" si="146"/>
        <v>141.62227774793428</v>
      </c>
      <c r="G1089" s="5">
        <f t="shared" si="147"/>
        <v>0.21428571428571427</v>
      </c>
      <c r="H1089" s="5">
        <f t="shared" si="148"/>
        <v>141.62227774793428</v>
      </c>
      <c r="M1089" s="1"/>
      <c r="N1089" s="1"/>
      <c r="O1089" s="1"/>
      <c r="P1089" s="1"/>
      <c r="Q1089" s="1"/>
      <c r="R1089" s="1"/>
      <c r="Y1089" s="1"/>
      <c r="Z1089" s="1"/>
      <c r="AA1089" s="6">
        <v>141.62227774793428</v>
      </c>
      <c r="AB1089" s="6">
        <f t="shared" si="149"/>
        <v>42.48668332438028</v>
      </c>
    </row>
    <row r="1090" spans="3:28" x14ac:dyDescent="0.55000000000000004">
      <c r="C1090" s="5">
        <f t="shared" ca="1" si="144"/>
        <v>6.976147032163349E-2</v>
      </c>
      <c r="D1090" s="6">
        <v>0.41451950139183813</v>
      </c>
      <c r="E1090" s="15">
        <f t="shared" si="145"/>
        <v>103.45015052942014</v>
      </c>
      <c r="F1090" s="5">
        <f t="shared" si="146"/>
        <v>110.09055127702894</v>
      </c>
      <c r="G1090" s="5">
        <f t="shared" si="147"/>
        <v>0.21428571428571427</v>
      </c>
      <c r="H1090" s="5">
        <f t="shared" si="148"/>
        <v>110.09055127702894</v>
      </c>
      <c r="M1090" s="1"/>
      <c r="N1090" s="1"/>
      <c r="O1090" s="1"/>
      <c r="P1090" s="1"/>
      <c r="Q1090" s="1"/>
      <c r="R1090" s="1"/>
      <c r="Y1090" s="1"/>
      <c r="Z1090" s="1"/>
      <c r="AA1090" s="6">
        <v>110.09055127702894</v>
      </c>
      <c r="AB1090" s="6">
        <f t="shared" si="149"/>
        <v>33.027165383108681</v>
      </c>
    </row>
    <row r="1091" spans="3:28" x14ac:dyDescent="0.55000000000000004">
      <c r="C1091" s="5">
        <f t="shared" ref="C1091:C1154" ca="1" si="150">RAND()</f>
        <v>0.53419182008266075</v>
      </c>
      <c r="D1091" s="6">
        <v>0.71704934556325606</v>
      </c>
      <c r="E1091" s="15">
        <f t="shared" ref="E1091:E1154" si="151">$B$1+SQRT(($B$2-$B$1)*($B$3-$B$1)*D1091)</f>
        <v>129.75622536085461</v>
      </c>
      <c r="F1091" s="5">
        <f t="shared" ref="F1091:F1154" si="152">$B$2-SQRT(($B$2-$B$1)*($B$2-$B$3)*(1-D1091))</f>
        <v>167.97818243448006</v>
      </c>
      <c r="G1091" s="5">
        <f t="shared" ref="G1091:G1154" si="153">($B$3-$B$1)/($B$2-$B$1)</f>
        <v>0.21428571428571427</v>
      </c>
      <c r="H1091" s="5">
        <f t="shared" ref="H1091:H1154" si="154">IF(D1091&lt;G1091,E1091,F1091)</f>
        <v>167.97818243448006</v>
      </c>
      <c r="M1091" s="1"/>
      <c r="N1091" s="1"/>
      <c r="O1091" s="1"/>
      <c r="P1091" s="1"/>
      <c r="Q1091" s="1"/>
      <c r="R1091" s="1"/>
      <c r="Y1091" s="1"/>
      <c r="Z1091" s="1"/>
      <c r="AA1091" s="6">
        <v>167.97818243448006</v>
      </c>
      <c r="AB1091" s="6">
        <f t="shared" ref="AB1091:AB1154" si="155">AA1091*0.3</f>
        <v>50.393454730344018</v>
      </c>
    </row>
    <row r="1092" spans="3:28" x14ac:dyDescent="0.55000000000000004">
      <c r="C1092" s="5">
        <f t="shared" ca="1" si="150"/>
        <v>0.33457749074413501</v>
      </c>
      <c r="D1092" s="6">
        <v>0.67888169671191345</v>
      </c>
      <c r="E1092" s="15">
        <f t="shared" si="151"/>
        <v>126.79518952069024</v>
      </c>
      <c r="F1092" s="5">
        <f t="shared" si="152"/>
        <v>159.35545697558638</v>
      </c>
      <c r="G1092" s="5">
        <f t="shared" si="153"/>
        <v>0.21428571428571427</v>
      </c>
      <c r="H1092" s="5">
        <f t="shared" si="154"/>
        <v>159.35545697558638</v>
      </c>
      <c r="M1092" s="1"/>
      <c r="N1092" s="1"/>
      <c r="O1092" s="1"/>
      <c r="P1092" s="1"/>
      <c r="Q1092" s="1"/>
      <c r="R1092" s="1"/>
      <c r="Y1092" s="1"/>
      <c r="Z1092" s="1"/>
      <c r="AA1092" s="6">
        <v>159.35545697558638</v>
      </c>
      <c r="AB1092" s="6">
        <f t="shared" si="155"/>
        <v>47.806637092675913</v>
      </c>
    </row>
    <row r="1093" spans="3:28" x14ac:dyDescent="0.55000000000000004">
      <c r="C1093" s="5">
        <f t="shared" ca="1" si="150"/>
        <v>0.56653631950012917</v>
      </c>
      <c r="D1093" s="6">
        <v>1.9454962405875298E-2</v>
      </c>
      <c r="E1093" s="15">
        <f t="shared" si="151"/>
        <v>38.078809928164659</v>
      </c>
      <c r="F1093" s="5">
        <f t="shared" si="152"/>
        <v>54.232682571912989</v>
      </c>
      <c r="G1093" s="5">
        <f t="shared" si="153"/>
        <v>0.21428571428571427</v>
      </c>
      <c r="H1093" s="5">
        <f t="shared" si="154"/>
        <v>38.078809928164659</v>
      </c>
      <c r="M1093" s="1"/>
      <c r="N1093" s="1"/>
      <c r="O1093" s="1"/>
      <c r="P1093" s="1"/>
      <c r="Q1093" s="1"/>
      <c r="R1093" s="1"/>
      <c r="Y1093" s="1"/>
      <c r="Z1093" s="1"/>
      <c r="AA1093" s="6">
        <v>38.078809928164659</v>
      </c>
      <c r="AB1093" s="6">
        <f t="shared" si="155"/>
        <v>11.423642978449397</v>
      </c>
    </row>
    <row r="1094" spans="3:28" x14ac:dyDescent="0.55000000000000004">
      <c r="C1094" s="5">
        <f t="shared" ca="1" si="150"/>
        <v>0.71892363280291183</v>
      </c>
      <c r="D1094" s="6">
        <v>0.96100023030053638</v>
      </c>
      <c r="E1094" s="15">
        <f t="shared" si="151"/>
        <v>147.06220472291915</v>
      </c>
      <c r="F1094" s="5">
        <f t="shared" si="152"/>
        <v>250.9858610859381</v>
      </c>
      <c r="G1094" s="5">
        <f t="shared" si="153"/>
        <v>0.21428571428571427</v>
      </c>
      <c r="H1094" s="5">
        <f t="shared" si="154"/>
        <v>250.9858610859381</v>
      </c>
      <c r="M1094" s="1"/>
      <c r="N1094" s="1"/>
      <c r="O1094" s="1"/>
      <c r="P1094" s="1"/>
      <c r="Q1094" s="1"/>
      <c r="R1094" s="1"/>
      <c r="Y1094" s="1"/>
      <c r="Z1094" s="1"/>
      <c r="AA1094" s="6">
        <v>250.9858610859381</v>
      </c>
      <c r="AB1094" s="6">
        <f t="shared" si="155"/>
        <v>75.295758325781421</v>
      </c>
    </row>
    <row r="1095" spans="3:28" x14ac:dyDescent="0.55000000000000004">
      <c r="C1095" s="5">
        <f t="shared" ca="1" si="150"/>
        <v>0.39156824551618474</v>
      </c>
      <c r="D1095" s="6">
        <v>0.43255208108061594</v>
      </c>
      <c r="E1095" s="15">
        <f t="shared" si="151"/>
        <v>105.24596742459052</v>
      </c>
      <c r="F1095" s="5">
        <f t="shared" si="152"/>
        <v>113.03799368472198</v>
      </c>
      <c r="G1095" s="5">
        <f t="shared" si="153"/>
        <v>0.21428571428571427</v>
      </c>
      <c r="H1095" s="5">
        <f t="shared" si="154"/>
        <v>113.03799368472198</v>
      </c>
      <c r="M1095" s="1"/>
      <c r="N1095" s="1"/>
      <c r="O1095" s="1"/>
      <c r="P1095" s="1"/>
      <c r="Q1095" s="1"/>
      <c r="R1095" s="1"/>
      <c r="Y1095" s="1"/>
      <c r="Z1095" s="1"/>
      <c r="AA1095" s="6">
        <v>113.03799368472198</v>
      </c>
      <c r="AB1095" s="6">
        <f t="shared" si="155"/>
        <v>33.911398105416595</v>
      </c>
    </row>
    <row r="1096" spans="3:28" x14ac:dyDescent="0.55000000000000004">
      <c r="C1096" s="5">
        <f t="shared" ca="1" si="150"/>
        <v>0.69328261643756584</v>
      </c>
      <c r="D1096" s="6">
        <v>0.36770761804488183</v>
      </c>
      <c r="E1096" s="15">
        <f t="shared" si="151"/>
        <v>98.596997290952629</v>
      </c>
      <c r="F1096" s="5">
        <f t="shared" si="152"/>
        <v>102.64445604839148</v>
      </c>
      <c r="G1096" s="5">
        <f t="shared" si="153"/>
        <v>0.21428571428571427</v>
      </c>
      <c r="H1096" s="5">
        <f t="shared" si="154"/>
        <v>102.64445604839148</v>
      </c>
      <c r="M1096" s="1"/>
      <c r="N1096" s="1"/>
      <c r="O1096" s="1"/>
      <c r="P1096" s="1"/>
      <c r="Q1096" s="1"/>
      <c r="R1096" s="1"/>
      <c r="Y1096" s="1"/>
      <c r="Z1096" s="1"/>
      <c r="AA1096" s="6">
        <v>102.64445604839148</v>
      </c>
      <c r="AB1096" s="6">
        <f t="shared" si="155"/>
        <v>30.793336814517442</v>
      </c>
    </row>
    <row r="1097" spans="3:28" x14ac:dyDescent="0.55000000000000004">
      <c r="C1097" s="5">
        <f t="shared" ca="1" si="150"/>
        <v>0.82258554264290262</v>
      </c>
      <c r="D1097" s="6">
        <v>0.34234314304221136</v>
      </c>
      <c r="E1097" s="15">
        <f t="shared" si="151"/>
        <v>95.837753151772304</v>
      </c>
      <c r="F1097" s="5">
        <f t="shared" si="152"/>
        <v>98.72490867322955</v>
      </c>
      <c r="G1097" s="5">
        <f t="shared" si="153"/>
        <v>0.21428571428571427</v>
      </c>
      <c r="H1097" s="5">
        <f t="shared" si="154"/>
        <v>98.72490867322955</v>
      </c>
      <c r="M1097" s="1"/>
      <c r="N1097" s="1"/>
      <c r="O1097" s="1"/>
      <c r="P1097" s="1"/>
      <c r="Q1097" s="1"/>
      <c r="R1097" s="1"/>
      <c r="Y1097" s="1"/>
      <c r="Z1097" s="1"/>
      <c r="AA1097" s="6">
        <v>98.72490867322955</v>
      </c>
      <c r="AB1097" s="6">
        <f t="shared" si="155"/>
        <v>29.617472601968863</v>
      </c>
    </row>
    <row r="1098" spans="3:28" x14ac:dyDescent="0.55000000000000004">
      <c r="C1098" s="5">
        <f t="shared" ca="1" si="150"/>
        <v>0.25307547925600604</v>
      </c>
      <c r="D1098" s="6">
        <v>7.8943747461925451E-2</v>
      </c>
      <c r="E1098" s="15">
        <f t="shared" si="151"/>
        <v>56.417783531680612</v>
      </c>
      <c r="F1098" s="5">
        <f t="shared" si="152"/>
        <v>61.804565206750027</v>
      </c>
      <c r="G1098" s="5">
        <f t="shared" si="153"/>
        <v>0.21428571428571427</v>
      </c>
      <c r="H1098" s="5">
        <f t="shared" si="154"/>
        <v>56.417783531680612</v>
      </c>
      <c r="M1098" s="1"/>
      <c r="N1098" s="1"/>
      <c r="O1098" s="1"/>
      <c r="P1098" s="1"/>
      <c r="Q1098" s="1"/>
      <c r="R1098" s="1"/>
      <c r="Y1098" s="1"/>
      <c r="Z1098" s="1"/>
      <c r="AA1098" s="6">
        <v>56.417783531680612</v>
      </c>
      <c r="AB1098" s="6">
        <f t="shared" si="155"/>
        <v>16.925335059504182</v>
      </c>
    </row>
    <row r="1099" spans="3:28" x14ac:dyDescent="0.55000000000000004">
      <c r="C1099" s="5">
        <f t="shared" ca="1" si="150"/>
        <v>0.568978540413283</v>
      </c>
      <c r="D1099" s="6">
        <v>0.33890467962784177</v>
      </c>
      <c r="E1099" s="15">
        <f t="shared" si="151"/>
        <v>95.455938253710301</v>
      </c>
      <c r="F1099" s="5">
        <f t="shared" si="152"/>
        <v>98.199425831032499</v>
      </c>
      <c r="G1099" s="5">
        <f t="shared" si="153"/>
        <v>0.21428571428571427</v>
      </c>
      <c r="H1099" s="5">
        <f t="shared" si="154"/>
        <v>98.199425831032499</v>
      </c>
      <c r="M1099" s="1"/>
      <c r="N1099" s="1"/>
      <c r="O1099" s="1"/>
      <c r="P1099" s="1"/>
      <c r="Q1099" s="1"/>
      <c r="R1099" s="1"/>
      <c r="Y1099" s="1"/>
      <c r="Z1099" s="1"/>
      <c r="AA1099" s="6">
        <v>98.199425831032499</v>
      </c>
      <c r="AB1099" s="6">
        <f t="shared" si="155"/>
        <v>29.459827749309749</v>
      </c>
    </row>
    <row r="1100" spans="3:28" x14ac:dyDescent="0.55000000000000004">
      <c r="C1100" s="5">
        <f t="shared" ca="1" si="150"/>
        <v>0.51756230210554932</v>
      </c>
      <c r="D1100" s="6">
        <v>0.25814896911523399</v>
      </c>
      <c r="E1100" s="15">
        <f t="shared" si="151"/>
        <v>85.855164422662639</v>
      </c>
      <c r="F1100" s="5">
        <f t="shared" si="152"/>
        <v>86.229039618329864</v>
      </c>
      <c r="G1100" s="5">
        <f t="shared" si="153"/>
        <v>0.21428571428571427</v>
      </c>
      <c r="H1100" s="5">
        <f t="shared" si="154"/>
        <v>86.229039618329864</v>
      </c>
      <c r="M1100" s="1"/>
      <c r="N1100" s="1"/>
      <c r="O1100" s="1"/>
      <c r="P1100" s="1"/>
      <c r="Q1100" s="1"/>
      <c r="R1100" s="1"/>
      <c r="Y1100" s="1"/>
      <c r="Z1100" s="1"/>
      <c r="AA1100" s="6">
        <v>86.229039618329864</v>
      </c>
      <c r="AB1100" s="6">
        <f t="shared" si="155"/>
        <v>25.868711885498957</v>
      </c>
    </row>
    <row r="1101" spans="3:28" x14ac:dyDescent="0.55000000000000004">
      <c r="C1101" s="5">
        <f t="shared" ca="1" si="150"/>
        <v>3.9467047187524584E-2</v>
      </c>
      <c r="D1101" s="6">
        <v>0.32292376850185245</v>
      </c>
      <c r="E1101" s="15">
        <f t="shared" si="151"/>
        <v>93.655409243524815</v>
      </c>
      <c r="F1101" s="5">
        <f t="shared" si="152"/>
        <v>95.774889251380529</v>
      </c>
      <c r="G1101" s="5">
        <f t="shared" si="153"/>
        <v>0.21428571428571427</v>
      </c>
      <c r="H1101" s="5">
        <f t="shared" si="154"/>
        <v>95.774889251380529</v>
      </c>
      <c r="M1101" s="1"/>
      <c r="N1101" s="1"/>
      <c r="O1101" s="1"/>
      <c r="P1101" s="1"/>
      <c r="Q1101" s="1"/>
      <c r="R1101" s="1"/>
      <c r="Y1101" s="1"/>
      <c r="Z1101" s="1"/>
      <c r="AA1101" s="6">
        <v>95.774889251380529</v>
      </c>
      <c r="AB1101" s="6">
        <f t="shared" si="155"/>
        <v>28.732466775414157</v>
      </c>
    </row>
    <row r="1102" spans="3:28" x14ac:dyDescent="0.55000000000000004">
      <c r="C1102" s="5">
        <f t="shared" ca="1" si="150"/>
        <v>0.41947247478274219</v>
      </c>
      <c r="D1102" s="6">
        <v>0.13245880434214519</v>
      </c>
      <c r="E1102" s="15">
        <f t="shared" si="151"/>
        <v>67.1731694180923</v>
      </c>
      <c r="F1102" s="5">
        <f t="shared" si="152"/>
        <v>68.827904684575202</v>
      </c>
      <c r="G1102" s="5">
        <f t="shared" si="153"/>
        <v>0.21428571428571427</v>
      </c>
      <c r="H1102" s="5">
        <f t="shared" si="154"/>
        <v>67.1731694180923</v>
      </c>
      <c r="M1102" s="1"/>
      <c r="N1102" s="1"/>
      <c r="O1102" s="1"/>
      <c r="P1102" s="1"/>
      <c r="Q1102" s="1"/>
      <c r="R1102" s="1"/>
      <c r="Y1102" s="1"/>
      <c r="Z1102" s="1"/>
      <c r="AA1102" s="6">
        <v>67.1731694180923</v>
      </c>
      <c r="AB1102" s="6">
        <f t="shared" si="155"/>
        <v>20.15195082542769</v>
      </c>
    </row>
    <row r="1103" spans="3:28" x14ac:dyDescent="0.55000000000000004">
      <c r="C1103" s="5">
        <f t="shared" ca="1" si="150"/>
        <v>0.40469049593534034</v>
      </c>
      <c r="D1103" s="6">
        <v>0.1590901005512253</v>
      </c>
      <c r="E1103" s="15">
        <f t="shared" si="151"/>
        <v>71.698294839003978</v>
      </c>
      <c r="F1103" s="5">
        <f t="shared" si="152"/>
        <v>72.403757047607399</v>
      </c>
      <c r="G1103" s="5">
        <f t="shared" si="153"/>
        <v>0.21428571428571427</v>
      </c>
      <c r="H1103" s="5">
        <f t="shared" si="154"/>
        <v>71.698294839003978</v>
      </c>
      <c r="M1103" s="1"/>
      <c r="N1103" s="1"/>
      <c r="O1103" s="1"/>
      <c r="P1103" s="1"/>
      <c r="Q1103" s="1"/>
      <c r="R1103" s="1"/>
      <c r="Y1103" s="1"/>
      <c r="Z1103" s="1"/>
      <c r="AA1103" s="6">
        <v>71.698294839003978</v>
      </c>
      <c r="AB1103" s="6">
        <f t="shared" si="155"/>
        <v>21.509488451701191</v>
      </c>
    </row>
    <row r="1104" spans="3:28" x14ac:dyDescent="0.55000000000000004">
      <c r="C1104" s="5">
        <f t="shared" ca="1" si="150"/>
        <v>0.65135660989354272</v>
      </c>
      <c r="D1104" s="6">
        <v>0.65443101616240806</v>
      </c>
      <c r="E1104" s="15">
        <f t="shared" si="151"/>
        <v>124.85438031636282</v>
      </c>
      <c r="F1104" s="5">
        <f t="shared" si="152"/>
        <v>154.09917956229421</v>
      </c>
      <c r="G1104" s="5">
        <f t="shared" si="153"/>
        <v>0.21428571428571427</v>
      </c>
      <c r="H1104" s="5">
        <f t="shared" si="154"/>
        <v>154.09917956229421</v>
      </c>
      <c r="M1104" s="1"/>
      <c r="N1104" s="1"/>
      <c r="O1104" s="1"/>
      <c r="P1104" s="1"/>
      <c r="Q1104" s="1"/>
      <c r="R1104" s="1"/>
      <c r="Y1104" s="1"/>
      <c r="Z1104" s="1"/>
      <c r="AA1104" s="6">
        <v>154.09917956229421</v>
      </c>
      <c r="AB1104" s="6">
        <f t="shared" si="155"/>
        <v>46.229753868688263</v>
      </c>
    </row>
    <row r="1105" spans="3:28" x14ac:dyDescent="0.55000000000000004">
      <c r="C1105" s="5">
        <f t="shared" ca="1" si="150"/>
        <v>0.11254229710179342</v>
      </c>
      <c r="D1105" s="6">
        <v>0.72560161902793319</v>
      </c>
      <c r="E1105" s="15">
        <f t="shared" si="151"/>
        <v>130.4088184868821</v>
      </c>
      <c r="F1105" s="5">
        <f t="shared" si="152"/>
        <v>169.98869176921835</v>
      </c>
      <c r="G1105" s="5">
        <f t="shared" si="153"/>
        <v>0.21428571428571427</v>
      </c>
      <c r="H1105" s="5">
        <f t="shared" si="154"/>
        <v>169.98869176921835</v>
      </c>
      <c r="M1105" s="1"/>
      <c r="N1105" s="1"/>
      <c r="O1105" s="1"/>
      <c r="P1105" s="1"/>
      <c r="Q1105" s="1"/>
      <c r="R1105" s="1"/>
      <c r="Y1105" s="1"/>
      <c r="Z1105" s="1"/>
      <c r="AA1105" s="6">
        <v>169.98869176921835</v>
      </c>
      <c r="AB1105" s="6">
        <f t="shared" si="155"/>
        <v>50.996607530765502</v>
      </c>
    </row>
    <row r="1106" spans="3:28" x14ac:dyDescent="0.55000000000000004">
      <c r="C1106" s="5">
        <f t="shared" ca="1" si="150"/>
        <v>0.75676984134150393</v>
      </c>
      <c r="D1106" s="6">
        <v>6.8231679677938084E-3</v>
      </c>
      <c r="E1106" s="15">
        <f t="shared" si="151"/>
        <v>30.706503717784624</v>
      </c>
      <c r="F1106" s="5">
        <f t="shared" si="152"/>
        <v>52.654709256101057</v>
      </c>
      <c r="G1106" s="5">
        <f t="shared" si="153"/>
        <v>0.21428571428571427</v>
      </c>
      <c r="H1106" s="5">
        <f t="shared" si="154"/>
        <v>30.706503717784624</v>
      </c>
      <c r="M1106" s="1"/>
      <c r="N1106" s="1"/>
      <c r="O1106" s="1"/>
      <c r="P1106" s="1"/>
      <c r="Q1106" s="1"/>
      <c r="R1106" s="1"/>
      <c r="Y1106" s="1"/>
      <c r="Z1106" s="1"/>
      <c r="AA1106" s="6">
        <v>30.706503717784624</v>
      </c>
      <c r="AB1106" s="6">
        <f t="shared" si="155"/>
        <v>9.2119511153353866</v>
      </c>
    </row>
    <row r="1107" spans="3:28" x14ac:dyDescent="0.55000000000000004">
      <c r="C1107" s="5">
        <f t="shared" ca="1" si="150"/>
        <v>0.46386821297378733</v>
      </c>
      <c r="D1107" s="6">
        <v>0.81323255504714353</v>
      </c>
      <c r="E1107" s="15">
        <f t="shared" si="151"/>
        <v>136.88587136515693</v>
      </c>
      <c r="F1107" s="5">
        <f t="shared" si="152"/>
        <v>192.73922147823112</v>
      </c>
      <c r="G1107" s="5">
        <f t="shared" si="153"/>
        <v>0.21428571428571427</v>
      </c>
      <c r="H1107" s="5">
        <f t="shared" si="154"/>
        <v>192.73922147823112</v>
      </c>
      <c r="M1107" s="1"/>
      <c r="N1107" s="1"/>
      <c r="O1107" s="1"/>
      <c r="P1107" s="1"/>
      <c r="Q1107" s="1"/>
      <c r="R1107" s="1"/>
      <c r="Y1107" s="1"/>
      <c r="Z1107" s="1"/>
      <c r="AA1107" s="6">
        <v>192.73922147823112</v>
      </c>
      <c r="AB1107" s="6">
        <f t="shared" si="155"/>
        <v>57.821766443469329</v>
      </c>
    </row>
    <row r="1108" spans="3:28" x14ac:dyDescent="0.55000000000000004">
      <c r="C1108" s="5">
        <f t="shared" ca="1" si="150"/>
        <v>0.43435403639260883</v>
      </c>
      <c r="D1108" s="6">
        <v>0.36988258065431945</v>
      </c>
      <c r="E1108" s="15">
        <f t="shared" si="151"/>
        <v>98.829102208464647</v>
      </c>
      <c r="F1108" s="5">
        <f t="shared" si="152"/>
        <v>102.98418075775257</v>
      </c>
      <c r="G1108" s="5">
        <f t="shared" si="153"/>
        <v>0.21428571428571427</v>
      </c>
      <c r="H1108" s="5">
        <f t="shared" si="154"/>
        <v>102.98418075775257</v>
      </c>
      <c r="M1108" s="1"/>
      <c r="N1108" s="1"/>
      <c r="O1108" s="1"/>
      <c r="P1108" s="1"/>
      <c r="Q1108" s="1"/>
      <c r="R1108" s="1"/>
      <c r="Y1108" s="1"/>
      <c r="Z1108" s="1"/>
      <c r="AA1108" s="6">
        <v>102.98418075775257</v>
      </c>
      <c r="AB1108" s="6">
        <f t="shared" si="155"/>
        <v>30.895254227325768</v>
      </c>
    </row>
    <row r="1109" spans="3:28" x14ac:dyDescent="0.55000000000000004">
      <c r="C1109" s="5">
        <f t="shared" ca="1" si="150"/>
        <v>0.91266487032629473</v>
      </c>
      <c r="D1109" s="6">
        <v>0.89875286826166245</v>
      </c>
      <c r="E1109" s="15">
        <f t="shared" si="151"/>
        <v>142.8781843404106</v>
      </c>
      <c r="F1109" s="5">
        <f t="shared" si="152"/>
        <v>221.02643913890171</v>
      </c>
      <c r="G1109" s="5">
        <f t="shared" si="153"/>
        <v>0.21428571428571427</v>
      </c>
      <c r="H1109" s="5">
        <f t="shared" si="154"/>
        <v>221.02643913890171</v>
      </c>
      <c r="M1109" s="1"/>
      <c r="N1109" s="1"/>
      <c r="O1109" s="1"/>
      <c r="P1109" s="1"/>
      <c r="Q1109" s="1"/>
      <c r="R1109" s="1"/>
      <c r="Y1109" s="1"/>
      <c r="Z1109" s="1"/>
      <c r="AA1109" s="6">
        <v>221.02643913890171</v>
      </c>
      <c r="AB1109" s="6">
        <f t="shared" si="155"/>
        <v>66.307931741670515</v>
      </c>
    </row>
    <row r="1110" spans="3:28" x14ac:dyDescent="0.55000000000000004">
      <c r="C1110" s="5">
        <f t="shared" ca="1" si="150"/>
        <v>0.70453002343818782</v>
      </c>
      <c r="D1110" s="6">
        <v>0.34049453546211095</v>
      </c>
      <c r="E1110" s="15">
        <f t="shared" si="151"/>
        <v>95.632719082176763</v>
      </c>
      <c r="F1110" s="5">
        <f t="shared" si="152"/>
        <v>98.442225117625469</v>
      </c>
      <c r="G1110" s="5">
        <f t="shared" si="153"/>
        <v>0.21428571428571427</v>
      </c>
      <c r="H1110" s="5">
        <f t="shared" si="154"/>
        <v>98.442225117625469</v>
      </c>
      <c r="M1110" s="1"/>
      <c r="N1110" s="1"/>
      <c r="O1110" s="1"/>
      <c r="P1110" s="1"/>
      <c r="Q1110" s="1"/>
      <c r="R1110" s="1"/>
      <c r="Y1110" s="1"/>
      <c r="Z1110" s="1"/>
      <c r="AA1110" s="6">
        <v>98.442225117625469</v>
      </c>
      <c r="AB1110" s="6">
        <f t="shared" si="155"/>
        <v>29.53266753528764</v>
      </c>
    </row>
    <row r="1111" spans="3:28" x14ac:dyDescent="0.55000000000000004">
      <c r="C1111" s="5">
        <f t="shared" ca="1" si="150"/>
        <v>0.97786672677306785</v>
      </c>
      <c r="D1111" s="6">
        <v>0.31164238016121071</v>
      </c>
      <c r="E1111" s="15">
        <f t="shared" si="151"/>
        <v>92.357390684769314</v>
      </c>
      <c r="F1111" s="5">
        <f t="shared" si="152"/>
        <v>94.080526947863859</v>
      </c>
      <c r="G1111" s="5">
        <f t="shared" si="153"/>
        <v>0.21428571428571427</v>
      </c>
      <c r="H1111" s="5">
        <f t="shared" si="154"/>
        <v>94.080526947863859</v>
      </c>
      <c r="M1111" s="1"/>
      <c r="N1111" s="1"/>
      <c r="O1111" s="1"/>
      <c r="P1111" s="1"/>
      <c r="Q1111" s="1"/>
      <c r="R1111" s="1"/>
      <c r="Y1111" s="1"/>
      <c r="Z1111" s="1"/>
      <c r="AA1111" s="6">
        <v>94.080526947863859</v>
      </c>
      <c r="AB1111" s="6">
        <f t="shared" si="155"/>
        <v>28.224158084359157</v>
      </c>
    </row>
    <row r="1112" spans="3:28" x14ac:dyDescent="0.55000000000000004">
      <c r="C1112" s="5">
        <f t="shared" ca="1" si="150"/>
        <v>0.87228995074888938</v>
      </c>
      <c r="D1112" s="6">
        <v>0.11148939706890759</v>
      </c>
      <c r="E1112" s="15">
        <f t="shared" si="151"/>
        <v>63.278422692580278</v>
      </c>
      <c r="F1112" s="5">
        <f t="shared" si="152"/>
        <v>66.050746655272917</v>
      </c>
      <c r="G1112" s="5">
        <f t="shared" si="153"/>
        <v>0.21428571428571427</v>
      </c>
      <c r="H1112" s="5">
        <f t="shared" si="154"/>
        <v>63.278422692580278</v>
      </c>
      <c r="M1112" s="1"/>
      <c r="N1112" s="1"/>
      <c r="O1112" s="1"/>
      <c r="P1112" s="1"/>
      <c r="Q1112" s="1"/>
      <c r="R1112" s="1"/>
      <c r="Y1112" s="1"/>
      <c r="Z1112" s="1"/>
      <c r="AA1112" s="6">
        <v>63.278422692580278</v>
      </c>
      <c r="AB1112" s="6">
        <f t="shared" si="155"/>
        <v>18.983526807774084</v>
      </c>
    </row>
    <row r="1113" spans="3:28" x14ac:dyDescent="0.55000000000000004">
      <c r="C1113" s="5">
        <f t="shared" ca="1" si="150"/>
        <v>0.46386318132683502</v>
      </c>
      <c r="D1113" s="6">
        <v>0.46693738261702944</v>
      </c>
      <c r="E1113" s="15">
        <f t="shared" si="151"/>
        <v>108.56945313123535</v>
      </c>
      <c r="F1113" s="5">
        <f t="shared" si="152"/>
        <v>118.7911226490518</v>
      </c>
      <c r="G1113" s="5">
        <f t="shared" si="153"/>
        <v>0.21428571428571427</v>
      </c>
      <c r="H1113" s="5">
        <f t="shared" si="154"/>
        <v>118.7911226490518</v>
      </c>
      <c r="M1113" s="1"/>
      <c r="N1113" s="1"/>
      <c r="O1113" s="1"/>
      <c r="P1113" s="1"/>
      <c r="Q1113" s="1"/>
      <c r="R1113" s="1"/>
      <c r="Y1113" s="1"/>
      <c r="Z1113" s="1"/>
      <c r="AA1113" s="6">
        <v>118.7911226490518</v>
      </c>
      <c r="AB1113" s="6">
        <f t="shared" si="155"/>
        <v>35.637336794715537</v>
      </c>
    </row>
    <row r="1114" spans="3:28" x14ac:dyDescent="0.55000000000000004">
      <c r="C1114" s="5">
        <f t="shared" ca="1" si="150"/>
        <v>0.53456512304265724</v>
      </c>
      <c r="D1114" s="6">
        <v>0.21240732574044252</v>
      </c>
      <c r="E1114" s="15">
        <f t="shared" si="151"/>
        <v>79.736446767776826</v>
      </c>
      <c r="F1114" s="5">
        <f t="shared" si="152"/>
        <v>79.737182587735106</v>
      </c>
      <c r="G1114" s="5">
        <f t="shared" si="153"/>
        <v>0.21428571428571427</v>
      </c>
      <c r="H1114" s="5">
        <f t="shared" si="154"/>
        <v>79.736446767776826</v>
      </c>
      <c r="M1114" s="1"/>
      <c r="N1114" s="1"/>
      <c r="O1114" s="1"/>
      <c r="P1114" s="1"/>
      <c r="Q1114" s="1"/>
      <c r="R1114" s="1"/>
      <c r="Y1114" s="1"/>
      <c r="Z1114" s="1"/>
      <c r="AA1114" s="6">
        <v>79.736446767776826</v>
      </c>
      <c r="AB1114" s="6">
        <f t="shared" si="155"/>
        <v>23.920934030333047</v>
      </c>
    </row>
    <row r="1115" spans="3:28" x14ac:dyDescent="0.55000000000000004">
      <c r="C1115" s="5">
        <f t="shared" ca="1" si="150"/>
        <v>0.4845991752868396</v>
      </c>
      <c r="D1115" s="6">
        <v>0.18239954288201143</v>
      </c>
      <c r="E1115" s="15">
        <f t="shared" si="151"/>
        <v>75.356231089352463</v>
      </c>
      <c r="F1115" s="5">
        <f t="shared" si="152"/>
        <v>75.580330277250226</v>
      </c>
      <c r="G1115" s="5">
        <f t="shared" si="153"/>
        <v>0.21428571428571427</v>
      </c>
      <c r="H1115" s="5">
        <f t="shared" si="154"/>
        <v>75.356231089352463</v>
      </c>
      <c r="M1115" s="1"/>
      <c r="N1115" s="1"/>
      <c r="O1115" s="1"/>
      <c r="P1115" s="1"/>
      <c r="Q1115" s="1"/>
      <c r="R1115" s="1"/>
      <c r="Y1115" s="1"/>
      <c r="Z1115" s="1"/>
      <c r="AA1115" s="6">
        <v>75.356231089352463</v>
      </c>
      <c r="AB1115" s="6">
        <f t="shared" si="155"/>
        <v>22.606869326805739</v>
      </c>
    </row>
    <row r="1116" spans="3:28" x14ac:dyDescent="0.55000000000000004">
      <c r="C1116" s="5">
        <f t="shared" ca="1" si="150"/>
        <v>3.5828995627360749E-2</v>
      </c>
      <c r="D1116" s="6">
        <v>0.20488815963550833</v>
      </c>
      <c r="E1116" s="15">
        <f t="shared" si="151"/>
        <v>78.669592480914162</v>
      </c>
      <c r="F1116" s="5">
        <f t="shared" si="152"/>
        <v>78.688252985855542</v>
      </c>
      <c r="G1116" s="5">
        <f t="shared" si="153"/>
        <v>0.21428571428571427</v>
      </c>
      <c r="H1116" s="5">
        <f t="shared" si="154"/>
        <v>78.669592480914162</v>
      </c>
      <c r="M1116" s="1"/>
      <c r="N1116" s="1"/>
      <c r="O1116" s="1"/>
      <c r="P1116" s="1"/>
      <c r="Q1116" s="1"/>
      <c r="R1116" s="1"/>
      <c r="Y1116" s="1"/>
      <c r="Z1116" s="1"/>
      <c r="AA1116" s="6">
        <v>78.669592480914162</v>
      </c>
      <c r="AB1116" s="6">
        <f t="shared" si="155"/>
        <v>23.600877744274246</v>
      </c>
    </row>
    <row r="1117" spans="3:28" x14ac:dyDescent="0.55000000000000004">
      <c r="C1117" s="5">
        <f t="shared" ca="1" si="150"/>
        <v>0.19863613059450347</v>
      </c>
      <c r="D1117" s="6">
        <v>0.69609752570843353</v>
      </c>
      <c r="E1117" s="15">
        <f t="shared" si="151"/>
        <v>128.14082685046236</v>
      </c>
      <c r="F1117" s="5">
        <f t="shared" si="152"/>
        <v>163.17751494596916</v>
      </c>
      <c r="G1117" s="5">
        <f t="shared" si="153"/>
        <v>0.21428571428571427</v>
      </c>
      <c r="H1117" s="5">
        <f t="shared" si="154"/>
        <v>163.17751494596916</v>
      </c>
      <c r="M1117" s="1"/>
      <c r="N1117" s="1"/>
      <c r="O1117" s="1"/>
      <c r="P1117" s="1"/>
      <c r="Q1117" s="1"/>
      <c r="R1117" s="1"/>
      <c r="Y1117" s="1"/>
      <c r="Z1117" s="1"/>
      <c r="AA1117" s="6">
        <v>163.17751494596916</v>
      </c>
      <c r="AB1117" s="6">
        <f t="shared" si="155"/>
        <v>48.953254483790751</v>
      </c>
    </row>
    <row r="1118" spans="3:28" x14ac:dyDescent="0.55000000000000004">
      <c r="C1118" s="5">
        <f t="shared" ca="1" si="150"/>
        <v>0.1638387878030223</v>
      </c>
      <c r="D1118" s="6">
        <v>0.79894052527942561</v>
      </c>
      <c r="E1118" s="15">
        <f t="shared" si="151"/>
        <v>135.85422229981242</v>
      </c>
      <c r="F1118" s="5">
        <f t="shared" si="152"/>
        <v>188.71090061112284</v>
      </c>
      <c r="G1118" s="5">
        <f t="shared" si="153"/>
        <v>0.21428571428571427</v>
      </c>
      <c r="H1118" s="5">
        <f t="shared" si="154"/>
        <v>188.71090061112284</v>
      </c>
      <c r="M1118" s="1"/>
      <c r="N1118" s="1"/>
      <c r="O1118" s="1"/>
      <c r="P1118" s="1"/>
      <c r="Q1118" s="1"/>
      <c r="R1118" s="1"/>
      <c r="Y1118" s="1"/>
      <c r="Z1118" s="1"/>
      <c r="AA1118" s="6">
        <v>188.71090061112284</v>
      </c>
      <c r="AB1118" s="6">
        <f t="shared" si="155"/>
        <v>56.613270183336851</v>
      </c>
    </row>
    <row r="1119" spans="3:28" x14ac:dyDescent="0.55000000000000004">
      <c r="C1119" s="5">
        <f t="shared" ca="1" si="150"/>
        <v>7.116226449278773E-2</v>
      </c>
      <c r="D1119" s="6">
        <v>0.74346694616012821</v>
      </c>
      <c r="E1119" s="15">
        <f t="shared" si="151"/>
        <v>131.75976331171319</v>
      </c>
      <c r="F1119" s="5">
        <f t="shared" si="152"/>
        <v>174.2922591224546</v>
      </c>
      <c r="G1119" s="5">
        <f t="shared" si="153"/>
        <v>0.21428571428571427</v>
      </c>
      <c r="H1119" s="5">
        <f t="shared" si="154"/>
        <v>174.2922591224546</v>
      </c>
      <c r="M1119" s="1"/>
      <c r="N1119" s="1"/>
      <c r="O1119" s="1"/>
      <c r="P1119" s="1"/>
      <c r="Q1119" s="1"/>
      <c r="R1119" s="1"/>
      <c r="Y1119" s="1"/>
      <c r="Z1119" s="1"/>
      <c r="AA1119" s="6">
        <v>174.2922591224546</v>
      </c>
      <c r="AB1119" s="6">
        <f t="shared" si="155"/>
        <v>52.287677736736377</v>
      </c>
    </row>
    <row r="1120" spans="3:28" x14ac:dyDescent="0.55000000000000004">
      <c r="C1120" s="5">
        <f t="shared" ca="1" si="150"/>
        <v>0.51356531027162566</v>
      </c>
      <c r="D1120" s="6">
        <v>0.97645302199124939</v>
      </c>
      <c r="E1120" s="15">
        <f t="shared" si="151"/>
        <v>148.07970475236499</v>
      </c>
      <c r="F1120" s="5">
        <f t="shared" si="152"/>
        <v>261.91465051572931</v>
      </c>
      <c r="G1120" s="5">
        <f t="shared" si="153"/>
        <v>0.21428571428571427</v>
      </c>
      <c r="H1120" s="5">
        <f t="shared" si="154"/>
        <v>261.91465051572931</v>
      </c>
      <c r="M1120" s="1"/>
      <c r="N1120" s="1"/>
      <c r="O1120" s="1"/>
      <c r="P1120" s="1"/>
      <c r="Q1120" s="1"/>
      <c r="R1120" s="1"/>
      <c r="Y1120" s="1"/>
      <c r="Z1120" s="1"/>
      <c r="AA1120" s="6">
        <v>261.91465051572931</v>
      </c>
      <c r="AB1120" s="6">
        <f t="shared" si="155"/>
        <v>78.574395154718786</v>
      </c>
    </row>
    <row r="1121" spans="3:28" x14ac:dyDescent="0.55000000000000004">
      <c r="C1121" s="5">
        <f t="shared" ca="1" si="150"/>
        <v>0.63565625971851869</v>
      </c>
      <c r="D1121" s="6">
        <v>8.349085334509565E-2</v>
      </c>
      <c r="E1121" s="15">
        <f t="shared" si="151"/>
        <v>57.451920327235648</v>
      </c>
      <c r="F1121" s="5">
        <f t="shared" si="152"/>
        <v>62.393258862585895</v>
      </c>
      <c r="G1121" s="5">
        <f t="shared" si="153"/>
        <v>0.21428571428571427</v>
      </c>
      <c r="H1121" s="5">
        <f t="shared" si="154"/>
        <v>57.451920327235648</v>
      </c>
      <c r="M1121" s="1"/>
      <c r="N1121" s="1"/>
      <c r="O1121" s="1"/>
      <c r="P1121" s="1"/>
      <c r="Q1121" s="1"/>
      <c r="R1121" s="1"/>
      <c r="Y1121" s="1"/>
      <c r="Z1121" s="1"/>
      <c r="AA1121" s="6">
        <v>57.451920327235648</v>
      </c>
      <c r="AB1121" s="6">
        <f t="shared" si="155"/>
        <v>17.235576098170693</v>
      </c>
    </row>
    <row r="1122" spans="3:28" x14ac:dyDescent="0.55000000000000004">
      <c r="C1122" s="5">
        <f t="shared" ca="1" si="150"/>
        <v>0.38600596957768762</v>
      </c>
      <c r="D1122" s="6">
        <v>0.21268579594502268</v>
      </c>
      <c r="E1122" s="15">
        <f t="shared" si="151"/>
        <v>79.775591773535638</v>
      </c>
      <c r="F1122" s="5">
        <f t="shared" si="152"/>
        <v>79.776125341082519</v>
      </c>
      <c r="G1122" s="5">
        <f t="shared" si="153"/>
        <v>0.21428571428571427</v>
      </c>
      <c r="H1122" s="5">
        <f t="shared" si="154"/>
        <v>79.775591773535638</v>
      </c>
      <c r="M1122" s="1"/>
      <c r="N1122" s="1"/>
      <c r="O1122" s="1"/>
      <c r="P1122" s="1"/>
      <c r="Q1122" s="1"/>
      <c r="R1122" s="1"/>
      <c r="Y1122" s="1"/>
      <c r="Z1122" s="1"/>
      <c r="AA1122" s="6">
        <v>79.775591773535638</v>
      </c>
      <c r="AB1122" s="6">
        <f t="shared" si="155"/>
        <v>23.932677532060691</v>
      </c>
    </row>
    <row r="1123" spans="3:28" x14ac:dyDescent="0.55000000000000004">
      <c r="C1123" s="5">
        <f t="shared" ca="1" si="150"/>
        <v>3.9134239770088119E-2</v>
      </c>
      <c r="D1123" s="6">
        <v>0.58800449094711482</v>
      </c>
      <c r="E1123" s="15">
        <f t="shared" si="151"/>
        <v>119.39051990965501</v>
      </c>
      <c r="F1123" s="5">
        <f t="shared" si="152"/>
        <v>140.69236252565375</v>
      </c>
      <c r="G1123" s="5">
        <f t="shared" si="153"/>
        <v>0.21428571428571427</v>
      </c>
      <c r="H1123" s="5">
        <f t="shared" si="154"/>
        <v>140.69236252565375</v>
      </c>
      <c r="M1123" s="1"/>
      <c r="N1123" s="1"/>
      <c r="O1123" s="1"/>
      <c r="P1123" s="1"/>
      <c r="Q1123" s="1"/>
      <c r="R1123" s="1"/>
      <c r="Y1123" s="1"/>
      <c r="Z1123" s="1"/>
      <c r="AA1123" s="6">
        <v>140.69236252565375</v>
      </c>
      <c r="AB1123" s="6">
        <f t="shared" si="155"/>
        <v>42.207708757696125</v>
      </c>
    </row>
    <row r="1124" spans="3:28" x14ac:dyDescent="0.55000000000000004">
      <c r="C1124" s="5">
        <f t="shared" ca="1" si="150"/>
        <v>0.34978403754854137</v>
      </c>
      <c r="D1124" s="6">
        <v>0.36332440743391003</v>
      </c>
      <c r="E1124" s="15">
        <f t="shared" si="151"/>
        <v>98.127140257977501</v>
      </c>
      <c r="F1124" s="5">
        <f t="shared" si="152"/>
        <v>101.96157821758138</v>
      </c>
      <c r="G1124" s="5">
        <f t="shared" si="153"/>
        <v>0.21428571428571427</v>
      </c>
      <c r="H1124" s="5">
        <f t="shared" si="154"/>
        <v>101.96157821758138</v>
      </c>
      <c r="M1124" s="1"/>
      <c r="N1124" s="1"/>
      <c r="O1124" s="1"/>
      <c r="P1124" s="1"/>
      <c r="Q1124" s="1"/>
      <c r="R1124" s="1"/>
      <c r="Y1124" s="1"/>
      <c r="Z1124" s="1"/>
      <c r="AA1124" s="6">
        <v>101.96157821758138</v>
      </c>
      <c r="AB1124" s="6">
        <f t="shared" si="155"/>
        <v>30.588473465274411</v>
      </c>
    </row>
    <row r="1125" spans="3:28" x14ac:dyDescent="0.55000000000000004">
      <c r="C1125" s="5">
        <f t="shared" ca="1" si="150"/>
        <v>0.60143147197350133</v>
      </c>
      <c r="D1125" s="6">
        <v>0.10902790496980164</v>
      </c>
      <c r="E1125" s="15">
        <f t="shared" si="151"/>
        <v>62.797999994072939</v>
      </c>
      <c r="F1125" s="5">
        <f t="shared" si="152"/>
        <v>65.726909240817378</v>
      </c>
      <c r="G1125" s="5">
        <f t="shared" si="153"/>
        <v>0.21428571428571427</v>
      </c>
      <c r="H1125" s="5">
        <f t="shared" si="154"/>
        <v>62.797999994072939</v>
      </c>
      <c r="M1125" s="1"/>
      <c r="N1125" s="1"/>
      <c r="O1125" s="1"/>
      <c r="P1125" s="1"/>
      <c r="Q1125" s="1"/>
      <c r="R1125" s="1"/>
      <c r="Y1125" s="1"/>
      <c r="Z1125" s="1"/>
      <c r="AA1125" s="6">
        <v>62.797999994072939</v>
      </c>
      <c r="AB1125" s="6">
        <f t="shared" si="155"/>
        <v>18.839399998221882</v>
      </c>
    </row>
    <row r="1126" spans="3:28" x14ac:dyDescent="0.55000000000000004">
      <c r="C1126" s="5">
        <f t="shared" ca="1" si="150"/>
        <v>0.83134312078169392</v>
      </c>
      <c r="D1126" s="6">
        <v>0.69269335816777367</v>
      </c>
      <c r="E1126" s="15">
        <f t="shared" si="151"/>
        <v>127.87607898518836</v>
      </c>
      <c r="F1126" s="5">
        <f t="shared" si="152"/>
        <v>162.41333953880144</v>
      </c>
      <c r="G1126" s="5">
        <f t="shared" si="153"/>
        <v>0.21428571428571427</v>
      </c>
      <c r="H1126" s="5">
        <f t="shared" si="154"/>
        <v>162.41333953880144</v>
      </c>
      <c r="M1126" s="1"/>
      <c r="N1126" s="1"/>
      <c r="O1126" s="1"/>
      <c r="P1126" s="1"/>
      <c r="Q1126" s="1"/>
      <c r="R1126" s="1"/>
      <c r="Y1126" s="1"/>
      <c r="Z1126" s="1"/>
      <c r="AA1126" s="6">
        <v>162.41333953880144</v>
      </c>
      <c r="AB1126" s="6">
        <f t="shared" si="155"/>
        <v>48.724001861640431</v>
      </c>
    </row>
    <row r="1127" spans="3:28" x14ac:dyDescent="0.55000000000000004">
      <c r="C1127" s="5">
        <f t="shared" ca="1" si="150"/>
        <v>0.11863042390336354</v>
      </c>
      <c r="D1127" s="6">
        <v>0.23276827202788186</v>
      </c>
      <c r="E1127" s="15">
        <f t="shared" si="151"/>
        <v>82.534046487240971</v>
      </c>
      <c r="F1127" s="5">
        <f t="shared" si="152"/>
        <v>82.602956682749522</v>
      </c>
      <c r="G1127" s="5">
        <f t="shared" si="153"/>
        <v>0.21428571428571427</v>
      </c>
      <c r="H1127" s="5">
        <f t="shared" si="154"/>
        <v>82.602956682749522</v>
      </c>
      <c r="M1127" s="1"/>
      <c r="N1127" s="1"/>
      <c r="O1127" s="1"/>
      <c r="P1127" s="1"/>
      <c r="Q1127" s="1"/>
      <c r="R1127" s="1"/>
      <c r="Y1127" s="1"/>
      <c r="Z1127" s="1"/>
      <c r="AA1127" s="6">
        <v>82.602956682749522</v>
      </c>
      <c r="AB1127" s="6">
        <f t="shared" si="155"/>
        <v>24.780887004824855</v>
      </c>
    </row>
    <row r="1128" spans="3:28" x14ac:dyDescent="0.55000000000000004">
      <c r="C1128" s="5">
        <f t="shared" ca="1" si="150"/>
        <v>1.398640658293937E-2</v>
      </c>
      <c r="D1128" s="6">
        <v>0.90765258024963702</v>
      </c>
      <c r="E1128" s="15">
        <f t="shared" si="151"/>
        <v>143.48507338214569</v>
      </c>
      <c r="F1128" s="5">
        <f t="shared" si="152"/>
        <v>224.57718477395343</v>
      </c>
      <c r="G1128" s="5">
        <f t="shared" si="153"/>
        <v>0.21428571428571427</v>
      </c>
      <c r="H1128" s="5">
        <f t="shared" si="154"/>
        <v>224.57718477395343</v>
      </c>
      <c r="M1128" s="1"/>
      <c r="N1128" s="1"/>
      <c r="O1128" s="1"/>
      <c r="P1128" s="1"/>
      <c r="Q1128" s="1"/>
      <c r="R1128" s="1"/>
      <c r="Y1128" s="1"/>
      <c r="Z1128" s="1"/>
      <c r="AA1128" s="6">
        <v>224.57718477395343</v>
      </c>
      <c r="AB1128" s="6">
        <f t="shared" si="155"/>
        <v>67.373155432186024</v>
      </c>
    </row>
    <row r="1129" spans="3:28" x14ac:dyDescent="0.55000000000000004">
      <c r="C1129" s="5">
        <f t="shared" ca="1" si="150"/>
        <v>0.1222346600625589</v>
      </c>
      <c r="D1129" s="6">
        <v>0.48987608052161957</v>
      </c>
      <c r="E1129" s="15">
        <f t="shared" si="151"/>
        <v>110.71889633788105</v>
      </c>
      <c r="F1129" s="5">
        <f t="shared" si="152"/>
        <v>122.73287546793051</v>
      </c>
      <c r="G1129" s="5">
        <f t="shared" si="153"/>
        <v>0.21428571428571427</v>
      </c>
      <c r="H1129" s="5">
        <f t="shared" si="154"/>
        <v>122.73287546793051</v>
      </c>
      <c r="M1129" s="1"/>
      <c r="N1129" s="1"/>
      <c r="O1129" s="1"/>
      <c r="P1129" s="1"/>
      <c r="Q1129" s="1"/>
      <c r="R1129" s="1"/>
      <c r="Y1129" s="1"/>
      <c r="Z1129" s="1"/>
      <c r="AA1129" s="6">
        <v>122.73287546793051</v>
      </c>
      <c r="AB1129" s="6">
        <f t="shared" si="155"/>
        <v>36.819862640379149</v>
      </c>
    </row>
    <row r="1130" spans="3:28" x14ac:dyDescent="0.55000000000000004">
      <c r="C1130" s="5">
        <f t="shared" ca="1" si="150"/>
        <v>0.21036055637462237</v>
      </c>
      <c r="D1130" s="6">
        <v>0.35357971967402047</v>
      </c>
      <c r="E1130" s="15">
        <f t="shared" si="151"/>
        <v>97.072299112739231</v>
      </c>
      <c r="F1130" s="5">
        <f t="shared" si="152"/>
        <v>100.45178710877829</v>
      </c>
      <c r="G1130" s="5">
        <f t="shared" si="153"/>
        <v>0.21428571428571427</v>
      </c>
      <c r="H1130" s="5">
        <f t="shared" si="154"/>
        <v>100.45178710877829</v>
      </c>
      <c r="M1130" s="1"/>
      <c r="N1130" s="1"/>
      <c r="O1130" s="1"/>
      <c r="P1130" s="1"/>
      <c r="Q1130" s="1"/>
      <c r="R1130" s="1"/>
      <c r="Y1130" s="1"/>
      <c r="Z1130" s="1"/>
      <c r="AA1130" s="6">
        <v>100.45178710877829</v>
      </c>
      <c r="AB1130" s="6">
        <f t="shared" si="155"/>
        <v>30.135536132633487</v>
      </c>
    </row>
    <row r="1131" spans="3:28" x14ac:dyDescent="0.55000000000000004">
      <c r="C1131" s="5">
        <f t="shared" ca="1" si="150"/>
        <v>0.28025135852546357</v>
      </c>
      <c r="D1131" s="6">
        <v>0.56448153696968639</v>
      </c>
      <c r="E1131" s="15">
        <f t="shared" si="151"/>
        <v>117.38218431053357</v>
      </c>
      <c r="F1131" s="5">
        <f t="shared" si="152"/>
        <v>136.20763960835257</v>
      </c>
      <c r="G1131" s="5">
        <f t="shared" si="153"/>
        <v>0.21428571428571427</v>
      </c>
      <c r="H1131" s="5">
        <f t="shared" si="154"/>
        <v>136.20763960835257</v>
      </c>
      <c r="M1131" s="1"/>
      <c r="N1131" s="1"/>
      <c r="O1131" s="1"/>
      <c r="P1131" s="1"/>
      <c r="Q1131" s="1"/>
      <c r="R1131" s="1"/>
      <c r="Y1131" s="1"/>
      <c r="Z1131" s="1"/>
      <c r="AA1131" s="6">
        <v>136.20763960835257</v>
      </c>
      <c r="AB1131" s="6">
        <f t="shared" si="155"/>
        <v>40.862291882505765</v>
      </c>
    </row>
    <row r="1132" spans="3:28" x14ac:dyDescent="0.55000000000000004">
      <c r="C1132" s="5">
        <f t="shared" ca="1" si="150"/>
        <v>0.29610686110314588</v>
      </c>
      <c r="D1132" s="6">
        <v>0.70202598743760292</v>
      </c>
      <c r="E1132" s="15">
        <f t="shared" si="151"/>
        <v>128.60035261891062</v>
      </c>
      <c r="F1132" s="5">
        <f t="shared" si="152"/>
        <v>164.51863901686085</v>
      </c>
      <c r="G1132" s="5">
        <f t="shared" si="153"/>
        <v>0.21428571428571427</v>
      </c>
      <c r="H1132" s="5">
        <f t="shared" si="154"/>
        <v>164.51863901686085</v>
      </c>
      <c r="M1132" s="1"/>
      <c r="N1132" s="1"/>
      <c r="O1132" s="1"/>
      <c r="P1132" s="1"/>
      <c r="Q1132" s="1"/>
      <c r="R1132" s="1"/>
      <c r="Y1132" s="1"/>
      <c r="Z1132" s="1"/>
      <c r="AA1132" s="6">
        <v>164.51863901686085</v>
      </c>
      <c r="AB1132" s="6">
        <f t="shared" si="155"/>
        <v>49.355591705058252</v>
      </c>
    </row>
    <row r="1133" spans="3:28" x14ac:dyDescent="0.55000000000000004">
      <c r="C1133" s="5">
        <f t="shared" ca="1" si="150"/>
        <v>5.3039438589563837E-3</v>
      </c>
      <c r="D1133" s="6">
        <v>0.20303864060879495</v>
      </c>
      <c r="E1133" s="15">
        <f t="shared" si="151"/>
        <v>78.404187882614679</v>
      </c>
      <c r="F1133" s="5">
        <f t="shared" si="152"/>
        <v>78.431004564045026</v>
      </c>
      <c r="G1133" s="5">
        <f t="shared" si="153"/>
        <v>0.21428571428571427</v>
      </c>
      <c r="H1133" s="5">
        <f t="shared" si="154"/>
        <v>78.404187882614679</v>
      </c>
      <c r="M1133" s="1"/>
      <c r="N1133" s="1"/>
      <c r="O1133" s="1"/>
      <c r="P1133" s="1"/>
      <c r="Q1133" s="1"/>
      <c r="R1133" s="1"/>
      <c r="Y1133" s="1"/>
      <c r="Z1133" s="1"/>
      <c r="AA1133" s="6">
        <v>78.404187882614679</v>
      </c>
      <c r="AB1133" s="6">
        <f t="shared" si="155"/>
        <v>23.521256364784403</v>
      </c>
    </row>
    <row r="1134" spans="3:28" x14ac:dyDescent="0.55000000000000004">
      <c r="C1134" s="5">
        <f t="shared" ca="1" si="150"/>
        <v>0.18988518937962495</v>
      </c>
      <c r="D1134" s="6">
        <v>0.734978102075733</v>
      </c>
      <c r="E1134" s="15">
        <f t="shared" si="151"/>
        <v>131.11989972490215</v>
      </c>
      <c r="F1134" s="5">
        <f t="shared" si="152"/>
        <v>172.22931121679414</v>
      </c>
      <c r="G1134" s="5">
        <f t="shared" si="153"/>
        <v>0.21428571428571427</v>
      </c>
      <c r="H1134" s="5">
        <f t="shared" si="154"/>
        <v>172.22931121679414</v>
      </c>
      <c r="M1134" s="1"/>
      <c r="N1134" s="1"/>
      <c r="O1134" s="1"/>
      <c r="P1134" s="1"/>
      <c r="Q1134" s="1"/>
      <c r="R1134" s="1"/>
      <c r="Y1134" s="1"/>
      <c r="Z1134" s="1"/>
      <c r="AA1134" s="6">
        <v>172.22931121679414</v>
      </c>
      <c r="AB1134" s="6">
        <f t="shared" si="155"/>
        <v>51.66879336503824</v>
      </c>
    </row>
    <row r="1135" spans="3:28" x14ac:dyDescent="0.55000000000000004">
      <c r="C1135" s="5">
        <f t="shared" ca="1" si="150"/>
        <v>0.16146972254537273</v>
      </c>
      <c r="D1135" s="6">
        <v>0.63143720604255893</v>
      </c>
      <c r="E1135" s="15">
        <f t="shared" si="151"/>
        <v>122.9958497295643</v>
      </c>
      <c r="F1135" s="5">
        <f t="shared" si="152"/>
        <v>149.32329938647325</v>
      </c>
      <c r="G1135" s="5">
        <f t="shared" si="153"/>
        <v>0.21428571428571427</v>
      </c>
      <c r="H1135" s="5">
        <f t="shared" si="154"/>
        <v>149.32329938647325</v>
      </c>
      <c r="M1135" s="1"/>
      <c r="N1135" s="1"/>
      <c r="O1135" s="1"/>
      <c r="P1135" s="1"/>
      <c r="Q1135" s="1"/>
      <c r="R1135" s="1"/>
      <c r="Y1135" s="1"/>
      <c r="Z1135" s="1"/>
      <c r="AA1135" s="6">
        <v>149.32329938647325</v>
      </c>
      <c r="AB1135" s="6">
        <f t="shared" si="155"/>
        <v>44.796989815941977</v>
      </c>
    </row>
    <row r="1136" spans="3:28" x14ac:dyDescent="0.55000000000000004">
      <c r="C1136" s="5">
        <f t="shared" ca="1" si="150"/>
        <v>0.95637795243500712</v>
      </c>
      <c r="D1136" s="6">
        <v>0.16630261717193129</v>
      </c>
      <c r="E1136" s="15">
        <f t="shared" si="151"/>
        <v>72.857203562886724</v>
      </c>
      <c r="F1136" s="5">
        <f t="shared" si="152"/>
        <v>73.381909852260407</v>
      </c>
      <c r="G1136" s="5">
        <f t="shared" si="153"/>
        <v>0.21428571428571427</v>
      </c>
      <c r="H1136" s="5">
        <f t="shared" si="154"/>
        <v>72.857203562886724</v>
      </c>
      <c r="M1136" s="1"/>
      <c r="N1136" s="1"/>
      <c r="O1136" s="1"/>
      <c r="P1136" s="1"/>
      <c r="Q1136" s="1"/>
      <c r="R1136" s="1"/>
      <c r="Y1136" s="1"/>
      <c r="Z1136" s="1"/>
      <c r="AA1136" s="6">
        <v>72.857203562886724</v>
      </c>
      <c r="AB1136" s="6">
        <f t="shared" si="155"/>
        <v>21.857161068866017</v>
      </c>
    </row>
    <row r="1137" spans="3:28" x14ac:dyDescent="0.55000000000000004">
      <c r="C1137" s="5">
        <f t="shared" ca="1" si="150"/>
        <v>0.47721371680793789</v>
      </c>
      <c r="D1137" s="6">
        <v>2.4252530914362636E-3</v>
      </c>
      <c r="E1137" s="15">
        <f t="shared" si="151"/>
        <v>26.38312242841458</v>
      </c>
      <c r="F1137" s="5">
        <f t="shared" si="152"/>
        <v>52.107675775211789</v>
      </c>
      <c r="G1137" s="5">
        <f t="shared" si="153"/>
        <v>0.21428571428571427</v>
      </c>
      <c r="H1137" s="5">
        <f t="shared" si="154"/>
        <v>26.38312242841458</v>
      </c>
      <c r="M1137" s="1"/>
      <c r="N1137" s="1"/>
      <c r="O1137" s="1"/>
      <c r="P1137" s="1"/>
      <c r="Q1137" s="1"/>
      <c r="R1137" s="1"/>
      <c r="Y1137" s="1"/>
      <c r="Z1137" s="1"/>
      <c r="AA1137" s="6">
        <v>26.38312242841458</v>
      </c>
      <c r="AB1137" s="6">
        <f t="shared" si="155"/>
        <v>7.9149367285243741</v>
      </c>
    </row>
    <row r="1138" spans="3:28" x14ac:dyDescent="0.55000000000000004">
      <c r="C1138" s="5">
        <f t="shared" ca="1" si="150"/>
        <v>0.46008715581781356</v>
      </c>
      <c r="D1138" s="6">
        <v>0.74710619859417171</v>
      </c>
      <c r="E1138" s="15">
        <f t="shared" si="151"/>
        <v>132.03296004472116</v>
      </c>
      <c r="F1138" s="5">
        <f t="shared" si="152"/>
        <v>175.18710737027595</v>
      </c>
      <c r="G1138" s="5">
        <f t="shared" si="153"/>
        <v>0.21428571428571427</v>
      </c>
      <c r="H1138" s="5">
        <f t="shared" si="154"/>
        <v>175.18710737027595</v>
      </c>
      <c r="M1138" s="1"/>
      <c r="N1138" s="1"/>
      <c r="O1138" s="1"/>
      <c r="P1138" s="1"/>
      <c r="Q1138" s="1"/>
      <c r="R1138" s="1"/>
      <c r="Y1138" s="1"/>
      <c r="Z1138" s="1"/>
      <c r="AA1138" s="6">
        <v>175.18710737027595</v>
      </c>
      <c r="AB1138" s="6">
        <f t="shared" si="155"/>
        <v>52.556132211082783</v>
      </c>
    </row>
    <row r="1139" spans="3:28" x14ac:dyDescent="0.55000000000000004">
      <c r="C1139" s="5">
        <f t="shared" ca="1" si="150"/>
        <v>0.99050793566445527</v>
      </c>
      <c r="D1139" s="6">
        <v>0.49335523037280637</v>
      </c>
      <c r="E1139" s="15">
        <f t="shared" si="151"/>
        <v>111.04047380293639</v>
      </c>
      <c r="F1139" s="5">
        <f t="shared" si="152"/>
        <v>123.33840878947362</v>
      </c>
      <c r="G1139" s="5">
        <f t="shared" si="153"/>
        <v>0.21428571428571427</v>
      </c>
      <c r="H1139" s="5">
        <f t="shared" si="154"/>
        <v>123.33840878947362</v>
      </c>
      <c r="M1139" s="1"/>
      <c r="N1139" s="1"/>
      <c r="O1139" s="1"/>
      <c r="P1139" s="1"/>
      <c r="Q1139" s="1"/>
      <c r="R1139" s="1"/>
      <c r="Y1139" s="1"/>
      <c r="Z1139" s="1"/>
      <c r="AA1139" s="6">
        <v>123.33840878947362</v>
      </c>
      <c r="AB1139" s="6">
        <f t="shared" si="155"/>
        <v>37.001522636842083</v>
      </c>
    </row>
    <row r="1140" spans="3:28" x14ac:dyDescent="0.55000000000000004">
      <c r="C1140" s="5">
        <f t="shared" ca="1" si="150"/>
        <v>0.81410314151034602</v>
      </c>
      <c r="D1140" s="6">
        <v>0.6215126390586837</v>
      </c>
      <c r="E1140" s="15">
        <f t="shared" si="151"/>
        <v>122.18322923154213</v>
      </c>
      <c r="F1140" s="5">
        <f t="shared" si="152"/>
        <v>147.30808327227965</v>
      </c>
      <c r="G1140" s="5">
        <f t="shared" si="153"/>
        <v>0.21428571428571427</v>
      </c>
      <c r="H1140" s="5">
        <f t="shared" si="154"/>
        <v>147.30808327227965</v>
      </c>
      <c r="M1140" s="1"/>
      <c r="N1140" s="1"/>
      <c r="O1140" s="1"/>
      <c r="P1140" s="1"/>
      <c r="Q1140" s="1"/>
      <c r="R1140" s="1"/>
      <c r="Y1140" s="1"/>
      <c r="Z1140" s="1"/>
      <c r="AA1140" s="6">
        <v>147.30808327227965</v>
      </c>
      <c r="AB1140" s="6">
        <f t="shared" si="155"/>
        <v>44.192424981683892</v>
      </c>
    </row>
    <row r="1141" spans="3:28" x14ac:dyDescent="0.55000000000000004">
      <c r="C1141" s="5">
        <f t="shared" ca="1" si="150"/>
        <v>0.57568499629284997</v>
      </c>
      <c r="D1141" s="6">
        <v>0.71422683110787544</v>
      </c>
      <c r="E1141" s="15">
        <f t="shared" si="151"/>
        <v>129.53999617770813</v>
      </c>
      <c r="F1141" s="5">
        <f t="shared" si="152"/>
        <v>167.32133855154072</v>
      </c>
      <c r="G1141" s="5">
        <f t="shared" si="153"/>
        <v>0.21428571428571427</v>
      </c>
      <c r="H1141" s="5">
        <f t="shared" si="154"/>
        <v>167.32133855154072</v>
      </c>
      <c r="M1141" s="1"/>
      <c r="N1141" s="1"/>
      <c r="O1141" s="1"/>
      <c r="P1141" s="1"/>
      <c r="Q1141" s="1"/>
      <c r="R1141" s="1"/>
      <c r="Y1141" s="1"/>
      <c r="Z1141" s="1"/>
      <c r="AA1141" s="6">
        <v>167.32133855154072</v>
      </c>
      <c r="AB1141" s="6">
        <f t="shared" si="155"/>
        <v>50.196401565462217</v>
      </c>
    </row>
    <row r="1142" spans="3:28" x14ac:dyDescent="0.55000000000000004">
      <c r="C1142" s="5">
        <f t="shared" ca="1" si="150"/>
        <v>0.53591668772646006</v>
      </c>
      <c r="D1142" s="6">
        <v>0.73915853204600901</v>
      </c>
      <c r="E1142" s="15">
        <f t="shared" si="151"/>
        <v>131.4354671474614</v>
      </c>
      <c r="F1142" s="5">
        <f t="shared" si="152"/>
        <v>173.24103808422126</v>
      </c>
      <c r="G1142" s="5">
        <f t="shared" si="153"/>
        <v>0.21428571428571427</v>
      </c>
      <c r="H1142" s="5">
        <f t="shared" si="154"/>
        <v>173.24103808422126</v>
      </c>
      <c r="M1142" s="1"/>
      <c r="N1142" s="1"/>
      <c r="O1142" s="1"/>
      <c r="P1142" s="1"/>
      <c r="Q1142" s="1"/>
      <c r="R1142" s="1"/>
      <c r="Y1142" s="1"/>
      <c r="Z1142" s="1"/>
      <c r="AA1142" s="6">
        <v>173.24103808422126</v>
      </c>
      <c r="AB1142" s="6">
        <f t="shared" si="155"/>
        <v>51.972311425266376</v>
      </c>
    </row>
    <row r="1143" spans="3:28" x14ac:dyDescent="0.55000000000000004">
      <c r="C1143" s="5">
        <f t="shared" ca="1" si="150"/>
        <v>0.76049739849590825</v>
      </c>
      <c r="D1143" s="6">
        <v>0.51635963162116105</v>
      </c>
      <c r="E1143" s="15">
        <f t="shared" si="151"/>
        <v>113.13883084533273</v>
      </c>
      <c r="F1143" s="5">
        <f t="shared" si="152"/>
        <v>127.39569329783083</v>
      </c>
      <c r="G1143" s="5">
        <f t="shared" si="153"/>
        <v>0.21428571428571427</v>
      </c>
      <c r="H1143" s="5">
        <f t="shared" si="154"/>
        <v>127.39569329783083</v>
      </c>
      <c r="M1143" s="1"/>
      <c r="N1143" s="1"/>
      <c r="O1143" s="1"/>
      <c r="P1143" s="1"/>
      <c r="Q1143" s="1"/>
      <c r="R1143" s="1"/>
      <c r="Y1143" s="1"/>
      <c r="Z1143" s="1"/>
      <c r="AA1143" s="6">
        <v>127.39569329783083</v>
      </c>
      <c r="AB1143" s="6">
        <f t="shared" si="155"/>
        <v>38.218707989349248</v>
      </c>
    </row>
    <row r="1144" spans="3:28" x14ac:dyDescent="0.55000000000000004">
      <c r="C1144" s="5">
        <f t="shared" ca="1" si="150"/>
        <v>0.25141912510668707</v>
      </c>
      <c r="D1144" s="6">
        <v>0.51739391943981838</v>
      </c>
      <c r="E1144" s="15">
        <f t="shared" si="151"/>
        <v>113.23206447670752</v>
      </c>
      <c r="F1144" s="5">
        <f t="shared" si="152"/>
        <v>127.5803533163718</v>
      </c>
      <c r="G1144" s="5">
        <f t="shared" si="153"/>
        <v>0.21428571428571427</v>
      </c>
      <c r="H1144" s="5">
        <f t="shared" si="154"/>
        <v>127.5803533163718</v>
      </c>
      <c r="M1144" s="1"/>
      <c r="N1144" s="1"/>
      <c r="O1144" s="1"/>
      <c r="P1144" s="1"/>
      <c r="Q1144" s="1"/>
      <c r="R1144" s="1"/>
      <c r="Y1144" s="1"/>
      <c r="Z1144" s="1"/>
      <c r="AA1144" s="6">
        <v>127.5803533163718</v>
      </c>
      <c r="AB1144" s="6">
        <f t="shared" si="155"/>
        <v>38.274105994911537</v>
      </c>
    </row>
    <row r="1145" spans="3:28" x14ac:dyDescent="0.55000000000000004">
      <c r="C1145" s="5">
        <f t="shared" ca="1" si="150"/>
        <v>0.29320966779863156</v>
      </c>
      <c r="D1145" s="6">
        <v>0.50088574845642309</v>
      </c>
      <c r="E1145" s="15">
        <f t="shared" si="151"/>
        <v>111.73265816527889</v>
      </c>
      <c r="F1145" s="5">
        <f t="shared" si="152"/>
        <v>124.65622938044152</v>
      </c>
      <c r="G1145" s="5">
        <f t="shared" si="153"/>
        <v>0.21428571428571427</v>
      </c>
      <c r="H1145" s="5">
        <f t="shared" si="154"/>
        <v>124.65622938044152</v>
      </c>
      <c r="M1145" s="1"/>
      <c r="N1145" s="1"/>
      <c r="O1145" s="1"/>
      <c r="P1145" s="1"/>
      <c r="Q1145" s="1"/>
      <c r="R1145" s="1"/>
      <c r="Y1145" s="1"/>
      <c r="Z1145" s="1"/>
      <c r="AA1145" s="6">
        <v>124.65622938044152</v>
      </c>
      <c r="AB1145" s="6">
        <f t="shared" si="155"/>
        <v>37.396868814132453</v>
      </c>
    </row>
    <row r="1146" spans="3:28" x14ac:dyDescent="0.55000000000000004">
      <c r="C1146" s="5">
        <f t="shared" ca="1" si="150"/>
        <v>0.55695082759259773</v>
      </c>
      <c r="D1146" s="6">
        <v>0.19123455503837716</v>
      </c>
      <c r="E1146" s="15">
        <f t="shared" si="151"/>
        <v>76.681042021514884</v>
      </c>
      <c r="F1146" s="5">
        <f t="shared" si="152"/>
        <v>76.796166229977217</v>
      </c>
      <c r="G1146" s="5">
        <f t="shared" si="153"/>
        <v>0.21428571428571427</v>
      </c>
      <c r="H1146" s="5">
        <f t="shared" si="154"/>
        <v>76.681042021514884</v>
      </c>
      <c r="M1146" s="1"/>
      <c r="N1146" s="1"/>
      <c r="O1146" s="1"/>
      <c r="P1146" s="1"/>
      <c r="Q1146" s="1"/>
      <c r="R1146" s="1"/>
      <c r="Y1146" s="1"/>
      <c r="Z1146" s="1"/>
      <c r="AA1146" s="6">
        <v>76.681042021514884</v>
      </c>
      <c r="AB1146" s="6">
        <f t="shared" si="155"/>
        <v>23.004312606454466</v>
      </c>
    </row>
    <row r="1147" spans="3:28" x14ac:dyDescent="0.55000000000000004">
      <c r="C1147" s="5">
        <f t="shared" ca="1" si="150"/>
        <v>0.37945346634222443</v>
      </c>
      <c r="D1147" s="6">
        <v>0.27962982359957689</v>
      </c>
      <c r="E1147" s="15">
        <f t="shared" si="151"/>
        <v>88.540360638625856</v>
      </c>
      <c r="F1147" s="5">
        <f t="shared" si="152"/>
        <v>89.346723580510002</v>
      </c>
      <c r="G1147" s="5">
        <f t="shared" si="153"/>
        <v>0.21428571428571427</v>
      </c>
      <c r="H1147" s="5">
        <f t="shared" si="154"/>
        <v>89.346723580510002</v>
      </c>
      <c r="M1147" s="1"/>
      <c r="N1147" s="1"/>
      <c r="O1147" s="1"/>
      <c r="P1147" s="1"/>
      <c r="Q1147" s="1"/>
      <c r="R1147" s="1"/>
      <c r="Y1147" s="1"/>
      <c r="Z1147" s="1"/>
      <c r="AA1147" s="6">
        <v>89.346723580510002</v>
      </c>
      <c r="AB1147" s="6">
        <f t="shared" si="155"/>
        <v>26.804017074152998</v>
      </c>
    </row>
    <row r="1148" spans="3:28" x14ac:dyDescent="0.55000000000000004">
      <c r="C1148" s="5">
        <f t="shared" ca="1" si="150"/>
        <v>0.89407379631896644</v>
      </c>
      <c r="D1148" s="6">
        <v>0.81363378165241063</v>
      </c>
      <c r="E1148" s="15">
        <f t="shared" si="151"/>
        <v>136.91470194873054</v>
      </c>
      <c r="F1148" s="5">
        <f t="shared" si="152"/>
        <v>192.85449589361434</v>
      </c>
      <c r="G1148" s="5">
        <f t="shared" si="153"/>
        <v>0.21428571428571427</v>
      </c>
      <c r="H1148" s="5">
        <f t="shared" si="154"/>
        <v>192.85449589361434</v>
      </c>
      <c r="M1148" s="1"/>
      <c r="N1148" s="1"/>
      <c r="O1148" s="1"/>
      <c r="P1148" s="1"/>
      <c r="Q1148" s="1"/>
      <c r="R1148" s="1"/>
      <c r="Y1148" s="1"/>
      <c r="Z1148" s="1"/>
      <c r="AA1148" s="6">
        <v>192.85449589361434</v>
      </c>
      <c r="AB1148" s="6">
        <f t="shared" si="155"/>
        <v>57.856348768084302</v>
      </c>
    </row>
    <row r="1149" spans="3:28" x14ac:dyDescent="0.55000000000000004">
      <c r="C1149" s="5">
        <f t="shared" ca="1" si="150"/>
        <v>0.37900453295528558</v>
      </c>
      <c r="D1149" s="6">
        <v>0.37202960400334195</v>
      </c>
      <c r="E1149" s="15">
        <f t="shared" si="151"/>
        <v>99.057557179918888</v>
      </c>
      <c r="F1149" s="5">
        <f t="shared" si="152"/>
        <v>103.32011695805252</v>
      </c>
      <c r="G1149" s="5">
        <f t="shared" si="153"/>
        <v>0.21428571428571427</v>
      </c>
      <c r="H1149" s="5">
        <f t="shared" si="154"/>
        <v>103.32011695805252</v>
      </c>
      <c r="M1149" s="1"/>
      <c r="N1149" s="1"/>
      <c r="O1149" s="1"/>
      <c r="P1149" s="1"/>
      <c r="Q1149" s="1"/>
      <c r="R1149" s="1"/>
      <c r="Y1149" s="1"/>
      <c r="Z1149" s="1"/>
      <c r="AA1149" s="6">
        <v>103.32011695805252</v>
      </c>
      <c r="AB1149" s="6">
        <f t="shared" si="155"/>
        <v>30.996035087415756</v>
      </c>
    </row>
    <row r="1150" spans="3:28" x14ac:dyDescent="0.55000000000000004">
      <c r="C1150" s="5">
        <f t="shared" ca="1" si="150"/>
        <v>5.1938197483758497E-2</v>
      </c>
      <c r="D1150" s="6">
        <v>0.39524417975425863</v>
      </c>
      <c r="E1150" s="15">
        <f t="shared" si="151"/>
        <v>101.48682236945766</v>
      </c>
      <c r="F1150" s="5">
        <f t="shared" si="152"/>
        <v>106.98974502079514</v>
      </c>
      <c r="G1150" s="5">
        <f t="shared" si="153"/>
        <v>0.21428571428571427</v>
      </c>
      <c r="H1150" s="5">
        <f t="shared" si="154"/>
        <v>106.98974502079514</v>
      </c>
      <c r="M1150" s="1"/>
      <c r="N1150" s="1"/>
      <c r="O1150" s="1"/>
      <c r="P1150" s="1"/>
      <c r="Q1150" s="1"/>
      <c r="R1150" s="1"/>
      <c r="Y1150" s="1"/>
      <c r="Z1150" s="1"/>
      <c r="AA1150" s="6">
        <v>106.98974502079514</v>
      </c>
      <c r="AB1150" s="6">
        <f t="shared" si="155"/>
        <v>32.096923506238539</v>
      </c>
    </row>
    <row r="1151" spans="3:28" x14ac:dyDescent="0.55000000000000004">
      <c r="C1151" s="5">
        <f t="shared" ca="1" si="150"/>
        <v>0.67733641145140011</v>
      </c>
      <c r="D1151" s="6">
        <v>0.42126712435394387</v>
      </c>
      <c r="E1151" s="15">
        <f t="shared" si="151"/>
        <v>104.1266170076169</v>
      </c>
      <c r="F1151" s="5">
        <f t="shared" si="152"/>
        <v>111.18806939232613</v>
      </c>
      <c r="G1151" s="5">
        <f t="shared" si="153"/>
        <v>0.21428571428571427</v>
      </c>
      <c r="H1151" s="5">
        <f t="shared" si="154"/>
        <v>111.18806939232613</v>
      </c>
      <c r="M1151" s="1"/>
      <c r="N1151" s="1"/>
      <c r="O1151" s="1"/>
      <c r="P1151" s="1"/>
      <c r="Q1151" s="1"/>
      <c r="R1151" s="1"/>
      <c r="Y1151" s="1"/>
      <c r="Z1151" s="1"/>
      <c r="AA1151" s="6">
        <v>111.18806939232613</v>
      </c>
      <c r="AB1151" s="6">
        <f t="shared" si="155"/>
        <v>33.356420817697838</v>
      </c>
    </row>
    <row r="1152" spans="3:28" x14ac:dyDescent="0.55000000000000004">
      <c r="C1152" s="5">
        <f t="shared" ca="1" si="150"/>
        <v>0.71658795315148893</v>
      </c>
      <c r="D1152" s="6">
        <v>0.54547590550803027</v>
      </c>
      <c r="E1152" s="15">
        <f t="shared" si="151"/>
        <v>115.72875854483284</v>
      </c>
      <c r="F1152" s="5">
        <f t="shared" si="152"/>
        <v>132.67192638201641</v>
      </c>
      <c r="G1152" s="5">
        <f t="shared" si="153"/>
        <v>0.21428571428571427</v>
      </c>
      <c r="H1152" s="5">
        <f t="shared" si="154"/>
        <v>132.67192638201641</v>
      </c>
      <c r="M1152" s="1"/>
      <c r="N1152" s="1"/>
      <c r="O1152" s="1"/>
      <c r="P1152" s="1"/>
      <c r="Q1152" s="1"/>
      <c r="R1152" s="1"/>
      <c r="Y1152" s="1"/>
      <c r="Z1152" s="1"/>
      <c r="AA1152" s="6">
        <v>132.67192638201641</v>
      </c>
      <c r="AB1152" s="6">
        <f t="shared" si="155"/>
        <v>39.80157791460492</v>
      </c>
    </row>
    <row r="1153" spans="3:28" x14ac:dyDescent="0.55000000000000004">
      <c r="C1153" s="5">
        <f t="shared" ca="1" si="150"/>
        <v>0.97761042809551157</v>
      </c>
      <c r="D1153" s="6">
        <v>0.1722789147494691</v>
      </c>
      <c r="E1153" s="15">
        <f t="shared" si="151"/>
        <v>73.798566596063523</v>
      </c>
      <c r="F1153" s="5">
        <f t="shared" si="152"/>
        <v>74.195618174862034</v>
      </c>
      <c r="G1153" s="5">
        <f t="shared" si="153"/>
        <v>0.21428571428571427</v>
      </c>
      <c r="H1153" s="5">
        <f t="shared" si="154"/>
        <v>73.798566596063523</v>
      </c>
      <c r="M1153" s="1"/>
      <c r="N1153" s="1"/>
      <c r="O1153" s="1"/>
      <c r="P1153" s="1"/>
      <c r="Q1153" s="1"/>
      <c r="R1153" s="1"/>
      <c r="Y1153" s="1"/>
      <c r="Z1153" s="1"/>
      <c r="AA1153" s="6">
        <v>73.798566596063523</v>
      </c>
      <c r="AB1153" s="6">
        <f t="shared" si="155"/>
        <v>22.139569978819058</v>
      </c>
    </row>
    <row r="1154" spans="3:28" x14ac:dyDescent="0.55000000000000004">
      <c r="C1154" s="5">
        <f t="shared" ca="1" si="150"/>
        <v>0.21735462528384641</v>
      </c>
      <c r="D1154" s="6">
        <v>4.6502357113735293E-2</v>
      </c>
      <c r="E1154" s="15">
        <f t="shared" si="151"/>
        <v>47.950663668520519</v>
      </c>
      <c r="F1154" s="5">
        <f t="shared" si="152"/>
        <v>57.646013439444516</v>
      </c>
      <c r="G1154" s="5">
        <f t="shared" si="153"/>
        <v>0.21428571428571427</v>
      </c>
      <c r="H1154" s="5">
        <f t="shared" si="154"/>
        <v>47.950663668520519</v>
      </c>
      <c r="M1154" s="1"/>
      <c r="N1154" s="1"/>
      <c r="O1154" s="1"/>
      <c r="P1154" s="1"/>
      <c r="Q1154" s="1"/>
      <c r="R1154" s="1"/>
      <c r="Y1154" s="1"/>
      <c r="Z1154" s="1"/>
      <c r="AA1154" s="6">
        <v>47.950663668520519</v>
      </c>
      <c r="AB1154" s="6">
        <f t="shared" si="155"/>
        <v>14.385199100556155</v>
      </c>
    </row>
    <row r="1155" spans="3:28" x14ac:dyDescent="0.55000000000000004">
      <c r="C1155" s="5">
        <f t="shared" ref="C1155:C1218" ca="1" si="156">RAND()</f>
        <v>2.781855319314297E-2</v>
      </c>
      <c r="D1155" s="6">
        <v>0.50593383272928072</v>
      </c>
      <c r="E1155" s="15">
        <f t="shared" ref="E1155:E1218" si="157">$B$1+SQRT(($B$2-$B$1)*($B$3-$B$1)*D1155)</f>
        <v>112.19375461413813</v>
      </c>
      <c r="F1155" s="5">
        <f t="shared" ref="F1155:F1218" si="158">$B$2-SQRT(($B$2-$B$1)*($B$2-$B$3)*(1-D1155))</f>
        <v>125.54520383813946</v>
      </c>
      <c r="G1155" s="5">
        <f t="shared" ref="G1155:G1218" si="159">($B$3-$B$1)/($B$2-$B$1)</f>
        <v>0.21428571428571427</v>
      </c>
      <c r="H1155" s="5">
        <f t="shared" ref="H1155:H1218" si="160">IF(D1155&lt;G1155,E1155,F1155)</f>
        <v>125.54520383813946</v>
      </c>
      <c r="M1155" s="1"/>
      <c r="N1155" s="1"/>
      <c r="O1155" s="1"/>
      <c r="P1155" s="1"/>
      <c r="Q1155" s="1"/>
      <c r="R1155" s="1"/>
      <c r="Y1155" s="1"/>
      <c r="Z1155" s="1"/>
      <c r="AA1155" s="6">
        <v>125.54520383813946</v>
      </c>
      <c r="AB1155" s="6">
        <f t="shared" ref="AB1155:AB1218" si="161">AA1155*0.3</f>
        <v>37.663561151441833</v>
      </c>
    </row>
    <row r="1156" spans="3:28" x14ac:dyDescent="0.55000000000000004">
      <c r="C1156" s="5">
        <f t="shared" ca="1" si="156"/>
        <v>0.22048295978274857</v>
      </c>
      <c r="D1156" s="6">
        <v>0.70240407167256713</v>
      </c>
      <c r="E1156" s="15">
        <f t="shared" si="157"/>
        <v>128.62959267206668</v>
      </c>
      <c r="F1156" s="5">
        <f t="shared" si="158"/>
        <v>164.60461904123218</v>
      </c>
      <c r="G1156" s="5">
        <f t="shared" si="159"/>
        <v>0.21428571428571427</v>
      </c>
      <c r="H1156" s="5">
        <f t="shared" si="160"/>
        <v>164.60461904123218</v>
      </c>
      <c r="M1156" s="1"/>
      <c r="N1156" s="1"/>
      <c r="O1156" s="1"/>
      <c r="P1156" s="1"/>
      <c r="Q1156" s="1"/>
      <c r="R1156" s="1"/>
      <c r="Y1156" s="1"/>
      <c r="Z1156" s="1"/>
      <c r="AA1156" s="6">
        <v>164.60461904123218</v>
      </c>
      <c r="AB1156" s="6">
        <f t="shared" si="161"/>
        <v>49.381385712369656</v>
      </c>
    </row>
    <row r="1157" spans="3:28" x14ac:dyDescent="0.55000000000000004">
      <c r="C1157" s="5">
        <f t="shared" ca="1" si="156"/>
        <v>0.30382920324413309</v>
      </c>
      <c r="D1157" s="6">
        <v>0.30663447618433259</v>
      </c>
      <c r="E1157" s="15">
        <f t="shared" si="157"/>
        <v>91.773666479404454</v>
      </c>
      <c r="F1157" s="5">
        <f t="shared" si="158"/>
        <v>93.332836988927738</v>
      </c>
      <c r="G1157" s="5">
        <f t="shared" si="159"/>
        <v>0.21428571428571427</v>
      </c>
      <c r="H1157" s="5">
        <f t="shared" si="160"/>
        <v>93.332836988927738</v>
      </c>
      <c r="M1157" s="1"/>
      <c r="N1157" s="1"/>
      <c r="O1157" s="1"/>
      <c r="P1157" s="1"/>
      <c r="Q1157" s="1"/>
      <c r="R1157" s="1"/>
      <c r="Y1157" s="1"/>
      <c r="Z1157" s="1"/>
      <c r="AA1157" s="6">
        <v>93.332836988927738</v>
      </c>
      <c r="AB1157" s="6">
        <f t="shared" si="161"/>
        <v>27.99985109667832</v>
      </c>
    </row>
    <row r="1158" spans="3:28" x14ac:dyDescent="0.55000000000000004">
      <c r="C1158" s="5">
        <f t="shared" ca="1" si="156"/>
        <v>0.84097563652708873</v>
      </c>
      <c r="D1158" s="6">
        <v>0.68556662418094938</v>
      </c>
      <c r="E1158" s="15">
        <f t="shared" si="157"/>
        <v>127.31970595487088</v>
      </c>
      <c r="F1158" s="5">
        <f t="shared" si="158"/>
        <v>160.82710051718576</v>
      </c>
      <c r="G1158" s="5">
        <f t="shared" si="159"/>
        <v>0.21428571428571427</v>
      </c>
      <c r="H1158" s="5">
        <f t="shared" si="160"/>
        <v>160.82710051718576</v>
      </c>
      <c r="M1158" s="1"/>
      <c r="N1158" s="1"/>
      <c r="O1158" s="1"/>
      <c r="P1158" s="1"/>
      <c r="Q1158" s="1"/>
      <c r="R1158" s="1"/>
      <c r="Y1158" s="1"/>
      <c r="Z1158" s="1"/>
      <c r="AA1158" s="6">
        <v>160.82710051718576</v>
      </c>
      <c r="AB1158" s="6">
        <f t="shared" si="161"/>
        <v>48.248130155155728</v>
      </c>
    </row>
    <row r="1159" spans="3:28" x14ac:dyDescent="0.55000000000000004">
      <c r="C1159" s="5">
        <f t="shared" ca="1" si="156"/>
        <v>0.31991778608602661</v>
      </c>
      <c r="D1159" s="6">
        <v>0.54100799829433199</v>
      </c>
      <c r="E1159" s="15">
        <f t="shared" si="157"/>
        <v>115.33590284538548</v>
      </c>
      <c r="F1159" s="5">
        <f t="shared" si="158"/>
        <v>131.85153195741228</v>
      </c>
      <c r="G1159" s="5">
        <f t="shared" si="159"/>
        <v>0.21428571428571427</v>
      </c>
      <c r="H1159" s="5">
        <f t="shared" si="160"/>
        <v>131.85153195741228</v>
      </c>
      <c r="M1159" s="1"/>
      <c r="N1159" s="1"/>
      <c r="O1159" s="1"/>
      <c r="P1159" s="1"/>
      <c r="Q1159" s="1"/>
      <c r="R1159" s="1"/>
      <c r="Y1159" s="1"/>
      <c r="Z1159" s="1"/>
      <c r="AA1159" s="6">
        <v>131.85153195741228</v>
      </c>
      <c r="AB1159" s="6">
        <f t="shared" si="161"/>
        <v>39.55545958722368</v>
      </c>
    </row>
    <row r="1160" spans="3:28" x14ac:dyDescent="0.55000000000000004">
      <c r="C1160" s="5">
        <f t="shared" ca="1" si="156"/>
        <v>0.72866591257168078</v>
      </c>
      <c r="D1160" s="6">
        <v>0.53744957750845501</v>
      </c>
      <c r="E1160" s="15">
        <f t="shared" si="157"/>
        <v>115.0218548658257</v>
      </c>
      <c r="F1160" s="5">
        <f t="shared" si="158"/>
        <v>131.20098926392023</v>
      </c>
      <c r="G1160" s="5">
        <f t="shared" si="159"/>
        <v>0.21428571428571427</v>
      </c>
      <c r="H1160" s="5">
        <f t="shared" si="160"/>
        <v>131.20098926392023</v>
      </c>
      <c r="M1160" s="1"/>
      <c r="N1160" s="1"/>
      <c r="O1160" s="1"/>
      <c r="P1160" s="1"/>
      <c r="Q1160" s="1"/>
      <c r="R1160" s="1"/>
      <c r="Y1160" s="1"/>
      <c r="Z1160" s="1"/>
      <c r="AA1160" s="6">
        <v>131.20098926392023</v>
      </c>
      <c r="AB1160" s="6">
        <f t="shared" si="161"/>
        <v>39.360296779176068</v>
      </c>
    </row>
    <row r="1161" spans="3:28" x14ac:dyDescent="0.55000000000000004">
      <c r="C1161" s="5">
        <f t="shared" ca="1" si="156"/>
        <v>0.63659319216915444</v>
      </c>
      <c r="D1161" s="6">
        <v>0.67432138560893728</v>
      </c>
      <c r="E1161" s="15">
        <f t="shared" si="157"/>
        <v>126.43589280985125</v>
      </c>
      <c r="F1161" s="5">
        <f t="shared" si="158"/>
        <v>158.36030695285496</v>
      </c>
      <c r="G1161" s="5">
        <f t="shared" si="159"/>
        <v>0.21428571428571427</v>
      </c>
      <c r="H1161" s="5">
        <f t="shared" si="160"/>
        <v>158.36030695285496</v>
      </c>
      <c r="M1161" s="1"/>
      <c r="N1161" s="1"/>
      <c r="O1161" s="1"/>
      <c r="P1161" s="1"/>
      <c r="Q1161" s="1"/>
      <c r="R1161" s="1"/>
      <c r="Y1161" s="1"/>
      <c r="Z1161" s="1"/>
      <c r="AA1161" s="6">
        <v>158.36030695285496</v>
      </c>
      <c r="AB1161" s="6">
        <f t="shared" si="161"/>
        <v>47.508092085856482</v>
      </c>
    </row>
    <row r="1162" spans="3:28" x14ac:dyDescent="0.55000000000000004">
      <c r="C1162" s="5">
        <f t="shared" ca="1" si="156"/>
        <v>0.50944300208609117</v>
      </c>
      <c r="D1162" s="6">
        <v>0.22467331321750195</v>
      </c>
      <c r="E1162" s="15">
        <f t="shared" si="157"/>
        <v>81.437054470848722</v>
      </c>
      <c r="F1162" s="5">
        <f t="shared" si="158"/>
        <v>81.459102441209211</v>
      </c>
      <c r="G1162" s="5">
        <f t="shared" si="159"/>
        <v>0.21428571428571427</v>
      </c>
      <c r="H1162" s="5">
        <f t="shared" si="160"/>
        <v>81.459102441209211</v>
      </c>
      <c r="M1162" s="1"/>
      <c r="N1162" s="1"/>
      <c r="O1162" s="1"/>
      <c r="P1162" s="1"/>
      <c r="Q1162" s="1"/>
      <c r="R1162" s="1"/>
      <c r="Y1162" s="1"/>
      <c r="Z1162" s="1"/>
      <c r="AA1162" s="6">
        <v>81.459102441209211</v>
      </c>
      <c r="AB1162" s="6">
        <f t="shared" si="161"/>
        <v>24.437730732362763</v>
      </c>
    </row>
    <row r="1163" spans="3:28" x14ac:dyDescent="0.55000000000000004">
      <c r="C1163" s="5">
        <f t="shared" ca="1" si="156"/>
        <v>0.26233389765232029</v>
      </c>
      <c r="D1163" s="6">
        <v>0.38204859345910069</v>
      </c>
      <c r="E1163" s="15">
        <f t="shared" si="157"/>
        <v>100.11501962873686</v>
      </c>
      <c r="F1163" s="5">
        <f t="shared" si="158"/>
        <v>104.89539563885376</v>
      </c>
      <c r="G1163" s="5">
        <f t="shared" si="159"/>
        <v>0.21428571428571427</v>
      </c>
      <c r="H1163" s="5">
        <f t="shared" si="160"/>
        <v>104.89539563885376</v>
      </c>
      <c r="M1163" s="1"/>
      <c r="N1163" s="1"/>
      <c r="O1163" s="1"/>
      <c r="P1163" s="1"/>
      <c r="Q1163" s="1"/>
      <c r="R1163" s="1"/>
      <c r="Y1163" s="1"/>
      <c r="Z1163" s="1"/>
      <c r="AA1163" s="6">
        <v>104.89539563885376</v>
      </c>
      <c r="AB1163" s="6">
        <f t="shared" si="161"/>
        <v>31.468618691656125</v>
      </c>
    </row>
    <row r="1164" spans="3:28" x14ac:dyDescent="0.55000000000000004">
      <c r="C1164" s="5">
        <f t="shared" ca="1" si="156"/>
        <v>0.75423459168346951</v>
      </c>
      <c r="D1164" s="6">
        <v>0.99966427710603989</v>
      </c>
      <c r="E1164" s="15">
        <f t="shared" si="157"/>
        <v>149.59305481151938</v>
      </c>
      <c r="F1164" s="5">
        <f t="shared" si="158"/>
        <v>295.45241489711924</v>
      </c>
      <c r="G1164" s="5">
        <f t="shared" si="159"/>
        <v>0.21428571428571427</v>
      </c>
      <c r="H1164" s="5">
        <f t="shared" si="160"/>
        <v>295.45241489711924</v>
      </c>
      <c r="M1164" s="1"/>
      <c r="N1164" s="1"/>
      <c r="O1164" s="1"/>
      <c r="P1164" s="1"/>
      <c r="Q1164" s="1"/>
      <c r="R1164" s="1"/>
      <c r="Y1164" s="1"/>
      <c r="Z1164" s="1"/>
      <c r="AA1164" s="6">
        <v>295.45241489711924</v>
      </c>
      <c r="AB1164" s="6">
        <f t="shared" si="161"/>
        <v>88.635724469135766</v>
      </c>
    </row>
    <row r="1165" spans="3:28" x14ac:dyDescent="0.55000000000000004">
      <c r="C1165" s="5">
        <f t="shared" ca="1" si="156"/>
        <v>0.1138445821803219</v>
      </c>
      <c r="D1165" s="6">
        <v>0.29449661590789833</v>
      </c>
      <c r="E1165" s="15">
        <f t="shared" si="157"/>
        <v>90.338774138114545</v>
      </c>
      <c r="F1165" s="5">
        <f t="shared" si="158"/>
        <v>91.531756710827864</v>
      </c>
      <c r="G1165" s="5">
        <f t="shared" si="159"/>
        <v>0.21428571428571427</v>
      </c>
      <c r="H1165" s="5">
        <f t="shared" si="160"/>
        <v>91.531756710827864</v>
      </c>
      <c r="M1165" s="1"/>
      <c r="N1165" s="1"/>
      <c r="O1165" s="1"/>
      <c r="P1165" s="1"/>
      <c r="Q1165" s="1"/>
      <c r="R1165" s="1"/>
      <c r="Y1165" s="1"/>
      <c r="Z1165" s="1"/>
      <c r="AA1165" s="6">
        <v>91.531756710827864</v>
      </c>
      <c r="AB1165" s="6">
        <f t="shared" si="161"/>
        <v>27.459527013248358</v>
      </c>
    </row>
    <row r="1166" spans="3:28" x14ac:dyDescent="0.55000000000000004">
      <c r="C1166" s="5">
        <f t="shared" ca="1" si="156"/>
        <v>1.5498276798707855E-2</v>
      </c>
      <c r="D1166" s="6">
        <v>0.58674542973158172</v>
      </c>
      <c r="E1166" s="15">
        <f t="shared" si="157"/>
        <v>119.28405319833881</v>
      </c>
      <c r="F1166" s="5">
        <f t="shared" si="158"/>
        <v>140.44912557890959</v>
      </c>
      <c r="G1166" s="5">
        <f t="shared" si="159"/>
        <v>0.21428571428571427</v>
      </c>
      <c r="H1166" s="5">
        <f t="shared" si="160"/>
        <v>140.44912557890959</v>
      </c>
      <c r="M1166" s="1"/>
      <c r="N1166" s="1"/>
      <c r="O1166" s="1"/>
      <c r="P1166" s="1"/>
      <c r="Q1166" s="1"/>
      <c r="R1166" s="1"/>
      <c r="Y1166" s="1"/>
      <c r="Z1166" s="1"/>
      <c r="AA1166" s="6">
        <v>140.44912557890959</v>
      </c>
      <c r="AB1166" s="6">
        <f t="shared" si="161"/>
        <v>42.134737673672873</v>
      </c>
    </row>
    <row r="1167" spans="3:28" x14ac:dyDescent="0.55000000000000004">
      <c r="C1167" s="5">
        <f t="shared" ca="1" si="156"/>
        <v>0.83998546372761485</v>
      </c>
      <c r="D1167" s="6">
        <v>0.62844292142389935</v>
      </c>
      <c r="E1167" s="15">
        <f t="shared" si="157"/>
        <v>122.75135561111351</v>
      </c>
      <c r="F1167" s="5">
        <f t="shared" si="158"/>
        <v>148.71247229104509</v>
      </c>
      <c r="G1167" s="5">
        <f t="shared" si="159"/>
        <v>0.21428571428571427</v>
      </c>
      <c r="H1167" s="5">
        <f t="shared" si="160"/>
        <v>148.71247229104509</v>
      </c>
      <c r="M1167" s="1"/>
      <c r="N1167" s="1"/>
      <c r="O1167" s="1"/>
      <c r="P1167" s="1"/>
      <c r="Q1167" s="1"/>
      <c r="R1167" s="1"/>
      <c r="Y1167" s="1"/>
      <c r="Z1167" s="1"/>
      <c r="AA1167" s="6">
        <v>148.71247229104509</v>
      </c>
      <c r="AB1167" s="6">
        <f t="shared" si="161"/>
        <v>44.613741687313528</v>
      </c>
    </row>
    <row r="1168" spans="3:28" x14ac:dyDescent="0.55000000000000004">
      <c r="C1168" s="5">
        <f t="shared" ca="1" si="156"/>
        <v>0.46920078346297545</v>
      </c>
      <c r="D1168" s="6">
        <v>0.47631286673497863</v>
      </c>
      <c r="E1168" s="15">
        <f t="shared" si="157"/>
        <v>109.45421265176751</v>
      </c>
      <c r="F1168" s="5">
        <f t="shared" si="158"/>
        <v>120.39173902872588</v>
      </c>
      <c r="G1168" s="5">
        <f t="shared" si="159"/>
        <v>0.21428571428571427</v>
      </c>
      <c r="H1168" s="5">
        <f t="shared" si="160"/>
        <v>120.39173902872588</v>
      </c>
      <c r="M1168" s="1"/>
      <c r="N1168" s="1"/>
      <c r="O1168" s="1"/>
      <c r="P1168" s="1"/>
      <c r="Q1168" s="1"/>
      <c r="R1168" s="1"/>
      <c r="Y1168" s="1"/>
      <c r="Z1168" s="1"/>
      <c r="AA1168" s="6">
        <v>120.39173902872588</v>
      </c>
      <c r="AB1168" s="6">
        <f t="shared" si="161"/>
        <v>36.117521708617765</v>
      </c>
    </row>
    <row r="1169" spans="3:28" x14ac:dyDescent="0.55000000000000004">
      <c r="C1169" s="5">
        <f t="shared" ca="1" si="156"/>
        <v>0.65490624178408219</v>
      </c>
      <c r="D1169" s="6">
        <v>0.2399234308733994</v>
      </c>
      <c r="E1169" s="15">
        <f t="shared" si="157"/>
        <v>83.487901514171256</v>
      </c>
      <c r="F1169" s="5">
        <f t="shared" si="158"/>
        <v>83.619047376626526</v>
      </c>
      <c r="G1169" s="5">
        <f t="shared" si="159"/>
        <v>0.21428571428571427</v>
      </c>
      <c r="H1169" s="5">
        <f t="shared" si="160"/>
        <v>83.619047376626526</v>
      </c>
      <c r="M1169" s="1"/>
      <c r="N1169" s="1"/>
      <c r="O1169" s="1"/>
      <c r="P1169" s="1"/>
      <c r="Q1169" s="1"/>
      <c r="R1169" s="1"/>
      <c r="Y1169" s="1"/>
      <c r="Z1169" s="1"/>
      <c r="AA1169" s="6">
        <v>83.619047376626526</v>
      </c>
      <c r="AB1169" s="6">
        <f t="shared" si="161"/>
        <v>25.085714212987956</v>
      </c>
    </row>
    <row r="1170" spans="3:28" x14ac:dyDescent="0.55000000000000004">
      <c r="C1170" s="5">
        <f t="shared" ca="1" si="156"/>
        <v>0.30615577911555092</v>
      </c>
      <c r="D1170" s="6">
        <v>0.1602594768729122</v>
      </c>
      <c r="E1170" s="15">
        <f t="shared" si="157"/>
        <v>71.887948614923346</v>
      </c>
      <c r="F1170" s="5">
        <f t="shared" si="158"/>
        <v>72.562060718470718</v>
      </c>
      <c r="G1170" s="5">
        <f t="shared" si="159"/>
        <v>0.21428571428571427</v>
      </c>
      <c r="H1170" s="5">
        <f t="shared" si="160"/>
        <v>71.887948614923346</v>
      </c>
      <c r="M1170" s="1"/>
      <c r="N1170" s="1"/>
      <c r="O1170" s="1"/>
      <c r="P1170" s="1"/>
      <c r="Q1170" s="1"/>
      <c r="R1170" s="1"/>
      <c r="Y1170" s="1"/>
      <c r="Z1170" s="1"/>
      <c r="AA1170" s="6">
        <v>71.887948614923346</v>
      </c>
      <c r="AB1170" s="6">
        <f t="shared" si="161"/>
        <v>21.566384584477003</v>
      </c>
    </row>
    <row r="1171" spans="3:28" x14ac:dyDescent="0.55000000000000004">
      <c r="C1171" s="5">
        <f t="shared" ca="1" si="156"/>
        <v>0.98119921470884641</v>
      </c>
      <c r="D1171" s="6">
        <v>0.22183016365325248</v>
      </c>
      <c r="E1171" s="15">
        <f t="shared" si="157"/>
        <v>81.047086329935865</v>
      </c>
      <c r="F1171" s="5">
        <f t="shared" si="158"/>
        <v>81.058770627915663</v>
      </c>
      <c r="G1171" s="5">
        <f t="shared" si="159"/>
        <v>0.21428571428571427</v>
      </c>
      <c r="H1171" s="5">
        <f t="shared" si="160"/>
        <v>81.058770627915663</v>
      </c>
      <c r="M1171" s="1"/>
      <c r="N1171" s="1"/>
      <c r="O1171" s="1"/>
      <c r="P1171" s="1"/>
      <c r="Q1171" s="1"/>
      <c r="R1171" s="1"/>
      <c r="Y1171" s="1"/>
      <c r="Z1171" s="1"/>
      <c r="AA1171" s="6">
        <v>81.058770627915663</v>
      </c>
      <c r="AB1171" s="6">
        <f t="shared" si="161"/>
        <v>24.317631188374698</v>
      </c>
    </row>
    <row r="1172" spans="3:28" x14ac:dyDescent="0.55000000000000004">
      <c r="C1172" s="5">
        <f t="shared" ca="1" si="156"/>
        <v>0.58006934423613843</v>
      </c>
      <c r="D1172" s="6">
        <v>0.67716206571346205</v>
      </c>
      <c r="E1172" s="15">
        <f t="shared" si="157"/>
        <v>126.65984579018556</v>
      </c>
      <c r="F1172" s="5">
        <f t="shared" si="158"/>
        <v>158.97937472819538</v>
      </c>
      <c r="G1172" s="5">
        <f t="shared" si="159"/>
        <v>0.21428571428571427</v>
      </c>
      <c r="H1172" s="5">
        <f t="shared" si="160"/>
        <v>158.97937472819538</v>
      </c>
      <c r="M1172" s="1"/>
      <c r="N1172" s="1"/>
      <c r="O1172" s="1"/>
      <c r="P1172" s="1"/>
      <c r="Q1172" s="1"/>
      <c r="R1172" s="1"/>
      <c r="Y1172" s="1"/>
      <c r="Z1172" s="1"/>
      <c r="AA1172" s="6">
        <v>158.97937472819538</v>
      </c>
      <c r="AB1172" s="6">
        <f t="shared" si="161"/>
        <v>47.693812418458613</v>
      </c>
    </row>
    <row r="1173" spans="3:28" x14ac:dyDescent="0.55000000000000004">
      <c r="C1173" s="5">
        <f t="shared" ca="1" si="156"/>
        <v>0.10027987814857586</v>
      </c>
      <c r="D1173" s="6">
        <v>0.47182948186197726</v>
      </c>
      <c r="E1173" s="15">
        <f t="shared" si="157"/>
        <v>109.03221492966026</v>
      </c>
      <c r="F1173" s="5">
        <f t="shared" si="158"/>
        <v>119.62454735385361</v>
      </c>
      <c r="G1173" s="5">
        <f t="shared" si="159"/>
        <v>0.21428571428571427</v>
      </c>
      <c r="H1173" s="5">
        <f t="shared" si="160"/>
        <v>119.62454735385361</v>
      </c>
      <c r="M1173" s="1"/>
      <c r="N1173" s="1"/>
      <c r="O1173" s="1"/>
      <c r="P1173" s="1"/>
      <c r="Q1173" s="1"/>
      <c r="R1173" s="1"/>
      <c r="Y1173" s="1"/>
      <c r="Z1173" s="1"/>
      <c r="AA1173" s="6">
        <v>119.62454735385361</v>
      </c>
      <c r="AB1173" s="6">
        <f t="shared" si="161"/>
        <v>35.887364206156086</v>
      </c>
    </row>
    <row r="1174" spans="3:28" x14ac:dyDescent="0.55000000000000004">
      <c r="C1174" s="5">
        <f t="shared" ca="1" si="156"/>
        <v>0.72716651156274215</v>
      </c>
      <c r="D1174" s="6">
        <v>4.1677607742176215E-2</v>
      </c>
      <c r="E1174" s="15">
        <f t="shared" si="157"/>
        <v>46.460986566425682</v>
      </c>
      <c r="F1174" s="5">
        <f t="shared" si="158"/>
        <v>57.033625036133969</v>
      </c>
      <c r="G1174" s="5">
        <f t="shared" si="159"/>
        <v>0.21428571428571427</v>
      </c>
      <c r="H1174" s="5">
        <f t="shared" si="160"/>
        <v>46.460986566425682</v>
      </c>
      <c r="M1174" s="1"/>
      <c r="N1174" s="1"/>
      <c r="O1174" s="1"/>
      <c r="P1174" s="1"/>
      <c r="Q1174" s="1"/>
      <c r="R1174" s="1"/>
      <c r="Y1174" s="1"/>
      <c r="Z1174" s="1"/>
      <c r="AA1174" s="6">
        <v>46.460986566425682</v>
      </c>
      <c r="AB1174" s="6">
        <f t="shared" si="161"/>
        <v>13.938295969927704</v>
      </c>
    </row>
    <row r="1175" spans="3:28" x14ac:dyDescent="0.55000000000000004">
      <c r="C1175" s="5">
        <f t="shared" ca="1" si="156"/>
        <v>0.41653856927811506</v>
      </c>
      <c r="D1175" s="6">
        <v>0.65357225240735162</v>
      </c>
      <c r="E1175" s="15">
        <f t="shared" si="157"/>
        <v>124.7855612212079</v>
      </c>
      <c r="F1175" s="5">
        <f t="shared" si="158"/>
        <v>153.91800503926865</v>
      </c>
      <c r="G1175" s="5">
        <f t="shared" si="159"/>
        <v>0.21428571428571427</v>
      </c>
      <c r="H1175" s="5">
        <f t="shared" si="160"/>
        <v>153.91800503926865</v>
      </c>
      <c r="M1175" s="1"/>
      <c r="N1175" s="1"/>
      <c r="O1175" s="1"/>
      <c r="P1175" s="1"/>
      <c r="Q1175" s="1"/>
      <c r="R1175" s="1"/>
      <c r="Y1175" s="1"/>
      <c r="Z1175" s="1"/>
      <c r="AA1175" s="6">
        <v>153.91800503926865</v>
      </c>
      <c r="AB1175" s="6">
        <f t="shared" si="161"/>
        <v>46.175401511780592</v>
      </c>
    </row>
    <row r="1176" spans="3:28" x14ac:dyDescent="0.55000000000000004">
      <c r="C1176" s="5">
        <f t="shared" ca="1" si="156"/>
        <v>0.80828631766699743</v>
      </c>
      <c r="D1176" s="6">
        <v>0.63748306524895726</v>
      </c>
      <c r="E1176" s="15">
        <f t="shared" si="157"/>
        <v>123.48775529589228</v>
      </c>
      <c r="F1176" s="5">
        <f t="shared" si="158"/>
        <v>150.56425066047873</v>
      </c>
      <c r="G1176" s="5">
        <f t="shared" si="159"/>
        <v>0.21428571428571427</v>
      </c>
      <c r="H1176" s="5">
        <f t="shared" si="160"/>
        <v>150.56425066047873</v>
      </c>
      <c r="M1176" s="1"/>
      <c r="N1176" s="1"/>
      <c r="O1176" s="1"/>
      <c r="P1176" s="1"/>
      <c r="Q1176" s="1"/>
      <c r="R1176" s="1"/>
      <c r="Y1176" s="1"/>
      <c r="Z1176" s="1"/>
      <c r="AA1176" s="6">
        <v>150.56425066047873</v>
      </c>
      <c r="AB1176" s="6">
        <f t="shared" si="161"/>
        <v>45.169275198143616</v>
      </c>
    </row>
    <row r="1177" spans="3:28" x14ac:dyDescent="0.55000000000000004">
      <c r="C1177" s="5">
        <f t="shared" ca="1" si="156"/>
        <v>0.77940855894212147</v>
      </c>
      <c r="D1177" s="6">
        <v>3.1160098818194926E-2</v>
      </c>
      <c r="E1177" s="15">
        <f t="shared" si="157"/>
        <v>42.879896419032903</v>
      </c>
      <c r="F1177" s="5">
        <f t="shared" si="158"/>
        <v>55.70399529914701</v>
      </c>
      <c r="G1177" s="5">
        <f t="shared" si="159"/>
        <v>0.21428571428571427</v>
      </c>
      <c r="H1177" s="5">
        <f t="shared" si="160"/>
        <v>42.879896419032903</v>
      </c>
      <c r="M1177" s="1"/>
      <c r="N1177" s="1"/>
      <c r="O1177" s="1"/>
      <c r="P1177" s="1"/>
      <c r="Q1177" s="1"/>
      <c r="R1177" s="1"/>
      <c r="Y1177" s="1"/>
      <c r="Z1177" s="1"/>
      <c r="AA1177" s="6">
        <v>42.879896419032903</v>
      </c>
      <c r="AB1177" s="6">
        <f t="shared" si="161"/>
        <v>12.863968925709871</v>
      </c>
    </row>
    <row r="1178" spans="3:28" x14ac:dyDescent="0.55000000000000004">
      <c r="C1178" s="5">
        <f t="shared" ca="1" si="156"/>
        <v>0.4267211097393212</v>
      </c>
      <c r="D1178" s="6">
        <v>0.69459213703348965</v>
      </c>
      <c r="E1178" s="15">
        <f t="shared" si="157"/>
        <v>128.02383025130439</v>
      </c>
      <c r="F1178" s="5">
        <f t="shared" si="158"/>
        <v>162.8390567299239</v>
      </c>
      <c r="G1178" s="5">
        <f t="shared" si="159"/>
        <v>0.21428571428571427</v>
      </c>
      <c r="H1178" s="5">
        <f t="shared" si="160"/>
        <v>162.8390567299239</v>
      </c>
      <c r="M1178" s="1"/>
      <c r="N1178" s="1"/>
      <c r="O1178" s="1"/>
      <c r="P1178" s="1"/>
      <c r="Q1178" s="1"/>
      <c r="R1178" s="1"/>
      <c r="Y1178" s="1"/>
      <c r="Z1178" s="1"/>
      <c r="AA1178" s="6">
        <v>162.8390567299239</v>
      </c>
      <c r="AB1178" s="6">
        <f t="shared" si="161"/>
        <v>48.851717018977169</v>
      </c>
    </row>
    <row r="1179" spans="3:28" x14ac:dyDescent="0.55000000000000004">
      <c r="C1179" s="5">
        <f t="shared" ca="1" si="156"/>
        <v>0.99071762882170378</v>
      </c>
      <c r="D1179" s="6">
        <v>0.72843319129449657</v>
      </c>
      <c r="E1179" s="15">
        <f t="shared" si="157"/>
        <v>130.62403723308756</v>
      </c>
      <c r="F1179" s="5">
        <f t="shared" si="158"/>
        <v>170.6612377658615</v>
      </c>
      <c r="G1179" s="5">
        <f t="shared" si="159"/>
        <v>0.21428571428571427</v>
      </c>
      <c r="H1179" s="5">
        <f t="shared" si="160"/>
        <v>170.6612377658615</v>
      </c>
      <c r="M1179" s="1"/>
      <c r="N1179" s="1"/>
      <c r="O1179" s="1"/>
      <c r="P1179" s="1"/>
      <c r="Q1179" s="1"/>
      <c r="R1179" s="1"/>
      <c r="Y1179" s="1"/>
      <c r="Z1179" s="1"/>
      <c r="AA1179" s="6">
        <v>170.6612377658615</v>
      </c>
      <c r="AB1179" s="6">
        <f t="shared" si="161"/>
        <v>51.198371329758452</v>
      </c>
    </row>
    <row r="1180" spans="3:28" x14ac:dyDescent="0.55000000000000004">
      <c r="C1180" s="5">
        <f t="shared" ca="1" si="156"/>
        <v>0.5499571441137503</v>
      </c>
      <c r="D1180" s="6">
        <v>0.58955346542061049</v>
      </c>
      <c r="E1180" s="15">
        <f t="shared" si="157"/>
        <v>119.52134554489432</v>
      </c>
      <c r="F1180" s="5">
        <f t="shared" si="158"/>
        <v>140.9921180252677</v>
      </c>
      <c r="G1180" s="5">
        <f t="shared" si="159"/>
        <v>0.21428571428571427</v>
      </c>
      <c r="H1180" s="5">
        <f t="shared" si="160"/>
        <v>140.9921180252677</v>
      </c>
      <c r="M1180" s="1"/>
      <c r="N1180" s="1"/>
      <c r="O1180" s="1"/>
      <c r="P1180" s="1"/>
      <c r="Q1180" s="1"/>
      <c r="R1180" s="1"/>
      <c r="Y1180" s="1"/>
      <c r="Z1180" s="1"/>
      <c r="AA1180" s="6">
        <v>140.9921180252677</v>
      </c>
      <c r="AB1180" s="6">
        <f t="shared" si="161"/>
        <v>42.297635407580309</v>
      </c>
    </row>
    <row r="1181" spans="3:28" x14ac:dyDescent="0.55000000000000004">
      <c r="C1181" s="5">
        <f t="shared" ca="1" si="156"/>
        <v>0.6751191328398064</v>
      </c>
      <c r="D1181" s="6">
        <v>0.87451704631938354</v>
      </c>
      <c r="E1181" s="15">
        <f t="shared" si="157"/>
        <v>141.21009189900667</v>
      </c>
      <c r="F1181" s="5">
        <f t="shared" si="158"/>
        <v>212.08100349340893</v>
      </c>
      <c r="G1181" s="5">
        <f t="shared" si="159"/>
        <v>0.21428571428571427</v>
      </c>
      <c r="H1181" s="5">
        <f t="shared" si="160"/>
        <v>212.08100349340893</v>
      </c>
      <c r="M1181" s="1"/>
      <c r="N1181" s="1"/>
      <c r="O1181" s="1"/>
      <c r="P1181" s="1"/>
      <c r="Q1181" s="1"/>
      <c r="R1181" s="1"/>
      <c r="Y1181" s="1"/>
      <c r="Z1181" s="1"/>
      <c r="AA1181" s="6">
        <v>212.08100349340893</v>
      </c>
      <c r="AB1181" s="6">
        <f t="shared" si="161"/>
        <v>63.624301048022673</v>
      </c>
    </row>
    <row r="1182" spans="3:28" x14ac:dyDescent="0.55000000000000004">
      <c r="C1182" s="5">
        <f t="shared" ca="1" si="156"/>
        <v>0.52054859851017898</v>
      </c>
      <c r="D1182" s="6">
        <v>0.32012111498429474</v>
      </c>
      <c r="E1182" s="15">
        <f t="shared" si="157"/>
        <v>93.335085271213472</v>
      </c>
      <c r="F1182" s="5">
        <f t="shared" si="158"/>
        <v>95.352646445238776</v>
      </c>
      <c r="G1182" s="5">
        <f t="shared" si="159"/>
        <v>0.21428571428571427</v>
      </c>
      <c r="H1182" s="5">
        <f t="shared" si="160"/>
        <v>95.352646445238776</v>
      </c>
      <c r="M1182" s="1"/>
      <c r="N1182" s="1"/>
      <c r="O1182" s="1"/>
      <c r="P1182" s="1"/>
      <c r="Q1182" s="1"/>
      <c r="R1182" s="1"/>
      <c r="Y1182" s="1"/>
      <c r="Z1182" s="1"/>
      <c r="AA1182" s="6">
        <v>95.352646445238776</v>
      </c>
      <c r="AB1182" s="6">
        <f t="shared" si="161"/>
        <v>28.605793933571633</v>
      </c>
    </row>
    <row r="1183" spans="3:28" x14ac:dyDescent="0.55000000000000004">
      <c r="C1183" s="5">
        <f t="shared" ca="1" si="156"/>
        <v>0.84244628613526229</v>
      </c>
      <c r="D1183" s="6">
        <v>0.63996498644645572</v>
      </c>
      <c r="E1183" s="15">
        <f t="shared" si="157"/>
        <v>123.68901471371235</v>
      </c>
      <c r="F1183" s="5">
        <f t="shared" si="158"/>
        <v>151.07667464464029</v>
      </c>
      <c r="G1183" s="5">
        <f t="shared" si="159"/>
        <v>0.21428571428571427</v>
      </c>
      <c r="H1183" s="5">
        <f t="shared" si="160"/>
        <v>151.07667464464029</v>
      </c>
      <c r="M1183" s="1"/>
      <c r="N1183" s="1"/>
      <c r="O1183" s="1"/>
      <c r="P1183" s="1"/>
      <c r="Q1183" s="1"/>
      <c r="R1183" s="1"/>
      <c r="Y1183" s="1"/>
      <c r="Z1183" s="1"/>
      <c r="AA1183" s="6">
        <v>151.07667464464029</v>
      </c>
      <c r="AB1183" s="6">
        <f t="shared" si="161"/>
        <v>45.323002393392088</v>
      </c>
    </row>
    <row r="1184" spans="3:28" x14ac:dyDescent="0.55000000000000004">
      <c r="C1184" s="5">
        <f t="shared" ca="1" si="156"/>
        <v>3.370884427174814E-2</v>
      </c>
      <c r="D1184" s="6">
        <v>0.36852914904206568</v>
      </c>
      <c r="E1184" s="15">
        <f t="shared" si="157"/>
        <v>98.684748864736832</v>
      </c>
      <c r="F1184" s="5">
        <f t="shared" si="158"/>
        <v>102.7727087368263</v>
      </c>
      <c r="G1184" s="5">
        <f t="shared" si="159"/>
        <v>0.21428571428571427</v>
      </c>
      <c r="H1184" s="5">
        <f t="shared" si="160"/>
        <v>102.7727087368263</v>
      </c>
      <c r="M1184" s="1"/>
      <c r="N1184" s="1"/>
      <c r="O1184" s="1"/>
      <c r="P1184" s="1"/>
      <c r="Q1184" s="1"/>
      <c r="R1184" s="1"/>
      <c r="Y1184" s="1"/>
      <c r="Z1184" s="1"/>
      <c r="AA1184" s="6">
        <v>102.7727087368263</v>
      </c>
      <c r="AB1184" s="6">
        <f t="shared" si="161"/>
        <v>30.831812621047888</v>
      </c>
    </row>
    <row r="1185" spans="3:28" x14ac:dyDescent="0.55000000000000004">
      <c r="C1185" s="5">
        <f t="shared" ca="1" si="156"/>
        <v>0.80462268892445987</v>
      </c>
      <c r="D1185" s="6">
        <v>0.98497137126274958</v>
      </c>
      <c r="E1185" s="15">
        <f t="shared" si="157"/>
        <v>148.63716040559271</v>
      </c>
      <c r="F1185" s="5">
        <f t="shared" si="158"/>
        <v>269.57363757833309</v>
      </c>
      <c r="G1185" s="5">
        <f t="shared" si="159"/>
        <v>0.21428571428571427</v>
      </c>
      <c r="H1185" s="5">
        <f t="shared" si="160"/>
        <v>269.57363757833309</v>
      </c>
      <c r="M1185" s="1"/>
      <c r="N1185" s="1"/>
      <c r="O1185" s="1"/>
      <c r="P1185" s="1"/>
      <c r="Q1185" s="1"/>
      <c r="R1185" s="1"/>
      <c r="Y1185" s="1"/>
      <c r="Z1185" s="1"/>
      <c r="AA1185" s="6">
        <v>269.57363757833309</v>
      </c>
      <c r="AB1185" s="6">
        <f t="shared" si="161"/>
        <v>80.872091273499919</v>
      </c>
    </row>
    <row r="1186" spans="3:28" x14ac:dyDescent="0.55000000000000004">
      <c r="C1186" s="5">
        <f t="shared" ca="1" si="156"/>
        <v>0.42308232138168356</v>
      </c>
      <c r="D1186" s="6">
        <v>0.39169326058080101</v>
      </c>
      <c r="E1186" s="15">
        <f t="shared" si="157"/>
        <v>101.1199530187084</v>
      </c>
      <c r="F1186" s="5">
        <f t="shared" si="158"/>
        <v>106.42392929852446</v>
      </c>
      <c r="G1186" s="5">
        <f t="shared" si="159"/>
        <v>0.21428571428571427</v>
      </c>
      <c r="H1186" s="5">
        <f t="shared" si="160"/>
        <v>106.42392929852446</v>
      </c>
      <c r="M1186" s="1"/>
      <c r="N1186" s="1"/>
      <c r="O1186" s="1"/>
      <c r="P1186" s="1"/>
      <c r="Q1186" s="1"/>
      <c r="R1186" s="1"/>
      <c r="Y1186" s="1"/>
      <c r="Z1186" s="1"/>
      <c r="AA1186" s="6">
        <v>106.42392929852446</v>
      </c>
      <c r="AB1186" s="6">
        <f t="shared" si="161"/>
        <v>31.927178789557335</v>
      </c>
    </row>
    <row r="1187" spans="3:28" x14ac:dyDescent="0.55000000000000004">
      <c r="C1187" s="5">
        <f t="shared" ca="1" si="156"/>
        <v>0.61797091878896826</v>
      </c>
      <c r="D1187" s="6">
        <v>0.29487085814710035</v>
      </c>
      <c r="E1187" s="15">
        <f t="shared" si="157"/>
        <v>90.383452720588281</v>
      </c>
      <c r="F1187" s="5">
        <f t="shared" si="158"/>
        <v>91.587056212579199</v>
      </c>
      <c r="G1187" s="5">
        <f t="shared" si="159"/>
        <v>0.21428571428571427</v>
      </c>
      <c r="H1187" s="5">
        <f t="shared" si="160"/>
        <v>91.587056212579199</v>
      </c>
      <c r="M1187" s="1"/>
      <c r="N1187" s="1"/>
      <c r="O1187" s="1"/>
      <c r="P1187" s="1"/>
      <c r="Q1187" s="1"/>
      <c r="R1187" s="1"/>
      <c r="Y1187" s="1"/>
      <c r="Z1187" s="1"/>
      <c r="AA1187" s="6">
        <v>91.587056212579199</v>
      </c>
      <c r="AB1187" s="6">
        <f t="shared" si="161"/>
        <v>27.476116863773758</v>
      </c>
    </row>
    <row r="1188" spans="3:28" x14ac:dyDescent="0.55000000000000004">
      <c r="C1188" s="5">
        <f t="shared" ca="1" si="156"/>
        <v>0.8320551351361446</v>
      </c>
      <c r="D1188" s="6">
        <v>0.15387439041468043</v>
      </c>
      <c r="E1188" s="15">
        <f t="shared" si="157"/>
        <v>70.843777976922908</v>
      </c>
      <c r="F1188" s="5">
        <f t="shared" si="158"/>
        <v>71.699019821517879</v>
      </c>
      <c r="G1188" s="5">
        <f t="shared" si="159"/>
        <v>0.21428571428571427</v>
      </c>
      <c r="H1188" s="5">
        <f t="shared" si="160"/>
        <v>70.843777976922908</v>
      </c>
      <c r="M1188" s="1"/>
      <c r="N1188" s="1"/>
      <c r="O1188" s="1"/>
      <c r="P1188" s="1"/>
      <c r="Q1188" s="1"/>
      <c r="R1188" s="1"/>
      <c r="Y1188" s="1"/>
      <c r="Z1188" s="1"/>
      <c r="AA1188" s="6">
        <v>70.843777976922908</v>
      </c>
      <c r="AB1188" s="6">
        <f t="shared" si="161"/>
        <v>21.253133393076872</v>
      </c>
    </row>
    <row r="1189" spans="3:28" x14ac:dyDescent="0.55000000000000004">
      <c r="C1189" s="5">
        <f t="shared" ca="1" si="156"/>
        <v>0.71565463551331565</v>
      </c>
      <c r="D1189" s="6">
        <v>0.66140680526804863</v>
      </c>
      <c r="E1189" s="15">
        <f t="shared" si="157"/>
        <v>125.4117371477352</v>
      </c>
      <c r="F1189" s="5">
        <f t="shared" si="158"/>
        <v>155.579292359135</v>
      </c>
      <c r="G1189" s="5">
        <f t="shared" si="159"/>
        <v>0.21428571428571427</v>
      </c>
      <c r="H1189" s="5">
        <f t="shared" si="160"/>
        <v>155.579292359135</v>
      </c>
      <c r="M1189" s="1"/>
      <c r="N1189" s="1"/>
      <c r="O1189" s="1"/>
      <c r="P1189" s="1"/>
      <c r="Q1189" s="1"/>
      <c r="R1189" s="1"/>
      <c r="Y1189" s="1"/>
      <c r="Z1189" s="1"/>
      <c r="AA1189" s="6">
        <v>155.579292359135</v>
      </c>
      <c r="AB1189" s="6">
        <f t="shared" si="161"/>
        <v>46.673787707740495</v>
      </c>
    </row>
    <row r="1190" spans="3:28" x14ac:dyDescent="0.55000000000000004">
      <c r="C1190" s="5">
        <f t="shared" ca="1" si="156"/>
        <v>0.48142864629165605</v>
      </c>
      <c r="D1190" s="6">
        <v>0.62618228654748731</v>
      </c>
      <c r="E1190" s="15">
        <f t="shared" si="157"/>
        <v>122.5663805249936</v>
      </c>
      <c r="F1190" s="5">
        <f t="shared" si="158"/>
        <v>148.25293693558751</v>
      </c>
      <c r="G1190" s="5">
        <f t="shared" si="159"/>
        <v>0.21428571428571427</v>
      </c>
      <c r="H1190" s="5">
        <f t="shared" si="160"/>
        <v>148.25293693558751</v>
      </c>
      <c r="M1190" s="1"/>
      <c r="N1190" s="1"/>
      <c r="O1190" s="1"/>
      <c r="P1190" s="1"/>
      <c r="Q1190" s="1"/>
      <c r="R1190" s="1"/>
      <c r="Y1190" s="1"/>
      <c r="Z1190" s="1"/>
      <c r="AA1190" s="6">
        <v>148.25293693558751</v>
      </c>
      <c r="AB1190" s="6">
        <f t="shared" si="161"/>
        <v>44.475881080676253</v>
      </c>
    </row>
    <row r="1191" spans="3:28" x14ac:dyDescent="0.55000000000000004">
      <c r="C1191" s="5">
        <f t="shared" ca="1" si="156"/>
        <v>0.71452733333844243</v>
      </c>
      <c r="D1191" s="6">
        <v>0.89840996465979961</v>
      </c>
      <c r="E1191" s="15">
        <f t="shared" si="157"/>
        <v>142.85474108183467</v>
      </c>
      <c r="F1191" s="5">
        <f t="shared" si="158"/>
        <v>220.89281842363272</v>
      </c>
      <c r="G1191" s="5">
        <f t="shared" si="159"/>
        <v>0.21428571428571427</v>
      </c>
      <c r="H1191" s="5">
        <f t="shared" si="160"/>
        <v>220.89281842363272</v>
      </c>
      <c r="M1191" s="1"/>
      <c r="N1191" s="1"/>
      <c r="O1191" s="1"/>
      <c r="P1191" s="1"/>
      <c r="Q1191" s="1"/>
      <c r="R1191" s="1"/>
      <c r="Y1191" s="1"/>
      <c r="Z1191" s="1"/>
      <c r="AA1191" s="6">
        <v>220.89281842363272</v>
      </c>
      <c r="AB1191" s="6">
        <f t="shared" si="161"/>
        <v>66.267845527089818</v>
      </c>
    </row>
    <row r="1192" spans="3:28" x14ac:dyDescent="0.55000000000000004">
      <c r="C1192" s="5">
        <f t="shared" ca="1" si="156"/>
        <v>6.7981407181050058E-2</v>
      </c>
      <c r="D1192" s="6">
        <v>0.11659223075337455</v>
      </c>
      <c r="E1192" s="15">
        <f t="shared" si="157"/>
        <v>64.257761767363391</v>
      </c>
      <c r="F1192" s="5">
        <f t="shared" si="158"/>
        <v>66.723514717852169</v>
      </c>
      <c r="G1192" s="5">
        <f t="shared" si="159"/>
        <v>0.21428571428571427</v>
      </c>
      <c r="H1192" s="5">
        <f t="shared" si="160"/>
        <v>64.257761767363391</v>
      </c>
      <c r="M1192" s="1"/>
      <c r="N1192" s="1"/>
      <c r="O1192" s="1"/>
      <c r="P1192" s="1"/>
      <c r="Q1192" s="1"/>
      <c r="R1192" s="1"/>
      <c r="Y1192" s="1"/>
      <c r="Z1192" s="1"/>
      <c r="AA1192" s="6">
        <v>64.257761767363391</v>
      </c>
      <c r="AB1192" s="6">
        <f t="shared" si="161"/>
        <v>19.277328530209015</v>
      </c>
    </row>
    <row r="1193" spans="3:28" x14ac:dyDescent="0.55000000000000004">
      <c r="C1193" s="5">
        <f t="shared" ca="1" si="156"/>
        <v>5.6333529457241349E-2</v>
      </c>
      <c r="D1193" s="6">
        <v>0.2343734241283475</v>
      </c>
      <c r="E1193" s="15">
        <f t="shared" si="157"/>
        <v>82.749291034690089</v>
      </c>
      <c r="F1193" s="5">
        <f t="shared" si="158"/>
        <v>82.830487697527417</v>
      </c>
      <c r="G1193" s="5">
        <f t="shared" si="159"/>
        <v>0.21428571428571427</v>
      </c>
      <c r="H1193" s="5">
        <f t="shared" si="160"/>
        <v>82.830487697527417</v>
      </c>
      <c r="M1193" s="1"/>
      <c r="N1193" s="1"/>
      <c r="O1193" s="1"/>
      <c r="P1193" s="1"/>
      <c r="Q1193" s="1"/>
      <c r="R1193" s="1"/>
      <c r="Y1193" s="1"/>
      <c r="Z1193" s="1"/>
      <c r="AA1193" s="6">
        <v>82.830487697527417</v>
      </c>
      <c r="AB1193" s="6">
        <f t="shared" si="161"/>
        <v>24.849146309258224</v>
      </c>
    </row>
    <row r="1194" spans="3:28" x14ac:dyDescent="0.55000000000000004">
      <c r="C1194" s="5">
        <f t="shared" ca="1" si="156"/>
        <v>0.76762475232502214</v>
      </c>
      <c r="D1194" s="6">
        <v>0.14978670002958849</v>
      </c>
      <c r="E1194" s="15">
        <f t="shared" si="157"/>
        <v>70.163896982761287</v>
      </c>
      <c r="F1194" s="5">
        <f t="shared" si="158"/>
        <v>71.148215479587435</v>
      </c>
      <c r="G1194" s="5">
        <f t="shared" si="159"/>
        <v>0.21428571428571427</v>
      </c>
      <c r="H1194" s="5">
        <f t="shared" si="160"/>
        <v>70.163896982761287</v>
      </c>
      <c r="M1194" s="1"/>
      <c r="N1194" s="1"/>
      <c r="O1194" s="1"/>
      <c r="P1194" s="1"/>
      <c r="Q1194" s="1"/>
      <c r="R1194" s="1"/>
      <c r="Y1194" s="1"/>
      <c r="Z1194" s="1"/>
      <c r="AA1194" s="6">
        <v>70.163896982761287</v>
      </c>
      <c r="AB1194" s="6">
        <f t="shared" si="161"/>
        <v>21.049169094828386</v>
      </c>
    </row>
    <row r="1195" spans="3:28" x14ac:dyDescent="0.55000000000000004">
      <c r="C1195" s="5">
        <f t="shared" ca="1" si="156"/>
        <v>0.21796309796872226</v>
      </c>
      <c r="D1195" s="6">
        <v>0.67900456386334151</v>
      </c>
      <c r="E1195" s="15">
        <f t="shared" si="157"/>
        <v>126.80485322729552</v>
      </c>
      <c r="F1195" s="5">
        <f t="shared" si="158"/>
        <v>159.38236644709824</v>
      </c>
      <c r="G1195" s="5">
        <f t="shared" si="159"/>
        <v>0.21428571428571427</v>
      </c>
      <c r="H1195" s="5">
        <f t="shared" si="160"/>
        <v>159.38236644709824</v>
      </c>
      <c r="M1195" s="1"/>
      <c r="N1195" s="1"/>
      <c r="O1195" s="1"/>
      <c r="P1195" s="1"/>
      <c r="Q1195" s="1"/>
      <c r="R1195" s="1"/>
      <c r="Y1195" s="1"/>
      <c r="Z1195" s="1"/>
      <c r="AA1195" s="6">
        <v>159.38236644709824</v>
      </c>
      <c r="AB1195" s="6">
        <f t="shared" si="161"/>
        <v>47.814709934129468</v>
      </c>
    </row>
    <row r="1196" spans="3:28" x14ac:dyDescent="0.55000000000000004">
      <c r="C1196" s="5">
        <f t="shared" ca="1" si="156"/>
        <v>0.90105951090635028</v>
      </c>
      <c r="D1196" s="6">
        <v>0.79033570194729075</v>
      </c>
      <c r="E1196" s="15">
        <f t="shared" si="157"/>
        <v>135.22864137320408</v>
      </c>
      <c r="F1196" s="5">
        <f t="shared" si="158"/>
        <v>186.35440721239169</v>
      </c>
      <c r="G1196" s="5">
        <f t="shared" si="159"/>
        <v>0.21428571428571427</v>
      </c>
      <c r="H1196" s="5">
        <f t="shared" si="160"/>
        <v>186.35440721239169</v>
      </c>
      <c r="M1196" s="1"/>
      <c r="N1196" s="1"/>
      <c r="O1196" s="1"/>
      <c r="P1196" s="1"/>
      <c r="Q1196" s="1"/>
      <c r="R1196" s="1"/>
      <c r="Y1196" s="1"/>
      <c r="Z1196" s="1"/>
      <c r="AA1196" s="6">
        <v>186.35440721239169</v>
      </c>
      <c r="AB1196" s="6">
        <f t="shared" si="161"/>
        <v>55.906322163717505</v>
      </c>
    </row>
    <row r="1197" spans="3:28" x14ac:dyDescent="0.55000000000000004">
      <c r="C1197" s="5">
        <f t="shared" ca="1" si="156"/>
        <v>0.60454666175744753</v>
      </c>
      <c r="D1197" s="6">
        <v>5.3755754888438756E-2</v>
      </c>
      <c r="E1197" s="15">
        <f t="shared" si="157"/>
        <v>50.051567049419752</v>
      </c>
      <c r="F1197" s="5">
        <f t="shared" si="158"/>
        <v>58.569584561364394</v>
      </c>
      <c r="G1197" s="5">
        <f t="shared" si="159"/>
        <v>0.21428571428571427</v>
      </c>
      <c r="H1197" s="5">
        <f t="shared" si="160"/>
        <v>50.051567049419752</v>
      </c>
      <c r="M1197" s="1"/>
      <c r="N1197" s="1"/>
      <c r="O1197" s="1"/>
      <c r="P1197" s="1"/>
      <c r="Q1197" s="1"/>
      <c r="R1197" s="1"/>
      <c r="Y1197" s="1"/>
      <c r="Z1197" s="1"/>
      <c r="AA1197" s="6">
        <v>50.051567049419752</v>
      </c>
      <c r="AB1197" s="6">
        <f t="shared" si="161"/>
        <v>15.015470114825925</v>
      </c>
    </row>
    <row r="1198" spans="3:28" x14ac:dyDescent="0.55000000000000004">
      <c r="C1198" s="5">
        <f t="shared" ca="1" si="156"/>
        <v>0.15437194148095523</v>
      </c>
      <c r="D1198" s="6">
        <v>0.90627366131628972</v>
      </c>
      <c r="E1198" s="15">
        <f t="shared" si="157"/>
        <v>143.3912375742851</v>
      </c>
      <c r="F1198" s="5">
        <f t="shared" si="158"/>
        <v>224.01616972726003</v>
      </c>
      <c r="G1198" s="5">
        <f t="shared" si="159"/>
        <v>0.21428571428571427</v>
      </c>
      <c r="H1198" s="5">
        <f t="shared" si="160"/>
        <v>224.01616972726003</v>
      </c>
      <c r="M1198" s="1"/>
      <c r="N1198" s="1"/>
      <c r="O1198" s="1"/>
      <c r="P1198" s="1"/>
      <c r="Q1198" s="1"/>
      <c r="R1198" s="1"/>
      <c r="Y1198" s="1"/>
      <c r="Z1198" s="1"/>
      <c r="AA1198" s="6">
        <v>224.01616972726003</v>
      </c>
      <c r="AB1198" s="6">
        <f t="shared" si="161"/>
        <v>67.20485091817801</v>
      </c>
    </row>
    <row r="1199" spans="3:28" x14ac:dyDescent="0.55000000000000004">
      <c r="C1199" s="5">
        <f t="shared" ca="1" si="156"/>
        <v>0.38067594718718689</v>
      </c>
      <c r="D1199" s="6">
        <v>0.3404776552744595</v>
      </c>
      <c r="E1199" s="15">
        <f t="shared" si="157"/>
        <v>95.630844293918344</v>
      </c>
      <c r="F1199" s="5">
        <f t="shared" si="158"/>
        <v>98.439645676305446</v>
      </c>
      <c r="G1199" s="5">
        <f t="shared" si="159"/>
        <v>0.21428571428571427</v>
      </c>
      <c r="H1199" s="5">
        <f t="shared" si="160"/>
        <v>98.439645676305446</v>
      </c>
      <c r="M1199" s="1"/>
      <c r="N1199" s="1"/>
      <c r="O1199" s="1"/>
      <c r="P1199" s="1"/>
      <c r="Q1199" s="1"/>
      <c r="R1199" s="1"/>
      <c r="Y1199" s="1"/>
      <c r="Z1199" s="1"/>
      <c r="AA1199" s="6">
        <v>98.439645676305446</v>
      </c>
      <c r="AB1199" s="6">
        <f t="shared" si="161"/>
        <v>29.531893702891633</v>
      </c>
    </row>
    <row r="1200" spans="3:28" x14ac:dyDescent="0.55000000000000004">
      <c r="C1200" s="5">
        <f t="shared" ca="1" si="156"/>
        <v>0.84566719963572923</v>
      </c>
      <c r="D1200" s="6">
        <v>0.67405149571041523</v>
      </c>
      <c r="E1200" s="15">
        <f t="shared" si="157"/>
        <v>126.41459076618663</v>
      </c>
      <c r="F1200" s="5">
        <f t="shared" si="158"/>
        <v>158.30163069308657</v>
      </c>
      <c r="G1200" s="5">
        <f t="shared" si="159"/>
        <v>0.21428571428571427</v>
      </c>
      <c r="H1200" s="5">
        <f t="shared" si="160"/>
        <v>158.30163069308657</v>
      </c>
      <c r="M1200" s="1"/>
      <c r="N1200" s="1"/>
      <c r="O1200" s="1"/>
      <c r="P1200" s="1"/>
      <c r="Q1200" s="1"/>
      <c r="R1200" s="1"/>
      <c r="Y1200" s="1"/>
      <c r="Z1200" s="1"/>
      <c r="AA1200" s="6">
        <v>158.30163069308657</v>
      </c>
      <c r="AB1200" s="6">
        <f t="shared" si="161"/>
        <v>47.490489207925968</v>
      </c>
    </row>
    <row r="1201" spans="3:28" x14ac:dyDescent="0.55000000000000004">
      <c r="C1201" s="5">
        <f t="shared" ca="1" si="156"/>
        <v>0.9107506478622962</v>
      </c>
      <c r="D1201" s="6">
        <v>0.47150180500556038</v>
      </c>
      <c r="E1201" s="15">
        <f t="shared" si="157"/>
        <v>109.00129394617481</v>
      </c>
      <c r="F1201" s="5">
        <f t="shared" si="158"/>
        <v>119.56860358668871</v>
      </c>
      <c r="G1201" s="5">
        <f t="shared" si="159"/>
        <v>0.21428571428571427</v>
      </c>
      <c r="H1201" s="5">
        <f t="shared" si="160"/>
        <v>119.56860358668871</v>
      </c>
      <c r="M1201" s="1"/>
      <c r="N1201" s="1"/>
      <c r="O1201" s="1"/>
      <c r="P1201" s="1"/>
      <c r="Q1201" s="1"/>
      <c r="R1201" s="1"/>
      <c r="Y1201" s="1"/>
      <c r="Z1201" s="1"/>
      <c r="AA1201" s="6">
        <v>119.56860358668871</v>
      </c>
      <c r="AB1201" s="6">
        <f t="shared" si="161"/>
        <v>35.870581076006609</v>
      </c>
    </row>
    <row r="1202" spans="3:28" x14ac:dyDescent="0.55000000000000004">
      <c r="C1202" s="5">
        <f t="shared" ca="1" si="156"/>
        <v>0.89325737735216348</v>
      </c>
      <c r="D1202" s="6">
        <v>0.87175146159267347</v>
      </c>
      <c r="E1202" s="15">
        <f t="shared" si="157"/>
        <v>141.01828190301214</v>
      </c>
      <c r="F1202" s="5">
        <f t="shared" si="158"/>
        <v>211.11743722252766</v>
      </c>
      <c r="G1202" s="5">
        <f t="shared" si="159"/>
        <v>0.21428571428571427</v>
      </c>
      <c r="H1202" s="5">
        <f t="shared" si="160"/>
        <v>211.11743722252766</v>
      </c>
      <c r="M1202" s="1"/>
      <c r="N1202" s="1"/>
      <c r="O1202" s="1"/>
      <c r="P1202" s="1"/>
      <c r="Q1202" s="1"/>
      <c r="R1202" s="1"/>
      <c r="Y1202" s="1"/>
      <c r="Z1202" s="1"/>
      <c r="AA1202" s="6">
        <v>211.11743722252766</v>
      </c>
      <c r="AB1202" s="6">
        <f t="shared" si="161"/>
        <v>63.335231166758291</v>
      </c>
    </row>
    <row r="1203" spans="3:28" x14ac:dyDescent="0.55000000000000004">
      <c r="C1203" s="5">
        <f t="shared" ca="1" si="156"/>
        <v>1.7820543180042114E-2</v>
      </c>
      <c r="D1203" s="6">
        <v>0.5441535736667521</v>
      </c>
      <c r="E1203" s="15">
        <f t="shared" si="157"/>
        <v>115.61265626265926</v>
      </c>
      <c r="F1203" s="5">
        <f t="shared" si="158"/>
        <v>132.42870215299976</v>
      </c>
      <c r="G1203" s="5">
        <f t="shared" si="159"/>
        <v>0.21428571428571427</v>
      </c>
      <c r="H1203" s="5">
        <f t="shared" si="160"/>
        <v>132.42870215299976</v>
      </c>
      <c r="M1203" s="1"/>
      <c r="N1203" s="1"/>
      <c r="O1203" s="1"/>
      <c r="P1203" s="1"/>
      <c r="Q1203" s="1"/>
      <c r="R1203" s="1"/>
      <c r="Y1203" s="1"/>
      <c r="Z1203" s="1"/>
      <c r="AA1203" s="6">
        <v>132.42870215299976</v>
      </c>
      <c r="AB1203" s="6">
        <f t="shared" si="161"/>
        <v>39.728610645899927</v>
      </c>
    </row>
    <row r="1204" spans="3:28" x14ac:dyDescent="0.55000000000000004">
      <c r="C1204" s="5">
        <f t="shared" ca="1" si="156"/>
        <v>0.59780712355826782</v>
      </c>
      <c r="D1204" s="6">
        <v>0.67062226826605176</v>
      </c>
      <c r="E1204" s="15">
        <f t="shared" si="157"/>
        <v>126.14355424080009</v>
      </c>
      <c r="F1204" s="5">
        <f t="shared" si="158"/>
        <v>157.55819337423716</v>
      </c>
      <c r="G1204" s="5">
        <f t="shared" si="159"/>
        <v>0.21428571428571427</v>
      </c>
      <c r="H1204" s="5">
        <f t="shared" si="160"/>
        <v>157.55819337423716</v>
      </c>
      <c r="M1204" s="1"/>
      <c r="N1204" s="1"/>
      <c r="O1204" s="1"/>
      <c r="P1204" s="1"/>
      <c r="Q1204" s="1"/>
      <c r="R1204" s="1"/>
      <c r="Y1204" s="1"/>
      <c r="Z1204" s="1"/>
      <c r="AA1204" s="6">
        <v>157.55819337423716</v>
      </c>
      <c r="AB1204" s="6">
        <f t="shared" si="161"/>
        <v>47.267458012271149</v>
      </c>
    </row>
    <row r="1205" spans="3:28" x14ac:dyDescent="0.55000000000000004">
      <c r="C1205" s="5">
        <f t="shared" ca="1" si="156"/>
        <v>0.30748092056450838</v>
      </c>
      <c r="D1205" s="6">
        <v>0.87766496212684175</v>
      </c>
      <c r="E1205" s="15">
        <f t="shared" si="157"/>
        <v>141.42805015205894</v>
      </c>
      <c r="F1205" s="5">
        <f t="shared" si="158"/>
        <v>213.19079350099696</v>
      </c>
      <c r="G1205" s="5">
        <f t="shared" si="159"/>
        <v>0.21428571428571427</v>
      </c>
      <c r="H1205" s="5">
        <f t="shared" si="160"/>
        <v>213.19079350099696</v>
      </c>
      <c r="M1205" s="1"/>
      <c r="N1205" s="1"/>
      <c r="O1205" s="1"/>
      <c r="P1205" s="1"/>
      <c r="Q1205" s="1"/>
      <c r="R1205" s="1"/>
      <c r="Y1205" s="1"/>
      <c r="Z1205" s="1"/>
      <c r="AA1205" s="6">
        <v>213.19079350099696</v>
      </c>
      <c r="AB1205" s="6">
        <f t="shared" si="161"/>
        <v>63.957238050299082</v>
      </c>
    </row>
    <row r="1206" spans="3:28" x14ac:dyDescent="0.55000000000000004">
      <c r="C1206" s="5">
        <f t="shared" ca="1" si="156"/>
        <v>0.99597189040166245</v>
      </c>
      <c r="D1206" s="6">
        <v>0.24024143983474722</v>
      </c>
      <c r="E1206" s="15">
        <f t="shared" si="157"/>
        <v>83.529962924778687</v>
      </c>
      <c r="F1206" s="5">
        <f t="shared" si="158"/>
        <v>83.664318000521291</v>
      </c>
      <c r="G1206" s="5">
        <f t="shared" si="159"/>
        <v>0.21428571428571427</v>
      </c>
      <c r="H1206" s="5">
        <f t="shared" si="160"/>
        <v>83.664318000521291</v>
      </c>
      <c r="M1206" s="1"/>
      <c r="N1206" s="1"/>
      <c r="O1206" s="1"/>
      <c r="P1206" s="1"/>
      <c r="Q1206" s="1"/>
      <c r="R1206" s="1"/>
      <c r="Y1206" s="1"/>
      <c r="Z1206" s="1"/>
      <c r="AA1206" s="6">
        <v>83.664318000521291</v>
      </c>
      <c r="AB1206" s="6">
        <f t="shared" si="161"/>
        <v>25.099295400156386</v>
      </c>
    </row>
    <row r="1207" spans="3:28" x14ac:dyDescent="0.55000000000000004">
      <c r="C1207" s="5">
        <f t="shared" ca="1" si="156"/>
        <v>0.21425480099645966</v>
      </c>
      <c r="D1207" s="6">
        <v>0.74072428198380458</v>
      </c>
      <c r="E1207" s="15">
        <f t="shared" si="157"/>
        <v>131.55343086309767</v>
      </c>
      <c r="F1207" s="5">
        <f t="shared" si="158"/>
        <v>173.62205797767697</v>
      </c>
      <c r="G1207" s="5">
        <f t="shared" si="159"/>
        <v>0.21428571428571427</v>
      </c>
      <c r="H1207" s="5">
        <f t="shared" si="160"/>
        <v>173.62205797767697</v>
      </c>
      <c r="M1207" s="1"/>
      <c r="N1207" s="1"/>
      <c r="O1207" s="1"/>
      <c r="P1207" s="1"/>
      <c r="Q1207" s="1"/>
      <c r="R1207" s="1"/>
      <c r="Y1207" s="1"/>
      <c r="Z1207" s="1"/>
      <c r="AA1207" s="6">
        <v>173.62205797767697</v>
      </c>
      <c r="AB1207" s="6">
        <f t="shared" si="161"/>
        <v>52.086617393303094</v>
      </c>
    </row>
    <row r="1208" spans="3:28" x14ac:dyDescent="0.55000000000000004">
      <c r="C1208" s="5">
        <f t="shared" ca="1" si="156"/>
        <v>0.63774090111858872</v>
      </c>
      <c r="D1208" s="6">
        <v>0.90047644133328464</v>
      </c>
      <c r="E1208" s="15">
        <f t="shared" si="157"/>
        <v>142.9959520244434</v>
      </c>
      <c r="F1208" s="5">
        <f t="shared" si="158"/>
        <v>221.70152483049452</v>
      </c>
      <c r="G1208" s="5">
        <f t="shared" si="159"/>
        <v>0.21428571428571427</v>
      </c>
      <c r="H1208" s="5">
        <f t="shared" si="160"/>
        <v>221.70152483049452</v>
      </c>
      <c r="M1208" s="1"/>
      <c r="N1208" s="1"/>
      <c r="O1208" s="1"/>
      <c r="P1208" s="1"/>
      <c r="Q1208" s="1"/>
      <c r="R1208" s="1"/>
      <c r="Y1208" s="1"/>
      <c r="Z1208" s="1"/>
      <c r="AA1208" s="6">
        <v>221.70152483049452</v>
      </c>
      <c r="AB1208" s="6">
        <f t="shared" si="161"/>
        <v>66.510457449148348</v>
      </c>
    </row>
    <row r="1209" spans="3:28" x14ac:dyDescent="0.55000000000000004">
      <c r="C1209" s="5">
        <f t="shared" ca="1" si="156"/>
        <v>0.8321430979036224</v>
      </c>
      <c r="D1209" s="6">
        <v>0.82581406794909151</v>
      </c>
      <c r="E1209" s="15">
        <f t="shared" si="157"/>
        <v>137.78657114265928</v>
      </c>
      <c r="F1209" s="5">
        <f t="shared" si="158"/>
        <v>196.41499425913054</v>
      </c>
      <c r="G1209" s="5">
        <f t="shared" si="159"/>
        <v>0.21428571428571427</v>
      </c>
      <c r="H1209" s="5">
        <f t="shared" si="160"/>
        <v>196.41499425913054</v>
      </c>
      <c r="M1209" s="1"/>
      <c r="N1209" s="1"/>
      <c r="O1209" s="1"/>
      <c r="P1209" s="1"/>
      <c r="Q1209" s="1"/>
      <c r="R1209" s="1"/>
      <c r="Y1209" s="1"/>
      <c r="Z1209" s="1"/>
      <c r="AA1209" s="6">
        <v>196.41499425913054</v>
      </c>
      <c r="AB1209" s="6">
        <f t="shared" si="161"/>
        <v>58.924498277739161</v>
      </c>
    </row>
    <row r="1210" spans="3:28" x14ac:dyDescent="0.55000000000000004">
      <c r="C1210" s="5">
        <f t="shared" ca="1" si="156"/>
        <v>0.42161787029330211</v>
      </c>
      <c r="D1210" s="6">
        <v>0.49756477745194594</v>
      </c>
      <c r="E1210" s="15">
        <f t="shared" si="157"/>
        <v>111.42804964119432</v>
      </c>
      <c r="F1210" s="5">
        <f t="shared" si="158"/>
        <v>124.07385154855425</v>
      </c>
      <c r="G1210" s="5">
        <f t="shared" si="159"/>
        <v>0.21428571428571427</v>
      </c>
      <c r="H1210" s="5">
        <f t="shared" si="160"/>
        <v>124.07385154855425</v>
      </c>
      <c r="M1210" s="1"/>
      <c r="N1210" s="1"/>
      <c r="O1210" s="1"/>
      <c r="P1210" s="1"/>
      <c r="Q1210" s="1"/>
      <c r="R1210" s="1"/>
      <c r="Y1210" s="1"/>
      <c r="Z1210" s="1"/>
      <c r="AA1210" s="6">
        <v>124.07385154855425</v>
      </c>
      <c r="AB1210" s="6">
        <f t="shared" si="161"/>
        <v>37.222155464566271</v>
      </c>
    </row>
    <row r="1211" spans="3:28" x14ac:dyDescent="0.55000000000000004">
      <c r="C1211" s="5">
        <f t="shared" ca="1" si="156"/>
        <v>0.35382393376693888</v>
      </c>
      <c r="D1211" s="6">
        <v>0.11636716877650943</v>
      </c>
      <c r="E1211" s="15">
        <f t="shared" si="157"/>
        <v>64.215024996547925</v>
      </c>
      <c r="F1211" s="5">
        <f t="shared" si="158"/>
        <v>66.693801189580427</v>
      </c>
      <c r="G1211" s="5">
        <f t="shared" si="159"/>
        <v>0.21428571428571427</v>
      </c>
      <c r="H1211" s="5">
        <f t="shared" si="160"/>
        <v>64.215024996547925</v>
      </c>
      <c r="M1211" s="1"/>
      <c r="N1211" s="1"/>
      <c r="O1211" s="1"/>
      <c r="P1211" s="1"/>
      <c r="Q1211" s="1"/>
      <c r="R1211" s="1"/>
      <c r="Y1211" s="1"/>
      <c r="Z1211" s="1"/>
      <c r="AA1211" s="6">
        <v>64.215024996547925</v>
      </c>
      <c r="AB1211" s="6">
        <f t="shared" si="161"/>
        <v>19.264507498964377</v>
      </c>
    </row>
    <row r="1212" spans="3:28" x14ac:dyDescent="0.55000000000000004">
      <c r="C1212" s="5">
        <f t="shared" ca="1" si="156"/>
        <v>0.57481063426417212</v>
      </c>
      <c r="D1212" s="6">
        <v>0.50064527912177903</v>
      </c>
      <c r="E1212" s="15">
        <f t="shared" si="157"/>
        <v>111.71063563865364</v>
      </c>
      <c r="F1212" s="5">
        <f t="shared" si="158"/>
        <v>124.61399483967253</v>
      </c>
      <c r="G1212" s="5">
        <f t="shared" si="159"/>
        <v>0.21428571428571427</v>
      </c>
      <c r="H1212" s="5">
        <f t="shared" si="160"/>
        <v>124.61399483967253</v>
      </c>
      <c r="M1212" s="1"/>
      <c r="N1212" s="1"/>
      <c r="O1212" s="1"/>
      <c r="P1212" s="1"/>
      <c r="Q1212" s="1"/>
      <c r="R1212" s="1"/>
      <c r="Y1212" s="1"/>
      <c r="Z1212" s="1"/>
      <c r="AA1212" s="6">
        <v>124.61399483967253</v>
      </c>
      <c r="AB1212" s="6">
        <f t="shared" si="161"/>
        <v>37.38419845190176</v>
      </c>
    </row>
    <row r="1213" spans="3:28" x14ac:dyDescent="0.55000000000000004">
      <c r="C1213" s="5">
        <f t="shared" ca="1" si="156"/>
        <v>0.65081884695251357</v>
      </c>
      <c r="D1213" s="6">
        <v>2.6165683533922235E-2</v>
      </c>
      <c r="E1213" s="15">
        <f t="shared" si="157"/>
        <v>40.966246287065637</v>
      </c>
      <c r="F1213" s="5">
        <f t="shared" si="158"/>
        <v>55.075126019609058</v>
      </c>
      <c r="G1213" s="5">
        <f t="shared" si="159"/>
        <v>0.21428571428571427</v>
      </c>
      <c r="H1213" s="5">
        <f t="shared" si="160"/>
        <v>40.966246287065637</v>
      </c>
      <c r="M1213" s="1"/>
      <c r="N1213" s="1"/>
      <c r="O1213" s="1"/>
      <c r="P1213" s="1"/>
      <c r="Q1213" s="1"/>
      <c r="R1213" s="1"/>
      <c r="Y1213" s="1"/>
      <c r="Z1213" s="1"/>
      <c r="AA1213" s="6">
        <v>40.966246287065637</v>
      </c>
      <c r="AB1213" s="6">
        <f t="shared" si="161"/>
        <v>12.289873886119691</v>
      </c>
    </row>
    <row r="1214" spans="3:28" x14ac:dyDescent="0.55000000000000004">
      <c r="C1214" s="5">
        <f t="shared" ca="1" si="156"/>
        <v>0.13636100581391775</v>
      </c>
      <c r="D1214" s="6">
        <v>4.648121737966826E-2</v>
      </c>
      <c r="E1214" s="15">
        <f t="shared" si="157"/>
        <v>47.944309831849964</v>
      </c>
      <c r="F1214" s="5">
        <f t="shared" si="158"/>
        <v>57.643326872535994</v>
      </c>
      <c r="G1214" s="5">
        <f t="shared" si="159"/>
        <v>0.21428571428571427</v>
      </c>
      <c r="H1214" s="5">
        <f t="shared" si="160"/>
        <v>47.944309831849964</v>
      </c>
      <c r="M1214" s="1"/>
      <c r="N1214" s="1"/>
      <c r="O1214" s="1"/>
      <c r="P1214" s="1"/>
      <c r="Q1214" s="1"/>
      <c r="R1214" s="1"/>
      <c r="Y1214" s="1"/>
      <c r="Z1214" s="1"/>
      <c r="AA1214" s="6">
        <v>47.944309831849964</v>
      </c>
      <c r="AB1214" s="6">
        <f t="shared" si="161"/>
        <v>14.383292949554988</v>
      </c>
    </row>
    <row r="1215" spans="3:28" x14ac:dyDescent="0.55000000000000004">
      <c r="C1215" s="5">
        <f t="shared" ca="1" si="156"/>
        <v>0.16807224774772589</v>
      </c>
      <c r="D1215" s="6">
        <v>0.12968027571301477</v>
      </c>
      <c r="E1215" s="15">
        <f t="shared" si="157"/>
        <v>66.675782071419519</v>
      </c>
      <c r="F1215" s="5">
        <f t="shared" si="158"/>
        <v>68.458005933959612</v>
      </c>
      <c r="G1215" s="5">
        <f t="shared" si="159"/>
        <v>0.21428571428571427</v>
      </c>
      <c r="H1215" s="5">
        <f t="shared" si="160"/>
        <v>66.675782071419519</v>
      </c>
      <c r="M1215" s="1"/>
      <c r="N1215" s="1"/>
      <c r="O1215" s="1"/>
      <c r="P1215" s="1"/>
      <c r="Q1215" s="1"/>
      <c r="R1215" s="1"/>
      <c r="Y1215" s="1"/>
      <c r="Z1215" s="1"/>
      <c r="AA1215" s="6">
        <v>66.675782071419519</v>
      </c>
      <c r="AB1215" s="6">
        <f t="shared" si="161"/>
        <v>20.002734621425855</v>
      </c>
    </row>
    <row r="1216" spans="3:28" x14ac:dyDescent="0.55000000000000004">
      <c r="C1216" s="5">
        <f t="shared" ca="1" si="156"/>
        <v>4.7330928842981068E-2</v>
      </c>
      <c r="D1216" s="6">
        <v>3.065028956141469E-2</v>
      </c>
      <c r="E1216" s="15">
        <f t="shared" si="157"/>
        <v>42.691955945483564</v>
      </c>
      <c r="F1216" s="5">
        <f t="shared" si="158"/>
        <v>55.639728754822215</v>
      </c>
      <c r="G1216" s="5">
        <f t="shared" si="159"/>
        <v>0.21428571428571427</v>
      </c>
      <c r="H1216" s="5">
        <f t="shared" si="160"/>
        <v>42.691955945483564</v>
      </c>
      <c r="M1216" s="1"/>
      <c r="N1216" s="1"/>
      <c r="O1216" s="1"/>
      <c r="P1216" s="1"/>
      <c r="Q1216" s="1"/>
      <c r="R1216" s="1"/>
      <c r="Y1216" s="1"/>
      <c r="Z1216" s="1"/>
      <c r="AA1216" s="6">
        <v>42.691955945483564</v>
      </c>
      <c r="AB1216" s="6">
        <f t="shared" si="161"/>
        <v>12.807586783645069</v>
      </c>
    </row>
    <row r="1217" spans="3:28" x14ac:dyDescent="0.55000000000000004">
      <c r="C1217" s="5">
        <f t="shared" ca="1" si="156"/>
        <v>0.1775276400251109</v>
      </c>
      <c r="D1217" s="6">
        <v>0.34715614033039233</v>
      </c>
      <c r="E1217" s="15">
        <f t="shared" si="157"/>
        <v>96.368993430256694</v>
      </c>
      <c r="F1217" s="5">
        <f t="shared" si="158"/>
        <v>99.462767158694845</v>
      </c>
      <c r="G1217" s="5">
        <f t="shared" si="159"/>
        <v>0.21428571428571427</v>
      </c>
      <c r="H1217" s="5">
        <f t="shared" si="160"/>
        <v>99.462767158694845</v>
      </c>
      <c r="M1217" s="1"/>
      <c r="N1217" s="1"/>
      <c r="O1217" s="1"/>
      <c r="P1217" s="1"/>
      <c r="Q1217" s="1"/>
      <c r="R1217" s="1"/>
      <c r="Y1217" s="1"/>
      <c r="Z1217" s="1"/>
      <c r="AA1217" s="6">
        <v>99.462767158694845</v>
      </c>
      <c r="AB1217" s="6">
        <f t="shared" si="161"/>
        <v>29.838830147608451</v>
      </c>
    </row>
    <row r="1218" spans="3:28" x14ac:dyDescent="0.55000000000000004">
      <c r="C1218" s="5">
        <f t="shared" ca="1" si="156"/>
        <v>9.8420405552096413E-2</v>
      </c>
      <c r="D1218" s="6">
        <v>0.69129581685106767</v>
      </c>
      <c r="E1218" s="15">
        <f t="shared" si="157"/>
        <v>127.76720151835593</v>
      </c>
      <c r="F1218" s="5">
        <f t="shared" si="158"/>
        <v>162.10084234494312</v>
      </c>
      <c r="G1218" s="5">
        <f t="shared" si="159"/>
        <v>0.21428571428571427</v>
      </c>
      <c r="H1218" s="5">
        <f t="shared" si="160"/>
        <v>162.10084234494312</v>
      </c>
      <c r="M1218" s="1"/>
      <c r="N1218" s="1"/>
      <c r="O1218" s="1"/>
      <c r="P1218" s="1"/>
      <c r="Q1218" s="1"/>
      <c r="R1218" s="1"/>
      <c r="Y1218" s="1"/>
      <c r="Z1218" s="1"/>
      <c r="AA1218" s="6">
        <v>162.10084234494312</v>
      </c>
      <c r="AB1218" s="6">
        <f t="shared" si="161"/>
        <v>48.630252703482931</v>
      </c>
    </row>
    <row r="1219" spans="3:28" x14ac:dyDescent="0.55000000000000004">
      <c r="C1219" s="5">
        <f t="shared" ref="C1219:C1282" ca="1" si="162">RAND()</f>
        <v>0.66088014352372382</v>
      </c>
      <c r="D1219" s="6">
        <v>0.51420275440002905</v>
      </c>
      <c r="E1219" s="15">
        <f t="shared" ref="E1219:E1282" si="163">$B$1+SQRT(($B$2-$B$1)*($B$3-$B$1)*D1219)</f>
        <v>112.94410295398244</v>
      </c>
      <c r="F1219" s="5">
        <f t="shared" ref="F1219:F1282" si="164">$B$2-SQRT(($B$2-$B$1)*($B$2-$B$3)*(1-D1219))</f>
        <v>127.01124218910002</v>
      </c>
      <c r="G1219" s="5">
        <f t="shared" ref="G1219:G1282" si="165">($B$3-$B$1)/($B$2-$B$1)</f>
        <v>0.21428571428571427</v>
      </c>
      <c r="H1219" s="5">
        <f t="shared" ref="H1219:H1282" si="166">IF(D1219&lt;G1219,E1219,F1219)</f>
        <v>127.01124218910002</v>
      </c>
      <c r="M1219" s="1"/>
      <c r="N1219" s="1"/>
      <c r="O1219" s="1"/>
      <c r="P1219" s="1"/>
      <c r="Q1219" s="1"/>
      <c r="R1219" s="1"/>
      <c r="Y1219" s="1"/>
      <c r="Z1219" s="1"/>
      <c r="AA1219" s="6">
        <v>127.01124218910002</v>
      </c>
      <c r="AB1219" s="6">
        <f t="shared" ref="AB1219:AB1282" si="167">AA1219*0.3</f>
        <v>38.103372656730002</v>
      </c>
    </row>
    <row r="1220" spans="3:28" x14ac:dyDescent="0.55000000000000004">
      <c r="C1220" s="5">
        <f t="shared" ca="1" si="162"/>
        <v>0.51256276205110129</v>
      </c>
      <c r="D1220" s="6">
        <v>0.4622708329840417</v>
      </c>
      <c r="E1220" s="15">
        <f t="shared" si="163"/>
        <v>108.12576237475567</v>
      </c>
      <c r="F1220" s="5">
        <f t="shared" si="164"/>
        <v>117.99967942835093</v>
      </c>
      <c r="G1220" s="5">
        <f t="shared" si="165"/>
        <v>0.21428571428571427</v>
      </c>
      <c r="H1220" s="5">
        <f t="shared" si="166"/>
        <v>117.99967942835093</v>
      </c>
      <c r="M1220" s="1"/>
      <c r="N1220" s="1"/>
      <c r="O1220" s="1"/>
      <c r="P1220" s="1"/>
      <c r="Q1220" s="1"/>
      <c r="R1220" s="1"/>
      <c r="Y1220" s="1"/>
      <c r="Z1220" s="1"/>
      <c r="AA1220" s="6">
        <v>117.99967942835093</v>
      </c>
      <c r="AB1220" s="6">
        <f t="shared" si="167"/>
        <v>35.399903828505281</v>
      </c>
    </row>
    <row r="1221" spans="3:28" x14ac:dyDescent="0.55000000000000004">
      <c r="C1221" s="5">
        <f t="shared" ca="1" si="162"/>
        <v>0.80545822801611933</v>
      </c>
      <c r="D1221" s="6">
        <v>0.56611176703575461</v>
      </c>
      <c r="E1221" s="15">
        <f t="shared" si="163"/>
        <v>117.52270343976667</v>
      </c>
      <c r="F1221" s="5">
        <f t="shared" si="164"/>
        <v>136.51448030300202</v>
      </c>
      <c r="G1221" s="5">
        <f t="shared" si="165"/>
        <v>0.21428571428571427</v>
      </c>
      <c r="H1221" s="5">
        <f t="shared" si="166"/>
        <v>136.51448030300202</v>
      </c>
      <c r="M1221" s="1"/>
      <c r="N1221" s="1"/>
      <c r="O1221" s="1"/>
      <c r="P1221" s="1"/>
      <c r="Q1221" s="1"/>
      <c r="R1221" s="1"/>
      <c r="Y1221" s="1"/>
      <c r="Z1221" s="1"/>
      <c r="AA1221" s="6">
        <v>136.51448030300202</v>
      </c>
      <c r="AB1221" s="6">
        <f t="shared" si="167"/>
        <v>40.954344090900605</v>
      </c>
    </row>
    <row r="1222" spans="3:28" x14ac:dyDescent="0.55000000000000004">
      <c r="C1222" s="5">
        <f t="shared" ca="1" si="162"/>
        <v>5.8778837855631538E-2</v>
      </c>
      <c r="D1222" s="6">
        <v>0.68596045443528497</v>
      </c>
      <c r="E1222" s="15">
        <f t="shared" si="163"/>
        <v>127.35052694101128</v>
      </c>
      <c r="F1222" s="5">
        <f t="shared" si="164"/>
        <v>160.9142853964274</v>
      </c>
      <c r="G1222" s="5">
        <f t="shared" si="165"/>
        <v>0.21428571428571427</v>
      </c>
      <c r="H1222" s="5">
        <f t="shared" si="166"/>
        <v>160.9142853964274</v>
      </c>
      <c r="M1222" s="1"/>
      <c r="N1222" s="1"/>
      <c r="O1222" s="1"/>
      <c r="P1222" s="1"/>
      <c r="Q1222" s="1"/>
      <c r="R1222" s="1"/>
      <c r="Y1222" s="1"/>
      <c r="Z1222" s="1"/>
      <c r="AA1222" s="6">
        <v>160.9142853964274</v>
      </c>
      <c r="AB1222" s="6">
        <f t="shared" si="167"/>
        <v>48.274285618928218</v>
      </c>
    </row>
    <row r="1223" spans="3:28" x14ac:dyDescent="0.55000000000000004">
      <c r="C1223" s="5">
        <f t="shared" ca="1" si="162"/>
        <v>0.11994961273450178</v>
      </c>
      <c r="D1223" s="6">
        <v>0.18650307581371184</v>
      </c>
      <c r="E1223" s="15">
        <f t="shared" si="163"/>
        <v>75.9754559934116</v>
      </c>
      <c r="F1223" s="5">
        <f t="shared" si="164"/>
        <v>76.144219351218567</v>
      </c>
      <c r="G1223" s="5">
        <f t="shared" si="165"/>
        <v>0.21428571428571427</v>
      </c>
      <c r="H1223" s="5">
        <f t="shared" si="166"/>
        <v>75.9754559934116</v>
      </c>
      <c r="M1223" s="1"/>
      <c r="N1223" s="1"/>
      <c r="O1223" s="1"/>
      <c r="P1223" s="1"/>
      <c r="Q1223" s="1"/>
      <c r="R1223" s="1"/>
      <c r="Y1223" s="1"/>
      <c r="Z1223" s="1"/>
      <c r="AA1223" s="6">
        <v>75.9754559934116</v>
      </c>
      <c r="AB1223" s="6">
        <f t="shared" si="167"/>
        <v>22.79263679802348</v>
      </c>
    </row>
    <row r="1224" spans="3:28" x14ac:dyDescent="0.55000000000000004">
      <c r="C1224" s="5">
        <f t="shared" ca="1" si="162"/>
        <v>0.48779338393083427</v>
      </c>
      <c r="D1224" s="6">
        <v>0.84019426353154614</v>
      </c>
      <c r="E1224" s="15">
        <f t="shared" si="163"/>
        <v>138.80767495128407</v>
      </c>
      <c r="F1224" s="5">
        <f t="shared" si="164"/>
        <v>200.78289781264141</v>
      </c>
      <c r="G1224" s="5">
        <f t="shared" si="165"/>
        <v>0.21428571428571427</v>
      </c>
      <c r="H1224" s="5">
        <f t="shared" si="166"/>
        <v>200.78289781264141</v>
      </c>
      <c r="M1224" s="1"/>
      <c r="N1224" s="1"/>
      <c r="O1224" s="1"/>
      <c r="P1224" s="1"/>
      <c r="Q1224" s="1"/>
      <c r="R1224" s="1"/>
      <c r="Y1224" s="1"/>
      <c r="Z1224" s="1"/>
      <c r="AA1224" s="6">
        <v>200.78289781264141</v>
      </c>
      <c r="AB1224" s="6">
        <f t="shared" si="167"/>
        <v>60.234869343792418</v>
      </c>
    </row>
    <row r="1225" spans="3:28" x14ac:dyDescent="0.55000000000000004">
      <c r="C1225" s="5">
        <f t="shared" ca="1" si="162"/>
        <v>0.95112423498850618</v>
      </c>
      <c r="D1225" s="6">
        <v>0.1253765808253432</v>
      </c>
      <c r="E1225" s="15">
        <f t="shared" si="163"/>
        <v>65.894733443672663</v>
      </c>
      <c r="F1225" s="5">
        <f t="shared" si="164"/>
        <v>67.886229143639866</v>
      </c>
      <c r="G1225" s="5">
        <f t="shared" si="165"/>
        <v>0.21428571428571427</v>
      </c>
      <c r="H1225" s="5">
        <f t="shared" si="166"/>
        <v>65.894733443672663</v>
      </c>
      <c r="M1225" s="1"/>
      <c r="N1225" s="1"/>
      <c r="O1225" s="1"/>
      <c r="P1225" s="1"/>
      <c r="Q1225" s="1"/>
      <c r="R1225" s="1"/>
      <c r="Y1225" s="1"/>
      <c r="Z1225" s="1"/>
      <c r="AA1225" s="6">
        <v>65.894733443672663</v>
      </c>
      <c r="AB1225" s="6">
        <f t="shared" si="167"/>
        <v>19.768420033101798</v>
      </c>
    </row>
    <row r="1226" spans="3:28" x14ac:dyDescent="0.55000000000000004">
      <c r="C1226" s="5">
        <f t="shared" ca="1" si="162"/>
        <v>0.47851873634674758</v>
      </c>
      <c r="D1226" s="6">
        <v>0.62828152378129598</v>
      </c>
      <c r="E1226" s="15">
        <f t="shared" si="163"/>
        <v>122.73816038612806</v>
      </c>
      <c r="F1226" s="5">
        <f t="shared" si="164"/>
        <v>148.6796175821903</v>
      </c>
      <c r="G1226" s="5">
        <f t="shared" si="165"/>
        <v>0.21428571428571427</v>
      </c>
      <c r="H1226" s="5">
        <f t="shared" si="166"/>
        <v>148.6796175821903</v>
      </c>
      <c r="M1226" s="1"/>
      <c r="N1226" s="1"/>
      <c r="O1226" s="1"/>
      <c r="P1226" s="1"/>
      <c r="Q1226" s="1"/>
      <c r="R1226" s="1"/>
      <c r="Y1226" s="1"/>
      <c r="Z1226" s="1"/>
      <c r="AA1226" s="6">
        <v>148.6796175821903</v>
      </c>
      <c r="AB1226" s="6">
        <f t="shared" si="167"/>
        <v>44.603885274657088</v>
      </c>
    </row>
    <row r="1227" spans="3:28" x14ac:dyDescent="0.55000000000000004">
      <c r="C1227" s="5">
        <f t="shared" ca="1" si="162"/>
        <v>0.50422242577365561</v>
      </c>
      <c r="D1227" s="6">
        <v>0.69020828500640297</v>
      </c>
      <c r="E1227" s="15">
        <f t="shared" si="163"/>
        <v>127.68239962086454</v>
      </c>
      <c r="F1227" s="5">
        <f t="shared" si="164"/>
        <v>161.85815390112387</v>
      </c>
      <c r="G1227" s="5">
        <f t="shared" si="165"/>
        <v>0.21428571428571427</v>
      </c>
      <c r="H1227" s="5">
        <f t="shared" si="166"/>
        <v>161.85815390112387</v>
      </c>
      <c r="M1227" s="1"/>
      <c r="N1227" s="1"/>
      <c r="O1227" s="1"/>
      <c r="P1227" s="1"/>
      <c r="Q1227" s="1"/>
      <c r="R1227" s="1"/>
      <c r="Y1227" s="1"/>
      <c r="Z1227" s="1"/>
      <c r="AA1227" s="6">
        <v>161.85815390112387</v>
      </c>
      <c r="AB1227" s="6">
        <f t="shared" si="167"/>
        <v>48.557446170337158</v>
      </c>
    </row>
    <row r="1228" spans="3:28" x14ac:dyDescent="0.55000000000000004">
      <c r="C1228" s="5">
        <f t="shared" ca="1" si="162"/>
        <v>0.79889954664467144</v>
      </c>
      <c r="D1228" s="6">
        <v>7.713172420671599E-3</v>
      </c>
      <c r="E1228" s="15">
        <f t="shared" si="163"/>
        <v>31.383378086810737</v>
      </c>
      <c r="F1228" s="5">
        <f t="shared" si="164"/>
        <v>52.765559480709442</v>
      </c>
      <c r="G1228" s="5">
        <f t="shared" si="165"/>
        <v>0.21428571428571427</v>
      </c>
      <c r="H1228" s="5">
        <f t="shared" si="166"/>
        <v>31.383378086810737</v>
      </c>
      <c r="M1228" s="1"/>
      <c r="N1228" s="1"/>
      <c r="O1228" s="1"/>
      <c r="P1228" s="1"/>
      <c r="Q1228" s="1"/>
      <c r="R1228" s="1"/>
      <c r="Y1228" s="1"/>
      <c r="Z1228" s="1"/>
      <c r="AA1228" s="6">
        <v>31.383378086810737</v>
      </c>
      <c r="AB1228" s="6">
        <f t="shared" si="167"/>
        <v>9.4150134260432203</v>
      </c>
    </row>
    <row r="1229" spans="3:28" x14ac:dyDescent="0.55000000000000004">
      <c r="C1229" s="5">
        <f t="shared" ca="1" si="162"/>
        <v>0.63170546974684072</v>
      </c>
      <c r="D1229" s="6">
        <v>0.7568912996778242</v>
      </c>
      <c r="E1229" s="15">
        <f t="shared" si="163"/>
        <v>132.76424005236521</v>
      </c>
      <c r="F1229" s="5">
        <f t="shared" si="164"/>
        <v>177.62559115629597</v>
      </c>
      <c r="G1229" s="5">
        <f t="shared" si="165"/>
        <v>0.21428571428571427</v>
      </c>
      <c r="H1229" s="5">
        <f t="shared" si="166"/>
        <v>177.62559115629597</v>
      </c>
      <c r="M1229" s="1"/>
      <c r="N1229" s="1"/>
      <c r="O1229" s="1"/>
      <c r="P1229" s="1"/>
      <c r="Q1229" s="1"/>
      <c r="R1229" s="1"/>
      <c r="Y1229" s="1"/>
      <c r="Z1229" s="1"/>
      <c r="AA1229" s="6">
        <v>177.62559115629597</v>
      </c>
      <c r="AB1229" s="6">
        <f t="shared" si="167"/>
        <v>53.287677346888792</v>
      </c>
    </row>
    <row r="1230" spans="3:28" x14ac:dyDescent="0.55000000000000004">
      <c r="C1230" s="5">
        <f t="shared" ca="1" si="162"/>
        <v>0.31966921390330205</v>
      </c>
      <c r="D1230" s="6">
        <v>0.46079692625877045</v>
      </c>
      <c r="E1230" s="15">
        <f t="shared" si="163"/>
        <v>107.98515989158254</v>
      </c>
      <c r="F1230" s="5">
        <f t="shared" si="164"/>
        <v>117.75042018578003</v>
      </c>
      <c r="G1230" s="5">
        <f t="shared" si="165"/>
        <v>0.21428571428571427</v>
      </c>
      <c r="H1230" s="5">
        <f t="shared" si="166"/>
        <v>117.75042018578003</v>
      </c>
      <c r="M1230" s="1"/>
      <c r="N1230" s="1"/>
      <c r="O1230" s="1"/>
      <c r="P1230" s="1"/>
      <c r="Q1230" s="1"/>
      <c r="R1230" s="1"/>
      <c r="Y1230" s="1"/>
      <c r="Z1230" s="1"/>
      <c r="AA1230" s="6">
        <v>117.75042018578003</v>
      </c>
      <c r="AB1230" s="6">
        <f t="shared" si="167"/>
        <v>35.32512605573401</v>
      </c>
    </row>
    <row r="1231" spans="3:28" x14ac:dyDescent="0.55000000000000004">
      <c r="C1231" s="5">
        <f t="shared" ca="1" si="162"/>
        <v>0.6435877860177911</v>
      </c>
      <c r="D1231" s="6">
        <v>0.86738071312101328</v>
      </c>
      <c r="E1231" s="15">
        <f t="shared" si="163"/>
        <v>140.71452265752049</v>
      </c>
      <c r="F1231" s="5">
        <f t="shared" si="164"/>
        <v>209.61555403862022</v>
      </c>
      <c r="G1231" s="5">
        <f t="shared" si="165"/>
        <v>0.21428571428571427</v>
      </c>
      <c r="H1231" s="5">
        <f t="shared" si="166"/>
        <v>209.61555403862022</v>
      </c>
      <c r="M1231" s="1"/>
      <c r="N1231" s="1"/>
      <c r="O1231" s="1"/>
      <c r="P1231" s="1"/>
      <c r="Q1231" s="1"/>
      <c r="R1231" s="1"/>
      <c r="Y1231" s="1"/>
      <c r="Z1231" s="1"/>
      <c r="AA1231" s="6">
        <v>209.61555403862022</v>
      </c>
      <c r="AB1231" s="6">
        <f t="shared" si="167"/>
        <v>62.884666211586065</v>
      </c>
    </row>
    <row r="1232" spans="3:28" x14ac:dyDescent="0.55000000000000004">
      <c r="C1232" s="5">
        <f t="shared" ca="1" si="162"/>
        <v>0.85080888402767152</v>
      </c>
      <c r="D1232" s="6">
        <v>0.33421681067827669</v>
      </c>
      <c r="E1232" s="15">
        <f t="shared" si="163"/>
        <v>94.932252197535405</v>
      </c>
      <c r="F1232" s="5">
        <f t="shared" si="164"/>
        <v>97.485199399603999</v>
      </c>
      <c r="G1232" s="5">
        <f t="shared" si="165"/>
        <v>0.21428571428571427</v>
      </c>
      <c r="H1232" s="5">
        <f t="shared" si="166"/>
        <v>97.485199399603999</v>
      </c>
      <c r="M1232" s="1"/>
      <c r="N1232" s="1"/>
      <c r="O1232" s="1"/>
      <c r="P1232" s="1"/>
      <c r="Q1232" s="1"/>
      <c r="R1232" s="1"/>
      <c r="Y1232" s="1"/>
      <c r="Z1232" s="1"/>
      <c r="AA1232" s="6">
        <v>97.485199399603999</v>
      </c>
      <c r="AB1232" s="6">
        <f t="shared" si="167"/>
        <v>29.245559819881198</v>
      </c>
    </row>
    <row r="1233" spans="3:28" x14ac:dyDescent="0.55000000000000004">
      <c r="C1233" s="5">
        <f t="shared" ca="1" si="162"/>
        <v>7.1025774540807052E-2</v>
      </c>
      <c r="D1233" s="6">
        <v>0.44986705084981782</v>
      </c>
      <c r="E1233" s="15">
        <f t="shared" si="163"/>
        <v>106.93541542016659</v>
      </c>
      <c r="F1233" s="5">
        <f t="shared" si="164"/>
        <v>115.91254885883387</v>
      </c>
      <c r="G1233" s="5">
        <f t="shared" si="165"/>
        <v>0.21428571428571427</v>
      </c>
      <c r="H1233" s="5">
        <f t="shared" si="166"/>
        <v>115.91254885883387</v>
      </c>
      <c r="M1233" s="1"/>
      <c r="N1233" s="1"/>
      <c r="O1233" s="1"/>
      <c r="P1233" s="1"/>
      <c r="Q1233" s="1"/>
      <c r="R1233" s="1"/>
      <c r="Y1233" s="1"/>
      <c r="Z1233" s="1"/>
      <c r="AA1233" s="6">
        <v>115.91254885883387</v>
      </c>
      <c r="AB1233" s="6">
        <f t="shared" si="167"/>
        <v>34.773764657650162</v>
      </c>
    </row>
    <row r="1234" spans="3:28" x14ac:dyDescent="0.55000000000000004">
      <c r="C1234" s="5">
        <f t="shared" ca="1" si="162"/>
        <v>0.44018547053151735</v>
      </c>
      <c r="D1234" s="6">
        <v>0.78530232745215145</v>
      </c>
      <c r="E1234" s="15">
        <f t="shared" si="163"/>
        <v>134.86112963573075</v>
      </c>
      <c r="F1234" s="5">
        <f t="shared" si="164"/>
        <v>184.99836249449544</v>
      </c>
      <c r="G1234" s="5">
        <f t="shared" si="165"/>
        <v>0.21428571428571427</v>
      </c>
      <c r="H1234" s="5">
        <f t="shared" si="166"/>
        <v>184.99836249449544</v>
      </c>
      <c r="M1234" s="1"/>
      <c r="N1234" s="1"/>
      <c r="O1234" s="1"/>
      <c r="P1234" s="1"/>
      <c r="Q1234" s="1"/>
      <c r="R1234" s="1"/>
      <c r="Y1234" s="1"/>
      <c r="Z1234" s="1"/>
      <c r="AA1234" s="6">
        <v>184.99836249449544</v>
      </c>
      <c r="AB1234" s="6">
        <f t="shared" si="167"/>
        <v>55.499508748348632</v>
      </c>
    </row>
    <row r="1235" spans="3:28" x14ac:dyDescent="0.55000000000000004">
      <c r="C1235" s="5">
        <f t="shared" ca="1" si="162"/>
        <v>0.19764546191202803</v>
      </c>
      <c r="D1235" s="6">
        <v>0.3915564830978896</v>
      </c>
      <c r="E1235" s="15">
        <f t="shared" si="163"/>
        <v>101.10578842502269</v>
      </c>
      <c r="F1235" s="5">
        <f t="shared" si="164"/>
        <v>106.40216777770985</v>
      </c>
      <c r="G1235" s="5">
        <f t="shared" si="165"/>
        <v>0.21428571428571427</v>
      </c>
      <c r="H1235" s="5">
        <f t="shared" si="166"/>
        <v>106.40216777770985</v>
      </c>
      <c r="M1235" s="1"/>
      <c r="N1235" s="1"/>
      <c r="O1235" s="1"/>
      <c r="P1235" s="1"/>
      <c r="Q1235" s="1"/>
      <c r="R1235" s="1"/>
      <c r="Y1235" s="1"/>
      <c r="Z1235" s="1"/>
      <c r="AA1235" s="6">
        <v>106.40216777770985</v>
      </c>
      <c r="AB1235" s="6">
        <f t="shared" si="167"/>
        <v>31.920650333312953</v>
      </c>
    </row>
    <row r="1236" spans="3:28" x14ac:dyDescent="0.55000000000000004">
      <c r="C1236" s="5">
        <f t="shared" ca="1" si="162"/>
        <v>0.93409454117867574</v>
      </c>
      <c r="D1236" s="6">
        <v>0.62809200257821396</v>
      </c>
      <c r="E1236" s="15">
        <f t="shared" si="163"/>
        <v>122.72266372769933</v>
      </c>
      <c r="F1236" s="5">
        <f t="shared" si="164"/>
        <v>148.64104703988593</v>
      </c>
      <c r="G1236" s="5">
        <f t="shared" si="165"/>
        <v>0.21428571428571427</v>
      </c>
      <c r="H1236" s="5">
        <f t="shared" si="166"/>
        <v>148.64104703988593</v>
      </c>
      <c r="M1236" s="1"/>
      <c r="N1236" s="1"/>
      <c r="O1236" s="1"/>
      <c r="P1236" s="1"/>
      <c r="Q1236" s="1"/>
      <c r="R1236" s="1"/>
      <c r="Y1236" s="1"/>
      <c r="Z1236" s="1"/>
      <c r="AA1236" s="6">
        <v>148.64104703988593</v>
      </c>
      <c r="AB1236" s="6">
        <f t="shared" si="167"/>
        <v>44.592314111965777</v>
      </c>
    </row>
    <row r="1237" spans="3:28" x14ac:dyDescent="0.55000000000000004">
      <c r="C1237" s="5">
        <f t="shared" ca="1" si="162"/>
        <v>4.2104168562123734E-2</v>
      </c>
      <c r="D1237" s="6">
        <v>0.88731169188154368</v>
      </c>
      <c r="E1237" s="15">
        <f t="shared" si="163"/>
        <v>142.09355602819477</v>
      </c>
      <c r="F1237" s="5">
        <f t="shared" si="164"/>
        <v>216.68373640100685</v>
      </c>
      <c r="G1237" s="5">
        <f t="shared" si="165"/>
        <v>0.21428571428571427</v>
      </c>
      <c r="H1237" s="5">
        <f t="shared" si="166"/>
        <v>216.68373640100685</v>
      </c>
      <c r="M1237" s="1"/>
      <c r="N1237" s="1"/>
      <c r="O1237" s="1"/>
      <c r="P1237" s="1"/>
      <c r="Q1237" s="1"/>
      <c r="R1237" s="1"/>
      <c r="Y1237" s="1"/>
      <c r="Z1237" s="1"/>
      <c r="AA1237" s="6">
        <v>216.68373640100685</v>
      </c>
      <c r="AB1237" s="6">
        <f t="shared" si="167"/>
        <v>65.005120920302048</v>
      </c>
    </row>
    <row r="1238" spans="3:28" x14ac:dyDescent="0.55000000000000004">
      <c r="C1238" s="5">
        <f t="shared" ca="1" si="162"/>
        <v>0.4485380487139683</v>
      </c>
      <c r="D1238" s="6">
        <v>0.48365101489105788</v>
      </c>
      <c r="E1238" s="15">
        <f t="shared" si="163"/>
        <v>110.14065148516386</v>
      </c>
      <c r="F1238" s="5">
        <f t="shared" si="164"/>
        <v>121.65455575566043</v>
      </c>
      <c r="G1238" s="5">
        <f t="shared" si="165"/>
        <v>0.21428571428571427</v>
      </c>
      <c r="H1238" s="5">
        <f t="shared" si="166"/>
        <v>121.65455575566043</v>
      </c>
      <c r="M1238" s="1"/>
      <c r="N1238" s="1"/>
      <c r="O1238" s="1"/>
      <c r="P1238" s="1"/>
      <c r="Q1238" s="1"/>
      <c r="R1238" s="1"/>
      <c r="Y1238" s="1"/>
      <c r="Z1238" s="1"/>
      <c r="AA1238" s="6">
        <v>121.65455575566043</v>
      </c>
      <c r="AB1238" s="6">
        <f t="shared" si="167"/>
        <v>36.496366726698128</v>
      </c>
    </row>
    <row r="1239" spans="3:28" x14ac:dyDescent="0.55000000000000004">
      <c r="C1239" s="5">
        <f t="shared" ca="1" si="162"/>
        <v>0.91271200731660629</v>
      </c>
      <c r="D1239" s="6">
        <v>0.23015931295247283</v>
      </c>
      <c r="E1239" s="15">
        <f t="shared" si="163"/>
        <v>82.182605747922338</v>
      </c>
      <c r="F1239" s="5">
        <f t="shared" si="164"/>
        <v>82.233642813845847</v>
      </c>
      <c r="G1239" s="5">
        <f t="shared" si="165"/>
        <v>0.21428571428571427</v>
      </c>
      <c r="H1239" s="5">
        <f t="shared" si="166"/>
        <v>82.233642813845847</v>
      </c>
      <c r="M1239" s="1"/>
      <c r="N1239" s="1"/>
      <c r="O1239" s="1"/>
      <c r="P1239" s="1"/>
      <c r="Q1239" s="1"/>
      <c r="R1239" s="1"/>
      <c r="Y1239" s="1"/>
      <c r="Z1239" s="1"/>
      <c r="AA1239" s="6">
        <v>82.233642813845847</v>
      </c>
      <c r="AB1239" s="6">
        <f t="shared" si="167"/>
        <v>24.670092844153753</v>
      </c>
    </row>
    <row r="1240" spans="3:28" x14ac:dyDescent="0.55000000000000004">
      <c r="C1240" s="5">
        <f t="shared" ca="1" si="162"/>
        <v>0.26721506468038658</v>
      </c>
      <c r="D1240" s="6">
        <v>0.79978747004783501</v>
      </c>
      <c r="E1240" s="15">
        <f t="shared" si="163"/>
        <v>135.91561368859516</v>
      </c>
      <c r="F1240" s="5">
        <f t="shared" si="164"/>
        <v>188.9455455866206</v>
      </c>
      <c r="G1240" s="5">
        <f t="shared" si="165"/>
        <v>0.21428571428571427</v>
      </c>
      <c r="H1240" s="5">
        <f t="shared" si="166"/>
        <v>188.9455455866206</v>
      </c>
      <c r="M1240" s="1"/>
      <c r="N1240" s="1"/>
      <c r="O1240" s="1"/>
      <c r="P1240" s="1"/>
      <c r="Q1240" s="1"/>
      <c r="R1240" s="1"/>
      <c r="Y1240" s="1"/>
      <c r="Z1240" s="1"/>
      <c r="AA1240" s="6">
        <v>188.9455455866206</v>
      </c>
      <c r="AB1240" s="6">
        <f t="shared" si="167"/>
        <v>56.683663675986175</v>
      </c>
    </row>
    <row r="1241" spans="3:28" x14ac:dyDescent="0.55000000000000004">
      <c r="C1241" s="5">
        <f t="shared" ca="1" si="162"/>
        <v>0.89745032901614219</v>
      </c>
      <c r="D1241" s="6">
        <v>0.98822475792334896</v>
      </c>
      <c r="E1241" s="15">
        <f t="shared" si="163"/>
        <v>148.84943124869531</v>
      </c>
      <c r="F1241" s="5">
        <f t="shared" si="164"/>
        <v>273.06758622177165</v>
      </c>
      <c r="G1241" s="5">
        <f t="shared" si="165"/>
        <v>0.21428571428571427</v>
      </c>
      <c r="H1241" s="5">
        <f t="shared" si="166"/>
        <v>273.06758622177165</v>
      </c>
      <c r="M1241" s="1"/>
      <c r="N1241" s="1"/>
      <c r="O1241" s="1"/>
      <c r="P1241" s="1"/>
      <c r="Q1241" s="1"/>
      <c r="R1241" s="1"/>
      <c r="Y1241" s="1"/>
      <c r="Z1241" s="1"/>
      <c r="AA1241" s="6">
        <v>273.06758622177165</v>
      </c>
      <c r="AB1241" s="6">
        <f t="shared" si="167"/>
        <v>81.920275866531497</v>
      </c>
    </row>
    <row r="1242" spans="3:28" x14ac:dyDescent="0.55000000000000004">
      <c r="C1242" s="5">
        <f t="shared" ca="1" si="162"/>
        <v>0.46034687672438168</v>
      </c>
      <c r="D1242" s="6">
        <v>0.76837992694318691</v>
      </c>
      <c r="E1242" s="15">
        <f t="shared" si="163"/>
        <v>133.61682433797179</v>
      </c>
      <c r="F1242" s="5">
        <f t="shared" si="164"/>
        <v>180.55211805854537</v>
      </c>
      <c r="G1242" s="5">
        <f t="shared" si="165"/>
        <v>0.21428571428571427</v>
      </c>
      <c r="H1242" s="5">
        <f t="shared" si="166"/>
        <v>180.55211805854537</v>
      </c>
      <c r="M1242" s="1"/>
      <c r="N1242" s="1"/>
      <c r="O1242" s="1"/>
      <c r="P1242" s="1"/>
      <c r="Q1242" s="1"/>
      <c r="R1242" s="1"/>
      <c r="Y1242" s="1"/>
      <c r="Z1242" s="1"/>
      <c r="AA1242" s="6">
        <v>180.55211805854537</v>
      </c>
      <c r="AB1242" s="6">
        <f t="shared" si="167"/>
        <v>54.165635417563614</v>
      </c>
    </row>
    <row r="1243" spans="3:28" x14ac:dyDescent="0.55000000000000004">
      <c r="C1243" s="5">
        <f t="shared" ca="1" si="162"/>
        <v>0.2638653754583703</v>
      </c>
      <c r="D1243" s="6">
        <v>0.41999184665955303</v>
      </c>
      <c r="E1243" s="15">
        <f t="shared" si="163"/>
        <v>103.9991846619983</v>
      </c>
      <c r="F1243" s="5">
        <f t="shared" si="164"/>
        <v>110.98015383094946</v>
      </c>
      <c r="G1243" s="5">
        <f t="shared" si="165"/>
        <v>0.21428571428571427</v>
      </c>
      <c r="H1243" s="5">
        <f t="shared" si="166"/>
        <v>110.98015383094946</v>
      </c>
      <c r="M1243" s="1"/>
      <c r="N1243" s="1"/>
      <c r="O1243" s="1"/>
      <c r="P1243" s="1"/>
      <c r="Q1243" s="1"/>
      <c r="R1243" s="1"/>
      <c r="Y1243" s="1"/>
      <c r="Z1243" s="1"/>
      <c r="AA1243" s="6">
        <v>110.98015383094946</v>
      </c>
      <c r="AB1243" s="6">
        <f t="shared" si="167"/>
        <v>33.294046149284839</v>
      </c>
    </row>
    <row r="1244" spans="3:28" x14ac:dyDescent="0.55000000000000004">
      <c r="C1244" s="5">
        <f t="shared" ca="1" si="162"/>
        <v>0.37987566722983201</v>
      </c>
      <c r="D1244" s="6">
        <v>3.5265868226685426E-2</v>
      </c>
      <c r="E1244" s="15">
        <f t="shared" si="163"/>
        <v>44.340636520196327</v>
      </c>
      <c r="F1244" s="5">
        <f t="shared" si="164"/>
        <v>56.222186166919244</v>
      </c>
      <c r="G1244" s="5">
        <f t="shared" si="165"/>
        <v>0.21428571428571427</v>
      </c>
      <c r="H1244" s="5">
        <f t="shared" si="166"/>
        <v>44.340636520196327</v>
      </c>
      <c r="M1244" s="1"/>
      <c r="N1244" s="1"/>
      <c r="O1244" s="1"/>
      <c r="P1244" s="1"/>
      <c r="Q1244" s="1"/>
      <c r="R1244" s="1"/>
      <c r="Y1244" s="1"/>
      <c r="Z1244" s="1"/>
      <c r="AA1244" s="6">
        <v>44.340636520196327</v>
      </c>
      <c r="AB1244" s="6">
        <f t="shared" si="167"/>
        <v>13.302190956058897</v>
      </c>
    </row>
    <row r="1245" spans="3:28" x14ac:dyDescent="0.55000000000000004">
      <c r="C1245" s="5">
        <f t="shared" ca="1" si="162"/>
        <v>0.42262219870350659</v>
      </c>
      <c r="D1245" s="6">
        <v>0.43849519349937749</v>
      </c>
      <c r="E1245" s="15">
        <f t="shared" si="163"/>
        <v>105.82959425972804</v>
      </c>
      <c r="F1245" s="5">
        <f t="shared" si="164"/>
        <v>114.01963522877381</v>
      </c>
      <c r="G1245" s="5">
        <f t="shared" si="165"/>
        <v>0.21428571428571427</v>
      </c>
      <c r="H1245" s="5">
        <f t="shared" si="166"/>
        <v>114.01963522877381</v>
      </c>
      <c r="M1245" s="1"/>
      <c r="N1245" s="1"/>
      <c r="O1245" s="1"/>
      <c r="P1245" s="1"/>
      <c r="Q1245" s="1"/>
      <c r="R1245" s="1"/>
      <c r="Y1245" s="1"/>
      <c r="Z1245" s="1"/>
      <c r="AA1245" s="6">
        <v>114.01963522877381</v>
      </c>
      <c r="AB1245" s="6">
        <f t="shared" si="167"/>
        <v>34.205890568632142</v>
      </c>
    </row>
    <row r="1246" spans="3:28" x14ac:dyDescent="0.55000000000000004">
      <c r="C1246" s="5">
        <f t="shared" ca="1" si="162"/>
        <v>0.25839856714679732</v>
      </c>
      <c r="D1246" s="6">
        <v>0.86266472398292793</v>
      </c>
      <c r="E1246" s="15">
        <f t="shared" si="163"/>
        <v>140.38591015111854</v>
      </c>
      <c r="F1246" s="5">
        <f t="shared" si="164"/>
        <v>208.02254079041083</v>
      </c>
      <c r="G1246" s="5">
        <f t="shared" si="165"/>
        <v>0.21428571428571427</v>
      </c>
      <c r="H1246" s="5">
        <f t="shared" si="166"/>
        <v>208.02254079041083</v>
      </c>
      <c r="M1246" s="1"/>
      <c r="N1246" s="1"/>
      <c r="O1246" s="1"/>
      <c r="P1246" s="1"/>
      <c r="Q1246" s="1"/>
      <c r="R1246" s="1"/>
      <c r="Y1246" s="1"/>
      <c r="Z1246" s="1"/>
      <c r="AA1246" s="6">
        <v>208.02254079041083</v>
      </c>
      <c r="AB1246" s="6">
        <f t="shared" si="167"/>
        <v>62.406762237123246</v>
      </c>
    </row>
    <row r="1247" spans="3:28" x14ac:dyDescent="0.55000000000000004">
      <c r="C1247" s="5">
        <f t="shared" ca="1" si="162"/>
        <v>0.4537233443626687</v>
      </c>
      <c r="D1247" s="6">
        <v>0.10440678384445734</v>
      </c>
      <c r="E1247" s="15">
        <f t="shared" si="163"/>
        <v>61.88118871984036</v>
      </c>
      <c r="F1247" s="5">
        <f t="shared" si="164"/>
        <v>65.120153876111743</v>
      </c>
      <c r="G1247" s="5">
        <f t="shared" si="165"/>
        <v>0.21428571428571427</v>
      </c>
      <c r="H1247" s="5">
        <f t="shared" si="166"/>
        <v>61.88118871984036</v>
      </c>
      <c r="M1247" s="1"/>
      <c r="N1247" s="1"/>
      <c r="O1247" s="1"/>
      <c r="P1247" s="1"/>
      <c r="Q1247" s="1"/>
      <c r="R1247" s="1"/>
      <c r="Y1247" s="1"/>
      <c r="Z1247" s="1"/>
      <c r="AA1247" s="6">
        <v>61.88118871984036</v>
      </c>
      <c r="AB1247" s="6">
        <f t="shared" si="167"/>
        <v>18.564356615952107</v>
      </c>
    </row>
    <row r="1248" spans="3:28" x14ac:dyDescent="0.55000000000000004">
      <c r="C1248" s="5">
        <f t="shared" ca="1" si="162"/>
        <v>7.4845404973641338E-3</v>
      </c>
      <c r="D1248" s="6">
        <v>0.3937035581199666</v>
      </c>
      <c r="E1248" s="15">
        <f t="shared" si="163"/>
        <v>101.3278536321686</v>
      </c>
      <c r="F1248" s="5">
        <f t="shared" si="164"/>
        <v>106.74405359779985</v>
      </c>
      <c r="G1248" s="5">
        <f t="shared" si="165"/>
        <v>0.21428571428571427</v>
      </c>
      <c r="H1248" s="5">
        <f t="shared" si="166"/>
        <v>106.74405359779985</v>
      </c>
      <c r="M1248" s="1"/>
      <c r="N1248" s="1"/>
      <c r="O1248" s="1"/>
      <c r="P1248" s="1"/>
      <c r="Q1248" s="1"/>
      <c r="R1248" s="1"/>
      <c r="Y1248" s="1"/>
      <c r="Z1248" s="1"/>
      <c r="AA1248" s="6">
        <v>106.74405359779985</v>
      </c>
      <c r="AB1248" s="6">
        <f t="shared" si="167"/>
        <v>32.023216079339953</v>
      </c>
    </row>
    <row r="1249" spans="3:28" x14ac:dyDescent="0.55000000000000004">
      <c r="C1249" s="5">
        <f t="shared" ca="1" si="162"/>
        <v>0.21313433047552499</v>
      </c>
      <c r="D1249" s="6">
        <v>0.66982801459750718</v>
      </c>
      <c r="E1249" s="15">
        <f t="shared" si="163"/>
        <v>126.08067988676412</v>
      </c>
      <c r="F1249" s="5">
        <f t="shared" si="164"/>
        <v>157.38655638126693</v>
      </c>
      <c r="G1249" s="5">
        <f t="shared" si="165"/>
        <v>0.21428571428571427</v>
      </c>
      <c r="H1249" s="5">
        <f t="shared" si="166"/>
        <v>157.38655638126693</v>
      </c>
      <c r="M1249" s="1"/>
      <c r="N1249" s="1"/>
      <c r="O1249" s="1"/>
      <c r="P1249" s="1"/>
      <c r="Q1249" s="1"/>
      <c r="R1249" s="1"/>
      <c r="Y1249" s="1"/>
      <c r="Z1249" s="1"/>
      <c r="AA1249" s="6">
        <v>157.38655638126693</v>
      </c>
      <c r="AB1249" s="6">
        <f t="shared" si="167"/>
        <v>47.215966914380076</v>
      </c>
    </row>
    <row r="1250" spans="3:28" x14ac:dyDescent="0.55000000000000004">
      <c r="C1250" s="5">
        <f t="shared" ca="1" si="162"/>
        <v>0.98381053891558579</v>
      </c>
      <c r="D1250" s="6">
        <v>0.85501998700750759</v>
      </c>
      <c r="E1250" s="15">
        <f t="shared" si="163"/>
        <v>139.85130696711707</v>
      </c>
      <c r="F1250" s="5">
        <f t="shared" si="164"/>
        <v>205.49725506453512</v>
      </c>
      <c r="G1250" s="5">
        <f t="shared" si="165"/>
        <v>0.21428571428571427</v>
      </c>
      <c r="H1250" s="5">
        <f t="shared" si="166"/>
        <v>205.49725506453512</v>
      </c>
      <c r="M1250" s="1"/>
      <c r="N1250" s="1"/>
      <c r="O1250" s="1"/>
      <c r="P1250" s="1"/>
      <c r="Q1250" s="1"/>
      <c r="R1250" s="1"/>
      <c r="Y1250" s="1"/>
      <c r="Z1250" s="1"/>
      <c r="AA1250" s="6">
        <v>205.49725506453512</v>
      </c>
      <c r="AB1250" s="6">
        <f t="shared" si="167"/>
        <v>61.649176519360537</v>
      </c>
    </row>
    <row r="1251" spans="3:28" x14ac:dyDescent="0.55000000000000004">
      <c r="C1251" s="5">
        <f t="shared" ca="1" si="162"/>
        <v>0.6799430189103669</v>
      </c>
      <c r="D1251" s="6">
        <v>0.73778458767628274</v>
      </c>
      <c r="E1251" s="15">
        <f t="shared" si="163"/>
        <v>131.33185111620821</v>
      </c>
      <c r="F1251" s="5">
        <f t="shared" si="164"/>
        <v>172.90763437900378</v>
      </c>
      <c r="G1251" s="5">
        <f t="shared" si="165"/>
        <v>0.21428571428571427</v>
      </c>
      <c r="H1251" s="5">
        <f t="shared" si="166"/>
        <v>172.90763437900378</v>
      </c>
      <c r="M1251" s="1"/>
      <c r="N1251" s="1"/>
      <c r="O1251" s="1"/>
      <c r="P1251" s="1"/>
      <c r="Q1251" s="1"/>
      <c r="R1251" s="1"/>
      <c r="Y1251" s="1"/>
      <c r="Z1251" s="1"/>
      <c r="AA1251" s="6">
        <v>172.90763437900378</v>
      </c>
      <c r="AB1251" s="6">
        <f t="shared" si="167"/>
        <v>51.872290313701136</v>
      </c>
    </row>
    <row r="1252" spans="3:28" x14ac:dyDescent="0.55000000000000004">
      <c r="C1252" s="5">
        <f t="shared" ca="1" si="162"/>
        <v>0.31844248569353384</v>
      </c>
      <c r="D1252" s="6">
        <v>0.93622873133014894</v>
      </c>
      <c r="E1252" s="15">
        <f t="shared" si="163"/>
        <v>145.41388554042373</v>
      </c>
      <c r="F1252" s="5">
        <f t="shared" si="164"/>
        <v>237.32376726331722</v>
      </c>
      <c r="G1252" s="5">
        <f t="shared" si="165"/>
        <v>0.21428571428571427</v>
      </c>
      <c r="H1252" s="5">
        <f t="shared" si="166"/>
        <v>237.32376726331722</v>
      </c>
      <c r="M1252" s="1"/>
      <c r="N1252" s="1"/>
      <c r="O1252" s="1"/>
      <c r="P1252" s="1"/>
      <c r="Q1252" s="1"/>
      <c r="R1252" s="1"/>
      <c r="Y1252" s="1"/>
      <c r="Z1252" s="1"/>
      <c r="AA1252" s="6">
        <v>237.32376726331722</v>
      </c>
      <c r="AB1252" s="6">
        <f t="shared" si="167"/>
        <v>71.197130178995167</v>
      </c>
    </row>
    <row r="1253" spans="3:28" x14ac:dyDescent="0.55000000000000004">
      <c r="C1253" s="5">
        <f t="shared" ca="1" si="162"/>
        <v>0.52290285243818679</v>
      </c>
      <c r="D1253" s="6">
        <v>2.4962387611622283E-3</v>
      </c>
      <c r="E1253" s="15">
        <f t="shared" si="163"/>
        <v>26.475863740654635</v>
      </c>
      <c r="F1253" s="5">
        <f t="shared" si="164"/>
        <v>52.116495723671818</v>
      </c>
      <c r="G1253" s="5">
        <f t="shared" si="165"/>
        <v>0.21428571428571427</v>
      </c>
      <c r="H1253" s="5">
        <f t="shared" si="166"/>
        <v>26.475863740654635</v>
      </c>
      <c r="M1253" s="1"/>
      <c r="N1253" s="1"/>
      <c r="O1253" s="1"/>
      <c r="P1253" s="1"/>
      <c r="Q1253" s="1"/>
      <c r="R1253" s="1"/>
      <c r="Y1253" s="1"/>
      <c r="Z1253" s="1"/>
      <c r="AA1253" s="6">
        <v>26.475863740654635</v>
      </c>
      <c r="AB1253" s="6">
        <f t="shared" si="167"/>
        <v>7.9427591221963905</v>
      </c>
    </row>
    <row r="1254" spans="3:28" x14ac:dyDescent="0.55000000000000004">
      <c r="C1254" s="5">
        <f t="shared" ca="1" si="162"/>
        <v>0.82761844435735832</v>
      </c>
      <c r="D1254" s="6">
        <v>0.77761419103823803</v>
      </c>
      <c r="E1254" s="15">
        <f t="shared" si="163"/>
        <v>134.2974995765104</v>
      </c>
      <c r="F1254" s="5">
        <f t="shared" si="164"/>
        <v>182.95741872273777</v>
      </c>
      <c r="G1254" s="5">
        <f t="shared" si="165"/>
        <v>0.21428571428571427</v>
      </c>
      <c r="H1254" s="5">
        <f t="shared" si="166"/>
        <v>182.95741872273777</v>
      </c>
      <c r="M1254" s="1"/>
      <c r="N1254" s="1"/>
      <c r="O1254" s="1"/>
      <c r="P1254" s="1"/>
      <c r="Q1254" s="1"/>
      <c r="R1254" s="1"/>
      <c r="Y1254" s="1"/>
      <c r="Z1254" s="1"/>
      <c r="AA1254" s="6">
        <v>182.95741872273777</v>
      </c>
      <c r="AB1254" s="6">
        <f t="shared" si="167"/>
        <v>54.887225616821333</v>
      </c>
    </row>
    <row r="1255" spans="3:28" x14ac:dyDescent="0.55000000000000004">
      <c r="C1255" s="5">
        <f t="shared" ca="1" si="162"/>
        <v>0.30422623503040391</v>
      </c>
      <c r="D1255" s="6">
        <v>0.62846420559406979</v>
      </c>
      <c r="E1255" s="15">
        <f t="shared" si="163"/>
        <v>122.75309559317604</v>
      </c>
      <c r="F1255" s="5">
        <f t="shared" si="164"/>
        <v>148.71680550898822</v>
      </c>
      <c r="G1255" s="5">
        <f t="shared" si="165"/>
        <v>0.21428571428571427</v>
      </c>
      <c r="H1255" s="5">
        <f t="shared" si="166"/>
        <v>148.71680550898822</v>
      </c>
      <c r="M1255" s="1"/>
      <c r="N1255" s="1"/>
      <c r="O1255" s="1"/>
      <c r="P1255" s="1"/>
      <c r="Q1255" s="1"/>
      <c r="R1255" s="1"/>
      <c r="Y1255" s="1"/>
      <c r="Z1255" s="1"/>
      <c r="AA1255" s="6">
        <v>148.71680550898822</v>
      </c>
      <c r="AB1255" s="6">
        <f t="shared" si="167"/>
        <v>44.615041652696462</v>
      </c>
    </row>
    <row r="1256" spans="3:28" x14ac:dyDescent="0.55000000000000004">
      <c r="C1256" s="5">
        <f t="shared" ca="1" si="162"/>
        <v>0.23767388449400084</v>
      </c>
      <c r="D1256" s="6">
        <v>0.54957464963145819</v>
      </c>
      <c r="E1256" s="15">
        <f t="shared" si="163"/>
        <v>116.08774174580491</v>
      </c>
      <c r="F1256" s="5">
        <f t="shared" si="164"/>
        <v>133.42808885438646</v>
      </c>
      <c r="G1256" s="5">
        <f t="shared" si="165"/>
        <v>0.21428571428571427</v>
      </c>
      <c r="H1256" s="5">
        <f t="shared" si="166"/>
        <v>133.42808885438646</v>
      </c>
      <c r="M1256" s="1"/>
      <c r="N1256" s="1"/>
      <c r="O1256" s="1"/>
      <c r="P1256" s="1"/>
      <c r="Q1256" s="1"/>
      <c r="R1256" s="1"/>
      <c r="Y1256" s="1"/>
      <c r="Z1256" s="1"/>
      <c r="AA1256" s="6">
        <v>133.42808885438646</v>
      </c>
      <c r="AB1256" s="6">
        <f t="shared" si="167"/>
        <v>40.028426656315936</v>
      </c>
    </row>
    <row r="1257" spans="3:28" x14ac:dyDescent="0.55000000000000004">
      <c r="C1257" s="5">
        <f t="shared" ca="1" si="162"/>
        <v>9.317895462899739E-3</v>
      </c>
      <c r="D1257" s="6">
        <v>0.38391696355413218</v>
      </c>
      <c r="E1257" s="15">
        <f t="shared" si="163"/>
        <v>100.31067791837783</v>
      </c>
      <c r="F1257" s="5">
        <f t="shared" si="164"/>
        <v>105.19056736116329</v>
      </c>
      <c r="G1257" s="5">
        <f t="shared" si="165"/>
        <v>0.21428571428571427</v>
      </c>
      <c r="H1257" s="5">
        <f t="shared" si="166"/>
        <v>105.19056736116329</v>
      </c>
      <c r="M1257" s="1"/>
      <c r="N1257" s="1"/>
      <c r="O1257" s="1"/>
      <c r="P1257" s="1"/>
      <c r="Q1257" s="1"/>
      <c r="R1257" s="1"/>
      <c r="Y1257" s="1"/>
      <c r="Z1257" s="1"/>
      <c r="AA1257" s="6">
        <v>105.19056736116329</v>
      </c>
      <c r="AB1257" s="6">
        <f t="shared" si="167"/>
        <v>31.557170208348985</v>
      </c>
    </row>
    <row r="1258" spans="3:28" x14ac:dyDescent="0.55000000000000004">
      <c r="C1258" s="5">
        <f t="shared" ca="1" si="162"/>
        <v>0.948482489367246</v>
      </c>
      <c r="D1258" s="6">
        <v>0.10654485960418003</v>
      </c>
      <c r="E1258" s="15">
        <f t="shared" si="163"/>
        <v>62.307843733168731</v>
      </c>
      <c r="F1258" s="5">
        <f t="shared" si="164"/>
        <v>65.400689156207221</v>
      </c>
      <c r="G1258" s="5">
        <f t="shared" si="165"/>
        <v>0.21428571428571427</v>
      </c>
      <c r="H1258" s="5">
        <f t="shared" si="166"/>
        <v>62.307843733168731</v>
      </c>
      <c r="M1258" s="1"/>
      <c r="N1258" s="1"/>
      <c r="O1258" s="1"/>
      <c r="P1258" s="1"/>
      <c r="Q1258" s="1"/>
      <c r="R1258" s="1"/>
      <c r="Y1258" s="1"/>
      <c r="Z1258" s="1"/>
      <c r="AA1258" s="6">
        <v>62.307843733168731</v>
      </c>
      <c r="AB1258" s="6">
        <f t="shared" si="167"/>
        <v>18.692353119950617</v>
      </c>
    </row>
    <row r="1259" spans="3:28" x14ac:dyDescent="0.55000000000000004">
      <c r="C1259" s="5">
        <f t="shared" ca="1" si="162"/>
        <v>0.10890124367584075</v>
      </c>
      <c r="D1259" s="6">
        <v>0.96503863792238975</v>
      </c>
      <c r="E1259" s="15">
        <f t="shared" si="163"/>
        <v>147.32890134253159</v>
      </c>
      <c r="F1259" s="5">
        <f t="shared" si="164"/>
        <v>253.59288951054168</v>
      </c>
      <c r="G1259" s="5">
        <f t="shared" si="165"/>
        <v>0.21428571428571427</v>
      </c>
      <c r="H1259" s="5">
        <f t="shared" si="166"/>
        <v>253.59288951054168</v>
      </c>
      <c r="M1259" s="1"/>
      <c r="N1259" s="1"/>
      <c r="O1259" s="1"/>
      <c r="P1259" s="1"/>
      <c r="Q1259" s="1"/>
      <c r="R1259" s="1"/>
      <c r="Y1259" s="1"/>
      <c r="Z1259" s="1"/>
      <c r="AA1259" s="6">
        <v>253.59288951054168</v>
      </c>
      <c r="AB1259" s="6">
        <f t="shared" si="167"/>
        <v>76.077866853162504</v>
      </c>
    </row>
    <row r="1260" spans="3:28" x14ac:dyDescent="0.55000000000000004">
      <c r="C1260" s="5">
        <f t="shared" ca="1" si="162"/>
        <v>0.20351352247588572</v>
      </c>
      <c r="D1260" s="6">
        <v>0.50607062216520915</v>
      </c>
      <c r="E1260" s="15">
        <f t="shared" si="163"/>
        <v>112.20621699416755</v>
      </c>
      <c r="F1260" s="5">
        <f t="shared" si="164"/>
        <v>125.56935568936541</v>
      </c>
      <c r="G1260" s="5">
        <f t="shared" si="165"/>
        <v>0.21428571428571427</v>
      </c>
      <c r="H1260" s="5">
        <f t="shared" si="166"/>
        <v>125.56935568936541</v>
      </c>
      <c r="M1260" s="1"/>
      <c r="N1260" s="1"/>
      <c r="O1260" s="1"/>
      <c r="P1260" s="1"/>
      <c r="Q1260" s="1"/>
      <c r="R1260" s="1"/>
      <c r="Y1260" s="1"/>
      <c r="Z1260" s="1"/>
      <c r="AA1260" s="6">
        <v>125.56935568936541</v>
      </c>
      <c r="AB1260" s="6">
        <f t="shared" si="167"/>
        <v>37.670806706809621</v>
      </c>
    </row>
    <row r="1261" spans="3:28" x14ac:dyDescent="0.55000000000000004">
      <c r="C1261" s="5">
        <f t="shared" ca="1" si="162"/>
        <v>0.19280825270796753</v>
      </c>
      <c r="D1261" s="6">
        <v>0.76140432743384179</v>
      </c>
      <c r="E1261" s="15">
        <f t="shared" si="163"/>
        <v>133.09992352291198</v>
      </c>
      <c r="F1261" s="5">
        <f t="shared" si="164"/>
        <v>178.76678083101422</v>
      </c>
      <c r="G1261" s="5">
        <f t="shared" si="165"/>
        <v>0.21428571428571427</v>
      </c>
      <c r="H1261" s="5">
        <f t="shared" si="166"/>
        <v>178.76678083101422</v>
      </c>
      <c r="M1261" s="1"/>
      <c r="N1261" s="1"/>
      <c r="O1261" s="1"/>
      <c r="P1261" s="1"/>
      <c r="Q1261" s="1"/>
      <c r="R1261" s="1"/>
      <c r="Y1261" s="1"/>
      <c r="Z1261" s="1"/>
      <c r="AA1261" s="6">
        <v>178.76678083101422</v>
      </c>
      <c r="AB1261" s="6">
        <f t="shared" si="167"/>
        <v>53.630034249304266</v>
      </c>
    </row>
    <row r="1262" spans="3:28" x14ac:dyDescent="0.55000000000000004">
      <c r="C1262" s="5">
        <f t="shared" ca="1" si="162"/>
        <v>0.19138487285193129</v>
      </c>
      <c r="D1262" s="6">
        <v>0.18089582618788669</v>
      </c>
      <c r="E1262" s="15">
        <f t="shared" si="163"/>
        <v>75.127578215957357</v>
      </c>
      <c r="F1262" s="5">
        <f t="shared" si="164"/>
        <v>75.374050682415202</v>
      </c>
      <c r="G1262" s="5">
        <f t="shared" si="165"/>
        <v>0.21428571428571427</v>
      </c>
      <c r="H1262" s="5">
        <f t="shared" si="166"/>
        <v>75.127578215957357</v>
      </c>
      <c r="M1262" s="1"/>
      <c r="N1262" s="1"/>
      <c r="O1262" s="1"/>
      <c r="P1262" s="1"/>
      <c r="Q1262" s="1"/>
      <c r="R1262" s="1"/>
      <c r="Y1262" s="1"/>
      <c r="Z1262" s="1"/>
      <c r="AA1262" s="6">
        <v>75.127578215957357</v>
      </c>
      <c r="AB1262" s="6">
        <f t="shared" si="167"/>
        <v>22.538273464787206</v>
      </c>
    </row>
    <row r="1263" spans="3:28" x14ac:dyDescent="0.55000000000000004">
      <c r="C1263" s="5">
        <f t="shared" ca="1" si="162"/>
        <v>0.29306629648798654</v>
      </c>
      <c r="D1263" s="6">
        <v>0.41727233862765234</v>
      </c>
      <c r="E1263" s="15">
        <f t="shared" si="163"/>
        <v>103.72678955355066</v>
      </c>
      <c r="F1263" s="5">
        <f t="shared" si="164"/>
        <v>110.5375394951902</v>
      </c>
      <c r="G1263" s="5">
        <f t="shared" si="165"/>
        <v>0.21428571428571427</v>
      </c>
      <c r="H1263" s="5">
        <f t="shared" si="166"/>
        <v>110.5375394951902</v>
      </c>
      <c r="M1263" s="1"/>
      <c r="N1263" s="1"/>
      <c r="O1263" s="1"/>
      <c r="P1263" s="1"/>
      <c r="Q1263" s="1"/>
      <c r="R1263" s="1"/>
      <c r="Y1263" s="1"/>
      <c r="Z1263" s="1"/>
      <c r="AA1263" s="6">
        <v>110.5375394951902</v>
      </c>
      <c r="AB1263" s="6">
        <f t="shared" si="167"/>
        <v>33.161261848557061</v>
      </c>
    </row>
    <row r="1264" spans="3:28" x14ac:dyDescent="0.55000000000000004">
      <c r="C1264" s="5">
        <f t="shared" ca="1" si="162"/>
        <v>0.41165011526925355</v>
      </c>
      <c r="D1264" s="6">
        <v>0.24525213122269596</v>
      </c>
      <c r="E1264" s="15">
        <f t="shared" si="163"/>
        <v>84.189062966686876</v>
      </c>
      <c r="F1264" s="5">
        <f t="shared" si="164"/>
        <v>84.378876923706912</v>
      </c>
      <c r="G1264" s="5">
        <f t="shared" si="165"/>
        <v>0.21428571428571427</v>
      </c>
      <c r="H1264" s="5">
        <f t="shared" si="166"/>
        <v>84.378876923706912</v>
      </c>
      <c r="M1264" s="1"/>
      <c r="N1264" s="1"/>
      <c r="O1264" s="1"/>
      <c r="P1264" s="1"/>
      <c r="Q1264" s="1"/>
      <c r="R1264" s="1"/>
      <c r="Y1264" s="1"/>
      <c r="Z1264" s="1"/>
      <c r="AA1264" s="6">
        <v>84.378876923706912</v>
      </c>
      <c r="AB1264" s="6">
        <f t="shared" si="167"/>
        <v>25.313663077112071</v>
      </c>
    </row>
    <row r="1265" spans="3:28" x14ac:dyDescent="0.55000000000000004">
      <c r="C1265" s="5">
        <f t="shared" ca="1" si="162"/>
        <v>0.81193211468458459</v>
      </c>
      <c r="D1265" s="6">
        <v>0.64339454183092859</v>
      </c>
      <c r="E1265" s="15">
        <f t="shared" si="163"/>
        <v>123.96647682190446</v>
      </c>
      <c r="F1265" s="5">
        <f t="shared" si="164"/>
        <v>151.78766507738027</v>
      </c>
      <c r="G1265" s="5">
        <f t="shared" si="165"/>
        <v>0.21428571428571427</v>
      </c>
      <c r="H1265" s="5">
        <f t="shared" si="166"/>
        <v>151.78766507738027</v>
      </c>
      <c r="M1265" s="1"/>
      <c r="N1265" s="1"/>
      <c r="O1265" s="1"/>
      <c r="P1265" s="1"/>
      <c r="Q1265" s="1"/>
      <c r="R1265" s="1"/>
      <c r="Y1265" s="1"/>
      <c r="Z1265" s="1"/>
      <c r="AA1265" s="6">
        <v>151.78766507738027</v>
      </c>
      <c r="AB1265" s="6">
        <f t="shared" si="167"/>
        <v>45.536299523214076</v>
      </c>
    </row>
    <row r="1266" spans="3:28" x14ac:dyDescent="0.55000000000000004">
      <c r="C1266" s="5">
        <f t="shared" ca="1" si="162"/>
        <v>0.89372890198853938</v>
      </c>
      <c r="D1266" s="6">
        <v>8.2994455714927584E-2</v>
      </c>
      <c r="E1266" s="15">
        <f t="shared" si="163"/>
        <v>57.340418530203749</v>
      </c>
      <c r="F1266" s="5">
        <f t="shared" si="164"/>
        <v>62.328921557627325</v>
      </c>
      <c r="G1266" s="5">
        <f t="shared" si="165"/>
        <v>0.21428571428571427</v>
      </c>
      <c r="H1266" s="5">
        <f t="shared" si="166"/>
        <v>57.340418530203749</v>
      </c>
      <c r="M1266" s="1"/>
      <c r="N1266" s="1"/>
      <c r="O1266" s="1"/>
      <c r="P1266" s="1"/>
      <c r="Q1266" s="1"/>
      <c r="R1266" s="1"/>
      <c r="Y1266" s="1"/>
      <c r="Z1266" s="1"/>
      <c r="AA1266" s="6">
        <v>57.340418530203749</v>
      </c>
      <c r="AB1266" s="6">
        <f t="shared" si="167"/>
        <v>17.202125559061123</v>
      </c>
    </row>
    <row r="1267" spans="3:28" x14ac:dyDescent="0.55000000000000004">
      <c r="C1267" s="5">
        <f t="shared" ca="1" si="162"/>
        <v>0.48658850938699694</v>
      </c>
      <c r="D1267" s="6">
        <v>0.13910256079268546</v>
      </c>
      <c r="E1267" s="15">
        <f t="shared" si="163"/>
        <v>68.341731674787113</v>
      </c>
      <c r="F1267" s="5">
        <f t="shared" si="164"/>
        <v>69.714780641113265</v>
      </c>
      <c r="G1267" s="5">
        <f t="shared" si="165"/>
        <v>0.21428571428571427</v>
      </c>
      <c r="H1267" s="5">
        <f t="shared" si="166"/>
        <v>68.341731674787113</v>
      </c>
      <c r="M1267" s="1"/>
      <c r="N1267" s="1"/>
      <c r="O1267" s="1"/>
      <c r="P1267" s="1"/>
      <c r="Q1267" s="1"/>
      <c r="R1267" s="1"/>
      <c r="Y1267" s="1"/>
      <c r="Z1267" s="1"/>
      <c r="AA1267" s="6">
        <v>68.341731674787113</v>
      </c>
      <c r="AB1267" s="6">
        <f t="shared" si="167"/>
        <v>20.502519502436133</v>
      </c>
    </row>
    <row r="1268" spans="3:28" x14ac:dyDescent="0.55000000000000004">
      <c r="C1268" s="5">
        <f t="shared" ca="1" si="162"/>
        <v>0.70912298826444609</v>
      </c>
      <c r="D1268" s="6">
        <v>0.95142624846223134</v>
      </c>
      <c r="E1268" s="15">
        <f t="shared" si="163"/>
        <v>146.42769069379335</v>
      </c>
      <c r="F1268" s="5">
        <f t="shared" si="164"/>
        <v>245.29951467558493</v>
      </c>
      <c r="G1268" s="5">
        <f t="shared" si="165"/>
        <v>0.21428571428571427</v>
      </c>
      <c r="H1268" s="5">
        <f t="shared" si="166"/>
        <v>245.29951467558493</v>
      </c>
      <c r="M1268" s="1"/>
      <c r="N1268" s="1"/>
      <c r="O1268" s="1"/>
      <c r="P1268" s="1"/>
      <c r="Q1268" s="1"/>
      <c r="R1268" s="1"/>
      <c r="Y1268" s="1"/>
      <c r="Z1268" s="1"/>
      <c r="AA1268" s="6">
        <v>245.29951467558493</v>
      </c>
      <c r="AB1268" s="6">
        <f t="shared" si="167"/>
        <v>73.589854402675471</v>
      </c>
    </row>
    <row r="1269" spans="3:28" x14ac:dyDescent="0.55000000000000004">
      <c r="C1269" s="5">
        <f t="shared" ca="1" si="162"/>
        <v>0.42911536954031892</v>
      </c>
      <c r="D1269" s="6">
        <v>0.12527816677225945</v>
      </c>
      <c r="E1269" s="15">
        <f t="shared" si="163"/>
        <v>65.876717425879093</v>
      </c>
      <c r="F1269" s="5">
        <f t="shared" si="164"/>
        <v>67.873170601007814</v>
      </c>
      <c r="G1269" s="5">
        <f t="shared" si="165"/>
        <v>0.21428571428571427</v>
      </c>
      <c r="H1269" s="5">
        <f t="shared" si="166"/>
        <v>65.876717425879093</v>
      </c>
      <c r="M1269" s="1"/>
      <c r="N1269" s="1"/>
      <c r="O1269" s="1"/>
      <c r="P1269" s="1"/>
      <c r="Q1269" s="1"/>
      <c r="R1269" s="1"/>
      <c r="Y1269" s="1"/>
      <c r="Z1269" s="1"/>
      <c r="AA1269" s="6">
        <v>65.876717425879093</v>
      </c>
      <c r="AB1269" s="6">
        <f t="shared" si="167"/>
        <v>19.763015227763727</v>
      </c>
    </row>
    <row r="1270" spans="3:28" x14ac:dyDescent="0.55000000000000004">
      <c r="C1270" s="5">
        <f t="shared" ca="1" si="162"/>
        <v>6.8349511479957048E-2</v>
      </c>
      <c r="D1270" s="6">
        <v>0.28328148902603401</v>
      </c>
      <c r="E1270" s="15">
        <f t="shared" si="163"/>
        <v>88.986440810041586</v>
      </c>
      <c r="F1270" s="5">
        <f t="shared" si="164"/>
        <v>89.881318593523673</v>
      </c>
      <c r="G1270" s="5">
        <f t="shared" si="165"/>
        <v>0.21428571428571427</v>
      </c>
      <c r="H1270" s="5">
        <f t="shared" si="166"/>
        <v>89.881318593523673</v>
      </c>
      <c r="M1270" s="1"/>
      <c r="N1270" s="1"/>
      <c r="O1270" s="1"/>
      <c r="P1270" s="1"/>
      <c r="Q1270" s="1"/>
      <c r="R1270" s="1"/>
      <c r="Y1270" s="1"/>
      <c r="Z1270" s="1"/>
      <c r="AA1270" s="6">
        <v>89.881318593523673</v>
      </c>
      <c r="AB1270" s="6">
        <f t="shared" si="167"/>
        <v>26.964395578057101</v>
      </c>
    </row>
    <row r="1271" spans="3:28" x14ac:dyDescent="0.55000000000000004">
      <c r="C1271" s="5">
        <f t="shared" ca="1" si="162"/>
        <v>0.60389760204827803</v>
      </c>
      <c r="D1271" s="6">
        <v>0.8961077681359958</v>
      </c>
      <c r="E1271" s="15">
        <f t="shared" si="163"/>
        <v>142.69723103919148</v>
      </c>
      <c r="F1271" s="5">
        <f t="shared" si="164"/>
        <v>220.0014907462479</v>
      </c>
      <c r="G1271" s="5">
        <f t="shared" si="165"/>
        <v>0.21428571428571427</v>
      </c>
      <c r="H1271" s="5">
        <f t="shared" si="166"/>
        <v>220.0014907462479</v>
      </c>
      <c r="M1271" s="1"/>
      <c r="N1271" s="1"/>
      <c r="O1271" s="1"/>
      <c r="P1271" s="1"/>
      <c r="Q1271" s="1"/>
      <c r="R1271" s="1"/>
      <c r="Y1271" s="1"/>
      <c r="Z1271" s="1"/>
      <c r="AA1271" s="6">
        <v>220.0014907462479</v>
      </c>
      <c r="AB1271" s="6">
        <f t="shared" si="167"/>
        <v>66.00044722387436</v>
      </c>
    </row>
    <row r="1272" spans="3:28" x14ac:dyDescent="0.55000000000000004">
      <c r="C1272" s="5">
        <f t="shared" ca="1" si="162"/>
        <v>0.99263250524946789</v>
      </c>
      <c r="D1272" s="6">
        <v>0.23117963598534719</v>
      </c>
      <c r="E1272" s="15">
        <f t="shared" si="163"/>
        <v>82.32028469570588</v>
      </c>
      <c r="F1272" s="5">
        <f t="shared" si="164"/>
        <v>82.37800105848072</v>
      </c>
      <c r="G1272" s="5">
        <f t="shared" si="165"/>
        <v>0.21428571428571427</v>
      </c>
      <c r="H1272" s="5">
        <f t="shared" si="166"/>
        <v>82.37800105848072</v>
      </c>
      <c r="M1272" s="1"/>
      <c r="N1272" s="1"/>
      <c r="O1272" s="1"/>
      <c r="P1272" s="1"/>
      <c r="Q1272" s="1"/>
      <c r="R1272" s="1"/>
      <c r="Y1272" s="1"/>
      <c r="Z1272" s="1"/>
      <c r="AA1272" s="6">
        <v>82.37800105848072</v>
      </c>
      <c r="AB1272" s="6">
        <f t="shared" si="167"/>
        <v>24.713400317544217</v>
      </c>
    </row>
    <row r="1273" spans="3:28" x14ac:dyDescent="0.55000000000000004">
      <c r="C1273" s="5">
        <f t="shared" ca="1" si="162"/>
        <v>4.1000157416983929E-2</v>
      </c>
      <c r="D1273" s="6">
        <v>6.4259441150132268E-2</v>
      </c>
      <c r="E1273" s="15">
        <f t="shared" si="163"/>
        <v>52.856637249149863</v>
      </c>
      <c r="F1273" s="5">
        <f t="shared" si="164"/>
        <v>59.91331060395737</v>
      </c>
      <c r="G1273" s="5">
        <f t="shared" si="165"/>
        <v>0.21428571428571427</v>
      </c>
      <c r="H1273" s="5">
        <f t="shared" si="166"/>
        <v>52.856637249149863</v>
      </c>
      <c r="M1273" s="1"/>
      <c r="N1273" s="1"/>
      <c r="O1273" s="1"/>
      <c r="P1273" s="1"/>
      <c r="Q1273" s="1"/>
      <c r="R1273" s="1"/>
      <c r="Y1273" s="1"/>
      <c r="Z1273" s="1"/>
      <c r="AA1273" s="6">
        <v>52.856637249149863</v>
      </c>
      <c r="AB1273" s="6">
        <f t="shared" si="167"/>
        <v>15.856991174744959</v>
      </c>
    </row>
    <row r="1274" spans="3:28" x14ac:dyDescent="0.55000000000000004">
      <c r="C1274" s="5">
        <f t="shared" ca="1" si="162"/>
        <v>0.25524000234787991</v>
      </c>
      <c r="D1274" s="6">
        <v>0.17415118404452623</v>
      </c>
      <c r="E1274" s="15">
        <f t="shared" si="163"/>
        <v>74.090109002922532</v>
      </c>
      <c r="F1274" s="5">
        <f t="shared" si="164"/>
        <v>74.451142625689215</v>
      </c>
      <c r="G1274" s="5">
        <f t="shared" si="165"/>
        <v>0.21428571428571427</v>
      </c>
      <c r="H1274" s="5">
        <f t="shared" si="166"/>
        <v>74.090109002922532</v>
      </c>
      <c r="M1274" s="1"/>
      <c r="N1274" s="1"/>
      <c r="O1274" s="1"/>
      <c r="P1274" s="1"/>
      <c r="Q1274" s="1"/>
      <c r="R1274" s="1"/>
      <c r="Y1274" s="1"/>
      <c r="Z1274" s="1"/>
      <c r="AA1274" s="6">
        <v>74.090109002922532</v>
      </c>
      <c r="AB1274" s="6">
        <f t="shared" si="167"/>
        <v>22.227032700876759</v>
      </c>
    </row>
    <row r="1275" spans="3:28" x14ac:dyDescent="0.55000000000000004">
      <c r="C1275" s="5">
        <f t="shared" ca="1" si="162"/>
        <v>0.29014373167286356</v>
      </c>
      <c r="D1275" s="6">
        <v>0.72919381290395457</v>
      </c>
      <c r="E1275" s="15">
        <f t="shared" si="163"/>
        <v>130.68177834127187</v>
      </c>
      <c r="F1275" s="5">
        <f t="shared" si="164"/>
        <v>170.84249489434848</v>
      </c>
      <c r="G1275" s="5">
        <f t="shared" si="165"/>
        <v>0.21428571428571427</v>
      </c>
      <c r="H1275" s="5">
        <f t="shared" si="166"/>
        <v>170.84249489434848</v>
      </c>
      <c r="M1275" s="1"/>
      <c r="N1275" s="1"/>
      <c r="O1275" s="1"/>
      <c r="P1275" s="1"/>
      <c r="Q1275" s="1"/>
      <c r="R1275" s="1"/>
      <c r="Y1275" s="1"/>
      <c r="Z1275" s="1"/>
      <c r="AA1275" s="6">
        <v>170.84249489434848</v>
      </c>
      <c r="AB1275" s="6">
        <f t="shared" si="167"/>
        <v>51.252748468304539</v>
      </c>
    </row>
    <row r="1276" spans="3:28" x14ac:dyDescent="0.55000000000000004">
      <c r="C1276" s="5">
        <f t="shared" ca="1" si="162"/>
        <v>0.47616074235718642</v>
      </c>
      <c r="D1276" s="6">
        <v>0.84591313276967983</v>
      </c>
      <c r="E1276" s="15">
        <f t="shared" si="163"/>
        <v>139.21132760996591</v>
      </c>
      <c r="F1276" s="5">
        <f t="shared" si="164"/>
        <v>202.57438210928439</v>
      </c>
      <c r="G1276" s="5">
        <f t="shared" si="165"/>
        <v>0.21428571428571427</v>
      </c>
      <c r="H1276" s="5">
        <f t="shared" si="166"/>
        <v>202.57438210928439</v>
      </c>
      <c r="M1276" s="1"/>
      <c r="N1276" s="1"/>
      <c r="O1276" s="1"/>
      <c r="P1276" s="1"/>
      <c r="Q1276" s="1"/>
      <c r="R1276" s="1"/>
      <c r="Y1276" s="1"/>
      <c r="Z1276" s="1"/>
      <c r="AA1276" s="6">
        <v>202.57438210928439</v>
      </c>
      <c r="AB1276" s="6">
        <f t="shared" si="167"/>
        <v>60.77231463278531</v>
      </c>
    </row>
    <row r="1277" spans="3:28" x14ac:dyDescent="0.55000000000000004">
      <c r="C1277" s="5">
        <f t="shared" ca="1" si="162"/>
        <v>0.72955563870212858</v>
      </c>
      <c r="D1277" s="6">
        <v>0.61714189918114926</v>
      </c>
      <c r="E1277" s="15">
        <f t="shared" si="163"/>
        <v>121.82329746302321</v>
      </c>
      <c r="F1277" s="5">
        <f t="shared" si="164"/>
        <v>146.42897730873443</v>
      </c>
      <c r="G1277" s="5">
        <f t="shared" si="165"/>
        <v>0.21428571428571427</v>
      </c>
      <c r="H1277" s="5">
        <f t="shared" si="166"/>
        <v>146.42897730873443</v>
      </c>
      <c r="M1277" s="1"/>
      <c r="N1277" s="1"/>
      <c r="O1277" s="1"/>
      <c r="P1277" s="1"/>
      <c r="Q1277" s="1"/>
      <c r="R1277" s="1"/>
      <c r="Y1277" s="1"/>
      <c r="Z1277" s="1"/>
      <c r="AA1277" s="6">
        <v>146.42897730873443</v>
      </c>
      <c r="AB1277" s="6">
        <f t="shared" si="167"/>
        <v>43.928693192620329</v>
      </c>
    </row>
    <row r="1278" spans="3:28" x14ac:dyDescent="0.55000000000000004">
      <c r="C1278" s="5">
        <f t="shared" ca="1" si="162"/>
        <v>0.19755640128775931</v>
      </c>
      <c r="D1278" s="6">
        <v>0.94630694631447432</v>
      </c>
      <c r="E1278" s="15">
        <f t="shared" si="163"/>
        <v>146.08709964973883</v>
      </c>
      <c r="F1278" s="5">
        <f t="shared" si="164"/>
        <v>242.48920008356359</v>
      </c>
      <c r="G1278" s="5">
        <f t="shared" si="165"/>
        <v>0.21428571428571427</v>
      </c>
      <c r="H1278" s="5">
        <f t="shared" si="166"/>
        <v>242.48920008356359</v>
      </c>
      <c r="M1278" s="1"/>
      <c r="N1278" s="1"/>
      <c r="O1278" s="1"/>
      <c r="P1278" s="1"/>
      <c r="Q1278" s="1"/>
      <c r="R1278" s="1"/>
      <c r="Y1278" s="1"/>
      <c r="Z1278" s="1"/>
      <c r="AA1278" s="6">
        <v>242.48920008356359</v>
      </c>
      <c r="AB1278" s="6">
        <f t="shared" si="167"/>
        <v>72.746760025069079</v>
      </c>
    </row>
    <row r="1279" spans="3:28" x14ac:dyDescent="0.55000000000000004">
      <c r="C1279" s="5">
        <f t="shared" ca="1" si="162"/>
        <v>0.17283813319784402</v>
      </c>
      <c r="D1279" s="6">
        <v>0.54929923475504971</v>
      </c>
      <c r="E1279" s="15">
        <f t="shared" si="163"/>
        <v>116.06366193251658</v>
      </c>
      <c r="F1279" s="5">
        <f t="shared" si="164"/>
        <v>133.37717101462675</v>
      </c>
      <c r="G1279" s="5">
        <f t="shared" si="165"/>
        <v>0.21428571428571427</v>
      </c>
      <c r="H1279" s="5">
        <f t="shared" si="166"/>
        <v>133.37717101462675</v>
      </c>
      <c r="M1279" s="1"/>
      <c r="N1279" s="1"/>
      <c r="O1279" s="1"/>
      <c r="P1279" s="1"/>
      <c r="Q1279" s="1"/>
      <c r="R1279" s="1"/>
      <c r="Y1279" s="1"/>
      <c r="Z1279" s="1"/>
      <c r="AA1279" s="6">
        <v>133.37717101462675</v>
      </c>
      <c r="AB1279" s="6">
        <f t="shared" si="167"/>
        <v>40.013151304388025</v>
      </c>
    </row>
    <row r="1280" spans="3:28" x14ac:dyDescent="0.55000000000000004">
      <c r="C1280" s="5">
        <f t="shared" ca="1" si="162"/>
        <v>0.64860267597649812</v>
      </c>
      <c r="D1280" s="6">
        <v>0.46155288047229903</v>
      </c>
      <c r="E1280" s="15">
        <f t="shared" si="163"/>
        <v>108.05730175252148</v>
      </c>
      <c r="F1280" s="5">
        <f t="shared" si="164"/>
        <v>117.87822051466119</v>
      </c>
      <c r="G1280" s="5">
        <f t="shared" si="165"/>
        <v>0.21428571428571427</v>
      </c>
      <c r="H1280" s="5">
        <f t="shared" si="166"/>
        <v>117.87822051466119</v>
      </c>
      <c r="M1280" s="1"/>
      <c r="N1280" s="1"/>
      <c r="O1280" s="1"/>
      <c r="P1280" s="1"/>
      <c r="Q1280" s="1"/>
      <c r="R1280" s="1"/>
      <c r="Y1280" s="1"/>
      <c r="Z1280" s="1"/>
      <c r="AA1280" s="6">
        <v>117.87822051466119</v>
      </c>
      <c r="AB1280" s="6">
        <f t="shared" si="167"/>
        <v>35.36346615439836</v>
      </c>
    </row>
    <row r="1281" spans="3:28" x14ac:dyDescent="0.55000000000000004">
      <c r="C1281" s="5">
        <f t="shared" ca="1" si="162"/>
        <v>0.66090018694373376</v>
      </c>
      <c r="D1281" s="6">
        <v>0.95362205628157348</v>
      </c>
      <c r="E1281" s="15">
        <f t="shared" si="163"/>
        <v>146.57349859085997</v>
      </c>
      <c r="F1281" s="5">
        <f t="shared" si="164"/>
        <v>246.55019800733521</v>
      </c>
      <c r="G1281" s="5">
        <f t="shared" si="165"/>
        <v>0.21428571428571427</v>
      </c>
      <c r="H1281" s="5">
        <f t="shared" si="166"/>
        <v>246.55019800733521</v>
      </c>
      <c r="M1281" s="1"/>
      <c r="N1281" s="1"/>
      <c r="O1281" s="1"/>
      <c r="P1281" s="1"/>
      <c r="Q1281" s="1"/>
      <c r="R1281" s="1"/>
      <c r="Y1281" s="1"/>
      <c r="Z1281" s="1"/>
      <c r="AA1281" s="6">
        <v>246.55019800733521</v>
      </c>
      <c r="AB1281" s="6">
        <f t="shared" si="167"/>
        <v>73.965059402200566</v>
      </c>
    </row>
    <row r="1282" spans="3:28" x14ac:dyDescent="0.55000000000000004">
      <c r="C1282" s="5">
        <f t="shared" ca="1" si="162"/>
        <v>0.53124708643065188</v>
      </c>
      <c r="D1282" s="6">
        <v>0.86987777620666384</v>
      </c>
      <c r="E1282" s="15">
        <f t="shared" si="163"/>
        <v>140.88815756835717</v>
      </c>
      <c r="F1282" s="5">
        <f t="shared" si="164"/>
        <v>210.47051331729023</v>
      </c>
      <c r="G1282" s="5">
        <f t="shared" si="165"/>
        <v>0.21428571428571427</v>
      </c>
      <c r="H1282" s="5">
        <f t="shared" si="166"/>
        <v>210.47051331729023</v>
      </c>
      <c r="M1282" s="1"/>
      <c r="N1282" s="1"/>
      <c r="O1282" s="1"/>
      <c r="P1282" s="1"/>
      <c r="Q1282" s="1"/>
      <c r="R1282" s="1"/>
      <c r="Y1282" s="1"/>
      <c r="Z1282" s="1"/>
      <c r="AA1282" s="6">
        <v>210.47051331729023</v>
      </c>
      <c r="AB1282" s="6">
        <f t="shared" si="167"/>
        <v>63.141153995187068</v>
      </c>
    </row>
    <row r="1283" spans="3:28" x14ac:dyDescent="0.55000000000000004">
      <c r="C1283" s="5">
        <f t="shared" ref="C1283:C1346" ca="1" si="168">RAND()</f>
        <v>0.10528762619879406</v>
      </c>
      <c r="D1283" s="6">
        <v>0.83835484723574394</v>
      </c>
      <c r="E1283" s="15">
        <f t="shared" ref="E1283:E1346" si="169">$B$1+SQRT(($B$2-$B$1)*($B$3-$B$1)*D1283)</f>
        <v>138.67755235747194</v>
      </c>
      <c r="F1283" s="5">
        <f t="shared" ref="F1283:F1346" si="170">$B$2-SQRT(($B$2-$B$1)*($B$2-$B$3)*(1-D1283))</f>
        <v>200.21352090449241</v>
      </c>
      <c r="G1283" s="5">
        <f t="shared" ref="G1283:G1346" si="171">($B$3-$B$1)/($B$2-$B$1)</f>
        <v>0.21428571428571427</v>
      </c>
      <c r="H1283" s="5">
        <f t="shared" ref="H1283:H1346" si="172">IF(D1283&lt;G1283,E1283,F1283)</f>
        <v>200.21352090449241</v>
      </c>
      <c r="M1283" s="1"/>
      <c r="N1283" s="1"/>
      <c r="O1283" s="1"/>
      <c r="P1283" s="1"/>
      <c r="Q1283" s="1"/>
      <c r="R1283" s="1"/>
      <c r="Y1283" s="1"/>
      <c r="Z1283" s="1"/>
      <c r="AA1283" s="6">
        <v>200.21352090449241</v>
      </c>
      <c r="AB1283" s="6">
        <f t="shared" ref="AB1283:AB1346" si="173">AA1283*0.3</f>
        <v>60.064056271347724</v>
      </c>
    </row>
    <row r="1284" spans="3:28" x14ac:dyDescent="0.55000000000000004">
      <c r="C1284" s="5">
        <f t="shared" ca="1" si="168"/>
        <v>0.27760024735752653</v>
      </c>
      <c r="D1284" s="6">
        <v>0.66323412073765209</v>
      </c>
      <c r="E1284" s="15">
        <f t="shared" si="169"/>
        <v>125.55725095128498</v>
      </c>
      <c r="F1284" s="5">
        <f t="shared" si="170"/>
        <v>155.96952349394718</v>
      </c>
      <c r="G1284" s="5">
        <f t="shared" si="171"/>
        <v>0.21428571428571427</v>
      </c>
      <c r="H1284" s="5">
        <f t="shared" si="172"/>
        <v>155.96952349394718</v>
      </c>
      <c r="M1284" s="1"/>
      <c r="N1284" s="1"/>
      <c r="O1284" s="1"/>
      <c r="P1284" s="1"/>
      <c r="Q1284" s="1"/>
      <c r="R1284" s="1"/>
      <c r="Y1284" s="1"/>
      <c r="Z1284" s="1"/>
      <c r="AA1284" s="6">
        <v>155.96952349394718</v>
      </c>
      <c r="AB1284" s="6">
        <f t="shared" si="173"/>
        <v>46.790857048184151</v>
      </c>
    </row>
    <row r="1285" spans="3:28" x14ac:dyDescent="0.55000000000000004">
      <c r="C1285" s="5">
        <f t="shared" ca="1" si="168"/>
        <v>0.37741098554074248</v>
      </c>
      <c r="D1285" s="6">
        <v>0.30672444016059797</v>
      </c>
      <c r="E1285" s="15">
        <f t="shared" si="169"/>
        <v>91.78419460228028</v>
      </c>
      <c r="F1285" s="5">
        <f t="shared" si="170"/>
        <v>93.346244926187808</v>
      </c>
      <c r="G1285" s="5">
        <f t="shared" si="171"/>
        <v>0.21428571428571427</v>
      </c>
      <c r="H1285" s="5">
        <f t="shared" si="172"/>
        <v>93.346244926187808</v>
      </c>
      <c r="M1285" s="1"/>
      <c r="N1285" s="1"/>
      <c r="O1285" s="1"/>
      <c r="P1285" s="1"/>
      <c r="Q1285" s="1"/>
      <c r="R1285" s="1"/>
      <c r="Y1285" s="1"/>
      <c r="Z1285" s="1"/>
      <c r="AA1285" s="6">
        <v>93.346244926187808</v>
      </c>
      <c r="AB1285" s="6">
        <f t="shared" si="173"/>
        <v>28.003873477856342</v>
      </c>
    </row>
    <row r="1286" spans="3:28" x14ac:dyDescent="0.55000000000000004">
      <c r="C1286" s="5">
        <f t="shared" ca="1" si="168"/>
        <v>0.19283524571410471</v>
      </c>
      <c r="D1286" s="6">
        <v>0.1204272279682469</v>
      </c>
      <c r="E1286" s="15">
        <f t="shared" si="169"/>
        <v>64.979744662087043</v>
      </c>
      <c r="F1286" s="5">
        <f t="shared" si="170"/>
        <v>67.230408435388654</v>
      </c>
      <c r="G1286" s="5">
        <f t="shared" si="171"/>
        <v>0.21428571428571427</v>
      </c>
      <c r="H1286" s="5">
        <f t="shared" si="172"/>
        <v>64.979744662087043</v>
      </c>
      <c r="M1286" s="1"/>
      <c r="N1286" s="1"/>
      <c r="O1286" s="1"/>
      <c r="P1286" s="1"/>
      <c r="Q1286" s="1"/>
      <c r="R1286" s="1"/>
      <c r="Y1286" s="1"/>
      <c r="Z1286" s="1"/>
      <c r="AA1286" s="6">
        <v>64.979744662087043</v>
      </c>
      <c r="AB1286" s="6">
        <f t="shared" si="173"/>
        <v>19.493923398626112</v>
      </c>
    </row>
    <row r="1287" spans="3:28" x14ac:dyDescent="0.55000000000000004">
      <c r="C1287" s="5">
        <f t="shared" ca="1" si="168"/>
        <v>0.51743724484713294</v>
      </c>
      <c r="D1287" s="6">
        <v>0.55557012381825244</v>
      </c>
      <c r="E1287" s="15">
        <f t="shared" si="169"/>
        <v>116.61044498472533</v>
      </c>
      <c r="F1287" s="5">
        <f t="shared" si="170"/>
        <v>134.54039655312945</v>
      </c>
      <c r="G1287" s="5">
        <f t="shared" si="171"/>
        <v>0.21428571428571427</v>
      </c>
      <c r="H1287" s="5">
        <f t="shared" si="172"/>
        <v>134.54039655312945</v>
      </c>
      <c r="M1287" s="1"/>
      <c r="N1287" s="1"/>
      <c r="O1287" s="1"/>
      <c r="P1287" s="1"/>
      <c r="Q1287" s="1"/>
      <c r="R1287" s="1"/>
      <c r="Y1287" s="1"/>
      <c r="Z1287" s="1"/>
      <c r="AA1287" s="6">
        <v>134.54039655312945</v>
      </c>
      <c r="AB1287" s="6">
        <f t="shared" si="173"/>
        <v>40.362118965938834</v>
      </c>
    </row>
    <row r="1288" spans="3:28" x14ac:dyDescent="0.55000000000000004">
      <c r="C1288" s="5">
        <f t="shared" ca="1" si="168"/>
        <v>0.16404969279567416</v>
      </c>
      <c r="D1288" s="6">
        <v>0.22914917380490352</v>
      </c>
      <c r="E1288" s="15">
        <f t="shared" si="169"/>
        <v>82.046000031608628</v>
      </c>
      <c r="F1288" s="5">
        <f t="shared" si="170"/>
        <v>82.090819620609068</v>
      </c>
      <c r="G1288" s="5">
        <f t="shared" si="171"/>
        <v>0.21428571428571427</v>
      </c>
      <c r="H1288" s="5">
        <f t="shared" si="172"/>
        <v>82.090819620609068</v>
      </c>
      <c r="M1288" s="1"/>
      <c r="N1288" s="1"/>
      <c r="O1288" s="1"/>
      <c r="P1288" s="1"/>
      <c r="Q1288" s="1"/>
      <c r="R1288" s="1"/>
      <c r="Y1288" s="1"/>
      <c r="Z1288" s="1"/>
      <c r="AA1288" s="6">
        <v>82.090819620609068</v>
      </c>
      <c r="AB1288" s="6">
        <f t="shared" si="173"/>
        <v>24.62724588618272</v>
      </c>
    </row>
    <row r="1289" spans="3:28" x14ac:dyDescent="0.55000000000000004">
      <c r="C1289" s="5">
        <f t="shared" ca="1" si="168"/>
        <v>0.82497311265760465</v>
      </c>
      <c r="D1289" s="6">
        <v>0.47513275219714768</v>
      </c>
      <c r="E1289" s="15">
        <f t="shared" si="169"/>
        <v>109.34332788133695</v>
      </c>
      <c r="F1289" s="5">
        <f t="shared" si="170"/>
        <v>120.18948177413063</v>
      </c>
      <c r="G1289" s="5">
        <f t="shared" si="171"/>
        <v>0.21428571428571427</v>
      </c>
      <c r="H1289" s="5">
        <f t="shared" si="172"/>
        <v>120.18948177413063</v>
      </c>
      <c r="M1289" s="1"/>
      <c r="N1289" s="1"/>
      <c r="O1289" s="1"/>
      <c r="P1289" s="1"/>
      <c r="Q1289" s="1"/>
      <c r="R1289" s="1"/>
      <c r="Y1289" s="1"/>
      <c r="Z1289" s="1"/>
      <c r="AA1289" s="6">
        <v>120.18948177413063</v>
      </c>
      <c r="AB1289" s="6">
        <f t="shared" si="173"/>
        <v>36.05684453223919</v>
      </c>
    </row>
    <row r="1290" spans="3:28" x14ac:dyDescent="0.55000000000000004">
      <c r="C1290" s="5">
        <f t="shared" ca="1" si="168"/>
        <v>0.32880358651920172</v>
      </c>
      <c r="D1290" s="6">
        <v>0.7759301783384347</v>
      </c>
      <c r="E1290" s="15">
        <f t="shared" si="169"/>
        <v>134.17367032764474</v>
      </c>
      <c r="F1290" s="5">
        <f t="shared" si="170"/>
        <v>182.51510303723111</v>
      </c>
      <c r="G1290" s="5">
        <f t="shared" si="171"/>
        <v>0.21428571428571427</v>
      </c>
      <c r="H1290" s="5">
        <f t="shared" si="172"/>
        <v>182.51510303723111</v>
      </c>
      <c r="M1290" s="1"/>
      <c r="N1290" s="1"/>
      <c r="O1290" s="1"/>
      <c r="P1290" s="1"/>
      <c r="Q1290" s="1"/>
      <c r="R1290" s="1"/>
      <c r="Y1290" s="1"/>
      <c r="Z1290" s="1"/>
      <c r="AA1290" s="6">
        <v>182.51510303723111</v>
      </c>
      <c r="AB1290" s="6">
        <f t="shared" si="173"/>
        <v>54.754530911169333</v>
      </c>
    </row>
    <row r="1291" spans="3:28" x14ac:dyDescent="0.55000000000000004">
      <c r="C1291" s="5">
        <f t="shared" ca="1" si="168"/>
        <v>0.72052067370093531</v>
      </c>
      <c r="D1291" s="6">
        <v>0.95920938439100323</v>
      </c>
      <c r="E1291" s="15">
        <f t="shared" si="169"/>
        <v>146.94375785271546</v>
      </c>
      <c r="F1291" s="5">
        <f t="shared" si="170"/>
        <v>249.87314171510246</v>
      </c>
      <c r="G1291" s="5">
        <f t="shared" si="171"/>
        <v>0.21428571428571427</v>
      </c>
      <c r="H1291" s="5">
        <f t="shared" si="172"/>
        <v>249.87314171510246</v>
      </c>
      <c r="M1291" s="1"/>
      <c r="N1291" s="1"/>
      <c r="O1291" s="1"/>
      <c r="P1291" s="1"/>
      <c r="Q1291" s="1"/>
      <c r="R1291" s="1"/>
      <c r="Y1291" s="1"/>
      <c r="Z1291" s="1"/>
      <c r="AA1291" s="6">
        <v>249.87314171510246</v>
      </c>
      <c r="AB1291" s="6">
        <f t="shared" si="173"/>
        <v>74.961942514530733</v>
      </c>
    </row>
    <row r="1292" spans="3:28" x14ac:dyDescent="0.55000000000000004">
      <c r="C1292" s="5">
        <f t="shared" ca="1" si="168"/>
        <v>0.96699965311610769</v>
      </c>
      <c r="D1292" s="6">
        <v>4.1914554257373338E-2</v>
      </c>
      <c r="E1292" s="15">
        <f t="shared" si="169"/>
        <v>46.536098272426415</v>
      </c>
      <c r="F1292" s="5">
        <f t="shared" si="170"/>
        <v>57.06366377640046</v>
      </c>
      <c r="G1292" s="5">
        <f t="shared" si="171"/>
        <v>0.21428571428571427</v>
      </c>
      <c r="H1292" s="5">
        <f t="shared" si="172"/>
        <v>46.536098272426415</v>
      </c>
      <c r="M1292" s="1"/>
      <c r="N1292" s="1"/>
      <c r="O1292" s="1"/>
      <c r="P1292" s="1"/>
      <c r="Q1292" s="1"/>
      <c r="R1292" s="1"/>
      <c r="Y1292" s="1"/>
      <c r="Z1292" s="1"/>
      <c r="AA1292" s="6">
        <v>46.536098272426415</v>
      </c>
      <c r="AB1292" s="6">
        <f t="shared" si="173"/>
        <v>13.960829481727924</v>
      </c>
    </row>
    <row r="1293" spans="3:28" x14ac:dyDescent="0.55000000000000004">
      <c r="C1293" s="5">
        <f t="shared" ca="1" si="168"/>
        <v>0.41834022710517393</v>
      </c>
      <c r="D1293" s="6">
        <v>0.70522469455845527</v>
      </c>
      <c r="E1293" s="15">
        <f t="shared" si="169"/>
        <v>128.84748443846576</v>
      </c>
      <c r="F1293" s="5">
        <f t="shared" si="170"/>
        <v>165.24778734581329</v>
      </c>
      <c r="G1293" s="5">
        <f t="shared" si="171"/>
        <v>0.21428571428571427</v>
      </c>
      <c r="H1293" s="5">
        <f t="shared" si="172"/>
        <v>165.24778734581329</v>
      </c>
      <c r="M1293" s="1"/>
      <c r="N1293" s="1"/>
      <c r="O1293" s="1"/>
      <c r="P1293" s="1"/>
      <c r="Q1293" s="1"/>
      <c r="R1293" s="1"/>
      <c r="Y1293" s="1"/>
      <c r="Z1293" s="1"/>
      <c r="AA1293" s="6">
        <v>165.24778734581329</v>
      </c>
      <c r="AB1293" s="6">
        <f t="shared" si="173"/>
        <v>49.574336203743989</v>
      </c>
    </row>
    <row r="1294" spans="3:28" x14ac:dyDescent="0.55000000000000004">
      <c r="C1294" s="5">
        <f t="shared" ca="1" si="168"/>
        <v>0.17495945984900818</v>
      </c>
      <c r="D1294" s="6">
        <v>0.23050656881458809</v>
      </c>
      <c r="E1294" s="15">
        <f t="shared" si="169"/>
        <v>82.229497475755664</v>
      </c>
      <c r="F1294" s="5">
        <f t="shared" si="170"/>
        <v>82.282762829808604</v>
      </c>
      <c r="G1294" s="5">
        <f t="shared" si="171"/>
        <v>0.21428571428571427</v>
      </c>
      <c r="H1294" s="5">
        <f t="shared" si="172"/>
        <v>82.282762829808604</v>
      </c>
      <c r="M1294" s="1"/>
      <c r="N1294" s="1"/>
      <c r="O1294" s="1"/>
      <c r="P1294" s="1"/>
      <c r="Q1294" s="1"/>
      <c r="R1294" s="1"/>
      <c r="Y1294" s="1"/>
      <c r="Z1294" s="1"/>
      <c r="AA1294" s="6">
        <v>82.282762829808604</v>
      </c>
      <c r="AB1294" s="6">
        <f t="shared" si="173"/>
        <v>24.68482884894258</v>
      </c>
    </row>
    <row r="1295" spans="3:28" x14ac:dyDescent="0.55000000000000004">
      <c r="C1295" s="5">
        <f t="shared" ca="1" si="168"/>
        <v>5.9664615175899716E-2</v>
      </c>
      <c r="D1295" s="6">
        <v>0.57771616046052077</v>
      </c>
      <c r="E1295" s="15">
        <f t="shared" si="169"/>
        <v>118.51716345762675</v>
      </c>
      <c r="F1295" s="5">
        <f t="shared" si="170"/>
        <v>138.71551681692401</v>
      </c>
      <c r="G1295" s="5">
        <f t="shared" si="171"/>
        <v>0.21428571428571427</v>
      </c>
      <c r="H1295" s="5">
        <f t="shared" si="172"/>
        <v>138.71551681692401</v>
      </c>
      <c r="M1295" s="1"/>
      <c r="N1295" s="1"/>
      <c r="O1295" s="1"/>
      <c r="P1295" s="1"/>
      <c r="Q1295" s="1"/>
      <c r="R1295" s="1"/>
      <c r="Y1295" s="1"/>
      <c r="Z1295" s="1"/>
      <c r="AA1295" s="6">
        <v>138.71551681692401</v>
      </c>
      <c r="AB1295" s="6">
        <f t="shared" si="173"/>
        <v>41.6146550450772</v>
      </c>
    </row>
    <row r="1296" spans="3:28" x14ac:dyDescent="0.55000000000000004">
      <c r="C1296" s="5">
        <f t="shared" ca="1" si="168"/>
        <v>1.9264847597111334E-4</v>
      </c>
      <c r="D1296" s="6">
        <v>0.77702343428046583</v>
      </c>
      <c r="E1296" s="15">
        <f t="shared" si="169"/>
        <v>134.25407518295276</v>
      </c>
      <c r="F1296" s="5">
        <f t="shared" si="170"/>
        <v>182.80206295193034</v>
      </c>
      <c r="G1296" s="5">
        <f t="shared" si="171"/>
        <v>0.21428571428571427</v>
      </c>
      <c r="H1296" s="5">
        <f t="shared" si="172"/>
        <v>182.80206295193034</v>
      </c>
      <c r="M1296" s="1"/>
      <c r="N1296" s="1"/>
      <c r="O1296" s="1"/>
      <c r="P1296" s="1"/>
      <c r="Q1296" s="1"/>
      <c r="R1296" s="1"/>
      <c r="Y1296" s="1"/>
      <c r="Z1296" s="1"/>
      <c r="AA1296" s="6">
        <v>182.80206295193034</v>
      </c>
      <c r="AB1296" s="6">
        <f t="shared" si="173"/>
        <v>54.840618885579097</v>
      </c>
    </row>
    <row r="1297" spans="3:28" x14ac:dyDescent="0.55000000000000004">
      <c r="C1297" s="5">
        <f t="shared" ca="1" si="168"/>
        <v>0.36319807056441189</v>
      </c>
      <c r="D1297" s="6">
        <v>0.96702329619397698</v>
      </c>
      <c r="E1297" s="15">
        <f t="shared" si="169"/>
        <v>147.45976375334615</v>
      </c>
      <c r="F1297" s="5">
        <f t="shared" si="170"/>
        <v>254.92933376961221</v>
      </c>
      <c r="G1297" s="5">
        <f t="shared" si="171"/>
        <v>0.21428571428571427</v>
      </c>
      <c r="H1297" s="5">
        <f t="shared" si="172"/>
        <v>254.92933376961221</v>
      </c>
      <c r="M1297" s="1"/>
      <c r="N1297" s="1"/>
      <c r="O1297" s="1"/>
      <c r="P1297" s="1"/>
      <c r="Q1297" s="1"/>
      <c r="R1297" s="1"/>
      <c r="Y1297" s="1"/>
      <c r="Z1297" s="1"/>
      <c r="AA1297" s="6">
        <v>254.92933376961221</v>
      </c>
      <c r="AB1297" s="6">
        <f t="shared" si="173"/>
        <v>76.478800130883656</v>
      </c>
    </row>
    <row r="1298" spans="3:28" x14ac:dyDescent="0.55000000000000004">
      <c r="C1298" s="5">
        <f t="shared" ca="1" si="168"/>
        <v>0.20471510223499556</v>
      </c>
      <c r="D1298" s="6">
        <v>0.96551662089434453</v>
      </c>
      <c r="E1298" s="15">
        <f t="shared" si="169"/>
        <v>147.36043039745505</v>
      </c>
      <c r="F1298" s="5">
        <f t="shared" si="170"/>
        <v>253.91121445613504</v>
      </c>
      <c r="G1298" s="5">
        <f t="shared" si="171"/>
        <v>0.21428571428571427</v>
      </c>
      <c r="H1298" s="5">
        <f t="shared" si="172"/>
        <v>253.91121445613504</v>
      </c>
      <c r="M1298" s="1"/>
      <c r="N1298" s="1"/>
      <c r="O1298" s="1"/>
      <c r="P1298" s="1"/>
      <c r="Q1298" s="1"/>
      <c r="R1298" s="1"/>
      <c r="Y1298" s="1"/>
      <c r="Z1298" s="1"/>
      <c r="AA1298" s="6">
        <v>253.91121445613504</v>
      </c>
      <c r="AB1298" s="6">
        <f t="shared" si="173"/>
        <v>76.173364336840507</v>
      </c>
    </row>
    <row r="1299" spans="3:28" x14ac:dyDescent="0.55000000000000004">
      <c r="C1299" s="5">
        <f t="shared" ca="1" si="168"/>
        <v>0.87910729430968271</v>
      </c>
      <c r="D1299" s="6">
        <v>0.98059707774060001</v>
      </c>
      <c r="E1299" s="15">
        <f t="shared" si="169"/>
        <v>148.35120142032983</v>
      </c>
      <c r="F1299" s="5">
        <f t="shared" si="170"/>
        <v>265.42804588717843</v>
      </c>
      <c r="G1299" s="5">
        <f t="shared" si="171"/>
        <v>0.21428571428571427</v>
      </c>
      <c r="H1299" s="5">
        <f t="shared" si="172"/>
        <v>265.42804588717843</v>
      </c>
      <c r="M1299" s="1"/>
      <c r="N1299" s="1"/>
      <c r="O1299" s="1"/>
      <c r="P1299" s="1"/>
      <c r="Q1299" s="1"/>
      <c r="R1299" s="1"/>
      <c r="Y1299" s="1"/>
      <c r="Z1299" s="1"/>
      <c r="AA1299" s="6">
        <v>265.42804588717843</v>
      </c>
      <c r="AB1299" s="6">
        <f t="shared" si="173"/>
        <v>79.628413766153528</v>
      </c>
    </row>
    <row r="1300" spans="3:28" x14ac:dyDescent="0.55000000000000004">
      <c r="C1300" s="5">
        <f t="shared" ca="1" si="168"/>
        <v>7.5908485255591018E-2</v>
      </c>
      <c r="D1300" s="6">
        <v>7.3613739421265478E-3</v>
      </c>
      <c r="E1300" s="15">
        <f t="shared" si="169"/>
        <v>31.120750074870219</v>
      </c>
      <c r="F1300" s="5">
        <f t="shared" si="170"/>
        <v>52.721736973981081</v>
      </c>
      <c r="G1300" s="5">
        <f t="shared" si="171"/>
        <v>0.21428571428571427</v>
      </c>
      <c r="H1300" s="5">
        <f t="shared" si="172"/>
        <v>31.120750074870219</v>
      </c>
      <c r="M1300" s="1"/>
      <c r="N1300" s="1"/>
      <c r="O1300" s="1"/>
      <c r="P1300" s="1"/>
      <c r="Q1300" s="1"/>
      <c r="R1300" s="1"/>
      <c r="Y1300" s="1"/>
      <c r="Z1300" s="1"/>
      <c r="AA1300" s="6">
        <v>31.120750074870219</v>
      </c>
      <c r="AB1300" s="6">
        <f t="shared" si="173"/>
        <v>9.3362250224610648</v>
      </c>
    </row>
    <row r="1301" spans="3:28" x14ac:dyDescent="0.55000000000000004">
      <c r="C1301" s="5">
        <f t="shared" ca="1" si="168"/>
        <v>0.84388978439603402</v>
      </c>
      <c r="D1301" s="6">
        <v>0.97475938688830099</v>
      </c>
      <c r="E1301" s="15">
        <f t="shared" si="169"/>
        <v>147.9685809084537</v>
      </c>
      <c r="F1301" s="5">
        <f t="shared" si="170"/>
        <v>260.56877166913694</v>
      </c>
      <c r="G1301" s="5">
        <f t="shared" si="171"/>
        <v>0.21428571428571427</v>
      </c>
      <c r="H1301" s="5">
        <f t="shared" si="172"/>
        <v>260.56877166913694</v>
      </c>
      <c r="M1301" s="1"/>
      <c r="N1301" s="1"/>
      <c r="O1301" s="1"/>
      <c r="P1301" s="1"/>
      <c r="Q1301" s="1"/>
      <c r="R1301" s="1"/>
      <c r="Y1301" s="1"/>
      <c r="Z1301" s="1"/>
      <c r="AA1301" s="6">
        <v>260.56877166913694</v>
      </c>
      <c r="AB1301" s="6">
        <f t="shared" si="173"/>
        <v>78.170631500741081</v>
      </c>
    </row>
    <row r="1302" spans="3:28" x14ac:dyDescent="0.55000000000000004">
      <c r="C1302" s="5">
        <f t="shared" ca="1" si="168"/>
        <v>0.10688138230274835</v>
      </c>
      <c r="D1302" s="6">
        <v>0.25774138063036955</v>
      </c>
      <c r="E1302" s="15">
        <f t="shared" si="169"/>
        <v>85.803154898456114</v>
      </c>
      <c r="F1302" s="5">
        <f t="shared" si="170"/>
        <v>86.17032256216342</v>
      </c>
      <c r="G1302" s="5">
        <f t="shared" si="171"/>
        <v>0.21428571428571427</v>
      </c>
      <c r="H1302" s="5">
        <f t="shared" si="172"/>
        <v>86.17032256216342</v>
      </c>
      <c r="M1302" s="1"/>
      <c r="N1302" s="1"/>
      <c r="O1302" s="1"/>
      <c r="P1302" s="1"/>
      <c r="Q1302" s="1"/>
      <c r="R1302" s="1"/>
      <c r="Y1302" s="1"/>
      <c r="Z1302" s="1"/>
      <c r="AA1302" s="6">
        <v>86.17032256216342</v>
      </c>
      <c r="AB1302" s="6">
        <f t="shared" si="173"/>
        <v>25.851096768649025</v>
      </c>
    </row>
    <row r="1303" spans="3:28" x14ac:dyDescent="0.55000000000000004">
      <c r="C1303" s="5">
        <f t="shared" ca="1" si="168"/>
        <v>0.81363530309973076</v>
      </c>
      <c r="D1303" s="6">
        <v>0.7763884619303868</v>
      </c>
      <c r="E1303" s="15">
        <f t="shared" si="169"/>
        <v>134.20738225014395</v>
      </c>
      <c r="F1303" s="5">
        <f t="shared" si="170"/>
        <v>182.63530878033134</v>
      </c>
      <c r="G1303" s="5">
        <f t="shared" si="171"/>
        <v>0.21428571428571427</v>
      </c>
      <c r="H1303" s="5">
        <f t="shared" si="172"/>
        <v>182.63530878033134</v>
      </c>
      <c r="M1303" s="1"/>
      <c r="N1303" s="1"/>
      <c r="O1303" s="1"/>
      <c r="P1303" s="1"/>
      <c r="Q1303" s="1"/>
      <c r="R1303" s="1"/>
      <c r="Y1303" s="1"/>
      <c r="Z1303" s="1"/>
      <c r="AA1303" s="6">
        <v>182.63530878033134</v>
      </c>
      <c r="AB1303" s="6">
        <f t="shared" si="173"/>
        <v>54.790592634099404</v>
      </c>
    </row>
    <row r="1304" spans="3:28" x14ac:dyDescent="0.55000000000000004">
      <c r="C1304" s="5">
        <f t="shared" ca="1" si="168"/>
        <v>0.68452215548716311</v>
      </c>
      <c r="D1304" s="6">
        <v>0.45220738129170801</v>
      </c>
      <c r="E1304" s="15">
        <f t="shared" si="169"/>
        <v>107.16125289198575</v>
      </c>
      <c r="F1304" s="5">
        <f t="shared" si="170"/>
        <v>116.30453105089722</v>
      </c>
      <c r="G1304" s="5">
        <f t="shared" si="171"/>
        <v>0.21428571428571427</v>
      </c>
      <c r="H1304" s="5">
        <f t="shared" si="172"/>
        <v>116.30453105089722</v>
      </c>
      <c r="M1304" s="1"/>
      <c r="N1304" s="1"/>
      <c r="O1304" s="1"/>
      <c r="P1304" s="1"/>
      <c r="Q1304" s="1"/>
      <c r="R1304" s="1"/>
      <c r="Y1304" s="1"/>
      <c r="Z1304" s="1"/>
      <c r="AA1304" s="6">
        <v>116.30453105089722</v>
      </c>
      <c r="AB1304" s="6">
        <f t="shared" si="173"/>
        <v>34.891359315269163</v>
      </c>
    </row>
    <row r="1305" spans="3:28" x14ac:dyDescent="0.55000000000000004">
      <c r="C1305" s="5">
        <f t="shared" ca="1" si="168"/>
        <v>0.65089178149298499</v>
      </c>
      <c r="D1305" s="6">
        <v>0.87240348579872884</v>
      </c>
      <c r="E1305" s="15">
        <f t="shared" si="169"/>
        <v>141.0635310959442</v>
      </c>
      <c r="F1305" s="5">
        <f t="shared" si="170"/>
        <v>211.34366759899041</v>
      </c>
      <c r="G1305" s="5">
        <f t="shared" si="171"/>
        <v>0.21428571428571427</v>
      </c>
      <c r="H1305" s="5">
        <f t="shared" si="172"/>
        <v>211.34366759899041</v>
      </c>
      <c r="M1305" s="1"/>
      <c r="N1305" s="1"/>
      <c r="O1305" s="1"/>
      <c r="P1305" s="1"/>
      <c r="Q1305" s="1"/>
      <c r="R1305" s="1"/>
      <c r="Y1305" s="1"/>
      <c r="Z1305" s="1"/>
      <c r="AA1305" s="6">
        <v>211.34366759899041</v>
      </c>
      <c r="AB1305" s="6">
        <f t="shared" si="173"/>
        <v>63.403100279697121</v>
      </c>
    </row>
    <row r="1306" spans="3:28" x14ac:dyDescent="0.55000000000000004">
      <c r="C1306" s="5">
        <f t="shared" ca="1" si="168"/>
        <v>0.67756468705978756</v>
      </c>
      <c r="D1306" s="6">
        <v>0.3915130183216925</v>
      </c>
      <c r="E1306" s="15">
        <f t="shared" si="169"/>
        <v>101.10128672101592</v>
      </c>
      <c r="F1306" s="5">
        <f t="shared" si="170"/>
        <v>106.39525297301273</v>
      </c>
      <c r="G1306" s="5">
        <f t="shared" si="171"/>
        <v>0.21428571428571427</v>
      </c>
      <c r="H1306" s="5">
        <f t="shared" si="172"/>
        <v>106.39525297301273</v>
      </c>
      <c r="M1306" s="1"/>
      <c r="N1306" s="1"/>
      <c r="O1306" s="1"/>
      <c r="P1306" s="1"/>
      <c r="Q1306" s="1"/>
      <c r="R1306" s="1"/>
      <c r="Y1306" s="1"/>
      <c r="Z1306" s="1"/>
      <c r="AA1306" s="6">
        <v>106.39525297301273</v>
      </c>
      <c r="AB1306" s="6">
        <f t="shared" si="173"/>
        <v>31.918575891903817</v>
      </c>
    </row>
    <row r="1307" spans="3:28" x14ac:dyDescent="0.55000000000000004">
      <c r="C1307" s="5">
        <f t="shared" ca="1" si="168"/>
        <v>0.78328745824387436</v>
      </c>
      <c r="D1307" s="6">
        <v>0.72981966199758186</v>
      </c>
      <c r="E1307" s="15">
        <f t="shared" si="169"/>
        <v>130.72926587654854</v>
      </c>
      <c r="F1307" s="5">
        <f t="shared" si="170"/>
        <v>170.99182653432786</v>
      </c>
      <c r="G1307" s="5">
        <f t="shared" si="171"/>
        <v>0.21428571428571427</v>
      </c>
      <c r="H1307" s="5">
        <f t="shared" si="172"/>
        <v>170.99182653432786</v>
      </c>
      <c r="M1307" s="1"/>
      <c r="N1307" s="1"/>
      <c r="O1307" s="1"/>
      <c r="P1307" s="1"/>
      <c r="Q1307" s="1"/>
      <c r="R1307" s="1"/>
      <c r="Y1307" s="1"/>
      <c r="Z1307" s="1"/>
      <c r="AA1307" s="6">
        <v>170.99182653432786</v>
      </c>
      <c r="AB1307" s="6">
        <f t="shared" si="173"/>
        <v>51.297547960298353</v>
      </c>
    </row>
    <row r="1308" spans="3:28" x14ac:dyDescent="0.55000000000000004">
      <c r="C1308" s="5">
        <f t="shared" ca="1" si="168"/>
        <v>0.49968683078841736</v>
      </c>
      <c r="D1308" s="6">
        <v>0.78627368247177098</v>
      </c>
      <c r="E1308" s="15">
        <f t="shared" si="169"/>
        <v>134.93214461379267</v>
      </c>
      <c r="F1308" s="5">
        <f t="shared" si="170"/>
        <v>185.25880792087392</v>
      </c>
      <c r="G1308" s="5">
        <f t="shared" si="171"/>
        <v>0.21428571428571427</v>
      </c>
      <c r="H1308" s="5">
        <f t="shared" si="172"/>
        <v>185.25880792087392</v>
      </c>
      <c r="M1308" s="1"/>
      <c r="N1308" s="1"/>
      <c r="O1308" s="1"/>
      <c r="P1308" s="1"/>
      <c r="Q1308" s="1"/>
      <c r="R1308" s="1"/>
      <c r="Y1308" s="1"/>
      <c r="Z1308" s="1"/>
      <c r="AA1308" s="6">
        <v>185.25880792087392</v>
      </c>
      <c r="AB1308" s="6">
        <f t="shared" si="173"/>
        <v>55.577642376262176</v>
      </c>
    </row>
    <row r="1309" spans="3:28" x14ac:dyDescent="0.55000000000000004">
      <c r="C1309" s="5">
        <f t="shared" ca="1" si="168"/>
        <v>0.69201639580427909</v>
      </c>
      <c r="D1309" s="6">
        <v>5.7314630748876216E-2</v>
      </c>
      <c r="E1309" s="15">
        <f t="shared" si="169"/>
        <v>51.030401166938212</v>
      </c>
      <c r="F1309" s="5">
        <f t="shared" si="170"/>
        <v>59.024028696076783</v>
      </c>
      <c r="G1309" s="5">
        <f t="shared" si="171"/>
        <v>0.21428571428571427</v>
      </c>
      <c r="H1309" s="5">
        <f t="shared" si="172"/>
        <v>51.030401166938212</v>
      </c>
      <c r="M1309" s="1"/>
      <c r="N1309" s="1"/>
      <c r="O1309" s="1"/>
      <c r="P1309" s="1"/>
      <c r="Q1309" s="1"/>
      <c r="R1309" s="1"/>
      <c r="Y1309" s="1"/>
      <c r="Z1309" s="1"/>
      <c r="AA1309" s="6">
        <v>51.030401166938212</v>
      </c>
      <c r="AB1309" s="6">
        <f t="shared" si="173"/>
        <v>15.309120350081463</v>
      </c>
    </row>
    <row r="1310" spans="3:28" x14ac:dyDescent="0.55000000000000004">
      <c r="C1310" s="5">
        <f t="shared" ca="1" si="168"/>
        <v>0.51880334506999104</v>
      </c>
      <c r="D1310" s="6">
        <v>0.33590753564109066</v>
      </c>
      <c r="E1310" s="15">
        <f t="shared" si="169"/>
        <v>95.121545503073364</v>
      </c>
      <c r="F1310" s="5">
        <f t="shared" si="170"/>
        <v>97.742501240352482</v>
      </c>
      <c r="G1310" s="5">
        <f t="shared" si="171"/>
        <v>0.21428571428571427</v>
      </c>
      <c r="H1310" s="5">
        <f t="shared" si="172"/>
        <v>97.742501240352482</v>
      </c>
      <c r="M1310" s="1"/>
      <c r="N1310" s="1"/>
      <c r="O1310" s="1"/>
      <c r="P1310" s="1"/>
      <c r="Q1310" s="1"/>
      <c r="R1310" s="1"/>
      <c r="Y1310" s="1"/>
      <c r="Z1310" s="1"/>
      <c r="AA1310" s="6">
        <v>97.742501240352482</v>
      </c>
      <c r="AB1310" s="6">
        <f t="shared" si="173"/>
        <v>29.322750372105745</v>
      </c>
    </row>
    <row r="1311" spans="3:28" x14ac:dyDescent="0.55000000000000004">
      <c r="C1311" s="5">
        <f t="shared" ca="1" si="168"/>
        <v>0.46746937572303171</v>
      </c>
      <c r="D1311" s="6">
        <v>0.1437100581332722</v>
      </c>
      <c r="E1311" s="15">
        <f t="shared" si="169"/>
        <v>69.135821725488341</v>
      </c>
      <c r="F1311" s="5">
        <f t="shared" si="170"/>
        <v>70.331847181655519</v>
      </c>
      <c r="G1311" s="5">
        <f t="shared" si="171"/>
        <v>0.21428571428571427</v>
      </c>
      <c r="H1311" s="5">
        <f t="shared" si="172"/>
        <v>69.135821725488341</v>
      </c>
      <c r="M1311" s="1"/>
      <c r="N1311" s="1"/>
      <c r="O1311" s="1"/>
      <c r="P1311" s="1"/>
      <c r="Q1311" s="1"/>
      <c r="R1311" s="1"/>
      <c r="Y1311" s="1"/>
      <c r="Z1311" s="1"/>
      <c r="AA1311" s="6">
        <v>69.135821725488341</v>
      </c>
      <c r="AB1311" s="6">
        <f t="shared" si="173"/>
        <v>20.740746517646503</v>
      </c>
    </row>
    <row r="1312" spans="3:28" x14ac:dyDescent="0.55000000000000004">
      <c r="C1312" s="5">
        <f t="shared" ca="1" si="168"/>
        <v>0.84951789553467005</v>
      </c>
      <c r="D1312" s="6">
        <v>0.67607180068460804</v>
      </c>
      <c r="E1312" s="15">
        <f t="shared" si="169"/>
        <v>126.57394733940099</v>
      </c>
      <c r="F1312" s="5">
        <f t="shared" si="170"/>
        <v>158.74145308043074</v>
      </c>
      <c r="G1312" s="5">
        <f t="shared" si="171"/>
        <v>0.21428571428571427</v>
      </c>
      <c r="H1312" s="5">
        <f t="shared" si="172"/>
        <v>158.74145308043074</v>
      </c>
      <c r="M1312" s="1"/>
      <c r="N1312" s="1"/>
      <c r="O1312" s="1"/>
      <c r="P1312" s="1"/>
      <c r="Q1312" s="1"/>
      <c r="R1312" s="1"/>
      <c r="Y1312" s="1"/>
      <c r="Z1312" s="1"/>
      <c r="AA1312" s="6">
        <v>158.74145308043074</v>
      </c>
      <c r="AB1312" s="6">
        <f t="shared" si="173"/>
        <v>47.622435924129221</v>
      </c>
    </row>
    <row r="1313" spans="3:28" x14ac:dyDescent="0.55000000000000004">
      <c r="C1313" s="5">
        <f t="shared" ca="1" si="168"/>
        <v>0.27369696536171217</v>
      </c>
      <c r="D1313" s="6">
        <v>0.31068724758240485</v>
      </c>
      <c r="E1313" s="15">
        <f t="shared" si="169"/>
        <v>92.246423851872422</v>
      </c>
      <c r="F1313" s="5">
        <f t="shared" si="170"/>
        <v>93.93771439459411</v>
      </c>
      <c r="G1313" s="5">
        <f t="shared" si="171"/>
        <v>0.21428571428571427</v>
      </c>
      <c r="H1313" s="5">
        <f t="shared" si="172"/>
        <v>93.93771439459411</v>
      </c>
      <c r="M1313" s="1"/>
      <c r="N1313" s="1"/>
      <c r="O1313" s="1"/>
      <c r="P1313" s="1"/>
      <c r="Q1313" s="1"/>
      <c r="R1313" s="1"/>
      <c r="Y1313" s="1"/>
      <c r="Z1313" s="1"/>
      <c r="AA1313" s="6">
        <v>93.93771439459411</v>
      </c>
      <c r="AB1313" s="6">
        <f t="shared" si="173"/>
        <v>28.181314318378231</v>
      </c>
    </row>
    <row r="1314" spans="3:28" x14ac:dyDescent="0.55000000000000004">
      <c r="C1314" s="5">
        <f t="shared" ca="1" si="168"/>
        <v>0.81952824877423136</v>
      </c>
      <c r="D1314" s="6">
        <v>0.12218266051115234</v>
      </c>
      <c r="E1314" s="15">
        <f t="shared" si="169"/>
        <v>65.306386929299038</v>
      </c>
      <c r="F1314" s="5">
        <f t="shared" si="170"/>
        <v>67.462802733599176</v>
      </c>
      <c r="G1314" s="5">
        <f t="shared" si="171"/>
        <v>0.21428571428571427</v>
      </c>
      <c r="H1314" s="5">
        <f t="shared" si="172"/>
        <v>65.306386929299038</v>
      </c>
      <c r="M1314" s="1"/>
      <c r="N1314" s="1"/>
      <c r="O1314" s="1"/>
      <c r="P1314" s="1"/>
      <c r="Q1314" s="1"/>
      <c r="R1314" s="1"/>
      <c r="Y1314" s="1"/>
      <c r="Z1314" s="1"/>
      <c r="AA1314" s="6">
        <v>65.306386929299038</v>
      </c>
      <c r="AB1314" s="6">
        <f t="shared" si="173"/>
        <v>19.591916078789712</v>
      </c>
    </row>
    <row r="1315" spans="3:28" x14ac:dyDescent="0.55000000000000004">
      <c r="C1315" s="5">
        <f t="shared" ca="1" si="168"/>
        <v>0.49751471157851934</v>
      </c>
      <c r="D1315" s="6">
        <v>0.72643475870420382</v>
      </c>
      <c r="E1315" s="15">
        <f t="shared" si="169"/>
        <v>130.4721863014878</v>
      </c>
      <c r="F1315" s="5">
        <f t="shared" si="170"/>
        <v>170.18621466184322</v>
      </c>
      <c r="G1315" s="5">
        <f t="shared" si="171"/>
        <v>0.21428571428571427</v>
      </c>
      <c r="H1315" s="5">
        <f t="shared" si="172"/>
        <v>170.18621466184322</v>
      </c>
      <c r="M1315" s="1"/>
      <c r="N1315" s="1"/>
      <c r="O1315" s="1"/>
      <c r="P1315" s="1"/>
      <c r="Q1315" s="1"/>
      <c r="R1315" s="1"/>
      <c r="Y1315" s="1"/>
      <c r="Z1315" s="1"/>
      <c r="AA1315" s="6">
        <v>170.18621466184322</v>
      </c>
      <c r="AB1315" s="6">
        <f t="shared" si="173"/>
        <v>51.055864398552963</v>
      </c>
    </row>
    <row r="1316" spans="3:28" x14ac:dyDescent="0.55000000000000004">
      <c r="C1316" s="5">
        <f t="shared" ca="1" si="168"/>
        <v>0.80965025097160237</v>
      </c>
      <c r="D1316" s="6">
        <v>0.74387460825747631</v>
      </c>
      <c r="E1316" s="15">
        <f t="shared" si="169"/>
        <v>131.79039949264697</v>
      </c>
      <c r="F1316" s="5">
        <f t="shared" si="170"/>
        <v>174.39218124917755</v>
      </c>
      <c r="G1316" s="5">
        <f t="shared" si="171"/>
        <v>0.21428571428571427</v>
      </c>
      <c r="H1316" s="5">
        <f t="shared" si="172"/>
        <v>174.39218124917755</v>
      </c>
      <c r="M1316" s="1"/>
      <c r="N1316" s="1"/>
      <c r="O1316" s="1"/>
      <c r="P1316" s="1"/>
      <c r="Q1316" s="1"/>
      <c r="R1316" s="1"/>
      <c r="Y1316" s="1"/>
      <c r="Z1316" s="1"/>
      <c r="AA1316" s="6">
        <v>174.39218124917755</v>
      </c>
      <c r="AB1316" s="6">
        <f t="shared" si="173"/>
        <v>52.317654374753268</v>
      </c>
    </row>
    <row r="1317" spans="3:28" x14ac:dyDescent="0.55000000000000004">
      <c r="C1317" s="5">
        <f t="shared" ca="1" si="168"/>
        <v>0.19791744552146673</v>
      </c>
      <c r="D1317" s="6">
        <v>0.34780899405192189</v>
      </c>
      <c r="E1317" s="15">
        <f t="shared" si="169"/>
        <v>96.440768573270432</v>
      </c>
      <c r="F1317" s="5">
        <f t="shared" si="170"/>
        <v>99.563062370226731</v>
      </c>
      <c r="G1317" s="5">
        <f t="shared" si="171"/>
        <v>0.21428571428571427</v>
      </c>
      <c r="H1317" s="5">
        <f t="shared" si="172"/>
        <v>99.563062370226731</v>
      </c>
      <c r="M1317" s="1"/>
      <c r="N1317" s="1"/>
      <c r="O1317" s="1"/>
      <c r="P1317" s="1"/>
      <c r="Q1317" s="1"/>
      <c r="R1317" s="1"/>
      <c r="Y1317" s="1"/>
      <c r="Z1317" s="1"/>
      <c r="AA1317" s="6">
        <v>99.563062370226731</v>
      </c>
      <c r="AB1317" s="6">
        <f t="shared" si="173"/>
        <v>29.868918711068019</v>
      </c>
    </row>
    <row r="1318" spans="3:28" x14ac:dyDescent="0.55000000000000004">
      <c r="C1318" s="5">
        <f t="shared" ca="1" si="168"/>
        <v>0.71600165401521609</v>
      </c>
      <c r="D1318" s="6">
        <v>0.59424702383686012</v>
      </c>
      <c r="E1318" s="15">
        <f t="shared" si="169"/>
        <v>119.91671532060714</v>
      </c>
      <c r="F1318" s="5">
        <f t="shared" si="170"/>
        <v>141.90387945414531</v>
      </c>
      <c r="G1318" s="5">
        <f t="shared" si="171"/>
        <v>0.21428571428571427</v>
      </c>
      <c r="H1318" s="5">
        <f t="shared" si="172"/>
        <v>141.90387945414531</v>
      </c>
      <c r="M1318" s="1"/>
      <c r="N1318" s="1"/>
      <c r="O1318" s="1"/>
      <c r="P1318" s="1"/>
      <c r="Q1318" s="1"/>
      <c r="R1318" s="1"/>
      <c r="Y1318" s="1"/>
      <c r="Z1318" s="1"/>
      <c r="AA1318" s="6">
        <v>141.90387945414531</v>
      </c>
      <c r="AB1318" s="6">
        <f t="shared" si="173"/>
        <v>42.571163836243592</v>
      </c>
    </row>
    <row r="1319" spans="3:28" x14ac:dyDescent="0.55000000000000004">
      <c r="C1319" s="5">
        <f t="shared" ca="1" si="168"/>
        <v>0.94377123176697297</v>
      </c>
      <c r="D1319" s="6">
        <v>0.52193026418646038</v>
      </c>
      <c r="E1319" s="15">
        <f t="shared" si="169"/>
        <v>113.63988700512476</v>
      </c>
      <c r="F1319" s="5">
        <f t="shared" si="170"/>
        <v>128.39261167970056</v>
      </c>
      <c r="G1319" s="5">
        <f t="shared" si="171"/>
        <v>0.21428571428571427</v>
      </c>
      <c r="H1319" s="5">
        <f t="shared" si="172"/>
        <v>128.39261167970056</v>
      </c>
      <c r="M1319" s="1"/>
      <c r="N1319" s="1"/>
      <c r="O1319" s="1"/>
      <c r="P1319" s="1"/>
      <c r="Q1319" s="1"/>
      <c r="R1319" s="1"/>
      <c r="Y1319" s="1"/>
      <c r="Z1319" s="1"/>
      <c r="AA1319" s="6">
        <v>128.39261167970056</v>
      </c>
      <c r="AB1319" s="6">
        <f t="shared" si="173"/>
        <v>38.517783503910167</v>
      </c>
    </row>
    <row r="1320" spans="3:28" x14ac:dyDescent="0.55000000000000004">
      <c r="C1320" s="5">
        <f t="shared" ca="1" si="168"/>
        <v>0.45145926610060572</v>
      </c>
      <c r="D1320" s="6">
        <v>0.1500030674512538</v>
      </c>
      <c r="E1320" s="15">
        <f t="shared" si="169"/>
        <v>70.200114872189914</v>
      </c>
      <c r="F1320" s="5">
        <f t="shared" si="170"/>
        <v>71.17733712544387</v>
      </c>
      <c r="G1320" s="5">
        <f t="shared" si="171"/>
        <v>0.21428571428571427</v>
      </c>
      <c r="H1320" s="5">
        <f t="shared" si="172"/>
        <v>70.200114872189914</v>
      </c>
      <c r="M1320" s="1"/>
      <c r="N1320" s="1"/>
      <c r="O1320" s="1"/>
      <c r="P1320" s="1"/>
      <c r="Q1320" s="1"/>
      <c r="R1320" s="1"/>
      <c r="Y1320" s="1"/>
      <c r="Z1320" s="1"/>
      <c r="AA1320" s="6">
        <v>70.200114872189914</v>
      </c>
      <c r="AB1320" s="6">
        <f t="shared" si="173"/>
        <v>21.060034461656972</v>
      </c>
    </row>
    <row r="1321" spans="3:28" x14ac:dyDescent="0.55000000000000004">
      <c r="C1321" s="5">
        <f t="shared" ca="1" si="168"/>
        <v>0.26542085977450991</v>
      </c>
      <c r="D1321" s="6">
        <v>0.81745594390127241</v>
      </c>
      <c r="E1321" s="15">
        <f t="shared" si="169"/>
        <v>137.18899204934471</v>
      </c>
      <c r="F1321" s="5">
        <f t="shared" si="170"/>
        <v>193.95890487324445</v>
      </c>
      <c r="G1321" s="5">
        <f t="shared" si="171"/>
        <v>0.21428571428571427</v>
      </c>
      <c r="H1321" s="5">
        <f t="shared" si="172"/>
        <v>193.95890487324445</v>
      </c>
      <c r="M1321" s="1"/>
      <c r="N1321" s="1"/>
      <c r="O1321" s="1"/>
      <c r="P1321" s="1"/>
      <c r="Q1321" s="1"/>
      <c r="R1321" s="1"/>
      <c r="Y1321" s="1"/>
      <c r="Z1321" s="1"/>
      <c r="AA1321" s="6">
        <v>193.95890487324445</v>
      </c>
      <c r="AB1321" s="6">
        <f t="shared" si="173"/>
        <v>58.187671461973331</v>
      </c>
    </row>
    <row r="1322" spans="3:28" x14ac:dyDescent="0.55000000000000004">
      <c r="C1322" s="5">
        <f t="shared" ca="1" si="168"/>
        <v>0.23884529678016631</v>
      </c>
      <c r="D1322" s="6">
        <v>0.73626985859023297</v>
      </c>
      <c r="E1322" s="15">
        <f t="shared" si="169"/>
        <v>131.21750592562267</v>
      </c>
      <c r="F1322" s="5">
        <f t="shared" si="170"/>
        <v>172.54107833956209</v>
      </c>
      <c r="G1322" s="5">
        <f t="shared" si="171"/>
        <v>0.21428571428571427</v>
      </c>
      <c r="H1322" s="5">
        <f t="shared" si="172"/>
        <v>172.54107833956209</v>
      </c>
      <c r="M1322" s="1"/>
      <c r="N1322" s="1"/>
      <c r="O1322" s="1"/>
      <c r="P1322" s="1"/>
      <c r="Q1322" s="1"/>
      <c r="R1322" s="1"/>
      <c r="Y1322" s="1"/>
      <c r="Z1322" s="1"/>
      <c r="AA1322" s="6">
        <v>172.54107833956209</v>
      </c>
      <c r="AB1322" s="6">
        <f t="shared" si="173"/>
        <v>51.762323501868629</v>
      </c>
    </row>
    <row r="1323" spans="3:28" x14ac:dyDescent="0.55000000000000004">
      <c r="C1323" s="5">
        <f t="shared" ca="1" si="168"/>
        <v>0.6153524756420643</v>
      </c>
      <c r="D1323" s="6">
        <v>0.44505930500932434</v>
      </c>
      <c r="E1323" s="15">
        <f t="shared" si="169"/>
        <v>106.46962659891997</v>
      </c>
      <c r="F1323" s="5">
        <f t="shared" si="170"/>
        <v>115.10990612954512</v>
      </c>
      <c r="G1323" s="5">
        <f t="shared" si="171"/>
        <v>0.21428571428571427</v>
      </c>
      <c r="H1323" s="5">
        <f t="shared" si="172"/>
        <v>115.10990612954512</v>
      </c>
      <c r="M1323" s="1"/>
      <c r="N1323" s="1"/>
      <c r="O1323" s="1"/>
      <c r="P1323" s="1"/>
      <c r="Q1323" s="1"/>
      <c r="R1323" s="1"/>
      <c r="Y1323" s="1"/>
      <c r="Z1323" s="1"/>
      <c r="AA1323" s="6">
        <v>115.10990612954512</v>
      </c>
      <c r="AB1323" s="6">
        <f t="shared" si="173"/>
        <v>34.532971838863538</v>
      </c>
    </row>
    <row r="1324" spans="3:28" x14ac:dyDescent="0.55000000000000004">
      <c r="C1324" s="5">
        <f t="shared" ca="1" si="168"/>
        <v>0.17402680394414427</v>
      </c>
      <c r="D1324" s="6">
        <v>0.7060398600668405</v>
      </c>
      <c r="E1324" s="15">
        <f t="shared" si="169"/>
        <v>128.91037438702944</v>
      </c>
      <c r="F1324" s="5">
        <f t="shared" si="170"/>
        <v>165.43423682123813</v>
      </c>
      <c r="G1324" s="5">
        <f t="shared" si="171"/>
        <v>0.21428571428571427</v>
      </c>
      <c r="H1324" s="5">
        <f t="shared" si="172"/>
        <v>165.43423682123813</v>
      </c>
      <c r="M1324" s="1"/>
      <c r="N1324" s="1"/>
      <c r="O1324" s="1"/>
      <c r="P1324" s="1"/>
      <c r="Q1324" s="1"/>
      <c r="R1324" s="1"/>
      <c r="Y1324" s="1"/>
      <c r="Z1324" s="1"/>
      <c r="AA1324" s="6">
        <v>165.43423682123813</v>
      </c>
      <c r="AB1324" s="6">
        <f t="shared" si="173"/>
        <v>49.63027104637144</v>
      </c>
    </row>
    <row r="1325" spans="3:28" x14ac:dyDescent="0.55000000000000004">
      <c r="C1325" s="5">
        <f t="shared" ca="1" si="168"/>
        <v>3.2674355582085757E-2</v>
      </c>
      <c r="D1325" s="6">
        <v>0.47215893291030508</v>
      </c>
      <c r="E1325" s="15">
        <f t="shared" si="169"/>
        <v>109.0632925109617</v>
      </c>
      <c r="F1325" s="5">
        <f t="shared" si="170"/>
        <v>119.68081152377263</v>
      </c>
      <c r="G1325" s="5">
        <f t="shared" si="171"/>
        <v>0.21428571428571427</v>
      </c>
      <c r="H1325" s="5">
        <f t="shared" si="172"/>
        <v>119.68081152377263</v>
      </c>
      <c r="M1325" s="1"/>
      <c r="N1325" s="1"/>
      <c r="O1325" s="1"/>
      <c r="P1325" s="1"/>
      <c r="Q1325" s="1"/>
      <c r="R1325" s="1"/>
      <c r="Y1325" s="1"/>
      <c r="Z1325" s="1"/>
      <c r="AA1325" s="6">
        <v>119.68081152377263</v>
      </c>
      <c r="AB1325" s="6">
        <f t="shared" si="173"/>
        <v>35.904243457131791</v>
      </c>
    </row>
    <row r="1326" spans="3:28" x14ac:dyDescent="0.55000000000000004">
      <c r="C1326" s="5">
        <f t="shared" ca="1" si="168"/>
        <v>0.7535818851443985</v>
      </c>
      <c r="D1326" s="6">
        <v>0.69161440058443091</v>
      </c>
      <c r="E1326" s="15">
        <f t="shared" si="169"/>
        <v>127.7920309198154</v>
      </c>
      <c r="F1326" s="5">
        <f t="shared" si="170"/>
        <v>162.17201690513258</v>
      </c>
      <c r="G1326" s="5">
        <f t="shared" si="171"/>
        <v>0.21428571428571427</v>
      </c>
      <c r="H1326" s="5">
        <f t="shared" si="172"/>
        <v>162.17201690513258</v>
      </c>
      <c r="M1326" s="1"/>
      <c r="N1326" s="1"/>
      <c r="O1326" s="1"/>
      <c r="P1326" s="1"/>
      <c r="Q1326" s="1"/>
      <c r="R1326" s="1"/>
      <c r="Y1326" s="1"/>
      <c r="Z1326" s="1"/>
      <c r="AA1326" s="6">
        <v>162.17201690513258</v>
      </c>
      <c r="AB1326" s="6">
        <f t="shared" si="173"/>
        <v>48.65160507153977</v>
      </c>
    </row>
    <row r="1327" spans="3:28" x14ac:dyDescent="0.55000000000000004">
      <c r="C1327" s="5">
        <f t="shared" ca="1" si="168"/>
        <v>0.97393129806717327</v>
      </c>
      <c r="D1327" s="6">
        <v>7.154841433576864E-2</v>
      </c>
      <c r="E1327" s="15">
        <f t="shared" si="169"/>
        <v>54.670064332806092</v>
      </c>
      <c r="F1327" s="5">
        <f t="shared" si="170"/>
        <v>60.850219157707244</v>
      </c>
      <c r="G1327" s="5">
        <f t="shared" si="171"/>
        <v>0.21428571428571427</v>
      </c>
      <c r="H1327" s="5">
        <f t="shared" si="172"/>
        <v>54.670064332806092</v>
      </c>
      <c r="M1327" s="1"/>
      <c r="N1327" s="1"/>
      <c r="O1327" s="1"/>
      <c r="P1327" s="1"/>
      <c r="Q1327" s="1"/>
      <c r="R1327" s="1"/>
      <c r="Y1327" s="1"/>
      <c r="Z1327" s="1"/>
      <c r="AA1327" s="6">
        <v>54.670064332806092</v>
      </c>
      <c r="AB1327" s="6">
        <f t="shared" si="173"/>
        <v>16.401019299841828</v>
      </c>
    </row>
    <row r="1328" spans="3:28" x14ac:dyDescent="0.55000000000000004">
      <c r="C1328" s="5">
        <f t="shared" ca="1" si="168"/>
        <v>0.46743714642971457</v>
      </c>
      <c r="D1328" s="6">
        <v>1.9173878669290989E-2</v>
      </c>
      <c r="E1328" s="15">
        <f t="shared" si="169"/>
        <v>37.947734164626148</v>
      </c>
      <c r="F1328" s="5">
        <f t="shared" si="170"/>
        <v>54.197459179178395</v>
      </c>
      <c r="G1328" s="5">
        <f t="shared" si="171"/>
        <v>0.21428571428571427</v>
      </c>
      <c r="H1328" s="5">
        <f t="shared" si="172"/>
        <v>37.947734164626148</v>
      </c>
      <c r="M1328" s="1"/>
      <c r="N1328" s="1"/>
      <c r="O1328" s="1"/>
      <c r="P1328" s="1"/>
      <c r="Q1328" s="1"/>
      <c r="R1328" s="1"/>
      <c r="Y1328" s="1"/>
      <c r="Z1328" s="1"/>
      <c r="AA1328" s="6">
        <v>37.947734164626148</v>
      </c>
      <c r="AB1328" s="6">
        <f t="shared" si="173"/>
        <v>11.384320249387844</v>
      </c>
    </row>
    <row r="1329" spans="3:28" x14ac:dyDescent="0.55000000000000004">
      <c r="C1329" s="5">
        <f t="shared" ca="1" si="168"/>
        <v>0.19332526140220996</v>
      </c>
      <c r="D1329" s="6">
        <v>0.38272220050300865</v>
      </c>
      <c r="E1329" s="15">
        <f t="shared" si="169"/>
        <v>100.18561572034316</v>
      </c>
      <c r="F1329" s="5">
        <f t="shared" si="170"/>
        <v>105.00176295921375</v>
      </c>
      <c r="G1329" s="5">
        <f t="shared" si="171"/>
        <v>0.21428571428571427</v>
      </c>
      <c r="H1329" s="5">
        <f t="shared" si="172"/>
        <v>105.00176295921375</v>
      </c>
      <c r="M1329" s="1"/>
      <c r="N1329" s="1"/>
      <c r="O1329" s="1"/>
      <c r="P1329" s="1"/>
      <c r="Q1329" s="1"/>
      <c r="R1329" s="1"/>
      <c r="Y1329" s="1"/>
      <c r="Z1329" s="1"/>
      <c r="AA1329" s="6">
        <v>105.00176295921375</v>
      </c>
      <c r="AB1329" s="6">
        <f t="shared" si="173"/>
        <v>31.500528887764123</v>
      </c>
    </row>
    <row r="1330" spans="3:28" x14ac:dyDescent="0.55000000000000004">
      <c r="C1330" s="5">
        <f t="shared" ca="1" si="168"/>
        <v>0.43743949312020158</v>
      </c>
      <c r="D1330" s="6">
        <v>0.67989132900387539</v>
      </c>
      <c r="E1330" s="15">
        <f t="shared" si="169"/>
        <v>126.87457287524057</v>
      </c>
      <c r="F1330" s="5">
        <f t="shared" si="170"/>
        <v>159.57673222232265</v>
      </c>
      <c r="G1330" s="5">
        <f t="shared" si="171"/>
        <v>0.21428571428571427</v>
      </c>
      <c r="H1330" s="5">
        <f t="shared" si="172"/>
        <v>159.57673222232265</v>
      </c>
      <c r="M1330" s="1"/>
      <c r="N1330" s="1"/>
      <c r="O1330" s="1"/>
      <c r="P1330" s="1"/>
      <c r="Q1330" s="1"/>
      <c r="R1330" s="1"/>
      <c r="Y1330" s="1"/>
      <c r="Z1330" s="1"/>
      <c r="AA1330" s="6">
        <v>159.57673222232265</v>
      </c>
      <c r="AB1330" s="6">
        <f t="shared" si="173"/>
        <v>47.873019666696791</v>
      </c>
    </row>
    <row r="1331" spans="3:28" x14ac:dyDescent="0.55000000000000004">
      <c r="C1331" s="5">
        <f t="shared" ca="1" si="168"/>
        <v>0.28037712045632945</v>
      </c>
      <c r="D1331" s="6">
        <v>0.1230373388617837</v>
      </c>
      <c r="E1331" s="15">
        <f t="shared" si="169"/>
        <v>65.464571843117199</v>
      </c>
      <c r="F1331" s="5">
        <f t="shared" si="170"/>
        <v>67.576034096924246</v>
      </c>
      <c r="G1331" s="5">
        <f t="shared" si="171"/>
        <v>0.21428571428571427</v>
      </c>
      <c r="H1331" s="5">
        <f t="shared" si="172"/>
        <v>65.464571843117199</v>
      </c>
      <c r="M1331" s="1"/>
      <c r="N1331" s="1"/>
      <c r="O1331" s="1"/>
      <c r="P1331" s="1"/>
      <c r="Q1331" s="1"/>
      <c r="R1331" s="1"/>
      <c r="Y1331" s="1"/>
      <c r="Z1331" s="1"/>
      <c r="AA1331" s="6">
        <v>65.464571843117199</v>
      </c>
      <c r="AB1331" s="6">
        <f t="shared" si="173"/>
        <v>19.63937155293516</v>
      </c>
    </row>
    <row r="1332" spans="3:28" x14ac:dyDescent="0.55000000000000004">
      <c r="C1332" s="5">
        <f t="shared" ca="1" si="168"/>
        <v>0.6597656173356069</v>
      </c>
      <c r="D1332" s="6">
        <v>0.86091367077582204</v>
      </c>
      <c r="E1332" s="15">
        <f t="shared" si="169"/>
        <v>140.26366728581752</v>
      </c>
      <c r="F1332" s="5">
        <f t="shared" si="170"/>
        <v>207.43803221511894</v>
      </c>
      <c r="G1332" s="5">
        <f t="shared" si="171"/>
        <v>0.21428571428571427</v>
      </c>
      <c r="H1332" s="5">
        <f t="shared" si="172"/>
        <v>207.43803221511894</v>
      </c>
      <c r="M1332" s="1"/>
      <c r="N1332" s="1"/>
      <c r="O1332" s="1"/>
      <c r="P1332" s="1"/>
      <c r="Q1332" s="1"/>
      <c r="R1332" s="1"/>
      <c r="Y1332" s="1"/>
      <c r="Z1332" s="1"/>
      <c r="AA1332" s="6">
        <v>207.43803221511894</v>
      </c>
      <c r="AB1332" s="6">
        <f t="shared" si="173"/>
        <v>62.231409664535676</v>
      </c>
    </row>
    <row r="1333" spans="3:28" x14ac:dyDescent="0.55000000000000004">
      <c r="C1333" s="5">
        <f t="shared" ca="1" si="168"/>
        <v>1.4789183640795622E-2</v>
      </c>
      <c r="D1333" s="6">
        <v>0.655048176801316</v>
      </c>
      <c r="E1333" s="15">
        <f t="shared" si="169"/>
        <v>124.90381008458229</v>
      </c>
      <c r="F1333" s="5">
        <f t="shared" si="170"/>
        <v>154.22952181926914</v>
      </c>
      <c r="G1333" s="5">
        <f t="shared" si="171"/>
        <v>0.21428571428571427</v>
      </c>
      <c r="H1333" s="5">
        <f t="shared" si="172"/>
        <v>154.22952181926914</v>
      </c>
      <c r="M1333" s="1"/>
      <c r="N1333" s="1"/>
      <c r="O1333" s="1"/>
      <c r="P1333" s="1"/>
      <c r="Q1333" s="1"/>
      <c r="R1333" s="1"/>
      <c r="Y1333" s="1"/>
      <c r="Z1333" s="1"/>
      <c r="AA1333" s="6">
        <v>154.22952181926914</v>
      </c>
      <c r="AB1333" s="6">
        <f t="shared" si="173"/>
        <v>46.268856545780743</v>
      </c>
    </row>
    <row r="1334" spans="3:28" x14ac:dyDescent="0.55000000000000004">
      <c r="C1334" s="5">
        <f t="shared" ca="1" si="168"/>
        <v>0.31699837531442776</v>
      </c>
      <c r="D1334" s="6">
        <v>0.60784400110230097</v>
      </c>
      <c r="E1334" s="15">
        <f t="shared" si="169"/>
        <v>121.0533483785602</v>
      </c>
      <c r="F1334" s="5">
        <f t="shared" si="170"/>
        <v>144.57538955461956</v>
      </c>
      <c r="G1334" s="5">
        <f t="shared" si="171"/>
        <v>0.21428571428571427</v>
      </c>
      <c r="H1334" s="5">
        <f t="shared" si="172"/>
        <v>144.57538955461956</v>
      </c>
      <c r="M1334" s="1"/>
      <c r="N1334" s="1"/>
      <c r="O1334" s="1"/>
      <c r="P1334" s="1"/>
      <c r="Q1334" s="1"/>
      <c r="R1334" s="1"/>
      <c r="Y1334" s="1"/>
      <c r="Z1334" s="1"/>
      <c r="AA1334" s="6">
        <v>144.57538955461956</v>
      </c>
      <c r="AB1334" s="6">
        <f t="shared" si="173"/>
        <v>43.372616866385869</v>
      </c>
    </row>
    <row r="1335" spans="3:28" x14ac:dyDescent="0.55000000000000004">
      <c r="C1335" s="5">
        <f t="shared" ca="1" si="168"/>
        <v>4.2255380148346067E-2</v>
      </c>
      <c r="D1335" s="6">
        <v>0.80070166806334653</v>
      </c>
      <c r="E1335" s="15">
        <f t="shared" si="169"/>
        <v>135.98184350778453</v>
      </c>
      <c r="F1335" s="5">
        <f t="shared" si="170"/>
        <v>189.19938065471902</v>
      </c>
      <c r="G1335" s="5">
        <f t="shared" si="171"/>
        <v>0.21428571428571427</v>
      </c>
      <c r="H1335" s="5">
        <f t="shared" si="172"/>
        <v>189.19938065471902</v>
      </c>
      <c r="M1335" s="1"/>
      <c r="N1335" s="1"/>
      <c r="O1335" s="1"/>
      <c r="P1335" s="1"/>
      <c r="Q1335" s="1"/>
      <c r="R1335" s="1"/>
      <c r="Y1335" s="1"/>
      <c r="Z1335" s="1"/>
      <c r="AA1335" s="6">
        <v>189.19938065471902</v>
      </c>
      <c r="AB1335" s="6">
        <f t="shared" si="173"/>
        <v>56.759814196415704</v>
      </c>
    </row>
    <row r="1336" spans="3:28" x14ac:dyDescent="0.55000000000000004">
      <c r="C1336" s="5">
        <f t="shared" ca="1" si="168"/>
        <v>0.82644678096218616</v>
      </c>
      <c r="D1336" s="6">
        <v>0.8560621666968683</v>
      </c>
      <c r="E1336" s="15">
        <f t="shared" si="169"/>
        <v>139.92432780927891</v>
      </c>
      <c r="F1336" s="5">
        <f t="shared" si="170"/>
        <v>205.83753119489211</v>
      </c>
      <c r="G1336" s="5">
        <f t="shared" si="171"/>
        <v>0.21428571428571427</v>
      </c>
      <c r="H1336" s="5">
        <f t="shared" si="172"/>
        <v>205.83753119489211</v>
      </c>
      <c r="M1336" s="1"/>
      <c r="N1336" s="1"/>
      <c r="O1336" s="1"/>
      <c r="P1336" s="1"/>
      <c r="Q1336" s="1"/>
      <c r="R1336" s="1"/>
      <c r="Y1336" s="1"/>
      <c r="Z1336" s="1"/>
      <c r="AA1336" s="6">
        <v>205.83753119489211</v>
      </c>
      <c r="AB1336" s="6">
        <f t="shared" si="173"/>
        <v>61.751259358467628</v>
      </c>
    </row>
    <row r="1337" spans="3:28" x14ac:dyDescent="0.55000000000000004">
      <c r="C1337" s="5">
        <f t="shared" ca="1" si="168"/>
        <v>0.69549874638726383</v>
      </c>
      <c r="D1337" s="6">
        <v>0.61347034480861162</v>
      </c>
      <c r="E1337" s="15">
        <f t="shared" si="169"/>
        <v>121.51995760826871</v>
      </c>
      <c r="F1337" s="5">
        <f t="shared" si="170"/>
        <v>145.69437223552239</v>
      </c>
      <c r="G1337" s="5">
        <f t="shared" si="171"/>
        <v>0.21428571428571427</v>
      </c>
      <c r="H1337" s="5">
        <f t="shared" si="172"/>
        <v>145.69437223552239</v>
      </c>
      <c r="M1337" s="1"/>
      <c r="N1337" s="1"/>
      <c r="O1337" s="1"/>
      <c r="P1337" s="1"/>
      <c r="Q1337" s="1"/>
      <c r="R1337" s="1"/>
      <c r="Y1337" s="1"/>
      <c r="Z1337" s="1"/>
      <c r="AA1337" s="6">
        <v>145.69437223552239</v>
      </c>
      <c r="AB1337" s="6">
        <f t="shared" si="173"/>
        <v>43.70831167065672</v>
      </c>
    </row>
    <row r="1338" spans="3:28" x14ac:dyDescent="0.55000000000000004">
      <c r="C1338" s="5">
        <f t="shared" ca="1" si="168"/>
        <v>0.7771338415725384</v>
      </c>
      <c r="D1338" s="6">
        <v>0.53426949556066328</v>
      </c>
      <c r="E1338" s="15">
        <f t="shared" si="169"/>
        <v>114.74031626197552</v>
      </c>
      <c r="F1338" s="5">
        <f t="shared" si="170"/>
        <v>130.62172785902217</v>
      </c>
      <c r="G1338" s="5">
        <f t="shared" si="171"/>
        <v>0.21428571428571427</v>
      </c>
      <c r="H1338" s="5">
        <f t="shared" si="172"/>
        <v>130.62172785902217</v>
      </c>
      <c r="M1338" s="1"/>
      <c r="N1338" s="1"/>
      <c r="O1338" s="1"/>
      <c r="P1338" s="1"/>
      <c r="Q1338" s="1"/>
      <c r="R1338" s="1"/>
      <c r="Y1338" s="1"/>
      <c r="Z1338" s="1"/>
      <c r="AA1338" s="6">
        <v>130.62172785902217</v>
      </c>
      <c r="AB1338" s="6">
        <f t="shared" si="173"/>
        <v>39.186518357706653</v>
      </c>
    </row>
    <row r="1339" spans="3:28" x14ac:dyDescent="0.55000000000000004">
      <c r="C1339" s="5">
        <f t="shared" ca="1" si="168"/>
        <v>0.28202008664322287</v>
      </c>
      <c r="D1339" s="6">
        <v>0.80647769204885389</v>
      </c>
      <c r="E1339" s="15">
        <f t="shared" si="169"/>
        <v>136.39942107425082</v>
      </c>
      <c r="F1339" s="5">
        <f t="shared" si="170"/>
        <v>190.81678622704587</v>
      </c>
      <c r="G1339" s="5">
        <f t="shared" si="171"/>
        <v>0.21428571428571427</v>
      </c>
      <c r="H1339" s="5">
        <f t="shared" si="172"/>
        <v>190.81678622704587</v>
      </c>
      <c r="M1339" s="1"/>
      <c r="N1339" s="1"/>
      <c r="O1339" s="1"/>
      <c r="P1339" s="1"/>
      <c r="Q1339" s="1"/>
      <c r="R1339" s="1"/>
      <c r="Y1339" s="1"/>
      <c r="Z1339" s="1"/>
      <c r="AA1339" s="6">
        <v>190.81678622704587</v>
      </c>
      <c r="AB1339" s="6">
        <f t="shared" si="173"/>
        <v>57.24503586811376</v>
      </c>
    </row>
    <row r="1340" spans="3:28" x14ac:dyDescent="0.55000000000000004">
      <c r="C1340" s="5">
        <f t="shared" ca="1" si="168"/>
        <v>0.64715914564894417</v>
      </c>
      <c r="D1340" s="6">
        <v>0.26221354902979666</v>
      </c>
      <c r="E1340" s="15">
        <f t="shared" si="169"/>
        <v>86.371587473109187</v>
      </c>
      <c r="F1340" s="5">
        <f t="shared" si="170"/>
        <v>86.815466368302111</v>
      </c>
      <c r="G1340" s="5">
        <f t="shared" si="171"/>
        <v>0.21428571428571427</v>
      </c>
      <c r="H1340" s="5">
        <f t="shared" si="172"/>
        <v>86.815466368302111</v>
      </c>
      <c r="M1340" s="1"/>
      <c r="N1340" s="1"/>
      <c r="O1340" s="1"/>
      <c r="P1340" s="1"/>
      <c r="Q1340" s="1"/>
      <c r="R1340" s="1"/>
      <c r="Y1340" s="1"/>
      <c r="Z1340" s="1"/>
      <c r="AA1340" s="6">
        <v>86.815466368302111</v>
      </c>
      <c r="AB1340" s="6">
        <f t="shared" si="173"/>
        <v>26.044639910490634</v>
      </c>
    </row>
    <row r="1341" spans="3:28" x14ac:dyDescent="0.55000000000000004">
      <c r="C1341" s="5">
        <f t="shared" ca="1" si="168"/>
        <v>0.18461992528580806</v>
      </c>
      <c r="D1341" s="6">
        <v>0.79728507979333019</v>
      </c>
      <c r="E1341" s="15">
        <f t="shared" si="169"/>
        <v>135.7341321327807</v>
      </c>
      <c r="F1341" s="5">
        <f t="shared" si="170"/>
        <v>188.25368424538169</v>
      </c>
      <c r="G1341" s="5">
        <f t="shared" si="171"/>
        <v>0.21428571428571427</v>
      </c>
      <c r="H1341" s="5">
        <f t="shared" si="172"/>
        <v>188.25368424538169</v>
      </c>
      <c r="M1341" s="1"/>
      <c r="N1341" s="1"/>
      <c r="O1341" s="1"/>
      <c r="P1341" s="1"/>
      <c r="Q1341" s="1"/>
      <c r="R1341" s="1"/>
      <c r="Y1341" s="1"/>
      <c r="Z1341" s="1"/>
      <c r="AA1341" s="6">
        <v>188.25368424538169</v>
      </c>
      <c r="AB1341" s="6">
        <f t="shared" si="173"/>
        <v>56.476105273614507</v>
      </c>
    </row>
    <row r="1342" spans="3:28" x14ac:dyDescent="0.55000000000000004">
      <c r="C1342" s="5">
        <f t="shared" ca="1" si="168"/>
        <v>0.58304772800364635</v>
      </c>
      <c r="D1342" s="6">
        <v>0.28212932367347898</v>
      </c>
      <c r="E1342" s="15">
        <f t="shared" si="169"/>
        <v>88.846006694030166</v>
      </c>
      <c r="F1342" s="5">
        <f t="shared" si="170"/>
        <v>89.712497609311811</v>
      </c>
      <c r="G1342" s="5">
        <f t="shared" si="171"/>
        <v>0.21428571428571427</v>
      </c>
      <c r="H1342" s="5">
        <f t="shared" si="172"/>
        <v>89.712497609311811</v>
      </c>
      <c r="M1342" s="1"/>
      <c r="N1342" s="1"/>
      <c r="O1342" s="1"/>
      <c r="P1342" s="1"/>
      <c r="Q1342" s="1"/>
      <c r="R1342" s="1"/>
      <c r="Y1342" s="1"/>
      <c r="Z1342" s="1"/>
      <c r="AA1342" s="6">
        <v>89.712497609311811</v>
      </c>
      <c r="AB1342" s="6">
        <f t="shared" si="173"/>
        <v>26.913749282793543</v>
      </c>
    </row>
    <row r="1343" spans="3:28" x14ac:dyDescent="0.55000000000000004">
      <c r="C1343" s="5">
        <f t="shared" ca="1" si="168"/>
        <v>0.40938170347462066</v>
      </c>
      <c r="D1343" s="6">
        <v>0.75173643071506968</v>
      </c>
      <c r="E1343" s="15">
        <f t="shared" si="169"/>
        <v>132.37958905429923</v>
      </c>
      <c r="F1343" s="5">
        <f t="shared" si="170"/>
        <v>176.3349852708871</v>
      </c>
      <c r="G1343" s="5">
        <f t="shared" si="171"/>
        <v>0.21428571428571427</v>
      </c>
      <c r="H1343" s="5">
        <f t="shared" si="172"/>
        <v>176.3349852708871</v>
      </c>
      <c r="M1343" s="1"/>
      <c r="N1343" s="1"/>
      <c r="O1343" s="1"/>
      <c r="P1343" s="1"/>
      <c r="Q1343" s="1"/>
      <c r="R1343" s="1"/>
      <c r="Y1343" s="1"/>
      <c r="Z1343" s="1"/>
      <c r="AA1343" s="6">
        <v>176.3349852708871</v>
      </c>
      <c r="AB1343" s="6">
        <f t="shared" si="173"/>
        <v>52.900495581266128</v>
      </c>
    </row>
    <row r="1344" spans="3:28" x14ac:dyDescent="0.55000000000000004">
      <c r="C1344" s="5">
        <f t="shared" ca="1" si="168"/>
        <v>0.73847884277754949</v>
      </c>
      <c r="D1344" s="6">
        <v>0.52765784557756767</v>
      </c>
      <c r="E1344" s="15">
        <f t="shared" si="169"/>
        <v>114.15227987522734</v>
      </c>
      <c r="F1344" s="5">
        <f t="shared" si="170"/>
        <v>129.42369240594451</v>
      </c>
      <c r="G1344" s="5">
        <f t="shared" si="171"/>
        <v>0.21428571428571427</v>
      </c>
      <c r="H1344" s="5">
        <f t="shared" si="172"/>
        <v>129.42369240594451</v>
      </c>
      <c r="M1344" s="1"/>
      <c r="N1344" s="1"/>
      <c r="O1344" s="1"/>
      <c r="P1344" s="1"/>
      <c r="Q1344" s="1"/>
      <c r="R1344" s="1"/>
      <c r="Y1344" s="1"/>
      <c r="Z1344" s="1"/>
      <c r="AA1344" s="6">
        <v>129.42369240594451</v>
      </c>
      <c r="AB1344" s="6">
        <f t="shared" si="173"/>
        <v>38.827107721783349</v>
      </c>
    </row>
    <row r="1345" spans="3:28" x14ac:dyDescent="0.55000000000000004">
      <c r="C1345" s="5">
        <f t="shared" ca="1" si="168"/>
        <v>2.3549514859374843E-2</v>
      </c>
      <c r="D1345" s="6">
        <v>0.95506032882391168</v>
      </c>
      <c r="E1345" s="15">
        <f t="shared" si="169"/>
        <v>146.66891301436874</v>
      </c>
      <c r="F1345" s="5">
        <f t="shared" si="170"/>
        <v>247.38551773088477</v>
      </c>
      <c r="G1345" s="5">
        <f t="shared" si="171"/>
        <v>0.21428571428571427</v>
      </c>
      <c r="H1345" s="5">
        <f t="shared" si="172"/>
        <v>247.38551773088477</v>
      </c>
      <c r="M1345" s="1"/>
      <c r="N1345" s="1"/>
      <c r="O1345" s="1"/>
      <c r="P1345" s="1"/>
      <c r="Q1345" s="1"/>
      <c r="R1345" s="1"/>
      <c r="Y1345" s="1"/>
      <c r="Z1345" s="1"/>
      <c r="AA1345" s="6">
        <v>247.38551773088477</v>
      </c>
      <c r="AB1345" s="6">
        <f t="shared" si="173"/>
        <v>74.215655319265423</v>
      </c>
    </row>
    <row r="1346" spans="3:28" x14ac:dyDescent="0.55000000000000004">
      <c r="C1346" s="5">
        <f t="shared" ca="1" si="168"/>
        <v>7.1345621859109087E-2</v>
      </c>
      <c r="D1346" s="6">
        <v>0.79358447581764191</v>
      </c>
      <c r="E1346" s="15">
        <f t="shared" si="169"/>
        <v>135.46522937116777</v>
      </c>
      <c r="F1346" s="5">
        <f t="shared" si="170"/>
        <v>187.23832082824742</v>
      </c>
      <c r="G1346" s="5">
        <f t="shared" si="171"/>
        <v>0.21428571428571427</v>
      </c>
      <c r="H1346" s="5">
        <f t="shared" si="172"/>
        <v>187.23832082824742</v>
      </c>
      <c r="M1346" s="1"/>
      <c r="N1346" s="1"/>
      <c r="O1346" s="1"/>
      <c r="P1346" s="1"/>
      <c r="Q1346" s="1"/>
      <c r="R1346" s="1"/>
      <c r="Y1346" s="1"/>
      <c r="Z1346" s="1"/>
      <c r="AA1346" s="6">
        <v>187.23832082824742</v>
      </c>
      <c r="AB1346" s="6">
        <f t="shared" si="173"/>
        <v>56.171496248474227</v>
      </c>
    </row>
    <row r="1347" spans="3:28" x14ac:dyDescent="0.55000000000000004">
      <c r="C1347" s="5">
        <f t="shared" ref="C1347:C1410" ca="1" si="174">RAND()</f>
        <v>0.79493048343555694</v>
      </c>
      <c r="D1347" s="6">
        <v>0.78481037044377233</v>
      </c>
      <c r="E1347" s="15">
        <f t="shared" ref="E1347:E1410" si="175">$B$1+SQRT(($B$2-$B$1)*($B$3-$B$1)*D1347)</f>
        <v>134.82514630278234</v>
      </c>
      <c r="F1347" s="5">
        <f t="shared" ref="F1347:F1410" si="176">$B$2-SQRT(($B$2-$B$1)*($B$2-$B$3)*(1-D1347))</f>
        <v>184.86668084058539</v>
      </c>
      <c r="G1347" s="5">
        <f t="shared" ref="G1347:G1410" si="177">($B$3-$B$1)/($B$2-$B$1)</f>
        <v>0.21428571428571427</v>
      </c>
      <c r="H1347" s="5">
        <f t="shared" ref="H1347:H1410" si="178">IF(D1347&lt;G1347,E1347,F1347)</f>
        <v>184.86668084058539</v>
      </c>
      <c r="M1347" s="1"/>
      <c r="N1347" s="1"/>
      <c r="O1347" s="1"/>
      <c r="P1347" s="1"/>
      <c r="Q1347" s="1"/>
      <c r="R1347" s="1"/>
      <c r="Y1347" s="1"/>
      <c r="Z1347" s="1"/>
      <c r="AA1347" s="6">
        <v>184.86668084058539</v>
      </c>
      <c r="AB1347" s="6">
        <f t="shared" ref="AB1347:AB1410" si="179">AA1347*0.3</f>
        <v>55.460004252175615</v>
      </c>
    </row>
    <row r="1348" spans="3:28" x14ac:dyDescent="0.55000000000000004">
      <c r="C1348" s="5">
        <f t="shared" ca="1" si="174"/>
        <v>0.20573930239493887</v>
      </c>
      <c r="D1348" s="6">
        <v>0.81625585082845853</v>
      </c>
      <c r="E1348" s="15">
        <f t="shared" si="175"/>
        <v>137.10293887822843</v>
      </c>
      <c r="F1348" s="5">
        <f t="shared" si="176"/>
        <v>193.61090474598933</v>
      </c>
      <c r="G1348" s="5">
        <f t="shared" si="177"/>
        <v>0.21428571428571427</v>
      </c>
      <c r="H1348" s="5">
        <f t="shared" si="178"/>
        <v>193.61090474598933</v>
      </c>
      <c r="M1348" s="1"/>
      <c r="N1348" s="1"/>
      <c r="O1348" s="1"/>
      <c r="P1348" s="1"/>
      <c r="Q1348" s="1"/>
      <c r="R1348" s="1"/>
      <c r="Y1348" s="1"/>
      <c r="Z1348" s="1"/>
      <c r="AA1348" s="6">
        <v>193.61090474598933</v>
      </c>
      <c r="AB1348" s="6">
        <f t="shared" si="179"/>
        <v>58.083271423796795</v>
      </c>
    </row>
    <row r="1349" spans="3:28" x14ac:dyDescent="0.55000000000000004">
      <c r="C1349" s="5">
        <f t="shared" ca="1" si="174"/>
        <v>0.8955174050461655</v>
      </c>
      <c r="D1349" s="6">
        <v>0.72522012310878337</v>
      </c>
      <c r="E1349" s="15">
        <f t="shared" si="175"/>
        <v>130.37979012585393</v>
      </c>
      <c r="F1349" s="5">
        <f t="shared" si="176"/>
        <v>169.89834583488593</v>
      </c>
      <c r="G1349" s="5">
        <f t="shared" si="177"/>
        <v>0.21428571428571427</v>
      </c>
      <c r="H1349" s="5">
        <f t="shared" si="178"/>
        <v>169.89834583488593</v>
      </c>
      <c r="M1349" s="1"/>
      <c r="N1349" s="1"/>
      <c r="O1349" s="1"/>
      <c r="P1349" s="1"/>
      <c r="Q1349" s="1"/>
      <c r="R1349" s="1"/>
      <c r="Y1349" s="1"/>
      <c r="Z1349" s="1"/>
      <c r="AA1349" s="6">
        <v>169.89834583488593</v>
      </c>
      <c r="AB1349" s="6">
        <f t="shared" si="179"/>
        <v>50.969503750465776</v>
      </c>
    </row>
    <row r="1350" spans="3:28" x14ac:dyDescent="0.55000000000000004">
      <c r="C1350" s="5">
        <f t="shared" ca="1" si="174"/>
        <v>0.1735615995216957</v>
      </c>
      <c r="D1350" s="6">
        <v>0.2895303869506215</v>
      </c>
      <c r="E1350" s="15">
        <f t="shared" si="175"/>
        <v>89.743175298880971</v>
      </c>
      <c r="F1350" s="5">
        <f t="shared" si="176"/>
        <v>90.799311273022539</v>
      </c>
      <c r="G1350" s="5">
        <f t="shared" si="177"/>
        <v>0.21428571428571427</v>
      </c>
      <c r="H1350" s="5">
        <f t="shared" si="178"/>
        <v>90.799311273022539</v>
      </c>
      <c r="M1350" s="1"/>
      <c r="N1350" s="1"/>
      <c r="O1350" s="1"/>
      <c r="P1350" s="1"/>
      <c r="Q1350" s="1"/>
      <c r="R1350" s="1"/>
      <c r="Y1350" s="1"/>
      <c r="Z1350" s="1"/>
      <c r="AA1350" s="6">
        <v>90.799311273022539</v>
      </c>
      <c r="AB1350" s="6">
        <f t="shared" si="179"/>
        <v>27.239793381906761</v>
      </c>
    </row>
    <row r="1351" spans="3:28" x14ac:dyDescent="0.55000000000000004">
      <c r="C1351" s="5">
        <f t="shared" ca="1" si="174"/>
        <v>0.72928240453023196</v>
      </c>
      <c r="D1351" s="6">
        <v>0.13300388611551828</v>
      </c>
      <c r="E1351" s="15">
        <f t="shared" si="175"/>
        <v>67.270131020980969</v>
      </c>
      <c r="F1351" s="5">
        <f t="shared" si="176"/>
        <v>68.900539560811467</v>
      </c>
      <c r="G1351" s="5">
        <f t="shared" si="177"/>
        <v>0.21428571428571427</v>
      </c>
      <c r="H1351" s="5">
        <f t="shared" si="178"/>
        <v>67.270131020980969</v>
      </c>
      <c r="M1351" s="1"/>
      <c r="N1351" s="1"/>
      <c r="O1351" s="1"/>
      <c r="P1351" s="1"/>
      <c r="Q1351" s="1"/>
      <c r="R1351" s="1"/>
      <c r="Y1351" s="1"/>
      <c r="Z1351" s="1"/>
      <c r="AA1351" s="6">
        <v>67.270131020980969</v>
      </c>
      <c r="AB1351" s="6">
        <f t="shared" si="179"/>
        <v>20.181039306294291</v>
      </c>
    </row>
    <row r="1352" spans="3:28" x14ac:dyDescent="0.55000000000000004">
      <c r="C1352" s="5">
        <f t="shared" ca="1" si="174"/>
        <v>0.85688071144301192</v>
      </c>
      <c r="D1352" s="6">
        <v>0.18805591997857762</v>
      </c>
      <c r="E1352" s="15">
        <f t="shared" si="175"/>
        <v>76.20800170474044</v>
      </c>
      <c r="F1352" s="5">
        <f t="shared" si="176"/>
        <v>76.357975037517548</v>
      </c>
      <c r="G1352" s="5">
        <f t="shared" si="177"/>
        <v>0.21428571428571427</v>
      </c>
      <c r="H1352" s="5">
        <f t="shared" si="178"/>
        <v>76.20800170474044</v>
      </c>
      <c r="M1352" s="1"/>
      <c r="N1352" s="1"/>
      <c r="O1352" s="1"/>
      <c r="P1352" s="1"/>
      <c r="Q1352" s="1"/>
      <c r="R1352" s="1"/>
      <c r="Y1352" s="1"/>
      <c r="Z1352" s="1"/>
      <c r="AA1352" s="6">
        <v>76.20800170474044</v>
      </c>
      <c r="AB1352" s="6">
        <f t="shared" si="179"/>
        <v>22.86240051142213</v>
      </c>
    </row>
    <row r="1353" spans="3:28" x14ac:dyDescent="0.55000000000000004">
      <c r="C1353" s="5">
        <f t="shared" ca="1" si="174"/>
        <v>0.52133640921469437</v>
      </c>
      <c r="D1353" s="6">
        <v>0.88006175370739537</v>
      </c>
      <c r="E1353" s="15">
        <f t="shared" si="175"/>
        <v>141.5937394041496</v>
      </c>
      <c r="F1353" s="5">
        <f t="shared" si="176"/>
        <v>214.04538423316382</v>
      </c>
      <c r="G1353" s="5">
        <f t="shared" si="177"/>
        <v>0.21428571428571427</v>
      </c>
      <c r="H1353" s="5">
        <f t="shared" si="178"/>
        <v>214.04538423316382</v>
      </c>
      <c r="M1353" s="1"/>
      <c r="N1353" s="1"/>
      <c r="O1353" s="1"/>
      <c r="P1353" s="1"/>
      <c r="Q1353" s="1"/>
      <c r="R1353" s="1"/>
      <c r="Y1353" s="1"/>
      <c r="Z1353" s="1"/>
      <c r="AA1353" s="6">
        <v>214.04538423316382</v>
      </c>
      <c r="AB1353" s="6">
        <f t="shared" si="179"/>
        <v>64.213615269949145</v>
      </c>
    </row>
    <row r="1354" spans="3:28" x14ac:dyDescent="0.55000000000000004">
      <c r="C1354" s="5">
        <f t="shared" ca="1" si="174"/>
        <v>0.41713661455782214</v>
      </c>
      <c r="D1354" s="6">
        <v>0.97388294612220438</v>
      </c>
      <c r="E1354" s="15">
        <f t="shared" si="175"/>
        <v>147.91103742387924</v>
      </c>
      <c r="F1354" s="5">
        <f t="shared" si="176"/>
        <v>259.8900197099</v>
      </c>
      <c r="G1354" s="5">
        <f t="shared" si="177"/>
        <v>0.21428571428571427</v>
      </c>
      <c r="H1354" s="5">
        <f t="shared" si="178"/>
        <v>259.8900197099</v>
      </c>
      <c r="M1354" s="1"/>
      <c r="N1354" s="1"/>
      <c r="O1354" s="1"/>
      <c r="P1354" s="1"/>
      <c r="Q1354" s="1"/>
      <c r="R1354" s="1"/>
      <c r="Y1354" s="1"/>
      <c r="Z1354" s="1"/>
      <c r="AA1354" s="6">
        <v>259.8900197099</v>
      </c>
      <c r="AB1354" s="6">
        <f t="shared" si="179"/>
        <v>77.967005912969995</v>
      </c>
    </row>
    <row r="1355" spans="3:28" x14ac:dyDescent="0.55000000000000004">
      <c r="C1355" s="5">
        <f t="shared" ca="1" si="174"/>
        <v>0.71231621676665724</v>
      </c>
      <c r="D1355" s="6">
        <v>4.8873284579566412E-2</v>
      </c>
      <c r="E1355" s="15">
        <f t="shared" si="175"/>
        <v>48.654339652777125</v>
      </c>
      <c r="F1355" s="5">
        <f t="shared" si="176"/>
        <v>57.947514638046499</v>
      </c>
      <c r="G1355" s="5">
        <f t="shared" si="177"/>
        <v>0.21428571428571427</v>
      </c>
      <c r="H1355" s="5">
        <f t="shared" si="178"/>
        <v>48.654339652777125</v>
      </c>
      <c r="M1355" s="1"/>
      <c r="N1355" s="1"/>
      <c r="O1355" s="1"/>
      <c r="P1355" s="1"/>
      <c r="Q1355" s="1"/>
      <c r="R1355" s="1"/>
      <c r="Y1355" s="1"/>
      <c r="Z1355" s="1"/>
      <c r="AA1355" s="6">
        <v>48.654339652777125</v>
      </c>
      <c r="AB1355" s="6">
        <f t="shared" si="179"/>
        <v>14.596301895833136</v>
      </c>
    </row>
    <row r="1356" spans="3:28" x14ac:dyDescent="0.55000000000000004">
      <c r="C1356" s="5">
        <f t="shared" ca="1" si="174"/>
        <v>0.93576176009540568</v>
      </c>
      <c r="D1356" s="6">
        <v>0.51441182874708935</v>
      </c>
      <c r="E1356" s="15">
        <f t="shared" si="175"/>
        <v>112.96299652523632</v>
      </c>
      <c r="F1356" s="5">
        <f t="shared" si="176"/>
        <v>127.04847109904088</v>
      </c>
      <c r="G1356" s="5">
        <f t="shared" si="177"/>
        <v>0.21428571428571427</v>
      </c>
      <c r="H1356" s="5">
        <f t="shared" si="178"/>
        <v>127.04847109904088</v>
      </c>
      <c r="M1356" s="1"/>
      <c r="N1356" s="1"/>
      <c r="O1356" s="1"/>
      <c r="P1356" s="1"/>
      <c r="Q1356" s="1"/>
      <c r="R1356" s="1"/>
      <c r="Y1356" s="1"/>
      <c r="Z1356" s="1"/>
      <c r="AA1356" s="6">
        <v>127.04847109904088</v>
      </c>
      <c r="AB1356" s="6">
        <f t="shared" si="179"/>
        <v>38.11454132971226</v>
      </c>
    </row>
    <row r="1357" spans="3:28" x14ac:dyDescent="0.55000000000000004">
      <c r="C1357" s="5">
        <f t="shared" ca="1" si="174"/>
        <v>0.83168925355448597</v>
      </c>
      <c r="D1357" s="6">
        <v>0.19835073907876843</v>
      </c>
      <c r="E1357" s="15">
        <f t="shared" si="175"/>
        <v>77.726011611086648</v>
      </c>
      <c r="F1357" s="5">
        <f t="shared" si="176"/>
        <v>77.780301339535015</v>
      </c>
      <c r="G1357" s="5">
        <f t="shared" si="177"/>
        <v>0.21428571428571427</v>
      </c>
      <c r="H1357" s="5">
        <f t="shared" si="178"/>
        <v>77.726011611086648</v>
      </c>
      <c r="M1357" s="1"/>
      <c r="N1357" s="1"/>
      <c r="O1357" s="1"/>
      <c r="P1357" s="1"/>
      <c r="Q1357" s="1"/>
      <c r="R1357" s="1"/>
      <c r="Y1357" s="1"/>
      <c r="Z1357" s="1"/>
      <c r="AA1357" s="6">
        <v>77.726011611086648</v>
      </c>
      <c r="AB1357" s="6">
        <f t="shared" si="179"/>
        <v>23.317803483325992</v>
      </c>
    </row>
    <row r="1358" spans="3:28" x14ac:dyDescent="0.55000000000000004">
      <c r="C1358" s="5">
        <f t="shared" ca="1" si="174"/>
        <v>0.88720057630255511</v>
      </c>
      <c r="D1358" s="6">
        <v>0.81588372749731186</v>
      </c>
      <c r="E1358" s="15">
        <f t="shared" si="175"/>
        <v>137.07624277348003</v>
      </c>
      <c r="F1358" s="5">
        <f t="shared" si="176"/>
        <v>193.50322828289308</v>
      </c>
      <c r="G1358" s="5">
        <f t="shared" si="177"/>
        <v>0.21428571428571427</v>
      </c>
      <c r="H1358" s="5">
        <f t="shared" si="178"/>
        <v>193.50322828289308</v>
      </c>
      <c r="M1358" s="1"/>
      <c r="N1358" s="1"/>
      <c r="O1358" s="1"/>
      <c r="P1358" s="1"/>
      <c r="Q1358" s="1"/>
      <c r="R1358" s="1"/>
      <c r="Y1358" s="1"/>
      <c r="Z1358" s="1"/>
      <c r="AA1358" s="6">
        <v>193.50322828289308</v>
      </c>
      <c r="AB1358" s="6">
        <f t="shared" si="179"/>
        <v>58.050968484867923</v>
      </c>
    </row>
    <row r="1359" spans="3:28" x14ac:dyDescent="0.55000000000000004">
      <c r="C1359" s="5">
        <f t="shared" ca="1" si="174"/>
        <v>0.21983404734346179</v>
      </c>
      <c r="D1359" s="6">
        <v>0.75037048085353775</v>
      </c>
      <c r="E1359" s="15">
        <f t="shared" si="175"/>
        <v>132.27744242874184</v>
      </c>
      <c r="F1359" s="5">
        <f t="shared" si="176"/>
        <v>175.99524856110523</v>
      </c>
      <c r="G1359" s="5">
        <f t="shared" si="177"/>
        <v>0.21428571428571427</v>
      </c>
      <c r="H1359" s="5">
        <f t="shared" si="178"/>
        <v>175.99524856110523</v>
      </c>
      <c r="M1359" s="1"/>
      <c r="N1359" s="1"/>
      <c r="O1359" s="1"/>
      <c r="P1359" s="1"/>
      <c r="Q1359" s="1"/>
      <c r="R1359" s="1"/>
      <c r="Y1359" s="1"/>
      <c r="Z1359" s="1"/>
      <c r="AA1359" s="6">
        <v>175.99524856110523</v>
      </c>
      <c r="AB1359" s="6">
        <f t="shared" si="179"/>
        <v>52.798574568331567</v>
      </c>
    </row>
    <row r="1360" spans="3:28" x14ac:dyDescent="0.55000000000000004">
      <c r="C1360" s="5">
        <f t="shared" ca="1" si="174"/>
        <v>0.91055686795532287</v>
      </c>
      <c r="D1360" s="6">
        <v>0.19152764706578507</v>
      </c>
      <c r="E1360" s="15">
        <f t="shared" si="175"/>
        <v>76.724460955615868</v>
      </c>
      <c r="F1360" s="5">
        <f t="shared" si="176"/>
        <v>76.836613798885821</v>
      </c>
      <c r="G1360" s="5">
        <f t="shared" si="177"/>
        <v>0.21428571428571427</v>
      </c>
      <c r="H1360" s="5">
        <f t="shared" si="178"/>
        <v>76.724460955615868</v>
      </c>
      <c r="M1360" s="1"/>
      <c r="N1360" s="1"/>
      <c r="O1360" s="1"/>
      <c r="P1360" s="1"/>
      <c r="Q1360" s="1"/>
      <c r="R1360" s="1"/>
      <c r="Y1360" s="1"/>
      <c r="Z1360" s="1"/>
      <c r="AA1360" s="6">
        <v>76.724460955615868</v>
      </c>
      <c r="AB1360" s="6">
        <f t="shared" si="179"/>
        <v>23.017338286684758</v>
      </c>
    </row>
    <row r="1361" spans="3:28" x14ac:dyDescent="0.55000000000000004">
      <c r="C1361" s="5">
        <f t="shared" ca="1" si="174"/>
        <v>0.21081294712718279</v>
      </c>
      <c r="D1361" s="6">
        <v>6.3273098149785212E-2</v>
      </c>
      <c r="E1361" s="15">
        <f t="shared" si="175"/>
        <v>52.603497495152133</v>
      </c>
      <c r="F1361" s="5">
        <f t="shared" si="176"/>
        <v>59.786808950937854</v>
      </c>
      <c r="G1361" s="5">
        <f t="shared" si="177"/>
        <v>0.21428571428571427</v>
      </c>
      <c r="H1361" s="5">
        <f t="shared" si="178"/>
        <v>52.603497495152133</v>
      </c>
      <c r="M1361" s="1"/>
      <c r="N1361" s="1"/>
      <c r="O1361" s="1"/>
      <c r="P1361" s="1"/>
      <c r="Q1361" s="1"/>
      <c r="R1361" s="1"/>
      <c r="Y1361" s="1"/>
      <c r="Z1361" s="1"/>
      <c r="AA1361" s="6">
        <v>52.603497495152133</v>
      </c>
      <c r="AB1361" s="6">
        <f t="shared" si="179"/>
        <v>15.781049248545639</v>
      </c>
    </row>
    <row r="1362" spans="3:28" x14ac:dyDescent="0.55000000000000004">
      <c r="C1362" s="5">
        <f t="shared" ca="1" si="174"/>
        <v>4.9171617660972222E-2</v>
      </c>
      <c r="D1362" s="6">
        <v>0.65357697291976402</v>
      </c>
      <c r="E1362" s="15">
        <f t="shared" si="175"/>
        <v>124.78593963434233</v>
      </c>
      <c r="F1362" s="5">
        <f t="shared" si="176"/>
        <v>153.91900031782868</v>
      </c>
      <c r="G1362" s="5">
        <f t="shared" si="177"/>
        <v>0.21428571428571427</v>
      </c>
      <c r="H1362" s="5">
        <f t="shared" si="178"/>
        <v>153.91900031782868</v>
      </c>
      <c r="M1362" s="1"/>
      <c r="N1362" s="1"/>
      <c r="O1362" s="1"/>
      <c r="P1362" s="1"/>
      <c r="Q1362" s="1"/>
      <c r="R1362" s="1"/>
      <c r="Y1362" s="1"/>
      <c r="Z1362" s="1"/>
      <c r="AA1362" s="6">
        <v>153.91900031782868</v>
      </c>
      <c r="AB1362" s="6">
        <f t="shared" si="179"/>
        <v>46.175700095348603</v>
      </c>
    </row>
    <row r="1363" spans="3:28" x14ac:dyDescent="0.55000000000000004">
      <c r="C1363" s="5">
        <f t="shared" ca="1" si="174"/>
        <v>0.79951006334929153</v>
      </c>
      <c r="D1363" s="6">
        <v>2.6064502390599209E-3</v>
      </c>
      <c r="E1363" s="15">
        <f t="shared" si="175"/>
        <v>26.61727768921682</v>
      </c>
      <c r="F1363" s="5">
        <f t="shared" si="176"/>
        <v>52.130190089083442</v>
      </c>
      <c r="G1363" s="5">
        <f t="shared" si="177"/>
        <v>0.21428571428571427</v>
      </c>
      <c r="H1363" s="5">
        <f t="shared" si="178"/>
        <v>26.61727768921682</v>
      </c>
      <c r="M1363" s="1"/>
      <c r="N1363" s="1"/>
      <c r="O1363" s="1"/>
      <c r="P1363" s="1"/>
      <c r="Q1363" s="1"/>
      <c r="R1363" s="1"/>
      <c r="Y1363" s="1"/>
      <c r="Z1363" s="1"/>
      <c r="AA1363" s="6">
        <v>26.61727768921682</v>
      </c>
      <c r="AB1363" s="6">
        <f t="shared" si="179"/>
        <v>7.9851833067650455</v>
      </c>
    </row>
    <row r="1364" spans="3:28" x14ac:dyDescent="0.55000000000000004">
      <c r="C1364" s="5">
        <f t="shared" ca="1" si="174"/>
        <v>2.2900433840491896E-2</v>
      </c>
      <c r="D1364" s="6">
        <v>0.37212277533963256</v>
      </c>
      <c r="E1364" s="15">
        <f t="shared" si="175"/>
        <v>99.067456173231136</v>
      </c>
      <c r="F1364" s="5">
        <f t="shared" si="176"/>
        <v>103.33470809754297</v>
      </c>
      <c r="G1364" s="5">
        <f t="shared" si="177"/>
        <v>0.21428571428571427</v>
      </c>
      <c r="H1364" s="5">
        <f t="shared" si="178"/>
        <v>103.33470809754297</v>
      </c>
      <c r="M1364" s="1"/>
      <c r="N1364" s="1"/>
      <c r="O1364" s="1"/>
      <c r="P1364" s="1"/>
      <c r="Q1364" s="1"/>
      <c r="R1364" s="1"/>
      <c r="Y1364" s="1"/>
      <c r="Z1364" s="1"/>
      <c r="AA1364" s="6">
        <v>103.33470809754297</v>
      </c>
      <c r="AB1364" s="6">
        <f t="shared" si="179"/>
        <v>31.000412429262891</v>
      </c>
    </row>
    <row r="1365" spans="3:28" x14ac:dyDescent="0.55000000000000004">
      <c r="C1365" s="5">
        <f t="shared" ca="1" si="174"/>
        <v>0.14029629070201799</v>
      </c>
      <c r="D1365" s="6">
        <v>0.93553351145897801</v>
      </c>
      <c r="E1365" s="15">
        <f t="shared" si="175"/>
        <v>145.36731229674996</v>
      </c>
      <c r="F1365" s="5">
        <f t="shared" si="176"/>
        <v>236.98305232616423</v>
      </c>
      <c r="G1365" s="5">
        <f t="shared" si="177"/>
        <v>0.21428571428571427</v>
      </c>
      <c r="H1365" s="5">
        <f t="shared" si="178"/>
        <v>236.98305232616423</v>
      </c>
      <c r="M1365" s="1"/>
      <c r="N1365" s="1"/>
      <c r="O1365" s="1"/>
      <c r="P1365" s="1"/>
      <c r="Q1365" s="1"/>
      <c r="R1365" s="1"/>
      <c r="Y1365" s="1"/>
      <c r="Z1365" s="1"/>
      <c r="AA1365" s="6">
        <v>236.98305232616423</v>
      </c>
      <c r="AB1365" s="6">
        <f t="shared" si="179"/>
        <v>71.09491569784926</v>
      </c>
    </row>
    <row r="1366" spans="3:28" x14ac:dyDescent="0.55000000000000004">
      <c r="C1366" s="5">
        <f t="shared" ca="1" si="174"/>
        <v>0.46975552717434965</v>
      </c>
      <c r="D1366" s="6">
        <v>0.53756462750518574</v>
      </c>
      <c r="E1366" s="15">
        <f t="shared" si="175"/>
        <v>115.03202482367257</v>
      </c>
      <c r="F1366" s="5">
        <f t="shared" si="176"/>
        <v>131.22198322743404</v>
      </c>
      <c r="G1366" s="5">
        <f t="shared" si="177"/>
        <v>0.21428571428571427</v>
      </c>
      <c r="H1366" s="5">
        <f t="shared" si="178"/>
        <v>131.22198322743404</v>
      </c>
      <c r="M1366" s="1"/>
      <c r="N1366" s="1"/>
      <c r="O1366" s="1"/>
      <c r="P1366" s="1"/>
      <c r="Q1366" s="1"/>
      <c r="R1366" s="1"/>
      <c r="Y1366" s="1"/>
      <c r="Z1366" s="1"/>
      <c r="AA1366" s="6">
        <v>131.22198322743404</v>
      </c>
      <c r="AB1366" s="6">
        <f t="shared" si="179"/>
        <v>39.36659496823021</v>
      </c>
    </row>
    <row r="1367" spans="3:28" x14ac:dyDescent="0.55000000000000004">
      <c r="C1367" s="5">
        <f t="shared" ca="1" si="174"/>
        <v>3.6442392162731152E-2</v>
      </c>
      <c r="D1367" s="6">
        <v>0.78621568388505914</v>
      </c>
      <c r="E1367" s="15">
        <f t="shared" si="175"/>
        <v>134.9279056159512</v>
      </c>
      <c r="F1367" s="5">
        <f t="shared" si="176"/>
        <v>185.24324040528001</v>
      </c>
      <c r="G1367" s="5">
        <f t="shared" si="177"/>
        <v>0.21428571428571427</v>
      </c>
      <c r="H1367" s="5">
        <f t="shared" si="178"/>
        <v>185.24324040528001</v>
      </c>
      <c r="M1367" s="1"/>
      <c r="N1367" s="1"/>
      <c r="O1367" s="1"/>
      <c r="P1367" s="1"/>
      <c r="Q1367" s="1"/>
      <c r="R1367" s="1"/>
      <c r="Y1367" s="1"/>
      <c r="Z1367" s="1"/>
      <c r="AA1367" s="6">
        <v>185.24324040528001</v>
      </c>
      <c r="AB1367" s="6">
        <f t="shared" si="179"/>
        <v>55.572972121584002</v>
      </c>
    </row>
    <row r="1368" spans="3:28" x14ac:dyDescent="0.55000000000000004">
      <c r="C1368" s="5">
        <f t="shared" ca="1" si="174"/>
        <v>9.9381575935359234E-2</v>
      </c>
      <c r="D1368" s="6">
        <v>0.89903937202759787</v>
      </c>
      <c r="E1368" s="15">
        <f t="shared" si="175"/>
        <v>142.89776828756348</v>
      </c>
      <c r="F1368" s="5">
        <f t="shared" si="176"/>
        <v>221.13825589615729</v>
      </c>
      <c r="G1368" s="5">
        <f t="shared" si="177"/>
        <v>0.21428571428571427</v>
      </c>
      <c r="H1368" s="5">
        <f t="shared" si="178"/>
        <v>221.13825589615729</v>
      </c>
      <c r="M1368" s="1"/>
      <c r="N1368" s="1"/>
      <c r="O1368" s="1"/>
      <c r="P1368" s="1"/>
      <c r="Q1368" s="1"/>
      <c r="R1368" s="1"/>
      <c r="Y1368" s="1"/>
      <c r="Z1368" s="1"/>
      <c r="AA1368" s="6">
        <v>221.13825589615729</v>
      </c>
      <c r="AB1368" s="6">
        <f t="shared" si="179"/>
        <v>66.341476768847187</v>
      </c>
    </row>
    <row r="1369" spans="3:28" x14ac:dyDescent="0.55000000000000004">
      <c r="C1369" s="5">
        <f t="shared" ca="1" si="174"/>
        <v>0.11825958093510003</v>
      </c>
      <c r="D1369" s="6">
        <v>0.43721464323708936</v>
      </c>
      <c r="E1369" s="15">
        <f t="shared" si="175"/>
        <v>105.70417729832718</v>
      </c>
      <c r="F1369" s="5">
        <f t="shared" si="176"/>
        <v>113.80768550610017</v>
      </c>
      <c r="G1369" s="5">
        <f t="shared" si="177"/>
        <v>0.21428571428571427</v>
      </c>
      <c r="H1369" s="5">
        <f t="shared" si="178"/>
        <v>113.80768550610017</v>
      </c>
      <c r="M1369" s="1"/>
      <c r="N1369" s="1"/>
      <c r="O1369" s="1"/>
      <c r="P1369" s="1"/>
      <c r="Q1369" s="1"/>
      <c r="R1369" s="1"/>
      <c r="Y1369" s="1"/>
      <c r="Z1369" s="1"/>
      <c r="AA1369" s="6">
        <v>113.80768550610017</v>
      </c>
      <c r="AB1369" s="6">
        <f t="shared" si="179"/>
        <v>34.14230565183005</v>
      </c>
    </row>
    <row r="1370" spans="3:28" x14ac:dyDescent="0.55000000000000004">
      <c r="C1370" s="5">
        <f t="shared" ca="1" si="174"/>
        <v>6.105105909401054E-2</v>
      </c>
      <c r="D1370" s="6">
        <v>0.52392919555540574</v>
      </c>
      <c r="E1370" s="15">
        <f t="shared" si="175"/>
        <v>113.81903050730601</v>
      </c>
      <c r="F1370" s="5">
        <f t="shared" si="176"/>
        <v>128.75175459647184</v>
      </c>
      <c r="G1370" s="5">
        <f t="shared" si="177"/>
        <v>0.21428571428571427</v>
      </c>
      <c r="H1370" s="5">
        <f t="shared" si="178"/>
        <v>128.75175459647184</v>
      </c>
      <c r="M1370" s="1"/>
      <c r="N1370" s="1"/>
      <c r="O1370" s="1"/>
      <c r="P1370" s="1"/>
      <c r="Q1370" s="1"/>
      <c r="R1370" s="1"/>
      <c r="Y1370" s="1"/>
      <c r="Z1370" s="1"/>
      <c r="AA1370" s="6">
        <v>128.75175459647184</v>
      </c>
      <c r="AB1370" s="6">
        <f t="shared" si="179"/>
        <v>38.625526378941551</v>
      </c>
    </row>
    <row r="1371" spans="3:28" x14ac:dyDescent="0.55000000000000004">
      <c r="C1371" s="5">
        <f t="shared" ca="1" si="174"/>
        <v>7.1212960476799814E-2</v>
      </c>
      <c r="D1371" s="6">
        <v>0.43647869693428398</v>
      </c>
      <c r="E1371" s="15">
        <f t="shared" si="175"/>
        <v>105.63201567460602</v>
      </c>
      <c r="F1371" s="5">
        <f t="shared" si="176"/>
        <v>113.68598477610948</v>
      </c>
      <c r="G1371" s="5">
        <f t="shared" si="177"/>
        <v>0.21428571428571427</v>
      </c>
      <c r="H1371" s="5">
        <f t="shared" si="178"/>
        <v>113.68598477610948</v>
      </c>
      <c r="M1371" s="1"/>
      <c r="N1371" s="1"/>
      <c r="O1371" s="1"/>
      <c r="P1371" s="1"/>
      <c r="Q1371" s="1"/>
      <c r="R1371" s="1"/>
      <c r="Y1371" s="1"/>
      <c r="Z1371" s="1"/>
      <c r="AA1371" s="6">
        <v>113.68598477610948</v>
      </c>
      <c r="AB1371" s="6">
        <f t="shared" si="179"/>
        <v>34.105795432832842</v>
      </c>
    </row>
    <row r="1372" spans="3:28" x14ac:dyDescent="0.55000000000000004">
      <c r="C1372" s="5">
        <f t="shared" ca="1" si="174"/>
        <v>0.71229542132457635</v>
      </c>
      <c r="D1372" s="6">
        <v>3.8621146341762946E-2</v>
      </c>
      <c r="E1372" s="15">
        <f t="shared" si="175"/>
        <v>45.472244866552643</v>
      </c>
      <c r="F1372" s="5">
        <f t="shared" si="176"/>
        <v>56.646476529828306</v>
      </c>
      <c r="G1372" s="5">
        <f t="shared" si="177"/>
        <v>0.21428571428571427</v>
      </c>
      <c r="H1372" s="5">
        <f t="shared" si="178"/>
        <v>45.472244866552643</v>
      </c>
      <c r="M1372" s="1"/>
      <c r="N1372" s="1"/>
      <c r="O1372" s="1"/>
      <c r="P1372" s="1"/>
      <c r="Q1372" s="1"/>
      <c r="R1372" s="1"/>
      <c r="Y1372" s="1"/>
      <c r="Z1372" s="1"/>
      <c r="AA1372" s="6">
        <v>45.472244866552643</v>
      </c>
      <c r="AB1372" s="6">
        <f t="shared" si="179"/>
        <v>13.641673459965793</v>
      </c>
    </row>
    <row r="1373" spans="3:28" x14ac:dyDescent="0.55000000000000004">
      <c r="C1373" s="5">
        <f t="shared" ca="1" si="174"/>
        <v>0.67422087045875823</v>
      </c>
      <c r="D1373" s="6">
        <v>0.15708113619823816</v>
      </c>
      <c r="E1373" s="15">
        <f t="shared" si="175"/>
        <v>71.370838888715852</v>
      </c>
      <c r="F1373" s="5">
        <f t="shared" si="176"/>
        <v>72.132051375827473</v>
      </c>
      <c r="G1373" s="5">
        <f t="shared" si="177"/>
        <v>0.21428571428571427</v>
      </c>
      <c r="H1373" s="5">
        <f t="shared" si="178"/>
        <v>71.370838888715852</v>
      </c>
      <c r="M1373" s="1"/>
      <c r="N1373" s="1"/>
      <c r="O1373" s="1"/>
      <c r="P1373" s="1"/>
      <c r="Q1373" s="1"/>
      <c r="R1373" s="1"/>
      <c r="Y1373" s="1"/>
      <c r="Z1373" s="1"/>
      <c r="AA1373" s="6">
        <v>71.370838888715852</v>
      </c>
      <c r="AB1373" s="6">
        <f t="shared" si="179"/>
        <v>21.411251666614756</v>
      </c>
    </row>
    <row r="1374" spans="3:28" x14ac:dyDescent="0.55000000000000004">
      <c r="C1374" s="5">
        <f t="shared" ca="1" si="174"/>
        <v>0.72418614590745833</v>
      </c>
      <c r="D1374" s="6">
        <v>0.48711701636615101</v>
      </c>
      <c r="E1374" s="15">
        <f t="shared" si="175"/>
        <v>110.46306359476965</v>
      </c>
      <c r="F1374" s="5">
        <f t="shared" si="176"/>
        <v>122.2541370612382</v>
      </c>
      <c r="G1374" s="5">
        <f t="shared" si="177"/>
        <v>0.21428571428571427</v>
      </c>
      <c r="H1374" s="5">
        <f t="shared" si="178"/>
        <v>122.2541370612382</v>
      </c>
      <c r="M1374" s="1"/>
      <c r="N1374" s="1"/>
      <c r="O1374" s="1"/>
      <c r="P1374" s="1"/>
      <c r="Q1374" s="1"/>
      <c r="R1374" s="1"/>
      <c r="Y1374" s="1"/>
      <c r="Z1374" s="1"/>
      <c r="AA1374" s="6">
        <v>122.2541370612382</v>
      </c>
      <c r="AB1374" s="6">
        <f t="shared" si="179"/>
        <v>36.676241118371458</v>
      </c>
    </row>
    <row r="1375" spans="3:28" x14ac:dyDescent="0.55000000000000004">
      <c r="C1375" s="5">
        <f t="shared" ca="1" si="174"/>
        <v>0.4051210377082255</v>
      </c>
      <c r="D1375" s="6">
        <v>0.38513285027338728</v>
      </c>
      <c r="E1375" s="15">
        <f t="shared" si="175"/>
        <v>100.43775161323759</v>
      </c>
      <c r="F1375" s="5">
        <f t="shared" si="176"/>
        <v>105.38289791706552</v>
      </c>
      <c r="G1375" s="5">
        <f t="shared" si="177"/>
        <v>0.21428571428571427</v>
      </c>
      <c r="H1375" s="5">
        <f t="shared" si="178"/>
        <v>105.38289791706552</v>
      </c>
      <c r="M1375" s="1"/>
      <c r="N1375" s="1"/>
      <c r="O1375" s="1"/>
      <c r="P1375" s="1"/>
      <c r="Q1375" s="1"/>
      <c r="R1375" s="1"/>
      <c r="Y1375" s="1"/>
      <c r="Z1375" s="1"/>
      <c r="AA1375" s="6">
        <v>105.38289791706552</v>
      </c>
      <c r="AB1375" s="6">
        <f t="shared" si="179"/>
        <v>31.614869375119653</v>
      </c>
    </row>
    <row r="1376" spans="3:28" x14ac:dyDescent="0.55000000000000004">
      <c r="C1376" s="5">
        <f t="shared" ca="1" si="174"/>
        <v>0.59187815898389329</v>
      </c>
      <c r="D1376" s="6">
        <v>2.9522505795841925E-2</v>
      </c>
      <c r="E1376" s="15">
        <f t="shared" si="175"/>
        <v>42.27056571733516</v>
      </c>
      <c r="F1376" s="5">
        <f t="shared" si="176"/>
        <v>55.497620373591985</v>
      </c>
      <c r="G1376" s="5">
        <f t="shared" si="177"/>
        <v>0.21428571428571427</v>
      </c>
      <c r="H1376" s="5">
        <f t="shared" si="178"/>
        <v>42.27056571733516</v>
      </c>
      <c r="M1376" s="1"/>
      <c r="N1376" s="1"/>
      <c r="O1376" s="1"/>
      <c r="P1376" s="1"/>
      <c r="Q1376" s="1"/>
      <c r="R1376" s="1"/>
      <c r="Y1376" s="1"/>
      <c r="Z1376" s="1"/>
      <c r="AA1376" s="6">
        <v>42.27056571733516</v>
      </c>
      <c r="AB1376" s="6">
        <f t="shared" si="179"/>
        <v>12.681169715200548</v>
      </c>
    </row>
    <row r="1377" spans="3:28" x14ac:dyDescent="0.55000000000000004">
      <c r="C1377" s="5">
        <f t="shared" ca="1" si="174"/>
        <v>6.6147343079443477E-3</v>
      </c>
      <c r="D1377" s="6">
        <v>0.41560008126792702</v>
      </c>
      <c r="E1377" s="15">
        <f t="shared" si="175"/>
        <v>103.55884971264967</v>
      </c>
      <c r="F1377" s="5">
        <f t="shared" si="176"/>
        <v>110.2658834213106</v>
      </c>
      <c r="G1377" s="5">
        <f t="shared" si="177"/>
        <v>0.21428571428571427</v>
      </c>
      <c r="H1377" s="5">
        <f t="shared" si="178"/>
        <v>110.2658834213106</v>
      </c>
      <c r="M1377" s="1"/>
      <c r="N1377" s="1"/>
      <c r="O1377" s="1"/>
      <c r="P1377" s="1"/>
      <c r="Q1377" s="1"/>
      <c r="R1377" s="1"/>
      <c r="Y1377" s="1"/>
      <c r="Z1377" s="1"/>
      <c r="AA1377" s="6">
        <v>110.2658834213106</v>
      </c>
      <c r="AB1377" s="6">
        <f t="shared" si="179"/>
        <v>33.079765026393183</v>
      </c>
    </row>
    <row r="1378" spans="3:28" x14ac:dyDescent="0.55000000000000004">
      <c r="C1378" s="5">
        <f t="shared" ca="1" si="174"/>
        <v>0.97296709917442026</v>
      </c>
      <c r="D1378" s="6">
        <v>0.71009559222117069</v>
      </c>
      <c r="E1378" s="15">
        <f t="shared" si="175"/>
        <v>129.22273549639593</v>
      </c>
      <c r="F1378" s="5">
        <f t="shared" si="176"/>
        <v>166.36575469148679</v>
      </c>
      <c r="G1378" s="5">
        <f t="shared" si="177"/>
        <v>0.21428571428571427</v>
      </c>
      <c r="H1378" s="5">
        <f t="shared" si="178"/>
        <v>166.36575469148679</v>
      </c>
      <c r="M1378" s="1"/>
      <c r="N1378" s="1"/>
      <c r="O1378" s="1"/>
      <c r="P1378" s="1"/>
      <c r="Q1378" s="1"/>
      <c r="R1378" s="1"/>
      <c r="Y1378" s="1"/>
      <c r="Z1378" s="1"/>
      <c r="AA1378" s="6">
        <v>166.36575469148679</v>
      </c>
      <c r="AB1378" s="6">
        <f t="shared" si="179"/>
        <v>49.909726407446037</v>
      </c>
    </row>
    <row r="1379" spans="3:28" x14ac:dyDescent="0.55000000000000004">
      <c r="C1379" s="5">
        <f t="shared" ca="1" si="174"/>
        <v>0.7643091846801483</v>
      </c>
      <c r="D1379" s="6">
        <v>0.26325604537569092</v>
      </c>
      <c r="E1379" s="15">
        <f t="shared" si="175"/>
        <v>86.503395118682533</v>
      </c>
      <c r="F1379" s="5">
        <f t="shared" si="176"/>
        <v>86.966135075060322</v>
      </c>
      <c r="G1379" s="5">
        <f t="shared" si="177"/>
        <v>0.21428571428571427</v>
      </c>
      <c r="H1379" s="5">
        <f t="shared" si="178"/>
        <v>86.966135075060322</v>
      </c>
      <c r="M1379" s="1"/>
      <c r="N1379" s="1"/>
      <c r="O1379" s="1"/>
      <c r="P1379" s="1"/>
      <c r="Q1379" s="1"/>
      <c r="R1379" s="1"/>
      <c r="Y1379" s="1"/>
      <c r="Z1379" s="1"/>
      <c r="AA1379" s="6">
        <v>86.966135075060322</v>
      </c>
      <c r="AB1379" s="6">
        <f t="shared" si="179"/>
        <v>26.089840522518095</v>
      </c>
    </row>
    <row r="1380" spans="3:28" x14ac:dyDescent="0.55000000000000004">
      <c r="C1380" s="5">
        <f t="shared" ca="1" si="174"/>
        <v>0.51637735622890957</v>
      </c>
      <c r="D1380" s="6">
        <v>0.3674635392130351</v>
      </c>
      <c r="E1380" s="15">
        <f t="shared" si="175"/>
        <v>98.570907203487153</v>
      </c>
      <c r="F1380" s="5">
        <f t="shared" si="176"/>
        <v>102.60636792318493</v>
      </c>
      <c r="G1380" s="5">
        <f t="shared" si="177"/>
        <v>0.21428571428571427</v>
      </c>
      <c r="H1380" s="5">
        <f t="shared" si="178"/>
        <v>102.60636792318493</v>
      </c>
      <c r="M1380" s="1"/>
      <c r="N1380" s="1"/>
      <c r="O1380" s="1"/>
      <c r="P1380" s="1"/>
      <c r="Q1380" s="1"/>
      <c r="R1380" s="1"/>
      <c r="Y1380" s="1"/>
      <c r="Z1380" s="1"/>
      <c r="AA1380" s="6">
        <v>102.60636792318493</v>
      </c>
      <c r="AB1380" s="6">
        <f t="shared" si="179"/>
        <v>30.78191037695548</v>
      </c>
    </row>
    <row r="1381" spans="3:28" x14ac:dyDescent="0.55000000000000004">
      <c r="C1381" s="5">
        <f t="shared" ca="1" si="174"/>
        <v>0.39606514440524365</v>
      </c>
      <c r="D1381" s="6">
        <v>7.4695462827082171E-2</v>
      </c>
      <c r="E1381" s="15">
        <f t="shared" si="175"/>
        <v>55.424338744639684</v>
      </c>
      <c r="F1381" s="5">
        <f t="shared" si="176"/>
        <v>61.255870250488158</v>
      </c>
      <c r="G1381" s="5">
        <f t="shared" si="177"/>
        <v>0.21428571428571427</v>
      </c>
      <c r="H1381" s="5">
        <f t="shared" si="178"/>
        <v>55.424338744639684</v>
      </c>
      <c r="M1381" s="1"/>
      <c r="N1381" s="1"/>
      <c r="O1381" s="1"/>
      <c r="P1381" s="1"/>
      <c r="Q1381" s="1"/>
      <c r="R1381" s="1"/>
      <c r="Y1381" s="1"/>
      <c r="Z1381" s="1"/>
      <c r="AA1381" s="6">
        <v>55.424338744639684</v>
      </c>
      <c r="AB1381" s="6">
        <f t="shared" si="179"/>
        <v>16.627301623391904</v>
      </c>
    </row>
    <row r="1382" spans="3:28" x14ac:dyDescent="0.55000000000000004">
      <c r="C1382" s="5">
        <f t="shared" ca="1" si="174"/>
        <v>0.26450501385815373</v>
      </c>
      <c r="D1382" s="6">
        <v>0.34777648169058117</v>
      </c>
      <c r="E1382" s="15">
        <f t="shared" si="175"/>
        <v>96.437195738735497</v>
      </c>
      <c r="F1382" s="5">
        <f t="shared" si="176"/>
        <v>99.558066443520346</v>
      </c>
      <c r="G1382" s="5">
        <f t="shared" si="177"/>
        <v>0.21428571428571427</v>
      </c>
      <c r="H1382" s="5">
        <f t="shared" si="178"/>
        <v>99.558066443520346</v>
      </c>
      <c r="M1382" s="1"/>
      <c r="N1382" s="1"/>
      <c r="O1382" s="1"/>
      <c r="P1382" s="1"/>
      <c r="Q1382" s="1"/>
      <c r="R1382" s="1"/>
      <c r="Y1382" s="1"/>
      <c r="Z1382" s="1"/>
      <c r="AA1382" s="6">
        <v>99.558066443520346</v>
      </c>
      <c r="AB1382" s="6">
        <f t="shared" si="179"/>
        <v>29.867419933056102</v>
      </c>
    </row>
    <row r="1383" spans="3:28" x14ac:dyDescent="0.55000000000000004">
      <c r="C1383" s="5">
        <f t="shared" ca="1" si="174"/>
        <v>6.6177416502006481E-2</v>
      </c>
      <c r="D1383" s="6">
        <v>0.17182328068868102</v>
      </c>
      <c r="E1383" s="15">
        <f t="shared" si="175"/>
        <v>73.727377709784435</v>
      </c>
      <c r="F1383" s="5">
        <f t="shared" si="176"/>
        <v>74.133477669714722</v>
      </c>
      <c r="G1383" s="5">
        <f t="shared" si="177"/>
        <v>0.21428571428571427</v>
      </c>
      <c r="H1383" s="5">
        <f t="shared" si="178"/>
        <v>73.727377709784435</v>
      </c>
      <c r="M1383" s="1"/>
      <c r="N1383" s="1"/>
      <c r="O1383" s="1"/>
      <c r="P1383" s="1"/>
      <c r="Q1383" s="1"/>
      <c r="R1383" s="1"/>
      <c r="Y1383" s="1"/>
      <c r="Z1383" s="1"/>
      <c r="AA1383" s="6">
        <v>73.727377709784435</v>
      </c>
      <c r="AB1383" s="6">
        <f t="shared" si="179"/>
        <v>22.118213312935328</v>
      </c>
    </row>
    <row r="1384" spans="3:28" x14ac:dyDescent="0.55000000000000004">
      <c r="C1384" s="5">
        <f t="shared" ca="1" si="174"/>
        <v>0.99129006986742463</v>
      </c>
      <c r="D1384" s="6">
        <v>0.54507691038677197</v>
      </c>
      <c r="E1384" s="15">
        <f t="shared" si="175"/>
        <v>115.6937411458961</v>
      </c>
      <c r="F1384" s="5">
        <f t="shared" si="176"/>
        <v>132.5984996477784</v>
      </c>
      <c r="G1384" s="5">
        <f t="shared" si="177"/>
        <v>0.21428571428571427</v>
      </c>
      <c r="H1384" s="5">
        <f t="shared" si="178"/>
        <v>132.5984996477784</v>
      </c>
      <c r="M1384" s="1"/>
      <c r="N1384" s="1"/>
      <c r="O1384" s="1"/>
      <c r="P1384" s="1"/>
      <c r="Q1384" s="1"/>
      <c r="R1384" s="1"/>
      <c r="Y1384" s="1"/>
      <c r="Z1384" s="1"/>
      <c r="AA1384" s="6">
        <v>132.5984996477784</v>
      </c>
      <c r="AB1384" s="6">
        <f t="shared" si="179"/>
        <v>39.77954989433352</v>
      </c>
    </row>
    <row r="1385" spans="3:28" x14ac:dyDescent="0.55000000000000004">
      <c r="C1385" s="5">
        <f t="shared" ca="1" si="174"/>
        <v>4.1463898534962795E-2</v>
      </c>
      <c r="D1385" s="6">
        <v>5.7722965105241331E-2</v>
      </c>
      <c r="E1385" s="15">
        <f t="shared" si="175"/>
        <v>51.140742023401664</v>
      </c>
      <c r="F1385" s="5">
        <f t="shared" si="176"/>
        <v>59.076225022275707</v>
      </c>
      <c r="G1385" s="5">
        <f t="shared" si="177"/>
        <v>0.21428571428571427</v>
      </c>
      <c r="H1385" s="5">
        <f t="shared" si="178"/>
        <v>51.140742023401664</v>
      </c>
      <c r="M1385" s="1"/>
      <c r="N1385" s="1"/>
      <c r="O1385" s="1"/>
      <c r="P1385" s="1"/>
      <c r="Q1385" s="1"/>
      <c r="R1385" s="1"/>
      <c r="Y1385" s="1"/>
      <c r="Z1385" s="1"/>
      <c r="AA1385" s="6">
        <v>51.140742023401664</v>
      </c>
      <c r="AB1385" s="6">
        <f t="shared" si="179"/>
        <v>15.342222607020499</v>
      </c>
    </row>
    <row r="1386" spans="3:28" x14ac:dyDescent="0.55000000000000004">
      <c r="C1386" s="5">
        <f t="shared" ca="1" si="174"/>
        <v>0.69391551288978526</v>
      </c>
      <c r="D1386" s="6">
        <v>0.49307596249700514</v>
      </c>
      <c r="E1386" s="15">
        <f t="shared" si="175"/>
        <v>111.01470304269353</v>
      </c>
      <c r="F1386" s="5">
        <f t="shared" si="176"/>
        <v>123.28972664221109</v>
      </c>
      <c r="G1386" s="5">
        <f t="shared" si="177"/>
        <v>0.21428571428571427</v>
      </c>
      <c r="H1386" s="5">
        <f t="shared" si="178"/>
        <v>123.28972664221109</v>
      </c>
      <c r="M1386" s="1"/>
      <c r="N1386" s="1"/>
      <c r="O1386" s="1"/>
      <c r="P1386" s="1"/>
      <c r="Q1386" s="1"/>
      <c r="R1386" s="1"/>
      <c r="Y1386" s="1"/>
      <c r="Z1386" s="1"/>
      <c r="AA1386" s="6">
        <v>123.28972664221109</v>
      </c>
      <c r="AB1386" s="6">
        <f t="shared" si="179"/>
        <v>36.986917992663329</v>
      </c>
    </row>
    <row r="1387" spans="3:28" x14ac:dyDescent="0.55000000000000004">
      <c r="C1387" s="5">
        <f t="shared" ca="1" si="174"/>
        <v>0.55998136796653231</v>
      </c>
      <c r="D1387" s="6">
        <v>0.76823647957394725</v>
      </c>
      <c r="E1387" s="15">
        <f t="shared" si="175"/>
        <v>133.60621838985008</v>
      </c>
      <c r="F1387" s="5">
        <f t="shared" si="176"/>
        <v>180.51513544283171</v>
      </c>
      <c r="G1387" s="5">
        <f t="shared" si="177"/>
        <v>0.21428571428571427</v>
      </c>
      <c r="H1387" s="5">
        <f t="shared" si="178"/>
        <v>180.51513544283171</v>
      </c>
      <c r="M1387" s="1"/>
      <c r="N1387" s="1"/>
      <c r="O1387" s="1"/>
      <c r="P1387" s="1"/>
      <c r="Q1387" s="1"/>
      <c r="R1387" s="1"/>
      <c r="Y1387" s="1"/>
      <c r="Z1387" s="1"/>
      <c r="AA1387" s="6">
        <v>180.51513544283171</v>
      </c>
      <c r="AB1387" s="6">
        <f t="shared" si="179"/>
        <v>54.15454063284951</v>
      </c>
    </row>
    <row r="1388" spans="3:28" x14ac:dyDescent="0.55000000000000004">
      <c r="C1388" s="5">
        <f t="shared" ca="1" si="174"/>
        <v>0.28263283378916859</v>
      </c>
      <c r="D1388" s="6">
        <v>0.3309490689729454</v>
      </c>
      <c r="E1388" s="15">
        <f t="shared" si="175"/>
        <v>94.565034424624812</v>
      </c>
      <c r="F1388" s="5">
        <f t="shared" si="176"/>
        <v>96.988824565575783</v>
      </c>
      <c r="G1388" s="5">
        <f t="shared" si="177"/>
        <v>0.21428571428571427</v>
      </c>
      <c r="H1388" s="5">
        <f t="shared" si="178"/>
        <v>96.988824565575783</v>
      </c>
      <c r="M1388" s="1"/>
      <c r="N1388" s="1"/>
      <c r="O1388" s="1"/>
      <c r="P1388" s="1"/>
      <c r="Q1388" s="1"/>
      <c r="R1388" s="1"/>
      <c r="Y1388" s="1"/>
      <c r="Z1388" s="1"/>
      <c r="AA1388" s="6">
        <v>96.988824565575783</v>
      </c>
      <c r="AB1388" s="6">
        <f t="shared" si="179"/>
        <v>29.096647369672734</v>
      </c>
    </row>
    <row r="1389" spans="3:28" x14ac:dyDescent="0.55000000000000004">
      <c r="C1389" s="5">
        <f t="shared" ca="1" si="174"/>
        <v>0.43251605609034549</v>
      </c>
      <c r="D1389" s="6">
        <v>0.29337089137308492</v>
      </c>
      <c r="E1389" s="15">
        <f t="shared" si="175"/>
        <v>90.204209097943888</v>
      </c>
      <c r="F1389" s="5">
        <f t="shared" si="176"/>
        <v>91.365503592004302</v>
      </c>
      <c r="G1389" s="5">
        <f t="shared" si="177"/>
        <v>0.21428571428571427</v>
      </c>
      <c r="H1389" s="5">
        <f t="shared" si="178"/>
        <v>91.365503592004302</v>
      </c>
      <c r="M1389" s="1"/>
      <c r="N1389" s="1"/>
      <c r="O1389" s="1"/>
      <c r="P1389" s="1"/>
      <c r="Q1389" s="1"/>
      <c r="R1389" s="1"/>
      <c r="Y1389" s="1"/>
      <c r="Z1389" s="1"/>
      <c r="AA1389" s="6">
        <v>91.365503592004302</v>
      </c>
      <c r="AB1389" s="6">
        <f t="shared" si="179"/>
        <v>27.409651077601289</v>
      </c>
    </row>
    <row r="1390" spans="3:28" x14ac:dyDescent="0.55000000000000004">
      <c r="C1390" s="5">
        <f t="shared" ca="1" si="174"/>
        <v>0.57521555588926598</v>
      </c>
      <c r="D1390" s="6">
        <v>0.44213173272604533</v>
      </c>
      <c r="E1390" s="15">
        <f t="shared" si="175"/>
        <v>106.18476147090948</v>
      </c>
      <c r="F1390" s="5">
        <f t="shared" si="176"/>
        <v>114.62285668379826</v>
      </c>
      <c r="G1390" s="5">
        <f t="shared" si="177"/>
        <v>0.21428571428571427</v>
      </c>
      <c r="H1390" s="5">
        <f t="shared" si="178"/>
        <v>114.62285668379826</v>
      </c>
      <c r="M1390" s="1"/>
      <c r="N1390" s="1"/>
      <c r="O1390" s="1"/>
      <c r="P1390" s="1"/>
      <c r="Q1390" s="1"/>
      <c r="R1390" s="1"/>
      <c r="Y1390" s="1"/>
      <c r="Z1390" s="1"/>
      <c r="AA1390" s="6">
        <v>114.62285668379826</v>
      </c>
      <c r="AB1390" s="6">
        <f t="shared" si="179"/>
        <v>34.386857005139476</v>
      </c>
    </row>
    <row r="1391" spans="3:28" x14ac:dyDescent="0.55000000000000004">
      <c r="C1391" s="5">
        <f t="shared" ca="1" si="174"/>
        <v>0.25565978775954679</v>
      </c>
      <c r="D1391" s="6">
        <v>0.28633270674439326</v>
      </c>
      <c r="E1391" s="15">
        <f t="shared" si="175"/>
        <v>89.356971338905851</v>
      </c>
      <c r="F1391" s="5">
        <f t="shared" si="176"/>
        <v>90.329054791691817</v>
      </c>
      <c r="G1391" s="5">
        <f t="shared" si="177"/>
        <v>0.21428571428571427</v>
      </c>
      <c r="H1391" s="5">
        <f t="shared" si="178"/>
        <v>90.329054791691817</v>
      </c>
      <c r="M1391" s="1"/>
      <c r="N1391" s="1"/>
      <c r="O1391" s="1"/>
      <c r="P1391" s="1"/>
      <c r="Q1391" s="1"/>
      <c r="R1391" s="1"/>
      <c r="Y1391" s="1"/>
      <c r="Z1391" s="1"/>
      <c r="AA1391" s="6">
        <v>90.329054791691817</v>
      </c>
      <c r="AB1391" s="6">
        <f t="shared" si="179"/>
        <v>27.098716437507544</v>
      </c>
    </row>
    <row r="1392" spans="3:28" x14ac:dyDescent="0.55000000000000004">
      <c r="C1392" s="5">
        <f t="shared" ca="1" si="174"/>
        <v>0.4017964017848582</v>
      </c>
      <c r="D1392" s="6">
        <v>0.68454770403538212</v>
      </c>
      <c r="E1392" s="15">
        <f t="shared" si="175"/>
        <v>127.23992459804519</v>
      </c>
      <c r="F1392" s="5">
        <f t="shared" si="176"/>
        <v>160.60178827753757</v>
      </c>
      <c r="G1392" s="5">
        <f t="shared" si="177"/>
        <v>0.21428571428571427</v>
      </c>
      <c r="H1392" s="5">
        <f t="shared" si="178"/>
        <v>160.60178827753757</v>
      </c>
      <c r="M1392" s="1"/>
      <c r="N1392" s="1"/>
      <c r="O1392" s="1"/>
      <c r="P1392" s="1"/>
      <c r="Q1392" s="1"/>
      <c r="R1392" s="1"/>
      <c r="Y1392" s="1"/>
      <c r="Z1392" s="1"/>
      <c r="AA1392" s="6">
        <v>160.60178827753757</v>
      </c>
      <c r="AB1392" s="6">
        <f t="shared" si="179"/>
        <v>48.180536483261271</v>
      </c>
    </row>
    <row r="1393" spans="3:28" x14ac:dyDescent="0.55000000000000004">
      <c r="C1393" s="5">
        <f t="shared" ca="1" si="174"/>
        <v>0.58630944877362168</v>
      </c>
      <c r="D1393" s="6">
        <v>4.8548654865692376E-2</v>
      </c>
      <c r="E1393" s="15">
        <f t="shared" si="175"/>
        <v>48.559016120021219</v>
      </c>
      <c r="F1393" s="5">
        <f t="shared" si="176"/>
        <v>57.906210611933801</v>
      </c>
      <c r="G1393" s="5">
        <f t="shared" si="177"/>
        <v>0.21428571428571427</v>
      </c>
      <c r="H1393" s="5">
        <f t="shared" si="178"/>
        <v>48.559016120021219</v>
      </c>
      <c r="M1393" s="1"/>
      <c r="N1393" s="1"/>
      <c r="O1393" s="1"/>
      <c r="P1393" s="1"/>
      <c r="Q1393" s="1"/>
      <c r="R1393" s="1"/>
      <c r="Y1393" s="1"/>
      <c r="Z1393" s="1"/>
      <c r="AA1393" s="6">
        <v>48.559016120021219</v>
      </c>
      <c r="AB1393" s="6">
        <f t="shared" si="179"/>
        <v>14.567704836006365</v>
      </c>
    </row>
    <row r="1394" spans="3:28" x14ac:dyDescent="0.55000000000000004">
      <c r="C1394" s="5">
        <f t="shared" ca="1" si="174"/>
        <v>0.90638039812265947</v>
      </c>
      <c r="D1394" s="6">
        <v>0.85908404395774218</v>
      </c>
      <c r="E1394" s="15">
        <f t="shared" si="175"/>
        <v>140.13580622982505</v>
      </c>
      <c r="F1394" s="5">
        <f t="shared" si="176"/>
        <v>206.83121288648715</v>
      </c>
      <c r="G1394" s="5">
        <f t="shared" si="177"/>
        <v>0.21428571428571427</v>
      </c>
      <c r="H1394" s="5">
        <f t="shared" si="178"/>
        <v>206.83121288648715</v>
      </c>
      <c r="M1394" s="1"/>
      <c r="N1394" s="1"/>
      <c r="O1394" s="1"/>
      <c r="P1394" s="1"/>
      <c r="Q1394" s="1"/>
      <c r="R1394" s="1"/>
      <c r="Y1394" s="1"/>
      <c r="Z1394" s="1"/>
      <c r="AA1394" s="6">
        <v>206.83121288648715</v>
      </c>
      <c r="AB1394" s="6">
        <f t="shared" si="179"/>
        <v>62.049363865946141</v>
      </c>
    </row>
    <row r="1395" spans="3:28" x14ac:dyDescent="0.55000000000000004">
      <c r="C1395" s="5">
        <f t="shared" ca="1" si="174"/>
        <v>0.78168182487328763</v>
      </c>
      <c r="D1395" s="6">
        <v>0.38066448498661232</v>
      </c>
      <c r="E1395" s="15">
        <f t="shared" si="175"/>
        <v>99.969765210203576</v>
      </c>
      <c r="F1395" s="5">
        <f t="shared" si="176"/>
        <v>104.6770169057807</v>
      </c>
      <c r="G1395" s="5">
        <f t="shared" si="177"/>
        <v>0.21428571428571427</v>
      </c>
      <c r="H1395" s="5">
        <f t="shared" si="178"/>
        <v>104.6770169057807</v>
      </c>
      <c r="M1395" s="1"/>
      <c r="N1395" s="1"/>
      <c r="O1395" s="1"/>
      <c r="P1395" s="1"/>
      <c r="Q1395" s="1"/>
      <c r="R1395" s="1"/>
      <c r="Y1395" s="1"/>
      <c r="Z1395" s="1"/>
      <c r="AA1395" s="6">
        <v>104.6770169057807</v>
      </c>
      <c r="AB1395" s="6">
        <f t="shared" si="179"/>
        <v>31.40310507173421</v>
      </c>
    </row>
    <row r="1396" spans="3:28" x14ac:dyDescent="0.55000000000000004">
      <c r="C1396" s="5">
        <f t="shared" ca="1" si="174"/>
        <v>0.60894467501169947</v>
      </c>
      <c r="D1396" s="6">
        <v>0.71036390110636793</v>
      </c>
      <c r="E1396" s="15">
        <f t="shared" si="175"/>
        <v>129.24336839637903</v>
      </c>
      <c r="F1396" s="5">
        <f t="shared" si="176"/>
        <v>166.42760879639934</v>
      </c>
      <c r="G1396" s="5">
        <f t="shared" si="177"/>
        <v>0.21428571428571427</v>
      </c>
      <c r="H1396" s="5">
        <f t="shared" si="178"/>
        <v>166.42760879639934</v>
      </c>
      <c r="M1396" s="1"/>
      <c r="N1396" s="1"/>
      <c r="O1396" s="1"/>
      <c r="P1396" s="1"/>
      <c r="Q1396" s="1"/>
      <c r="R1396" s="1"/>
      <c r="Y1396" s="1"/>
      <c r="Z1396" s="1"/>
      <c r="AA1396" s="6">
        <v>166.42760879639934</v>
      </c>
      <c r="AB1396" s="6">
        <f t="shared" si="179"/>
        <v>49.928282638919804</v>
      </c>
    </row>
    <row r="1397" spans="3:28" x14ac:dyDescent="0.55000000000000004">
      <c r="C1397" s="5">
        <f t="shared" ca="1" si="174"/>
        <v>0.25679919294562981</v>
      </c>
      <c r="D1397" s="6">
        <v>0.9820189368813832</v>
      </c>
      <c r="E1397" s="15">
        <f t="shared" si="175"/>
        <v>148.4442219004313</v>
      </c>
      <c r="F1397" s="5">
        <f t="shared" si="176"/>
        <v>266.71887189251549</v>
      </c>
      <c r="G1397" s="5">
        <f t="shared" si="177"/>
        <v>0.21428571428571427</v>
      </c>
      <c r="H1397" s="5">
        <f t="shared" si="178"/>
        <v>266.71887189251549</v>
      </c>
      <c r="M1397" s="1"/>
      <c r="N1397" s="1"/>
      <c r="O1397" s="1"/>
      <c r="P1397" s="1"/>
      <c r="Q1397" s="1"/>
      <c r="R1397" s="1"/>
      <c r="Y1397" s="1"/>
      <c r="Z1397" s="1"/>
      <c r="AA1397" s="6">
        <v>266.71887189251549</v>
      </c>
      <c r="AB1397" s="6">
        <f t="shared" si="179"/>
        <v>80.015661567754648</v>
      </c>
    </row>
    <row r="1398" spans="3:28" x14ac:dyDescent="0.55000000000000004">
      <c r="C1398" s="5">
        <f t="shared" ca="1" si="174"/>
        <v>7.8757874214988588E-3</v>
      </c>
      <c r="D1398" s="6">
        <v>0.95889739184757439</v>
      </c>
      <c r="E1398" s="15">
        <f t="shared" si="175"/>
        <v>146.92311130380963</v>
      </c>
      <c r="F1398" s="5">
        <f t="shared" si="176"/>
        <v>249.68180585325604</v>
      </c>
      <c r="G1398" s="5">
        <f t="shared" si="177"/>
        <v>0.21428571428571427</v>
      </c>
      <c r="H1398" s="5">
        <f t="shared" si="178"/>
        <v>249.68180585325604</v>
      </c>
      <c r="M1398" s="1"/>
      <c r="N1398" s="1"/>
      <c r="O1398" s="1"/>
      <c r="P1398" s="1"/>
      <c r="Q1398" s="1"/>
      <c r="R1398" s="1"/>
      <c r="Y1398" s="1"/>
      <c r="Z1398" s="1"/>
      <c r="AA1398" s="6">
        <v>249.68180585325604</v>
      </c>
      <c r="AB1398" s="6">
        <f t="shared" si="179"/>
        <v>74.904541755976808</v>
      </c>
    </row>
    <row r="1399" spans="3:28" x14ac:dyDescent="0.55000000000000004">
      <c r="C1399" s="5">
        <f t="shared" ca="1" si="174"/>
        <v>0.84375349890465734</v>
      </c>
      <c r="D1399" s="6">
        <v>0.24741935343443344</v>
      </c>
      <c r="E1399" s="15">
        <f t="shared" si="175"/>
        <v>84.472049274848416</v>
      </c>
      <c r="F1399" s="5">
        <f t="shared" si="176"/>
        <v>84.688672317411744</v>
      </c>
      <c r="G1399" s="5">
        <f t="shared" si="177"/>
        <v>0.21428571428571427</v>
      </c>
      <c r="H1399" s="5">
        <f t="shared" si="178"/>
        <v>84.688672317411744</v>
      </c>
      <c r="M1399" s="1"/>
      <c r="N1399" s="1"/>
      <c r="O1399" s="1"/>
      <c r="P1399" s="1"/>
      <c r="Q1399" s="1"/>
      <c r="R1399" s="1"/>
      <c r="Y1399" s="1"/>
      <c r="Z1399" s="1"/>
      <c r="AA1399" s="6">
        <v>84.688672317411744</v>
      </c>
      <c r="AB1399" s="6">
        <f t="shared" si="179"/>
        <v>25.406601695223522</v>
      </c>
    </row>
    <row r="1400" spans="3:28" x14ac:dyDescent="0.55000000000000004">
      <c r="C1400" s="5">
        <f t="shared" ca="1" si="174"/>
        <v>0.87084812149961432</v>
      </c>
      <c r="D1400" s="6">
        <v>0.7691386213306286</v>
      </c>
      <c r="E1400" s="15">
        <f t="shared" si="175"/>
        <v>133.67290283244535</v>
      </c>
      <c r="F1400" s="5">
        <f t="shared" si="176"/>
        <v>180.74791018169418</v>
      </c>
      <c r="G1400" s="5">
        <f t="shared" si="177"/>
        <v>0.21428571428571427</v>
      </c>
      <c r="H1400" s="5">
        <f t="shared" si="178"/>
        <v>180.74791018169418</v>
      </c>
      <c r="M1400" s="1"/>
      <c r="N1400" s="1"/>
      <c r="O1400" s="1"/>
      <c r="P1400" s="1"/>
      <c r="Q1400" s="1"/>
      <c r="R1400" s="1"/>
      <c r="Y1400" s="1"/>
      <c r="Z1400" s="1"/>
      <c r="AA1400" s="6">
        <v>180.74791018169418</v>
      </c>
      <c r="AB1400" s="6">
        <f t="shared" si="179"/>
        <v>54.224373054508256</v>
      </c>
    </row>
    <row r="1401" spans="3:28" x14ac:dyDescent="0.55000000000000004">
      <c r="C1401" s="5">
        <f t="shared" ca="1" si="174"/>
        <v>0.94337939914470315</v>
      </c>
      <c r="D1401" s="6">
        <v>0.67243053794561081</v>
      </c>
      <c r="E1401" s="15">
        <f t="shared" si="175"/>
        <v>126.28656094486387</v>
      </c>
      <c r="F1401" s="5">
        <f t="shared" si="176"/>
        <v>157.94973121267819</v>
      </c>
      <c r="G1401" s="5">
        <f t="shared" si="177"/>
        <v>0.21428571428571427</v>
      </c>
      <c r="H1401" s="5">
        <f t="shared" si="178"/>
        <v>157.94973121267819</v>
      </c>
      <c r="M1401" s="1"/>
      <c r="N1401" s="1"/>
      <c r="O1401" s="1"/>
      <c r="P1401" s="1"/>
      <c r="Q1401" s="1"/>
      <c r="R1401" s="1"/>
      <c r="Y1401" s="1"/>
      <c r="Z1401" s="1"/>
      <c r="AA1401" s="6">
        <v>157.94973121267819</v>
      </c>
      <c r="AB1401" s="6">
        <f t="shared" si="179"/>
        <v>47.384919363803455</v>
      </c>
    </row>
    <row r="1402" spans="3:28" x14ac:dyDescent="0.55000000000000004">
      <c r="C1402" s="5">
        <f t="shared" ca="1" si="174"/>
        <v>0.60691841329529361</v>
      </c>
      <c r="D1402" s="6">
        <v>0.16979389452269988</v>
      </c>
      <c r="E1402" s="15">
        <f t="shared" si="175"/>
        <v>73.409151163273123</v>
      </c>
      <c r="F1402" s="5">
        <f t="shared" si="176"/>
        <v>73.856912337781836</v>
      </c>
      <c r="G1402" s="5">
        <f t="shared" si="177"/>
        <v>0.21428571428571427</v>
      </c>
      <c r="H1402" s="5">
        <f t="shared" si="178"/>
        <v>73.409151163273123</v>
      </c>
      <c r="M1402" s="1"/>
      <c r="N1402" s="1"/>
      <c r="O1402" s="1"/>
      <c r="P1402" s="1"/>
      <c r="Q1402" s="1"/>
      <c r="R1402" s="1"/>
      <c r="Y1402" s="1"/>
      <c r="Z1402" s="1"/>
      <c r="AA1402" s="6">
        <v>73.409151163273123</v>
      </c>
      <c r="AB1402" s="6">
        <f t="shared" si="179"/>
        <v>22.022745348981935</v>
      </c>
    </row>
    <row r="1403" spans="3:28" x14ac:dyDescent="0.55000000000000004">
      <c r="C1403" s="5">
        <f t="shared" ca="1" si="174"/>
        <v>0.90879338468663062</v>
      </c>
      <c r="D1403" s="6">
        <v>0.60151792594771958</v>
      </c>
      <c r="E1403" s="15">
        <f t="shared" si="175"/>
        <v>120.52612175908155</v>
      </c>
      <c r="F1403" s="5">
        <f t="shared" si="176"/>
        <v>143.32678671317015</v>
      </c>
      <c r="G1403" s="5">
        <f t="shared" si="177"/>
        <v>0.21428571428571427</v>
      </c>
      <c r="H1403" s="5">
        <f t="shared" si="178"/>
        <v>143.32678671317015</v>
      </c>
      <c r="M1403" s="1"/>
      <c r="N1403" s="1"/>
      <c r="O1403" s="1"/>
      <c r="P1403" s="1"/>
      <c r="Q1403" s="1"/>
      <c r="R1403" s="1"/>
      <c r="Y1403" s="1"/>
      <c r="Z1403" s="1"/>
      <c r="AA1403" s="6">
        <v>143.32678671317015</v>
      </c>
      <c r="AB1403" s="6">
        <f t="shared" si="179"/>
        <v>42.998036013951044</v>
      </c>
    </row>
    <row r="1404" spans="3:28" x14ac:dyDescent="0.55000000000000004">
      <c r="C1404" s="5">
        <f t="shared" ca="1" si="174"/>
        <v>0.2438866336046478</v>
      </c>
      <c r="D1404" s="6">
        <v>0.74880567628666739</v>
      </c>
      <c r="E1404" s="15">
        <f t="shared" si="175"/>
        <v>132.16031099108102</v>
      </c>
      <c r="F1404" s="5">
        <f t="shared" si="176"/>
        <v>175.60719337219982</v>
      </c>
      <c r="G1404" s="5">
        <f t="shared" si="177"/>
        <v>0.21428571428571427</v>
      </c>
      <c r="H1404" s="5">
        <f t="shared" si="178"/>
        <v>175.60719337219982</v>
      </c>
      <c r="M1404" s="1"/>
      <c r="N1404" s="1"/>
      <c r="O1404" s="1"/>
      <c r="P1404" s="1"/>
      <c r="Q1404" s="1"/>
      <c r="R1404" s="1"/>
      <c r="Y1404" s="1"/>
      <c r="Z1404" s="1"/>
      <c r="AA1404" s="6">
        <v>175.60719337219982</v>
      </c>
      <c r="AB1404" s="6">
        <f t="shared" si="179"/>
        <v>52.682158011659943</v>
      </c>
    </row>
    <row r="1405" spans="3:28" x14ac:dyDescent="0.55000000000000004">
      <c r="C1405" s="5">
        <f t="shared" ca="1" si="174"/>
        <v>0.59869245783292813</v>
      </c>
      <c r="D1405" s="6">
        <v>0.35454828245932624</v>
      </c>
      <c r="E1405" s="15">
        <f t="shared" si="175"/>
        <v>97.177789196871146</v>
      </c>
      <c r="F1405" s="5">
        <f t="shared" si="176"/>
        <v>100.60133952178739</v>
      </c>
      <c r="G1405" s="5">
        <f t="shared" si="177"/>
        <v>0.21428571428571427</v>
      </c>
      <c r="H1405" s="5">
        <f t="shared" si="178"/>
        <v>100.60133952178739</v>
      </c>
      <c r="M1405" s="1"/>
      <c r="N1405" s="1"/>
      <c r="O1405" s="1"/>
      <c r="P1405" s="1"/>
      <c r="Q1405" s="1"/>
      <c r="R1405" s="1"/>
      <c r="Y1405" s="1"/>
      <c r="Z1405" s="1"/>
      <c r="AA1405" s="6">
        <v>100.60133952178739</v>
      </c>
      <c r="AB1405" s="6">
        <f t="shared" si="179"/>
        <v>30.180401856536218</v>
      </c>
    </row>
    <row r="1406" spans="3:28" x14ac:dyDescent="0.55000000000000004">
      <c r="C1406" s="5">
        <f t="shared" ca="1" si="174"/>
        <v>0.6914048310200972</v>
      </c>
      <c r="D1406" s="6">
        <v>0.6534569711616901</v>
      </c>
      <c r="E1406" s="15">
        <f t="shared" si="175"/>
        <v>124.77631944058922</v>
      </c>
      <c r="F1406" s="5">
        <f t="shared" si="176"/>
        <v>153.8937011062155</v>
      </c>
      <c r="G1406" s="5">
        <f t="shared" si="177"/>
        <v>0.21428571428571427</v>
      </c>
      <c r="H1406" s="5">
        <f t="shared" si="178"/>
        <v>153.8937011062155</v>
      </c>
      <c r="M1406" s="1"/>
      <c r="N1406" s="1"/>
      <c r="O1406" s="1"/>
      <c r="P1406" s="1"/>
      <c r="Q1406" s="1"/>
      <c r="R1406" s="1"/>
      <c r="Y1406" s="1"/>
      <c r="Z1406" s="1"/>
      <c r="AA1406" s="6">
        <v>153.8937011062155</v>
      </c>
      <c r="AB1406" s="6">
        <f t="shared" si="179"/>
        <v>46.168110331864646</v>
      </c>
    </row>
    <row r="1407" spans="3:28" x14ac:dyDescent="0.55000000000000004">
      <c r="C1407" s="5">
        <f t="shared" ca="1" si="174"/>
        <v>0.38270938721248438</v>
      </c>
      <c r="D1407" s="6">
        <v>0.59650833718446783</v>
      </c>
      <c r="E1407" s="15">
        <f t="shared" si="175"/>
        <v>120.10664345935818</v>
      </c>
      <c r="F1407" s="5">
        <f t="shared" si="176"/>
        <v>142.3450399466075</v>
      </c>
      <c r="G1407" s="5">
        <f t="shared" si="177"/>
        <v>0.21428571428571427</v>
      </c>
      <c r="H1407" s="5">
        <f t="shared" si="178"/>
        <v>142.3450399466075</v>
      </c>
      <c r="M1407" s="1"/>
      <c r="N1407" s="1"/>
      <c r="O1407" s="1"/>
      <c r="P1407" s="1"/>
      <c r="Q1407" s="1"/>
      <c r="R1407" s="1"/>
      <c r="Y1407" s="1"/>
      <c r="Z1407" s="1"/>
      <c r="AA1407" s="6">
        <v>142.3450399466075</v>
      </c>
      <c r="AB1407" s="6">
        <f t="shared" si="179"/>
        <v>42.703511983982246</v>
      </c>
    </row>
    <row r="1408" spans="3:28" x14ac:dyDescent="0.55000000000000004">
      <c r="C1408" s="5">
        <f t="shared" ca="1" si="174"/>
        <v>7.9316137217313121E-2</v>
      </c>
      <c r="D1408" s="6">
        <v>0.33581014073819049</v>
      </c>
      <c r="E1408" s="15">
        <f t="shared" si="175"/>
        <v>95.110654133761884</v>
      </c>
      <c r="F1408" s="5">
        <f t="shared" si="176"/>
        <v>97.727670378453723</v>
      </c>
      <c r="G1408" s="5">
        <f t="shared" si="177"/>
        <v>0.21428571428571427</v>
      </c>
      <c r="H1408" s="5">
        <f t="shared" si="178"/>
        <v>97.727670378453723</v>
      </c>
      <c r="M1408" s="1"/>
      <c r="N1408" s="1"/>
      <c r="O1408" s="1"/>
      <c r="P1408" s="1"/>
      <c r="Q1408" s="1"/>
      <c r="R1408" s="1"/>
      <c r="Y1408" s="1"/>
      <c r="Z1408" s="1"/>
      <c r="AA1408" s="6">
        <v>97.727670378453723</v>
      </c>
      <c r="AB1408" s="6">
        <f t="shared" si="179"/>
        <v>29.318301113536116</v>
      </c>
    </row>
    <row r="1409" spans="3:28" x14ac:dyDescent="0.55000000000000004">
      <c r="C1409" s="5">
        <f t="shared" ca="1" si="174"/>
        <v>3.5121235962432662E-2</v>
      </c>
      <c r="D1409" s="6">
        <v>0.35301896632460483</v>
      </c>
      <c r="E1409" s="15">
        <f t="shared" si="175"/>
        <v>97.011159154069105</v>
      </c>
      <c r="F1409" s="5">
        <f t="shared" si="176"/>
        <v>100.36525434082287</v>
      </c>
      <c r="G1409" s="5">
        <f t="shared" si="177"/>
        <v>0.21428571428571427</v>
      </c>
      <c r="H1409" s="5">
        <f t="shared" si="178"/>
        <v>100.36525434082287</v>
      </c>
      <c r="M1409" s="1"/>
      <c r="N1409" s="1"/>
      <c r="O1409" s="1"/>
      <c r="P1409" s="1"/>
      <c r="Q1409" s="1"/>
      <c r="R1409" s="1"/>
      <c r="Y1409" s="1"/>
      <c r="Z1409" s="1"/>
      <c r="AA1409" s="6">
        <v>100.36525434082287</v>
      </c>
      <c r="AB1409" s="6">
        <f t="shared" si="179"/>
        <v>30.109576302246861</v>
      </c>
    </row>
    <row r="1410" spans="3:28" x14ac:dyDescent="0.55000000000000004">
      <c r="C1410" s="5">
        <f t="shared" ca="1" si="174"/>
        <v>0.44861726583005856</v>
      </c>
      <c r="D1410" s="6">
        <v>0.5369173472670552</v>
      </c>
      <c r="E1410" s="15">
        <f t="shared" si="175"/>
        <v>114.97479367751492</v>
      </c>
      <c r="F1410" s="5">
        <f t="shared" si="176"/>
        <v>131.10390351358205</v>
      </c>
      <c r="G1410" s="5">
        <f t="shared" si="177"/>
        <v>0.21428571428571427</v>
      </c>
      <c r="H1410" s="5">
        <f t="shared" si="178"/>
        <v>131.10390351358205</v>
      </c>
      <c r="M1410" s="1"/>
      <c r="N1410" s="1"/>
      <c r="O1410" s="1"/>
      <c r="P1410" s="1"/>
      <c r="Q1410" s="1"/>
      <c r="R1410" s="1"/>
      <c r="Y1410" s="1"/>
      <c r="Z1410" s="1"/>
      <c r="AA1410" s="6">
        <v>131.10390351358205</v>
      </c>
      <c r="AB1410" s="6">
        <f t="shared" si="179"/>
        <v>39.331171054074616</v>
      </c>
    </row>
    <row r="1411" spans="3:28" x14ac:dyDescent="0.55000000000000004">
      <c r="C1411" s="5">
        <f t="shared" ref="C1411:C1474" ca="1" si="180">RAND()</f>
        <v>0.93877091422983971</v>
      </c>
      <c r="D1411" s="6">
        <v>0.62984753072461497</v>
      </c>
      <c r="E1411" s="15">
        <f t="shared" ref="E1411:E1474" si="181">$B$1+SQRT(($B$2-$B$1)*($B$3-$B$1)*D1411)</f>
        <v>122.86611937938328</v>
      </c>
      <c r="F1411" s="5">
        <f t="shared" ref="F1411:F1474" si="182">$B$2-SQRT(($B$2-$B$1)*($B$2-$B$3)*(1-D1411))</f>
        <v>148.99870163682792</v>
      </c>
      <c r="G1411" s="5">
        <f t="shared" ref="G1411:G1474" si="183">($B$3-$B$1)/($B$2-$B$1)</f>
        <v>0.21428571428571427</v>
      </c>
      <c r="H1411" s="5">
        <f t="shared" ref="H1411:H1474" si="184">IF(D1411&lt;G1411,E1411,F1411)</f>
        <v>148.99870163682792</v>
      </c>
      <c r="M1411" s="1"/>
      <c r="N1411" s="1"/>
      <c r="O1411" s="1"/>
      <c r="P1411" s="1"/>
      <c r="Q1411" s="1"/>
      <c r="R1411" s="1"/>
      <c r="Y1411" s="1"/>
      <c r="Z1411" s="1"/>
      <c r="AA1411" s="6">
        <v>148.99870163682792</v>
      </c>
      <c r="AB1411" s="6">
        <f t="shared" ref="AB1411:AB1474" si="185">AA1411*0.3</f>
        <v>44.699610491048375</v>
      </c>
    </row>
    <row r="1412" spans="3:28" x14ac:dyDescent="0.55000000000000004">
      <c r="C1412" s="5">
        <f t="shared" ca="1" si="180"/>
        <v>0.1718157510370697</v>
      </c>
      <c r="D1412" s="6">
        <v>0.77309451546862717</v>
      </c>
      <c r="E1412" s="15">
        <f t="shared" si="181"/>
        <v>133.96485361668718</v>
      </c>
      <c r="F1412" s="5">
        <f t="shared" si="182"/>
        <v>181.77403903062338</v>
      </c>
      <c r="G1412" s="5">
        <f t="shared" si="183"/>
        <v>0.21428571428571427</v>
      </c>
      <c r="H1412" s="5">
        <f t="shared" si="184"/>
        <v>181.77403903062338</v>
      </c>
      <c r="M1412" s="1"/>
      <c r="N1412" s="1"/>
      <c r="O1412" s="1"/>
      <c r="P1412" s="1"/>
      <c r="Q1412" s="1"/>
      <c r="R1412" s="1"/>
      <c r="Y1412" s="1"/>
      <c r="Z1412" s="1"/>
      <c r="AA1412" s="6">
        <v>181.77403903062338</v>
      </c>
      <c r="AB1412" s="6">
        <f t="shared" si="185"/>
        <v>54.532211709187017</v>
      </c>
    </row>
    <row r="1413" spans="3:28" x14ac:dyDescent="0.55000000000000004">
      <c r="C1413" s="5">
        <f t="shared" ca="1" si="180"/>
        <v>9.9005221383677178E-2</v>
      </c>
      <c r="D1413" s="6">
        <v>0.83567619957800854</v>
      </c>
      <c r="E1413" s="15">
        <f t="shared" si="181"/>
        <v>138.48780592495814</v>
      </c>
      <c r="F1413" s="5">
        <f t="shared" si="182"/>
        <v>199.39012918209926</v>
      </c>
      <c r="G1413" s="5">
        <f t="shared" si="183"/>
        <v>0.21428571428571427</v>
      </c>
      <c r="H1413" s="5">
        <f t="shared" si="184"/>
        <v>199.39012918209926</v>
      </c>
      <c r="M1413" s="1"/>
      <c r="N1413" s="1"/>
      <c r="O1413" s="1"/>
      <c r="P1413" s="1"/>
      <c r="Q1413" s="1"/>
      <c r="R1413" s="1"/>
      <c r="Y1413" s="1"/>
      <c r="Z1413" s="1"/>
      <c r="AA1413" s="6">
        <v>199.39012918209926</v>
      </c>
      <c r="AB1413" s="6">
        <f t="shared" si="185"/>
        <v>59.817038754629777</v>
      </c>
    </row>
    <row r="1414" spans="3:28" x14ac:dyDescent="0.55000000000000004">
      <c r="C1414" s="5">
        <f t="shared" ca="1" si="180"/>
        <v>0.20468376494154972</v>
      </c>
      <c r="D1414" s="6">
        <v>0.49918642906488209</v>
      </c>
      <c r="E1414" s="15">
        <f t="shared" si="181"/>
        <v>111.576918534585</v>
      </c>
      <c r="F1414" s="5">
        <f t="shared" si="182"/>
        <v>124.3579891665913</v>
      </c>
      <c r="G1414" s="5">
        <f t="shared" si="183"/>
        <v>0.21428571428571427</v>
      </c>
      <c r="H1414" s="5">
        <f t="shared" si="184"/>
        <v>124.3579891665913</v>
      </c>
      <c r="M1414" s="1"/>
      <c r="N1414" s="1"/>
      <c r="O1414" s="1"/>
      <c r="P1414" s="1"/>
      <c r="Q1414" s="1"/>
      <c r="R1414" s="1"/>
      <c r="Y1414" s="1"/>
      <c r="Z1414" s="1"/>
      <c r="AA1414" s="6">
        <v>124.3579891665913</v>
      </c>
      <c r="AB1414" s="6">
        <f t="shared" si="185"/>
        <v>37.307396749977386</v>
      </c>
    </row>
    <row r="1415" spans="3:28" x14ac:dyDescent="0.55000000000000004">
      <c r="C1415" s="5">
        <f t="shared" ca="1" si="180"/>
        <v>0.61910343964350434</v>
      </c>
      <c r="D1415" s="6">
        <v>0.4065156039425819</v>
      </c>
      <c r="E1415" s="15">
        <f t="shared" si="181"/>
        <v>102.6405599341835</v>
      </c>
      <c r="F1415" s="5">
        <f t="shared" si="182"/>
        <v>108.79686509594839</v>
      </c>
      <c r="G1415" s="5">
        <f t="shared" si="183"/>
        <v>0.21428571428571427</v>
      </c>
      <c r="H1415" s="5">
        <f t="shared" si="184"/>
        <v>108.79686509594839</v>
      </c>
      <c r="M1415" s="1"/>
      <c r="N1415" s="1"/>
      <c r="O1415" s="1"/>
      <c r="P1415" s="1"/>
      <c r="Q1415" s="1"/>
      <c r="R1415" s="1"/>
      <c r="Y1415" s="1"/>
      <c r="Z1415" s="1"/>
      <c r="AA1415" s="6">
        <v>108.79686509594839</v>
      </c>
      <c r="AB1415" s="6">
        <f t="shared" si="185"/>
        <v>32.639059528784514</v>
      </c>
    </row>
    <row r="1416" spans="3:28" x14ac:dyDescent="0.55000000000000004">
      <c r="C1416" s="5">
        <f t="shared" ca="1" si="180"/>
        <v>0.16008933778262713</v>
      </c>
      <c r="D1416" s="6">
        <v>0.29292721754365625</v>
      </c>
      <c r="E1416" s="15">
        <f t="shared" si="181"/>
        <v>90.151103018651284</v>
      </c>
      <c r="F1416" s="5">
        <f t="shared" si="182"/>
        <v>91.300015813822426</v>
      </c>
      <c r="G1416" s="5">
        <f t="shared" si="183"/>
        <v>0.21428571428571427</v>
      </c>
      <c r="H1416" s="5">
        <f t="shared" si="184"/>
        <v>91.300015813822426</v>
      </c>
      <c r="M1416" s="1"/>
      <c r="N1416" s="1"/>
      <c r="O1416" s="1"/>
      <c r="P1416" s="1"/>
      <c r="Q1416" s="1"/>
      <c r="R1416" s="1"/>
      <c r="Y1416" s="1"/>
      <c r="Z1416" s="1"/>
      <c r="AA1416" s="6">
        <v>91.300015813822426</v>
      </c>
      <c r="AB1416" s="6">
        <f t="shared" si="185"/>
        <v>27.390004744146726</v>
      </c>
    </row>
    <row r="1417" spans="3:28" x14ac:dyDescent="0.55000000000000004">
      <c r="C1417" s="5">
        <f t="shared" ca="1" si="180"/>
        <v>0.39900886088138576</v>
      </c>
      <c r="D1417" s="6">
        <v>0.36265005315601739</v>
      </c>
      <c r="E1417" s="15">
        <f t="shared" si="181"/>
        <v>98.054601997711146</v>
      </c>
      <c r="F1417" s="5">
        <f t="shared" si="182"/>
        <v>101.85672677178937</v>
      </c>
      <c r="G1417" s="5">
        <f t="shared" si="183"/>
        <v>0.21428571428571427</v>
      </c>
      <c r="H1417" s="5">
        <f t="shared" si="184"/>
        <v>101.85672677178937</v>
      </c>
      <c r="M1417" s="1"/>
      <c r="N1417" s="1"/>
      <c r="O1417" s="1"/>
      <c r="P1417" s="1"/>
      <c r="Q1417" s="1"/>
      <c r="R1417" s="1"/>
      <c r="Y1417" s="1"/>
      <c r="Z1417" s="1"/>
      <c r="AA1417" s="6">
        <v>101.85672677178937</v>
      </c>
      <c r="AB1417" s="6">
        <f t="shared" si="185"/>
        <v>30.55701803153681</v>
      </c>
    </row>
    <row r="1418" spans="3:28" x14ac:dyDescent="0.55000000000000004">
      <c r="C1418" s="5">
        <f t="shared" ca="1" si="180"/>
        <v>4.2723517185064841E-2</v>
      </c>
      <c r="D1418" s="6">
        <v>0.13736930494768129</v>
      </c>
      <c r="E1418" s="15">
        <f t="shared" si="181"/>
        <v>68.03961202092546</v>
      </c>
      <c r="F1418" s="5">
        <f t="shared" si="182"/>
        <v>69.483079113001253</v>
      </c>
      <c r="G1418" s="5">
        <f t="shared" si="183"/>
        <v>0.21428571428571427</v>
      </c>
      <c r="H1418" s="5">
        <f t="shared" si="184"/>
        <v>68.03961202092546</v>
      </c>
      <c r="M1418" s="1"/>
      <c r="N1418" s="1"/>
      <c r="O1418" s="1"/>
      <c r="P1418" s="1"/>
      <c r="Q1418" s="1"/>
      <c r="R1418" s="1"/>
      <c r="Y1418" s="1"/>
      <c r="Z1418" s="1"/>
      <c r="AA1418" s="6">
        <v>68.03961202092546</v>
      </c>
      <c r="AB1418" s="6">
        <f t="shared" si="185"/>
        <v>20.411883606277637</v>
      </c>
    </row>
    <row r="1419" spans="3:28" x14ac:dyDescent="0.55000000000000004">
      <c r="C1419" s="5">
        <f t="shared" ca="1" si="180"/>
        <v>0.88624274405645564</v>
      </c>
      <c r="D1419" s="6">
        <v>0.65145977385313358</v>
      </c>
      <c r="E1419" s="15">
        <f t="shared" si="181"/>
        <v>124.61608002947082</v>
      </c>
      <c r="F1419" s="5">
        <f t="shared" si="182"/>
        <v>153.47328594878348</v>
      </c>
      <c r="G1419" s="5">
        <f t="shared" si="183"/>
        <v>0.21428571428571427</v>
      </c>
      <c r="H1419" s="5">
        <f t="shared" si="184"/>
        <v>153.47328594878348</v>
      </c>
      <c r="M1419" s="1"/>
      <c r="N1419" s="1"/>
      <c r="O1419" s="1"/>
      <c r="P1419" s="1"/>
      <c r="Q1419" s="1"/>
      <c r="R1419" s="1"/>
      <c r="Y1419" s="1"/>
      <c r="Z1419" s="1"/>
      <c r="AA1419" s="6">
        <v>153.47328594878348</v>
      </c>
      <c r="AB1419" s="6">
        <f t="shared" si="185"/>
        <v>46.041985784635045</v>
      </c>
    </row>
    <row r="1420" spans="3:28" x14ac:dyDescent="0.55000000000000004">
      <c r="C1420" s="5">
        <f t="shared" ca="1" si="180"/>
        <v>0.28594486348947568</v>
      </c>
      <c r="D1420" s="6">
        <v>0.59198774737098225</v>
      </c>
      <c r="E1420" s="15">
        <f t="shared" si="181"/>
        <v>119.72659703325138</v>
      </c>
      <c r="F1420" s="5">
        <f t="shared" si="182"/>
        <v>141.46434230133747</v>
      </c>
      <c r="G1420" s="5">
        <f t="shared" si="183"/>
        <v>0.21428571428571427</v>
      </c>
      <c r="H1420" s="5">
        <f t="shared" si="184"/>
        <v>141.46434230133747</v>
      </c>
      <c r="M1420" s="1"/>
      <c r="N1420" s="1"/>
      <c r="O1420" s="1"/>
      <c r="P1420" s="1"/>
      <c r="Q1420" s="1"/>
      <c r="R1420" s="1"/>
      <c r="Y1420" s="1"/>
      <c r="Z1420" s="1"/>
      <c r="AA1420" s="6">
        <v>141.46434230133747</v>
      </c>
      <c r="AB1420" s="6">
        <f t="shared" si="185"/>
        <v>42.439302690401242</v>
      </c>
    </row>
    <row r="1421" spans="3:28" x14ac:dyDescent="0.55000000000000004">
      <c r="C1421" s="5">
        <f t="shared" ca="1" si="180"/>
        <v>0.39410020622017616</v>
      </c>
      <c r="D1421" s="6">
        <v>0.30111241430339819</v>
      </c>
      <c r="E1421" s="15">
        <f t="shared" si="181"/>
        <v>91.124458242555988</v>
      </c>
      <c r="F1421" s="5">
        <f t="shared" si="182"/>
        <v>92.511505671011548</v>
      </c>
      <c r="G1421" s="5">
        <f t="shared" si="183"/>
        <v>0.21428571428571427</v>
      </c>
      <c r="H1421" s="5">
        <f t="shared" si="184"/>
        <v>92.511505671011548</v>
      </c>
      <c r="M1421" s="1"/>
      <c r="N1421" s="1"/>
      <c r="O1421" s="1"/>
      <c r="P1421" s="1"/>
      <c r="Q1421" s="1"/>
      <c r="R1421" s="1"/>
      <c r="Y1421" s="1"/>
      <c r="Z1421" s="1"/>
      <c r="AA1421" s="6">
        <v>92.511505671011548</v>
      </c>
      <c r="AB1421" s="6">
        <f t="shared" si="185"/>
        <v>27.753451701303465</v>
      </c>
    </row>
    <row r="1422" spans="3:28" x14ac:dyDescent="0.55000000000000004">
      <c r="C1422" s="5">
        <f t="shared" ca="1" si="180"/>
        <v>0.4572123403204118</v>
      </c>
      <c r="D1422" s="6">
        <v>0.29533567124089422</v>
      </c>
      <c r="E1422" s="15">
        <f t="shared" si="181"/>
        <v>90.438904568761032</v>
      </c>
      <c r="F1422" s="5">
        <f t="shared" si="182"/>
        <v>91.655759255119051</v>
      </c>
      <c r="G1422" s="5">
        <f t="shared" si="183"/>
        <v>0.21428571428571427</v>
      </c>
      <c r="H1422" s="5">
        <f t="shared" si="184"/>
        <v>91.655759255119051</v>
      </c>
      <c r="M1422" s="1"/>
      <c r="N1422" s="1"/>
      <c r="O1422" s="1"/>
      <c r="P1422" s="1"/>
      <c r="Q1422" s="1"/>
      <c r="R1422" s="1"/>
      <c r="Y1422" s="1"/>
      <c r="Z1422" s="1"/>
      <c r="AA1422" s="6">
        <v>91.655759255119051</v>
      </c>
      <c r="AB1422" s="6">
        <f t="shared" si="185"/>
        <v>27.496727776535714</v>
      </c>
    </row>
    <row r="1423" spans="3:28" x14ac:dyDescent="0.55000000000000004">
      <c r="C1423" s="5">
        <f t="shared" ca="1" si="180"/>
        <v>0.38886316283364941</v>
      </c>
      <c r="D1423" s="6">
        <v>0.91627122044879739</v>
      </c>
      <c r="E1423" s="15">
        <f t="shared" si="181"/>
        <v>144.06996616240289</v>
      </c>
      <c r="F1423" s="5">
        <f t="shared" si="182"/>
        <v>228.18292110957117</v>
      </c>
      <c r="G1423" s="5">
        <f t="shared" si="183"/>
        <v>0.21428571428571427</v>
      </c>
      <c r="H1423" s="5">
        <f t="shared" si="184"/>
        <v>228.18292110957117</v>
      </c>
      <c r="M1423" s="1"/>
      <c r="N1423" s="1"/>
      <c r="O1423" s="1"/>
      <c r="P1423" s="1"/>
      <c r="Q1423" s="1"/>
      <c r="R1423" s="1"/>
      <c r="Y1423" s="1"/>
      <c r="Z1423" s="1"/>
      <c r="AA1423" s="6">
        <v>228.18292110957117</v>
      </c>
      <c r="AB1423" s="6">
        <f t="shared" si="185"/>
        <v>68.454876332871351</v>
      </c>
    </row>
    <row r="1424" spans="3:28" x14ac:dyDescent="0.55000000000000004">
      <c r="C1424" s="5">
        <f t="shared" ca="1" si="180"/>
        <v>0.4355922258413959</v>
      </c>
      <c r="D1424" s="6">
        <v>0.34069456610181659</v>
      </c>
      <c r="E1424" s="15">
        <f t="shared" si="181"/>
        <v>95.654931832039338</v>
      </c>
      <c r="F1424" s="5">
        <f t="shared" si="182"/>
        <v>98.472794074526746</v>
      </c>
      <c r="G1424" s="5">
        <f t="shared" si="183"/>
        <v>0.21428571428571427</v>
      </c>
      <c r="H1424" s="5">
        <f t="shared" si="184"/>
        <v>98.472794074526746</v>
      </c>
      <c r="M1424" s="1"/>
      <c r="N1424" s="1"/>
      <c r="O1424" s="1"/>
      <c r="P1424" s="1"/>
      <c r="Q1424" s="1"/>
      <c r="R1424" s="1"/>
      <c r="Y1424" s="1"/>
      <c r="Z1424" s="1"/>
      <c r="AA1424" s="6">
        <v>98.472794074526746</v>
      </c>
      <c r="AB1424" s="6">
        <f t="shared" si="185"/>
        <v>29.541838222358024</v>
      </c>
    </row>
    <row r="1425" spans="3:28" x14ac:dyDescent="0.55000000000000004">
      <c r="C1425" s="5">
        <f t="shared" ca="1" si="180"/>
        <v>0.85729148066789662</v>
      </c>
      <c r="D1425" s="6">
        <v>0.64890583341260932</v>
      </c>
      <c r="E1425" s="15">
        <f t="shared" si="181"/>
        <v>124.41081362259293</v>
      </c>
      <c r="F1425" s="5">
        <f t="shared" si="182"/>
        <v>152.93742603305466</v>
      </c>
      <c r="G1425" s="5">
        <f t="shared" si="183"/>
        <v>0.21428571428571427</v>
      </c>
      <c r="H1425" s="5">
        <f t="shared" si="184"/>
        <v>152.93742603305466</v>
      </c>
      <c r="M1425" s="1"/>
      <c r="N1425" s="1"/>
      <c r="O1425" s="1"/>
      <c r="P1425" s="1"/>
      <c r="Q1425" s="1"/>
      <c r="R1425" s="1"/>
      <c r="Y1425" s="1"/>
      <c r="Z1425" s="1"/>
      <c r="AA1425" s="6">
        <v>152.93742603305466</v>
      </c>
      <c r="AB1425" s="6">
        <f t="shared" si="185"/>
        <v>45.881227809916396</v>
      </c>
    </row>
    <row r="1426" spans="3:28" x14ac:dyDescent="0.55000000000000004">
      <c r="C1426" s="5">
        <f t="shared" ca="1" si="180"/>
        <v>0.80036336905470418</v>
      </c>
      <c r="D1426" s="6">
        <v>0.36470671291649159</v>
      </c>
      <c r="E1426" s="15">
        <f t="shared" si="181"/>
        <v>98.275620578805118</v>
      </c>
      <c r="F1426" s="5">
        <f t="shared" si="182"/>
        <v>102.17667861360704</v>
      </c>
      <c r="G1426" s="5">
        <f t="shared" si="183"/>
        <v>0.21428571428571427</v>
      </c>
      <c r="H1426" s="5">
        <f t="shared" si="184"/>
        <v>102.17667861360704</v>
      </c>
      <c r="M1426" s="1"/>
      <c r="N1426" s="1"/>
      <c r="O1426" s="1"/>
      <c r="P1426" s="1"/>
      <c r="Q1426" s="1"/>
      <c r="R1426" s="1"/>
      <c r="Y1426" s="1"/>
      <c r="Z1426" s="1"/>
      <c r="AA1426" s="6">
        <v>102.17667861360704</v>
      </c>
      <c r="AB1426" s="6">
        <f t="shared" si="185"/>
        <v>30.653003584082111</v>
      </c>
    </row>
    <row r="1427" spans="3:28" x14ac:dyDescent="0.55000000000000004">
      <c r="C1427" s="5">
        <f t="shared" ca="1" si="180"/>
        <v>0.43213397342535398</v>
      </c>
      <c r="D1427" s="6">
        <v>0.98646373327415904</v>
      </c>
      <c r="E1427" s="15">
        <f t="shared" si="181"/>
        <v>148.73457468374949</v>
      </c>
      <c r="F1427" s="5">
        <f t="shared" si="182"/>
        <v>271.1238155167307</v>
      </c>
      <c r="G1427" s="5">
        <f t="shared" si="183"/>
        <v>0.21428571428571427</v>
      </c>
      <c r="H1427" s="5">
        <f t="shared" si="184"/>
        <v>271.1238155167307</v>
      </c>
      <c r="M1427" s="1"/>
      <c r="N1427" s="1"/>
      <c r="O1427" s="1"/>
      <c r="P1427" s="1"/>
      <c r="Q1427" s="1"/>
      <c r="R1427" s="1"/>
      <c r="Y1427" s="1"/>
      <c r="Z1427" s="1"/>
      <c r="AA1427" s="6">
        <v>271.1238155167307</v>
      </c>
      <c r="AB1427" s="6">
        <f t="shared" si="185"/>
        <v>81.337144655019202</v>
      </c>
    </row>
    <row r="1428" spans="3:28" x14ac:dyDescent="0.55000000000000004">
      <c r="C1428" s="5">
        <f t="shared" ca="1" si="180"/>
        <v>0.91081509842034269</v>
      </c>
      <c r="D1428" s="6">
        <v>0.54082611389370472</v>
      </c>
      <c r="E1428" s="15">
        <f t="shared" si="181"/>
        <v>115.31987575219682</v>
      </c>
      <c r="F1428" s="5">
        <f t="shared" si="182"/>
        <v>131.81821922649354</v>
      </c>
      <c r="G1428" s="5">
        <f t="shared" si="183"/>
        <v>0.21428571428571427</v>
      </c>
      <c r="H1428" s="5">
        <f t="shared" si="184"/>
        <v>131.81821922649354</v>
      </c>
      <c r="M1428" s="1"/>
      <c r="N1428" s="1"/>
      <c r="O1428" s="1"/>
      <c r="P1428" s="1"/>
      <c r="Q1428" s="1"/>
      <c r="R1428" s="1"/>
      <c r="Y1428" s="1"/>
      <c r="Z1428" s="1"/>
      <c r="AA1428" s="6">
        <v>131.81821922649354</v>
      </c>
      <c r="AB1428" s="6">
        <f t="shared" si="185"/>
        <v>39.545465767948059</v>
      </c>
    </row>
    <row r="1429" spans="3:28" x14ac:dyDescent="0.55000000000000004">
      <c r="C1429" s="5">
        <f t="shared" ca="1" si="180"/>
        <v>0.46622032006610192</v>
      </c>
      <c r="D1429" s="6">
        <v>0.17043012003292601</v>
      </c>
      <c r="E1429" s="15">
        <f t="shared" si="181"/>
        <v>73.509120872549914</v>
      </c>
      <c r="F1429" s="5">
        <f t="shared" si="182"/>
        <v>73.943580922877231</v>
      </c>
      <c r="G1429" s="5">
        <f t="shared" si="183"/>
        <v>0.21428571428571427</v>
      </c>
      <c r="H1429" s="5">
        <f t="shared" si="184"/>
        <v>73.509120872549914</v>
      </c>
      <c r="M1429" s="1"/>
      <c r="N1429" s="1"/>
      <c r="O1429" s="1"/>
      <c r="P1429" s="1"/>
      <c r="Q1429" s="1"/>
      <c r="R1429" s="1"/>
      <c r="Y1429" s="1"/>
      <c r="Z1429" s="1"/>
      <c r="AA1429" s="6">
        <v>73.509120872549914</v>
      </c>
      <c r="AB1429" s="6">
        <f t="shared" si="185"/>
        <v>22.052736261764974</v>
      </c>
    </row>
    <row r="1430" spans="3:28" x14ac:dyDescent="0.55000000000000004">
      <c r="C1430" s="5">
        <f t="shared" ca="1" si="180"/>
        <v>0.98991375277017701</v>
      </c>
      <c r="D1430" s="6">
        <v>0.33128430583062729</v>
      </c>
      <c r="E1430" s="15">
        <f t="shared" si="181"/>
        <v>94.60279041667637</v>
      </c>
      <c r="F1430" s="5">
        <f t="shared" si="182"/>
        <v>97.039691661563154</v>
      </c>
      <c r="G1430" s="5">
        <f t="shared" si="183"/>
        <v>0.21428571428571427</v>
      </c>
      <c r="H1430" s="5">
        <f t="shared" si="184"/>
        <v>97.039691661563154</v>
      </c>
      <c r="M1430" s="1"/>
      <c r="N1430" s="1"/>
      <c r="O1430" s="1"/>
      <c r="P1430" s="1"/>
      <c r="Q1430" s="1"/>
      <c r="R1430" s="1"/>
      <c r="Y1430" s="1"/>
      <c r="Z1430" s="1"/>
      <c r="AA1430" s="6">
        <v>97.039691661563154</v>
      </c>
      <c r="AB1430" s="6">
        <f t="shared" si="185"/>
        <v>29.111907498468945</v>
      </c>
    </row>
    <row r="1431" spans="3:28" x14ac:dyDescent="0.55000000000000004">
      <c r="C1431" s="5">
        <f t="shared" ca="1" si="180"/>
        <v>0.63279921218450297</v>
      </c>
      <c r="D1431" s="6">
        <v>0.82169636950917946</v>
      </c>
      <c r="E1431" s="15">
        <f t="shared" si="181"/>
        <v>137.49254873290568</v>
      </c>
      <c r="F1431" s="5">
        <f t="shared" si="182"/>
        <v>195.19778800886621</v>
      </c>
      <c r="G1431" s="5">
        <f t="shared" si="183"/>
        <v>0.21428571428571427</v>
      </c>
      <c r="H1431" s="5">
        <f t="shared" si="184"/>
        <v>195.19778800886621</v>
      </c>
      <c r="M1431" s="1"/>
      <c r="N1431" s="1"/>
      <c r="O1431" s="1"/>
      <c r="P1431" s="1"/>
      <c r="Q1431" s="1"/>
      <c r="R1431" s="1"/>
      <c r="Y1431" s="1"/>
      <c r="Z1431" s="1"/>
      <c r="AA1431" s="6">
        <v>195.19778800886621</v>
      </c>
      <c r="AB1431" s="6">
        <f t="shared" si="185"/>
        <v>58.559336402659859</v>
      </c>
    </row>
    <row r="1432" spans="3:28" x14ac:dyDescent="0.55000000000000004">
      <c r="C1432" s="5">
        <f t="shared" ca="1" si="180"/>
        <v>0.27617557578018148</v>
      </c>
      <c r="D1432" s="6">
        <v>0.65779666130173309</v>
      </c>
      <c r="E1432" s="15">
        <f t="shared" si="181"/>
        <v>125.12366008596312</v>
      </c>
      <c r="F1432" s="5">
        <f t="shared" si="182"/>
        <v>154.81141345197537</v>
      </c>
      <c r="G1432" s="5">
        <f t="shared" si="183"/>
        <v>0.21428571428571427</v>
      </c>
      <c r="H1432" s="5">
        <f t="shared" si="184"/>
        <v>154.81141345197537</v>
      </c>
      <c r="M1432" s="1"/>
      <c r="N1432" s="1"/>
      <c r="O1432" s="1"/>
      <c r="P1432" s="1"/>
      <c r="Q1432" s="1"/>
      <c r="R1432" s="1"/>
      <c r="Y1432" s="1"/>
      <c r="Z1432" s="1"/>
      <c r="AA1432" s="6">
        <v>154.81141345197537</v>
      </c>
      <c r="AB1432" s="6">
        <f t="shared" si="185"/>
        <v>46.443424035592606</v>
      </c>
    </row>
    <row r="1433" spans="3:28" x14ac:dyDescent="0.55000000000000004">
      <c r="C1433" s="5">
        <f t="shared" ca="1" si="180"/>
        <v>0.90202988446357046</v>
      </c>
      <c r="D1433" s="6">
        <v>3.8417248918085622E-3</v>
      </c>
      <c r="E1433" s="15">
        <f t="shared" si="181"/>
        <v>28.033739987227854</v>
      </c>
      <c r="F1433" s="5">
        <f t="shared" si="182"/>
        <v>52.283731364561788</v>
      </c>
      <c r="G1433" s="5">
        <f t="shared" si="183"/>
        <v>0.21428571428571427</v>
      </c>
      <c r="H1433" s="5">
        <f t="shared" si="184"/>
        <v>28.033739987227854</v>
      </c>
      <c r="M1433" s="1"/>
      <c r="N1433" s="1"/>
      <c r="O1433" s="1"/>
      <c r="P1433" s="1"/>
      <c r="Q1433" s="1"/>
      <c r="R1433" s="1"/>
      <c r="Y1433" s="1"/>
      <c r="Z1433" s="1"/>
      <c r="AA1433" s="6">
        <v>28.033739987227854</v>
      </c>
      <c r="AB1433" s="6">
        <f t="shared" si="185"/>
        <v>8.4101219961683551</v>
      </c>
    </row>
    <row r="1434" spans="3:28" x14ac:dyDescent="0.55000000000000004">
      <c r="C1434" s="5">
        <f t="shared" ca="1" si="180"/>
        <v>3.8112480384060121E-2</v>
      </c>
      <c r="D1434" s="6">
        <v>0.53817672679565343</v>
      </c>
      <c r="E1434" s="15">
        <f t="shared" si="181"/>
        <v>115.08611365581716</v>
      </c>
      <c r="F1434" s="5">
        <f t="shared" si="182"/>
        <v>131.33372112544916</v>
      </c>
      <c r="G1434" s="5">
        <f t="shared" si="183"/>
        <v>0.21428571428571427</v>
      </c>
      <c r="H1434" s="5">
        <f t="shared" si="184"/>
        <v>131.33372112544916</v>
      </c>
      <c r="M1434" s="1"/>
      <c r="N1434" s="1"/>
      <c r="O1434" s="1"/>
      <c r="P1434" s="1"/>
      <c r="Q1434" s="1"/>
      <c r="R1434" s="1"/>
      <c r="Y1434" s="1"/>
      <c r="Z1434" s="1"/>
      <c r="AA1434" s="6">
        <v>131.33372112544916</v>
      </c>
      <c r="AB1434" s="6">
        <f t="shared" si="185"/>
        <v>39.400116337634749</v>
      </c>
    </row>
    <row r="1435" spans="3:28" x14ac:dyDescent="0.55000000000000004">
      <c r="C1435" s="5">
        <f t="shared" ca="1" si="180"/>
        <v>0.97340558626427054</v>
      </c>
      <c r="D1435" s="6">
        <v>0.3616196189895069</v>
      </c>
      <c r="E1435" s="15">
        <f t="shared" si="181"/>
        <v>97.943630907366099</v>
      </c>
      <c r="F1435" s="5">
        <f t="shared" si="182"/>
        <v>101.69661760260774</v>
      </c>
      <c r="G1435" s="5">
        <f t="shared" si="183"/>
        <v>0.21428571428571427</v>
      </c>
      <c r="H1435" s="5">
        <f t="shared" si="184"/>
        <v>101.69661760260774</v>
      </c>
      <c r="M1435" s="1"/>
      <c r="N1435" s="1"/>
      <c r="O1435" s="1"/>
      <c r="P1435" s="1"/>
      <c r="Q1435" s="1"/>
      <c r="R1435" s="1"/>
      <c r="Y1435" s="1"/>
      <c r="Z1435" s="1"/>
      <c r="AA1435" s="6">
        <v>101.69661760260774</v>
      </c>
      <c r="AB1435" s="6">
        <f t="shared" si="185"/>
        <v>30.508985280782323</v>
      </c>
    </row>
    <row r="1436" spans="3:28" x14ac:dyDescent="0.55000000000000004">
      <c r="C1436" s="5">
        <f t="shared" ca="1" si="180"/>
        <v>0.57345276369887943</v>
      </c>
      <c r="D1436" s="6">
        <v>0.19053184785867772</v>
      </c>
      <c r="E1436" s="15">
        <f t="shared" si="181"/>
        <v>76.576806590914856</v>
      </c>
      <c r="F1436" s="5">
        <f t="shared" si="182"/>
        <v>76.699220395661285</v>
      </c>
      <c r="G1436" s="5">
        <f t="shared" si="183"/>
        <v>0.21428571428571427</v>
      </c>
      <c r="H1436" s="5">
        <f t="shared" si="184"/>
        <v>76.576806590914856</v>
      </c>
      <c r="M1436" s="1"/>
      <c r="N1436" s="1"/>
      <c r="O1436" s="1"/>
      <c r="P1436" s="1"/>
      <c r="Q1436" s="1"/>
      <c r="R1436" s="1"/>
      <c r="Y1436" s="1"/>
      <c r="Z1436" s="1"/>
      <c r="AA1436" s="6">
        <v>76.576806590914856</v>
      </c>
      <c r="AB1436" s="6">
        <f t="shared" si="185"/>
        <v>22.973041977274455</v>
      </c>
    </row>
    <row r="1437" spans="3:28" x14ac:dyDescent="0.55000000000000004">
      <c r="C1437" s="5">
        <f t="shared" ca="1" si="180"/>
        <v>0.66547584596936982</v>
      </c>
      <c r="D1437" s="6">
        <v>0.23788665727892644</v>
      </c>
      <c r="E1437" s="15">
        <f t="shared" si="181"/>
        <v>83.217844334380487</v>
      </c>
      <c r="F1437" s="5">
        <f t="shared" si="182"/>
        <v>83.329323830800462</v>
      </c>
      <c r="G1437" s="5">
        <f t="shared" si="183"/>
        <v>0.21428571428571427</v>
      </c>
      <c r="H1437" s="5">
        <f t="shared" si="184"/>
        <v>83.329323830800462</v>
      </c>
      <c r="M1437" s="1"/>
      <c r="N1437" s="1"/>
      <c r="O1437" s="1"/>
      <c r="P1437" s="1"/>
      <c r="Q1437" s="1"/>
      <c r="R1437" s="1"/>
      <c r="Y1437" s="1"/>
      <c r="Z1437" s="1"/>
      <c r="AA1437" s="6">
        <v>83.329323830800462</v>
      </c>
      <c r="AB1437" s="6">
        <f t="shared" si="185"/>
        <v>24.998797149240136</v>
      </c>
    </row>
    <row r="1438" spans="3:28" x14ac:dyDescent="0.55000000000000004">
      <c r="C1438" s="5">
        <f t="shared" ca="1" si="180"/>
        <v>0.53259288796120952</v>
      </c>
      <c r="D1438" s="6">
        <v>7.9075298087899704E-2</v>
      </c>
      <c r="E1438" s="15">
        <f t="shared" si="181"/>
        <v>56.448113913846285</v>
      </c>
      <c r="F1438" s="5">
        <f t="shared" si="182"/>
        <v>61.821576044794966</v>
      </c>
      <c r="G1438" s="5">
        <f t="shared" si="183"/>
        <v>0.21428571428571427</v>
      </c>
      <c r="H1438" s="5">
        <f t="shared" si="184"/>
        <v>56.448113913846285</v>
      </c>
      <c r="M1438" s="1"/>
      <c r="N1438" s="1"/>
      <c r="O1438" s="1"/>
      <c r="P1438" s="1"/>
      <c r="Q1438" s="1"/>
      <c r="R1438" s="1"/>
      <c r="Y1438" s="1"/>
      <c r="Z1438" s="1"/>
      <c r="AA1438" s="6">
        <v>56.448113913846285</v>
      </c>
      <c r="AB1438" s="6">
        <f t="shared" si="185"/>
        <v>16.934434174153886</v>
      </c>
    </row>
    <row r="1439" spans="3:28" x14ac:dyDescent="0.55000000000000004">
      <c r="C1439" s="5">
        <f t="shared" ca="1" si="180"/>
        <v>0.92109663934124175</v>
      </c>
      <c r="D1439" s="6">
        <v>0.18728087209914857</v>
      </c>
      <c r="E1439" s="15">
        <f t="shared" si="181"/>
        <v>76.092055152808371</v>
      </c>
      <c r="F1439" s="5">
        <f t="shared" si="182"/>
        <v>76.251260833289933</v>
      </c>
      <c r="G1439" s="5">
        <f t="shared" si="183"/>
        <v>0.21428571428571427</v>
      </c>
      <c r="H1439" s="5">
        <f t="shared" si="184"/>
        <v>76.092055152808371</v>
      </c>
      <c r="M1439" s="1"/>
      <c r="N1439" s="1"/>
      <c r="O1439" s="1"/>
      <c r="P1439" s="1"/>
      <c r="Q1439" s="1"/>
      <c r="R1439" s="1"/>
      <c r="Y1439" s="1"/>
      <c r="Z1439" s="1"/>
      <c r="AA1439" s="6">
        <v>76.092055152808371</v>
      </c>
      <c r="AB1439" s="6">
        <f t="shared" si="185"/>
        <v>22.82761654584251</v>
      </c>
    </row>
    <row r="1440" spans="3:28" x14ac:dyDescent="0.55000000000000004">
      <c r="C1440" s="5">
        <f t="shared" ca="1" si="180"/>
        <v>0.31662582971737352</v>
      </c>
      <c r="D1440" s="6">
        <v>0.58660133449423613</v>
      </c>
      <c r="E1440" s="15">
        <f t="shared" si="181"/>
        <v>119.27186116671314</v>
      </c>
      <c r="F1440" s="5">
        <f t="shared" si="182"/>
        <v>140.42131158843591</v>
      </c>
      <c r="G1440" s="5">
        <f t="shared" si="183"/>
        <v>0.21428571428571427</v>
      </c>
      <c r="H1440" s="5">
        <f t="shared" si="184"/>
        <v>140.42131158843591</v>
      </c>
      <c r="M1440" s="1"/>
      <c r="N1440" s="1"/>
      <c r="O1440" s="1"/>
      <c r="P1440" s="1"/>
      <c r="Q1440" s="1"/>
      <c r="R1440" s="1"/>
      <c r="Y1440" s="1"/>
      <c r="Z1440" s="1"/>
      <c r="AA1440" s="6">
        <v>140.42131158843591</v>
      </c>
      <c r="AB1440" s="6">
        <f t="shared" si="185"/>
        <v>42.126393476530772</v>
      </c>
    </row>
    <row r="1441" spans="3:28" x14ac:dyDescent="0.55000000000000004">
      <c r="C1441" s="5">
        <f t="shared" ca="1" si="180"/>
        <v>0.26938792572654013</v>
      </c>
      <c r="D1441" s="6">
        <v>0.89147902680552948</v>
      </c>
      <c r="E1441" s="15">
        <f t="shared" si="181"/>
        <v>142.37993156695626</v>
      </c>
      <c r="F1441" s="5">
        <f t="shared" si="182"/>
        <v>218.23881147647506</v>
      </c>
      <c r="G1441" s="5">
        <f t="shared" si="183"/>
        <v>0.21428571428571427</v>
      </c>
      <c r="H1441" s="5">
        <f t="shared" si="184"/>
        <v>218.23881147647506</v>
      </c>
      <c r="M1441" s="1"/>
      <c r="N1441" s="1"/>
      <c r="O1441" s="1"/>
      <c r="P1441" s="1"/>
      <c r="Q1441" s="1"/>
      <c r="R1441" s="1"/>
      <c r="Y1441" s="1"/>
      <c r="Z1441" s="1"/>
      <c r="AA1441" s="6">
        <v>218.23881147647506</v>
      </c>
      <c r="AB1441" s="6">
        <f t="shared" si="185"/>
        <v>65.471643442942522</v>
      </c>
    </row>
    <row r="1442" spans="3:28" x14ac:dyDescent="0.55000000000000004">
      <c r="C1442" s="5">
        <f t="shared" ca="1" si="180"/>
        <v>0.55547617716365005</v>
      </c>
      <c r="D1442" s="6">
        <v>0.64948313268680324</v>
      </c>
      <c r="E1442" s="15">
        <f t="shared" si="181"/>
        <v>124.45724785355152</v>
      </c>
      <c r="F1442" s="5">
        <f t="shared" si="182"/>
        <v>153.05838225168162</v>
      </c>
      <c r="G1442" s="5">
        <f t="shared" si="183"/>
        <v>0.21428571428571427</v>
      </c>
      <c r="H1442" s="5">
        <f t="shared" si="184"/>
        <v>153.05838225168162</v>
      </c>
      <c r="M1442" s="1"/>
      <c r="N1442" s="1"/>
      <c r="O1442" s="1"/>
      <c r="P1442" s="1"/>
      <c r="Q1442" s="1"/>
      <c r="R1442" s="1"/>
      <c r="Y1442" s="1"/>
      <c r="Z1442" s="1"/>
      <c r="AA1442" s="6">
        <v>153.05838225168162</v>
      </c>
      <c r="AB1442" s="6">
        <f t="shared" si="185"/>
        <v>45.917514675504485</v>
      </c>
    </row>
    <row r="1443" spans="3:28" x14ac:dyDescent="0.55000000000000004">
      <c r="C1443" s="5">
        <f t="shared" ca="1" si="180"/>
        <v>0.79867122204335694</v>
      </c>
      <c r="D1443" s="6">
        <v>0.37176752681723391</v>
      </c>
      <c r="E1443" s="15">
        <f t="shared" si="181"/>
        <v>99.029706127060408</v>
      </c>
      <c r="F1443" s="5">
        <f t="shared" si="182"/>
        <v>103.27908004470294</v>
      </c>
      <c r="G1443" s="5">
        <f t="shared" si="183"/>
        <v>0.21428571428571427</v>
      </c>
      <c r="H1443" s="5">
        <f t="shared" si="184"/>
        <v>103.27908004470294</v>
      </c>
      <c r="M1443" s="1"/>
      <c r="N1443" s="1"/>
      <c r="O1443" s="1"/>
      <c r="P1443" s="1"/>
      <c r="Q1443" s="1"/>
      <c r="R1443" s="1"/>
      <c r="Y1443" s="1"/>
      <c r="Z1443" s="1"/>
      <c r="AA1443" s="6">
        <v>103.27908004470294</v>
      </c>
      <c r="AB1443" s="6">
        <f t="shared" si="185"/>
        <v>30.983724013410878</v>
      </c>
    </row>
    <row r="1444" spans="3:28" x14ac:dyDescent="0.55000000000000004">
      <c r="C1444" s="5">
        <f t="shared" ca="1" si="180"/>
        <v>0.33679359030750078</v>
      </c>
      <c r="D1444" s="6">
        <v>0.15788654222907705</v>
      </c>
      <c r="E1444" s="15">
        <f t="shared" si="181"/>
        <v>71.502367998457061</v>
      </c>
      <c r="F1444" s="5">
        <f t="shared" si="182"/>
        <v>72.240940907526465</v>
      </c>
      <c r="G1444" s="5">
        <f t="shared" si="183"/>
        <v>0.21428571428571427</v>
      </c>
      <c r="H1444" s="5">
        <f t="shared" si="184"/>
        <v>71.502367998457061</v>
      </c>
      <c r="M1444" s="1"/>
      <c r="N1444" s="1"/>
      <c r="O1444" s="1"/>
      <c r="P1444" s="1"/>
      <c r="Q1444" s="1"/>
      <c r="R1444" s="1"/>
      <c r="Y1444" s="1"/>
      <c r="Z1444" s="1"/>
      <c r="AA1444" s="6">
        <v>71.502367998457061</v>
      </c>
      <c r="AB1444" s="6">
        <f t="shared" si="185"/>
        <v>21.450710399537119</v>
      </c>
    </row>
    <row r="1445" spans="3:28" x14ac:dyDescent="0.55000000000000004">
      <c r="C1445" s="5">
        <f t="shared" ca="1" si="180"/>
        <v>0.44708932415825309</v>
      </c>
      <c r="D1445" s="6">
        <v>0.35172012841755174</v>
      </c>
      <c r="E1445" s="15">
        <f t="shared" si="181"/>
        <v>96.869357727347179</v>
      </c>
      <c r="F1445" s="5">
        <f t="shared" si="182"/>
        <v>100.16496781225067</v>
      </c>
      <c r="G1445" s="5">
        <f t="shared" si="183"/>
        <v>0.21428571428571427</v>
      </c>
      <c r="H1445" s="5">
        <f t="shared" si="184"/>
        <v>100.16496781225067</v>
      </c>
      <c r="M1445" s="1"/>
      <c r="N1445" s="1"/>
      <c r="O1445" s="1"/>
      <c r="P1445" s="1"/>
      <c r="Q1445" s="1"/>
      <c r="R1445" s="1"/>
      <c r="Y1445" s="1"/>
      <c r="Z1445" s="1"/>
      <c r="AA1445" s="6">
        <v>100.16496781225067</v>
      </c>
      <c r="AB1445" s="6">
        <f t="shared" si="185"/>
        <v>30.049490343675199</v>
      </c>
    </row>
    <row r="1446" spans="3:28" x14ac:dyDescent="0.55000000000000004">
      <c r="C1446" s="5">
        <f t="shared" ca="1" si="180"/>
        <v>0.73229616277904142</v>
      </c>
      <c r="D1446" s="6">
        <v>0.57606651783822038</v>
      </c>
      <c r="E1446" s="15">
        <f t="shared" si="181"/>
        <v>118.37640723101298</v>
      </c>
      <c r="F1446" s="5">
        <f t="shared" si="182"/>
        <v>138.4007967186545</v>
      </c>
      <c r="G1446" s="5">
        <f t="shared" si="183"/>
        <v>0.21428571428571427</v>
      </c>
      <c r="H1446" s="5">
        <f t="shared" si="184"/>
        <v>138.4007967186545</v>
      </c>
      <c r="M1446" s="1"/>
      <c r="N1446" s="1"/>
      <c r="O1446" s="1"/>
      <c r="P1446" s="1"/>
      <c r="Q1446" s="1"/>
      <c r="R1446" s="1"/>
      <c r="Y1446" s="1"/>
      <c r="Z1446" s="1"/>
      <c r="AA1446" s="6">
        <v>138.4007967186545</v>
      </c>
      <c r="AB1446" s="6">
        <f t="shared" si="185"/>
        <v>41.520239015596353</v>
      </c>
    </row>
    <row r="1447" spans="3:28" x14ac:dyDescent="0.55000000000000004">
      <c r="C1447" s="5">
        <f t="shared" ca="1" si="180"/>
        <v>0.82616259191883479</v>
      </c>
      <c r="D1447" s="6">
        <v>0.74488688951754556</v>
      </c>
      <c r="E1447" s="15">
        <f t="shared" si="181"/>
        <v>131.86643707517803</v>
      </c>
      <c r="F1447" s="5">
        <f t="shared" si="182"/>
        <v>174.64064611797335</v>
      </c>
      <c r="G1447" s="5">
        <f t="shared" si="183"/>
        <v>0.21428571428571427</v>
      </c>
      <c r="H1447" s="5">
        <f t="shared" si="184"/>
        <v>174.64064611797335</v>
      </c>
      <c r="M1447" s="1"/>
      <c r="N1447" s="1"/>
      <c r="O1447" s="1"/>
      <c r="P1447" s="1"/>
      <c r="Q1447" s="1"/>
      <c r="R1447" s="1"/>
      <c r="Y1447" s="1"/>
      <c r="Z1447" s="1"/>
      <c r="AA1447" s="6">
        <v>174.64064611797335</v>
      </c>
      <c r="AB1447" s="6">
        <f t="shared" si="185"/>
        <v>52.392193835392</v>
      </c>
    </row>
    <row r="1448" spans="3:28" x14ac:dyDescent="0.55000000000000004">
      <c r="C1448" s="5">
        <f t="shared" ca="1" si="180"/>
        <v>0.1040028431249973</v>
      </c>
      <c r="D1448" s="6">
        <v>0.34367075276851222</v>
      </c>
      <c r="E1448" s="15">
        <f t="shared" si="181"/>
        <v>95.984660600090891</v>
      </c>
      <c r="F1448" s="5">
        <f t="shared" si="182"/>
        <v>98.928167986016376</v>
      </c>
      <c r="G1448" s="5">
        <f t="shared" si="183"/>
        <v>0.21428571428571427</v>
      </c>
      <c r="H1448" s="5">
        <f t="shared" si="184"/>
        <v>98.928167986016376</v>
      </c>
      <c r="M1448" s="1"/>
      <c r="N1448" s="1"/>
      <c r="O1448" s="1"/>
      <c r="P1448" s="1"/>
      <c r="Q1448" s="1"/>
      <c r="R1448" s="1"/>
      <c r="Y1448" s="1"/>
      <c r="Z1448" s="1"/>
      <c r="AA1448" s="6">
        <v>98.928167986016376</v>
      </c>
      <c r="AB1448" s="6">
        <f t="shared" si="185"/>
        <v>29.678450395804912</v>
      </c>
    </row>
    <row r="1449" spans="3:28" x14ac:dyDescent="0.55000000000000004">
      <c r="C1449" s="5">
        <f t="shared" ca="1" si="180"/>
        <v>0.23024918729621158</v>
      </c>
      <c r="D1449" s="6">
        <v>4.1787394217108864E-2</v>
      </c>
      <c r="E1449" s="15">
        <f t="shared" si="181"/>
        <v>46.495815194996908</v>
      </c>
      <c r="F1449" s="5">
        <f t="shared" si="182"/>
        <v>57.0475426832935</v>
      </c>
      <c r="G1449" s="5">
        <f t="shared" si="183"/>
        <v>0.21428571428571427</v>
      </c>
      <c r="H1449" s="5">
        <f t="shared" si="184"/>
        <v>46.495815194996908</v>
      </c>
      <c r="M1449" s="1"/>
      <c r="N1449" s="1"/>
      <c r="O1449" s="1"/>
      <c r="P1449" s="1"/>
      <c r="Q1449" s="1"/>
      <c r="R1449" s="1"/>
      <c r="Y1449" s="1"/>
      <c r="Z1449" s="1"/>
      <c r="AA1449" s="6">
        <v>46.495815194996908</v>
      </c>
      <c r="AB1449" s="6">
        <f t="shared" si="185"/>
        <v>13.948744558499072</v>
      </c>
    </row>
    <row r="1450" spans="3:28" x14ac:dyDescent="0.55000000000000004">
      <c r="C1450" s="5">
        <f t="shared" ca="1" si="180"/>
        <v>0.80324913335858072</v>
      </c>
      <c r="D1450" s="6">
        <v>0.10116320523540923</v>
      </c>
      <c r="E1450" s="15">
        <f t="shared" si="181"/>
        <v>61.225499972163767</v>
      </c>
      <c r="F1450" s="5">
        <f t="shared" si="182"/>
        <v>64.695204984048843</v>
      </c>
      <c r="G1450" s="5">
        <f t="shared" si="183"/>
        <v>0.21428571428571427</v>
      </c>
      <c r="H1450" s="5">
        <f t="shared" si="184"/>
        <v>61.225499972163767</v>
      </c>
      <c r="M1450" s="1"/>
      <c r="N1450" s="1"/>
      <c r="O1450" s="1"/>
      <c r="P1450" s="1"/>
      <c r="Q1450" s="1"/>
      <c r="R1450" s="1"/>
      <c r="Y1450" s="1"/>
      <c r="Z1450" s="1"/>
      <c r="AA1450" s="6">
        <v>61.225499972163767</v>
      </c>
      <c r="AB1450" s="6">
        <f t="shared" si="185"/>
        <v>18.367649991649131</v>
      </c>
    </row>
    <row r="1451" spans="3:28" x14ac:dyDescent="0.55000000000000004">
      <c r="C1451" s="5">
        <f t="shared" ca="1" si="180"/>
        <v>0.84972255943745978</v>
      </c>
      <c r="D1451" s="6">
        <v>0.7386359683599597</v>
      </c>
      <c r="E1451" s="15">
        <f t="shared" si="181"/>
        <v>131.39606935815698</v>
      </c>
      <c r="F1451" s="5">
        <f t="shared" si="182"/>
        <v>173.11412864693531</v>
      </c>
      <c r="G1451" s="5">
        <f t="shared" si="183"/>
        <v>0.21428571428571427</v>
      </c>
      <c r="H1451" s="5">
        <f t="shared" si="184"/>
        <v>173.11412864693531</v>
      </c>
      <c r="M1451" s="1"/>
      <c r="N1451" s="1"/>
      <c r="O1451" s="1"/>
      <c r="P1451" s="1"/>
      <c r="Q1451" s="1"/>
      <c r="R1451" s="1"/>
      <c r="Y1451" s="1"/>
      <c r="Z1451" s="1"/>
      <c r="AA1451" s="6">
        <v>173.11412864693531</v>
      </c>
      <c r="AB1451" s="6">
        <f t="shared" si="185"/>
        <v>51.93423859408059</v>
      </c>
    </row>
    <row r="1452" spans="3:28" x14ac:dyDescent="0.55000000000000004">
      <c r="C1452" s="5">
        <f t="shared" ca="1" si="180"/>
        <v>0.30307494222529074</v>
      </c>
      <c r="D1452" s="6">
        <v>0.57207401480192133</v>
      </c>
      <c r="E1452" s="15">
        <f t="shared" si="181"/>
        <v>118.03490933678817</v>
      </c>
      <c r="F1452" s="5">
        <f t="shared" si="182"/>
        <v>137.64162883238313</v>
      </c>
      <c r="G1452" s="5">
        <f t="shared" si="183"/>
        <v>0.21428571428571427</v>
      </c>
      <c r="H1452" s="5">
        <f t="shared" si="184"/>
        <v>137.64162883238313</v>
      </c>
      <c r="M1452" s="1"/>
      <c r="N1452" s="1"/>
      <c r="O1452" s="1"/>
      <c r="P1452" s="1"/>
      <c r="Q1452" s="1"/>
      <c r="R1452" s="1"/>
      <c r="Y1452" s="1"/>
      <c r="Z1452" s="1"/>
      <c r="AA1452" s="6">
        <v>137.64162883238313</v>
      </c>
      <c r="AB1452" s="6">
        <f t="shared" si="185"/>
        <v>41.29248864971494</v>
      </c>
    </row>
    <row r="1453" spans="3:28" x14ac:dyDescent="0.55000000000000004">
      <c r="C1453" s="5">
        <f t="shared" ca="1" si="180"/>
        <v>0.52381570326397331</v>
      </c>
      <c r="D1453" s="6">
        <v>0.28204101562345263</v>
      </c>
      <c r="E1453" s="15">
        <f t="shared" si="181"/>
        <v>88.83523125895637</v>
      </c>
      <c r="F1453" s="5">
        <f t="shared" si="182"/>
        <v>89.699563867320251</v>
      </c>
      <c r="G1453" s="5">
        <f t="shared" si="183"/>
        <v>0.21428571428571427</v>
      </c>
      <c r="H1453" s="5">
        <f t="shared" si="184"/>
        <v>89.699563867320251</v>
      </c>
      <c r="M1453" s="1"/>
      <c r="N1453" s="1"/>
      <c r="O1453" s="1"/>
      <c r="P1453" s="1"/>
      <c r="Q1453" s="1"/>
      <c r="R1453" s="1"/>
      <c r="Y1453" s="1"/>
      <c r="Z1453" s="1"/>
      <c r="AA1453" s="6">
        <v>89.699563867320251</v>
      </c>
      <c r="AB1453" s="6">
        <f t="shared" si="185"/>
        <v>26.909869160196074</v>
      </c>
    </row>
    <row r="1454" spans="3:28" x14ac:dyDescent="0.55000000000000004">
      <c r="C1454" s="5">
        <f t="shared" ca="1" si="180"/>
        <v>0.26641729698947125</v>
      </c>
      <c r="D1454" s="6">
        <v>0.46486735388933598</v>
      </c>
      <c r="E1454" s="15">
        <f t="shared" si="181"/>
        <v>108.3729118301578</v>
      </c>
      <c r="F1454" s="5">
        <f t="shared" si="182"/>
        <v>118.43962161193619</v>
      </c>
      <c r="G1454" s="5">
        <f t="shared" si="183"/>
        <v>0.21428571428571427</v>
      </c>
      <c r="H1454" s="5">
        <f t="shared" si="184"/>
        <v>118.43962161193619</v>
      </c>
      <c r="M1454" s="1"/>
      <c r="N1454" s="1"/>
      <c r="O1454" s="1"/>
      <c r="P1454" s="1"/>
      <c r="Q1454" s="1"/>
      <c r="R1454" s="1"/>
      <c r="Y1454" s="1"/>
      <c r="Z1454" s="1"/>
      <c r="AA1454" s="6">
        <v>118.43962161193619</v>
      </c>
      <c r="AB1454" s="6">
        <f t="shared" si="185"/>
        <v>35.531886483580855</v>
      </c>
    </row>
    <row r="1455" spans="3:28" x14ac:dyDescent="0.55000000000000004">
      <c r="C1455" s="5">
        <f t="shared" ca="1" si="180"/>
        <v>0.65688441866078695</v>
      </c>
      <c r="D1455" s="6">
        <v>0.93034549734438343</v>
      </c>
      <c r="E1455" s="15">
        <f t="shared" si="181"/>
        <v>145.01921594453248</v>
      </c>
      <c r="F1455" s="5">
        <f t="shared" si="182"/>
        <v>234.49643243619488</v>
      </c>
      <c r="G1455" s="5">
        <f t="shared" si="183"/>
        <v>0.21428571428571427</v>
      </c>
      <c r="H1455" s="5">
        <f t="shared" si="184"/>
        <v>234.49643243619488</v>
      </c>
      <c r="M1455" s="1"/>
      <c r="N1455" s="1"/>
      <c r="O1455" s="1"/>
      <c r="P1455" s="1"/>
      <c r="Q1455" s="1"/>
      <c r="R1455" s="1"/>
      <c r="Y1455" s="1"/>
      <c r="Z1455" s="1"/>
      <c r="AA1455" s="6">
        <v>234.49643243619488</v>
      </c>
      <c r="AB1455" s="6">
        <f t="shared" si="185"/>
        <v>70.348929730858458</v>
      </c>
    </row>
    <row r="1456" spans="3:28" x14ac:dyDescent="0.55000000000000004">
      <c r="C1456" s="5">
        <f t="shared" ca="1" si="180"/>
        <v>0.64425017806646767</v>
      </c>
      <c r="D1456" s="6">
        <v>0.37964379077352794</v>
      </c>
      <c r="E1456" s="15">
        <f t="shared" si="181"/>
        <v>99.862479832492483</v>
      </c>
      <c r="F1456" s="5">
        <f t="shared" si="182"/>
        <v>104.51613240896148</v>
      </c>
      <c r="G1456" s="5">
        <f t="shared" si="183"/>
        <v>0.21428571428571427</v>
      </c>
      <c r="H1456" s="5">
        <f t="shared" si="184"/>
        <v>104.51613240896148</v>
      </c>
      <c r="M1456" s="1"/>
      <c r="N1456" s="1"/>
      <c r="O1456" s="1"/>
      <c r="P1456" s="1"/>
      <c r="Q1456" s="1"/>
      <c r="R1456" s="1"/>
      <c r="Y1456" s="1"/>
      <c r="Z1456" s="1"/>
      <c r="AA1456" s="6">
        <v>104.51613240896148</v>
      </c>
      <c r="AB1456" s="6">
        <f t="shared" si="185"/>
        <v>31.354839722688443</v>
      </c>
    </row>
    <row r="1457" spans="3:28" x14ac:dyDescent="0.55000000000000004">
      <c r="C1457" s="5">
        <f t="shared" ca="1" si="180"/>
        <v>0.86969009035899014</v>
      </c>
      <c r="D1457" s="6">
        <v>0.7241389290810849</v>
      </c>
      <c r="E1457" s="15">
        <f t="shared" si="181"/>
        <v>130.29747961110547</v>
      </c>
      <c r="F1457" s="5">
        <f t="shared" si="182"/>
        <v>169.64263745915551</v>
      </c>
      <c r="G1457" s="5">
        <f t="shared" si="183"/>
        <v>0.21428571428571427</v>
      </c>
      <c r="H1457" s="5">
        <f t="shared" si="184"/>
        <v>169.64263745915551</v>
      </c>
      <c r="M1457" s="1"/>
      <c r="N1457" s="1"/>
      <c r="O1457" s="1"/>
      <c r="P1457" s="1"/>
      <c r="Q1457" s="1"/>
      <c r="R1457" s="1"/>
      <c r="Y1457" s="1"/>
      <c r="Z1457" s="1"/>
      <c r="AA1457" s="6">
        <v>169.64263745915551</v>
      </c>
      <c r="AB1457" s="6">
        <f t="shared" si="185"/>
        <v>50.89279123774665</v>
      </c>
    </row>
    <row r="1458" spans="3:28" x14ac:dyDescent="0.55000000000000004">
      <c r="C1458" s="5">
        <f t="shared" ca="1" si="180"/>
        <v>0.35826599082147448</v>
      </c>
      <c r="D1458" s="6">
        <v>0.77584317827467841</v>
      </c>
      <c r="E1458" s="15">
        <f t="shared" si="181"/>
        <v>134.16726936830275</v>
      </c>
      <c r="F1458" s="5">
        <f t="shared" si="182"/>
        <v>182.49229719597184</v>
      </c>
      <c r="G1458" s="5">
        <f t="shared" si="183"/>
        <v>0.21428571428571427</v>
      </c>
      <c r="H1458" s="5">
        <f t="shared" si="184"/>
        <v>182.49229719597184</v>
      </c>
      <c r="M1458" s="1"/>
      <c r="N1458" s="1"/>
      <c r="O1458" s="1"/>
      <c r="P1458" s="1"/>
      <c r="Q1458" s="1"/>
      <c r="R1458" s="1"/>
      <c r="Y1458" s="1"/>
      <c r="Z1458" s="1"/>
      <c r="AA1458" s="6">
        <v>182.49229719597184</v>
      </c>
      <c r="AB1458" s="6">
        <f t="shared" si="185"/>
        <v>54.747689158791552</v>
      </c>
    </row>
    <row r="1459" spans="3:28" x14ac:dyDescent="0.55000000000000004">
      <c r="C1459" s="5">
        <f t="shared" ca="1" si="180"/>
        <v>0.12242720865413426</v>
      </c>
      <c r="D1459" s="6">
        <v>0.6546401560312114</v>
      </c>
      <c r="E1459" s="15">
        <f t="shared" si="181"/>
        <v>124.8711334034507</v>
      </c>
      <c r="F1459" s="5">
        <f t="shared" si="182"/>
        <v>154.14333615334067</v>
      </c>
      <c r="G1459" s="5">
        <f t="shared" si="183"/>
        <v>0.21428571428571427</v>
      </c>
      <c r="H1459" s="5">
        <f t="shared" si="184"/>
        <v>154.14333615334067</v>
      </c>
      <c r="M1459" s="1"/>
      <c r="N1459" s="1"/>
      <c r="O1459" s="1"/>
      <c r="P1459" s="1"/>
      <c r="Q1459" s="1"/>
      <c r="R1459" s="1"/>
      <c r="Y1459" s="1"/>
      <c r="Z1459" s="1"/>
      <c r="AA1459" s="6">
        <v>154.14333615334067</v>
      </c>
      <c r="AB1459" s="6">
        <f t="shared" si="185"/>
        <v>46.243000846002197</v>
      </c>
    </row>
    <row r="1460" spans="3:28" x14ac:dyDescent="0.55000000000000004">
      <c r="C1460" s="5">
        <f t="shared" ca="1" si="180"/>
        <v>0.6888673827145817</v>
      </c>
      <c r="D1460" s="6">
        <v>0.55865395683151575</v>
      </c>
      <c r="E1460" s="15">
        <f t="shared" si="181"/>
        <v>116.87820433291208</v>
      </c>
      <c r="F1460" s="5">
        <f t="shared" si="182"/>
        <v>135.11544566218876</v>
      </c>
      <c r="G1460" s="5">
        <f t="shared" si="183"/>
        <v>0.21428571428571427</v>
      </c>
      <c r="H1460" s="5">
        <f t="shared" si="184"/>
        <v>135.11544566218876</v>
      </c>
      <c r="M1460" s="1"/>
      <c r="N1460" s="1"/>
      <c r="O1460" s="1"/>
      <c r="P1460" s="1"/>
      <c r="Q1460" s="1"/>
      <c r="R1460" s="1"/>
      <c r="Y1460" s="1"/>
      <c r="Z1460" s="1"/>
      <c r="AA1460" s="6">
        <v>135.11544566218876</v>
      </c>
      <c r="AB1460" s="6">
        <f t="shared" si="185"/>
        <v>40.534633698656627</v>
      </c>
    </row>
    <row r="1461" spans="3:28" x14ac:dyDescent="0.55000000000000004">
      <c r="C1461" s="5">
        <f t="shared" ca="1" si="180"/>
        <v>2.7072356739546111E-2</v>
      </c>
      <c r="D1461" s="6">
        <v>5.160443812723825E-2</v>
      </c>
      <c r="E1461" s="15">
        <f t="shared" si="181"/>
        <v>49.444092116035819</v>
      </c>
      <c r="F1461" s="5">
        <f t="shared" si="182"/>
        <v>58.295290465075709</v>
      </c>
      <c r="G1461" s="5">
        <f t="shared" si="183"/>
        <v>0.21428571428571427</v>
      </c>
      <c r="H1461" s="5">
        <f t="shared" si="184"/>
        <v>49.444092116035819</v>
      </c>
      <c r="M1461" s="1"/>
      <c r="N1461" s="1"/>
      <c r="O1461" s="1"/>
      <c r="P1461" s="1"/>
      <c r="Q1461" s="1"/>
      <c r="R1461" s="1"/>
      <c r="Y1461" s="1"/>
      <c r="Z1461" s="1"/>
      <c r="AA1461" s="6">
        <v>49.444092116035819</v>
      </c>
      <c r="AB1461" s="6">
        <f t="shared" si="185"/>
        <v>14.833227634810745</v>
      </c>
    </row>
    <row r="1462" spans="3:28" x14ac:dyDescent="0.55000000000000004">
      <c r="C1462" s="5">
        <f t="shared" ca="1" si="180"/>
        <v>0.80433571666030279</v>
      </c>
      <c r="D1462" s="6">
        <v>9.827987152552986E-2</v>
      </c>
      <c r="E1462" s="15">
        <f t="shared" si="181"/>
        <v>60.633752492588002</v>
      </c>
      <c r="F1462" s="5">
        <f t="shared" si="182"/>
        <v>64.318095913098659</v>
      </c>
      <c r="G1462" s="5">
        <f t="shared" si="183"/>
        <v>0.21428571428571427</v>
      </c>
      <c r="H1462" s="5">
        <f t="shared" si="184"/>
        <v>60.633752492588002</v>
      </c>
      <c r="M1462" s="1"/>
      <c r="N1462" s="1"/>
      <c r="O1462" s="1"/>
      <c r="P1462" s="1"/>
      <c r="Q1462" s="1"/>
      <c r="R1462" s="1"/>
      <c r="Y1462" s="1"/>
      <c r="Z1462" s="1"/>
      <c r="AA1462" s="6">
        <v>60.633752492588002</v>
      </c>
      <c r="AB1462" s="6">
        <f t="shared" si="185"/>
        <v>18.190125747776399</v>
      </c>
    </row>
    <row r="1463" spans="3:28" x14ac:dyDescent="0.55000000000000004">
      <c r="C1463" s="5">
        <f t="shared" ca="1" si="180"/>
        <v>0.53301218476898538</v>
      </c>
      <c r="D1463" s="6">
        <v>9.4096050385022445E-2</v>
      </c>
      <c r="E1463" s="15">
        <f t="shared" si="181"/>
        <v>59.759447260599302</v>
      </c>
      <c r="F1463" s="5">
        <f t="shared" si="182"/>
        <v>63.771967590036809</v>
      </c>
      <c r="G1463" s="5">
        <f t="shared" si="183"/>
        <v>0.21428571428571427</v>
      </c>
      <c r="H1463" s="5">
        <f t="shared" si="184"/>
        <v>59.759447260599302</v>
      </c>
      <c r="M1463" s="1"/>
      <c r="N1463" s="1"/>
      <c r="O1463" s="1"/>
      <c r="P1463" s="1"/>
      <c r="Q1463" s="1"/>
      <c r="R1463" s="1"/>
      <c r="Y1463" s="1"/>
      <c r="Z1463" s="1"/>
      <c r="AA1463" s="6">
        <v>59.759447260599302</v>
      </c>
      <c r="AB1463" s="6">
        <f t="shared" si="185"/>
        <v>17.92783417817979</v>
      </c>
    </row>
    <row r="1464" spans="3:28" x14ac:dyDescent="0.55000000000000004">
      <c r="C1464" s="5">
        <f t="shared" ca="1" si="180"/>
        <v>0.20764770893235118</v>
      </c>
      <c r="D1464" s="6">
        <v>1.1183268288863069E-2</v>
      </c>
      <c r="E1464" s="15">
        <f t="shared" si="181"/>
        <v>33.706892691376098</v>
      </c>
      <c r="F1464" s="5">
        <f t="shared" si="182"/>
        <v>53.198236081250741</v>
      </c>
      <c r="G1464" s="5">
        <f t="shared" si="183"/>
        <v>0.21428571428571427</v>
      </c>
      <c r="H1464" s="5">
        <f t="shared" si="184"/>
        <v>33.706892691376098</v>
      </c>
      <c r="M1464" s="1"/>
      <c r="N1464" s="1"/>
      <c r="O1464" s="1"/>
      <c r="P1464" s="1"/>
      <c r="Q1464" s="1"/>
      <c r="R1464" s="1"/>
      <c r="Y1464" s="1"/>
      <c r="Z1464" s="1"/>
      <c r="AA1464" s="6">
        <v>33.706892691376098</v>
      </c>
      <c r="AB1464" s="6">
        <f t="shared" si="185"/>
        <v>10.11206780741283</v>
      </c>
    </row>
    <row r="1465" spans="3:28" x14ac:dyDescent="0.55000000000000004">
      <c r="C1465" s="5">
        <f t="shared" ca="1" si="180"/>
        <v>0.6072330722445195</v>
      </c>
      <c r="D1465" s="6">
        <v>0.80531300496126301</v>
      </c>
      <c r="E1465" s="15">
        <f t="shared" si="181"/>
        <v>136.31534070512461</v>
      </c>
      <c r="F1465" s="5">
        <f t="shared" si="182"/>
        <v>190.48872708991919</v>
      </c>
      <c r="G1465" s="5">
        <f t="shared" si="183"/>
        <v>0.21428571428571427</v>
      </c>
      <c r="H1465" s="5">
        <f t="shared" si="184"/>
        <v>190.48872708991919</v>
      </c>
      <c r="M1465" s="1"/>
      <c r="N1465" s="1"/>
      <c r="O1465" s="1"/>
      <c r="P1465" s="1"/>
      <c r="Q1465" s="1"/>
      <c r="R1465" s="1"/>
      <c r="Y1465" s="1"/>
      <c r="Z1465" s="1"/>
      <c r="AA1465" s="6">
        <v>190.48872708991919</v>
      </c>
      <c r="AB1465" s="6">
        <f t="shared" si="185"/>
        <v>57.14661812697576</v>
      </c>
    </row>
    <row r="1466" spans="3:28" x14ac:dyDescent="0.55000000000000004">
      <c r="C1466" s="5">
        <f t="shared" ca="1" si="180"/>
        <v>0.64727041303931265</v>
      </c>
      <c r="D1466" s="6">
        <v>0.53817978745316253</v>
      </c>
      <c r="E1466" s="15">
        <f t="shared" si="181"/>
        <v>115.08638403690158</v>
      </c>
      <c r="F1466" s="5">
        <f t="shared" si="182"/>
        <v>131.33428003033578</v>
      </c>
      <c r="G1466" s="5">
        <f t="shared" si="183"/>
        <v>0.21428571428571427</v>
      </c>
      <c r="H1466" s="5">
        <f t="shared" si="184"/>
        <v>131.33428003033578</v>
      </c>
      <c r="M1466" s="1"/>
      <c r="N1466" s="1"/>
      <c r="O1466" s="1"/>
      <c r="P1466" s="1"/>
      <c r="Q1466" s="1"/>
      <c r="R1466" s="1"/>
      <c r="Y1466" s="1"/>
      <c r="Z1466" s="1"/>
      <c r="AA1466" s="6">
        <v>131.33428003033578</v>
      </c>
      <c r="AB1466" s="6">
        <f t="shared" si="185"/>
        <v>39.40028400910073</v>
      </c>
    </row>
    <row r="1467" spans="3:28" x14ac:dyDescent="0.55000000000000004">
      <c r="C1467" s="5">
        <f t="shared" ca="1" si="180"/>
        <v>0.28579550258143493</v>
      </c>
      <c r="D1467" s="6">
        <v>0.99069009994107271</v>
      </c>
      <c r="E1467" s="15">
        <f t="shared" si="181"/>
        <v>149.01005262773137</v>
      </c>
      <c r="F1467" s="5">
        <f t="shared" si="182"/>
        <v>276.05235202300815</v>
      </c>
      <c r="G1467" s="5">
        <f t="shared" si="183"/>
        <v>0.21428571428571427</v>
      </c>
      <c r="H1467" s="5">
        <f t="shared" si="184"/>
        <v>276.05235202300815</v>
      </c>
      <c r="M1467" s="1"/>
      <c r="N1467" s="1"/>
      <c r="O1467" s="1"/>
      <c r="P1467" s="1"/>
      <c r="Q1467" s="1"/>
      <c r="R1467" s="1"/>
      <c r="Y1467" s="1"/>
      <c r="Z1467" s="1"/>
      <c r="AA1467" s="6">
        <v>276.05235202300815</v>
      </c>
      <c r="AB1467" s="6">
        <f t="shared" si="185"/>
        <v>82.815705606902441</v>
      </c>
    </row>
    <row r="1468" spans="3:28" x14ac:dyDescent="0.55000000000000004">
      <c r="C1468" s="5">
        <f t="shared" ca="1" si="180"/>
        <v>0.23760027324617772</v>
      </c>
      <c r="D1468" s="6">
        <v>0.85789609169652226</v>
      </c>
      <c r="E1468" s="15">
        <f t="shared" si="181"/>
        <v>140.05271484019664</v>
      </c>
      <c r="F1468" s="5">
        <f t="shared" si="182"/>
        <v>206.43932048400768</v>
      </c>
      <c r="G1468" s="5">
        <f t="shared" si="183"/>
        <v>0.21428571428571427</v>
      </c>
      <c r="H1468" s="5">
        <f t="shared" si="184"/>
        <v>206.43932048400768</v>
      </c>
      <c r="M1468" s="1"/>
      <c r="N1468" s="1"/>
      <c r="O1468" s="1"/>
      <c r="P1468" s="1"/>
      <c r="Q1468" s="1"/>
      <c r="R1468" s="1"/>
      <c r="Y1468" s="1"/>
      <c r="Z1468" s="1"/>
      <c r="AA1468" s="6">
        <v>206.43932048400768</v>
      </c>
      <c r="AB1468" s="6">
        <f t="shared" si="185"/>
        <v>61.931796145202298</v>
      </c>
    </row>
    <row r="1469" spans="3:28" x14ac:dyDescent="0.55000000000000004">
      <c r="C1469" s="5">
        <f t="shared" ca="1" si="180"/>
        <v>4.1540779525802041E-2</v>
      </c>
      <c r="D1469" s="6">
        <v>0.91497515472297042</v>
      </c>
      <c r="E1469" s="15">
        <f t="shared" si="181"/>
        <v>143.98218662108644</v>
      </c>
      <c r="F1469" s="5">
        <f t="shared" si="182"/>
        <v>227.62921536237829</v>
      </c>
      <c r="G1469" s="5">
        <f t="shared" si="183"/>
        <v>0.21428571428571427</v>
      </c>
      <c r="H1469" s="5">
        <f t="shared" si="184"/>
        <v>227.62921536237829</v>
      </c>
      <c r="M1469" s="1"/>
      <c r="N1469" s="1"/>
      <c r="O1469" s="1"/>
      <c r="P1469" s="1"/>
      <c r="Q1469" s="1"/>
      <c r="R1469" s="1"/>
      <c r="Y1469" s="1"/>
      <c r="Z1469" s="1"/>
      <c r="AA1469" s="6">
        <v>227.62921536237829</v>
      </c>
      <c r="AB1469" s="6">
        <f t="shared" si="185"/>
        <v>68.288764608713478</v>
      </c>
    </row>
    <row r="1470" spans="3:28" x14ac:dyDescent="0.55000000000000004">
      <c r="C1470" s="5">
        <f t="shared" ca="1" si="180"/>
        <v>5.7213475524344748E-3</v>
      </c>
      <c r="D1470" s="6">
        <v>0.13257736320183922</v>
      </c>
      <c r="E1470" s="15">
        <f t="shared" si="181"/>
        <v>67.194276154962893</v>
      </c>
      <c r="F1470" s="5">
        <f t="shared" si="182"/>
        <v>68.84370130414635</v>
      </c>
      <c r="G1470" s="5">
        <f t="shared" si="183"/>
        <v>0.21428571428571427</v>
      </c>
      <c r="H1470" s="5">
        <f t="shared" si="184"/>
        <v>67.194276154962893</v>
      </c>
      <c r="M1470" s="1"/>
      <c r="N1470" s="1"/>
      <c r="O1470" s="1"/>
      <c r="P1470" s="1"/>
      <c r="Q1470" s="1"/>
      <c r="R1470" s="1"/>
      <c r="Y1470" s="1"/>
      <c r="Z1470" s="1"/>
      <c r="AA1470" s="6">
        <v>67.194276154962893</v>
      </c>
      <c r="AB1470" s="6">
        <f t="shared" si="185"/>
        <v>20.158282846488866</v>
      </c>
    </row>
    <row r="1471" spans="3:28" x14ac:dyDescent="0.55000000000000004">
      <c r="C1471" s="5">
        <f t="shared" ca="1" si="180"/>
        <v>0.41122802114041546</v>
      </c>
      <c r="D1471" s="6">
        <v>0.41614737999684537</v>
      </c>
      <c r="E1471" s="15">
        <f t="shared" si="181"/>
        <v>103.61385043129519</v>
      </c>
      <c r="F1471" s="5">
        <f t="shared" si="182"/>
        <v>110.35474856407734</v>
      </c>
      <c r="G1471" s="5">
        <f t="shared" si="183"/>
        <v>0.21428571428571427</v>
      </c>
      <c r="H1471" s="5">
        <f t="shared" si="184"/>
        <v>110.35474856407734</v>
      </c>
      <c r="M1471" s="1"/>
      <c r="N1471" s="1"/>
      <c r="O1471" s="1"/>
      <c r="P1471" s="1"/>
      <c r="Q1471" s="1"/>
      <c r="R1471" s="1"/>
      <c r="Y1471" s="1"/>
      <c r="Z1471" s="1"/>
      <c r="AA1471" s="6">
        <v>110.35474856407734</v>
      </c>
      <c r="AB1471" s="6">
        <f t="shared" si="185"/>
        <v>33.106424569223201</v>
      </c>
    </row>
    <row r="1472" spans="3:28" x14ac:dyDescent="0.55000000000000004">
      <c r="C1472" s="5">
        <f t="shared" ca="1" si="180"/>
        <v>0.89680632299716989</v>
      </c>
      <c r="D1472" s="6">
        <v>0.92575787923741948</v>
      </c>
      <c r="E1472" s="15">
        <f t="shared" si="181"/>
        <v>144.71059446249404</v>
      </c>
      <c r="F1472" s="5">
        <f t="shared" si="182"/>
        <v>232.37371340244269</v>
      </c>
      <c r="G1472" s="5">
        <f t="shared" si="183"/>
        <v>0.21428571428571427</v>
      </c>
      <c r="H1472" s="5">
        <f t="shared" si="184"/>
        <v>232.37371340244269</v>
      </c>
      <c r="M1472" s="1"/>
      <c r="N1472" s="1"/>
      <c r="O1472" s="1"/>
      <c r="P1472" s="1"/>
      <c r="Q1472" s="1"/>
      <c r="R1472" s="1"/>
      <c r="Y1472" s="1"/>
      <c r="Z1472" s="1"/>
      <c r="AA1472" s="6">
        <v>232.37371340244269</v>
      </c>
      <c r="AB1472" s="6">
        <f t="shared" si="185"/>
        <v>69.712114020732798</v>
      </c>
    </row>
    <row r="1473" spans="3:28" x14ac:dyDescent="0.55000000000000004">
      <c r="C1473" s="5">
        <f t="shared" ca="1" si="180"/>
        <v>0.26245970998490764</v>
      </c>
      <c r="D1473" s="6">
        <v>0.1654626497376902</v>
      </c>
      <c r="E1473" s="15">
        <f t="shared" si="181"/>
        <v>72.723548017875231</v>
      </c>
      <c r="F1473" s="5">
        <f t="shared" si="182"/>
        <v>73.267777375693072</v>
      </c>
      <c r="G1473" s="5">
        <f t="shared" si="183"/>
        <v>0.21428571428571427</v>
      </c>
      <c r="H1473" s="5">
        <f t="shared" si="184"/>
        <v>72.723548017875231</v>
      </c>
      <c r="M1473" s="1"/>
      <c r="N1473" s="1"/>
      <c r="O1473" s="1"/>
      <c r="P1473" s="1"/>
      <c r="Q1473" s="1"/>
      <c r="R1473" s="1"/>
      <c r="Y1473" s="1"/>
      <c r="Z1473" s="1"/>
      <c r="AA1473" s="6">
        <v>72.723548017875231</v>
      </c>
      <c r="AB1473" s="6">
        <f t="shared" si="185"/>
        <v>21.817064405362569</v>
      </c>
    </row>
    <row r="1474" spans="3:28" x14ac:dyDescent="0.55000000000000004">
      <c r="C1474" s="5">
        <f t="shared" ca="1" si="180"/>
        <v>0.62679885640268784</v>
      </c>
      <c r="D1474" s="6">
        <v>0.30801983634581764</v>
      </c>
      <c r="E1474" s="15">
        <f t="shared" si="181"/>
        <v>91.935618789371205</v>
      </c>
      <c r="F1474" s="5">
        <f t="shared" si="182"/>
        <v>93.539403078704566</v>
      </c>
      <c r="G1474" s="5">
        <f t="shared" si="183"/>
        <v>0.21428571428571427</v>
      </c>
      <c r="H1474" s="5">
        <f t="shared" si="184"/>
        <v>93.539403078704566</v>
      </c>
      <c r="M1474" s="1"/>
      <c r="N1474" s="1"/>
      <c r="O1474" s="1"/>
      <c r="P1474" s="1"/>
      <c r="Q1474" s="1"/>
      <c r="R1474" s="1"/>
      <c r="Y1474" s="1"/>
      <c r="Z1474" s="1"/>
      <c r="AA1474" s="6">
        <v>93.539403078704566</v>
      </c>
      <c r="AB1474" s="6">
        <f t="shared" si="185"/>
        <v>28.061820923611368</v>
      </c>
    </row>
    <row r="1475" spans="3:28" x14ac:dyDescent="0.55000000000000004">
      <c r="C1475" s="5">
        <f t="shared" ref="C1475:C1538" ca="1" si="186">RAND()</f>
        <v>0.80007892222630705</v>
      </c>
      <c r="D1475" s="6">
        <v>0.26688380263752576</v>
      </c>
      <c r="E1475" s="15">
        <f t="shared" ref="E1475:E1538" si="187">$B$1+SQRT(($B$2-$B$1)*($B$3-$B$1)*D1475)</f>
        <v>86.960046925838043</v>
      </c>
      <c r="F1475" s="5">
        <f t="shared" ref="F1475:F1538" si="188">$B$2-SQRT(($B$2-$B$1)*($B$2-$B$3)*(1-D1475))</f>
        <v>87.491276043715288</v>
      </c>
      <c r="G1475" s="5">
        <f t="shared" ref="G1475:G1538" si="189">($B$3-$B$1)/($B$2-$B$1)</f>
        <v>0.21428571428571427</v>
      </c>
      <c r="H1475" s="5">
        <f t="shared" ref="H1475:H1538" si="190">IF(D1475&lt;G1475,E1475,F1475)</f>
        <v>87.491276043715288</v>
      </c>
      <c r="M1475" s="1"/>
      <c r="N1475" s="1"/>
      <c r="O1475" s="1"/>
      <c r="P1475" s="1"/>
      <c r="Q1475" s="1"/>
      <c r="R1475" s="1"/>
      <c r="Y1475" s="1"/>
      <c r="Z1475" s="1"/>
      <c r="AA1475" s="6">
        <v>87.491276043715288</v>
      </c>
      <c r="AB1475" s="6">
        <f t="shared" ref="AB1475:AB1538" si="191">AA1475*0.3</f>
        <v>26.247382813114587</v>
      </c>
    </row>
    <row r="1476" spans="3:28" x14ac:dyDescent="0.55000000000000004">
      <c r="C1476" s="5">
        <f t="shared" ca="1" si="186"/>
        <v>0.23195697922154335</v>
      </c>
      <c r="D1476" s="6">
        <v>0.35674235831319046</v>
      </c>
      <c r="E1476" s="15">
        <f t="shared" si="187"/>
        <v>97.416223232999414</v>
      </c>
      <c r="F1476" s="5">
        <f t="shared" si="188"/>
        <v>100.94053469400791</v>
      </c>
      <c r="G1476" s="5">
        <f t="shared" si="189"/>
        <v>0.21428571428571427</v>
      </c>
      <c r="H1476" s="5">
        <f t="shared" si="190"/>
        <v>100.94053469400791</v>
      </c>
      <c r="M1476" s="1"/>
      <c r="N1476" s="1"/>
      <c r="O1476" s="1"/>
      <c r="P1476" s="1"/>
      <c r="Q1476" s="1"/>
      <c r="R1476" s="1"/>
      <c r="Y1476" s="1"/>
      <c r="Z1476" s="1"/>
      <c r="AA1476" s="6">
        <v>100.94053469400791</v>
      </c>
      <c r="AB1476" s="6">
        <f t="shared" si="191"/>
        <v>30.282160408202373</v>
      </c>
    </row>
    <row r="1477" spans="3:28" x14ac:dyDescent="0.55000000000000004">
      <c r="C1477" s="5">
        <f t="shared" ca="1" si="186"/>
        <v>0.67306170445157865</v>
      </c>
      <c r="D1477" s="6">
        <v>0.47879340585295438</v>
      </c>
      <c r="E1477" s="15">
        <f t="shared" si="187"/>
        <v>109.68683971648034</v>
      </c>
      <c r="F1477" s="5">
        <f t="shared" si="188"/>
        <v>120.81761749698157</v>
      </c>
      <c r="G1477" s="5">
        <f t="shared" si="189"/>
        <v>0.21428571428571427</v>
      </c>
      <c r="H1477" s="5">
        <f t="shared" si="190"/>
        <v>120.81761749698157</v>
      </c>
      <c r="M1477" s="1"/>
      <c r="N1477" s="1"/>
      <c r="O1477" s="1"/>
      <c r="P1477" s="1"/>
      <c r="Q1477" s="1"/>
      <c r="R1477" s="1"/>
      <c r="Y1477" s="1"/>
      <c r="Z1477" s="1"/>
      <c r="AA1477" s="6">
        <v>120.81761749698157</v>
      </c>
      <c r="AB1477" s="6">
        <f t="shared" si="191"/>
        <v>36.245285249094472</v>
      </c>
    </row>
    <row r="1478" spans="3:28" x14ac:dyDescent="0.55000000000000004">
      <c r="C1478" s="5">
        <f t="shared" ca="1" si="186"/>
        <v>0.61799979573837616</v>
      </c>
      <c r="D1478" s="6">
        <v>0.32910736300398058</v>
      </c>
      <c r="E1478" s="15">
        <f t="shared" si="187"/>
        <v>94.357270649660578</v>
      </c>
      <c r="F1478" s="5">
        <f t="shared" si="188"/>
        <v>96.709600721148689</v>
      </c>
      <c r="G1478" s="5">
        <f t="shared" si="189"/>
        <v>0.21428571428571427</v>
      </c>
      <c r="H1478" s="5">
        <f t="shared" si="190"/>
        <v>96.709600721148689</v>
      </c>
      <c r="M1478" s="1"/>
      <c r="N1478" s="1"/>
      <c r="O1478" s="1"/>
      <c r="P1478" s="1"/>
      <c r="Q1478" s="1"/>
      <c r="R1478" s="1"/>
      <c r="Y1478" s="1"/>
      <c r="Z1478" s="1"/>
      <c r="AA1478" s="6">
        <v>96.709600721148689</v>
      </c>
      <c r="AB1478" s="6">
        <f t="shared" si="191"/>
        <v>29.012880216344605</v>
      </c>
    </row>
    <row r="1479" spans="3:28" x14ac:dyDescent="0.55000000000000004">
      <c r="C1479" s="5">
        <f t="shared" ca="1" si="186"/>
        <v>0.69360254312604552</v>
      </c>
      <c r="D1479" s="6">
        <v>0.12196574836204366</v>
      </c>
      <c r="E1479" s="15">
        <f t="shared" si="187"/>
        <v>65.266152614092732</v>
      </c>
      <c r="F1479" s="5">
        <f t="shared" si="188"/>
        <v>67.434074075977094</v>
      </c>
      <c r="G1479" s="5">
        <f t="shared" si="189"/>
        <v>0.21428571428571427</v>
      </c>
      <c r="H1479" s="5">
        <f t="shared" si="190"/>
        <v>65.266152614092732</v>
      </c>
      <c r="M1479" s="1"/>
      <c r="N1479" s="1"/>
      <c r="O1479" s="1"/>
      <c r="P1479" s="1"/>
      <c r="Q1479" s="1"/>
      <c r="R1479" s="1"/>
      <c r="Y1479" s="1"/>
      <c r="Z1479" s="1"/>
      <c r="AA1479" s="6">
        <v>65.266152614092732</v>
      </c>
      <c r="AB1479" s="6">
        <f t="shared" si="191"/>
        <v>19.579845784227818</v>
      </c>
    </row>
    <row r="1480" spans="3:28" x14ac:dyDescent="0.55000000000000004">
      <c r="C1480" s="5">
        <f t="shared" ca="1" si="186"/>
        <v>8.6455114421676638E-2</v>
      </c>
      <c r="D1480" s="6">
        <v>0.94384109344571154</v>
      </c>
      <c r="E1480" s="15">
        <f t="shared" si="187"/>
        <v>145.92271586130897</v>
      </c>
      <c r="F1480" s="5">
        <f t="shared" si="188"/>
        <v>241.1834322342406</v>
      </c>
      <c r="G1480" s="5">
        <f t="shared" si="189"/>
        <v>0.21428571428571427</v>
      </c>
      <c r="H1480" s="5">
        <f t="shared" si="190"/>
        <v>241.1834322342406</v>
      </c>
      <c r="M1480" s="1"/>
      <c r="N1480" s="1"/>
      <c r="O1480" s="1"/>
      <c r="P1480" s="1"/>
      <c r="Q1480" s="1"/>
      <c r="R1480" s="1"/>
      <c r="Y1480" s="1"/>
      <c r="Z1480" s="1"/>
      <c r="AA1480" s="6">
        <v>241.1834322342406</v>
      </c>
      <c r="AB1480" s="6">
        <f t="shared" si="191"/>
        <v>72.355029670272174</v>
      </c>
    </row>
    <row r="1481" spans="3:28" x14ac:dyDescent="0.55000000000000004">
      <c r="C1481" s="5">
        <f t="shared" ca="1" si="186"/>
        <v>0.83912161014856079</v>
      </c>
      <c r="D1481" s="6">
        <v>0.86321372075777347</v>
      </c>
      <c r="E1481" s="15">
        <f t="shared" si="187"/>
        <v>140.42421064192445</v>
      </c>
      <c r="F1481" s="5">
        <f t="shared" si="188"/>
        <v>208.20656449766599</v>
      </c>
      <c r="G1481" s="5">
        <f t="shared" si="189"/>
        <v>0.21428571428571427</v>
      </c>
      <c r="H1481" s="5">
        <f t="shared" si="190"/>
        <v>208.20656449766599</v>
      </c>
      <c r="M1481" s="1"/>
      <c r="N1481" s="1"/>
      <c r="O1481" s="1"/>
      <c r="P1481" s="1"/>
      <c r="Q1481" s="1"/>
      <c r="R1481" s="1"/>
      <c r="Y1481" s="1"/>
      <c r="Z1481" s="1"/>
      <c r="AA1481" s="6">
        <v>208.20656449766599</v>
      </c>
      <c r="AB1481" s="6">
        <f t="shared" si="191"/>
        <v>62.461969349299792</v>
      </c>
    </row>
    <row r="1482" spans="3:28" x14ac:dyDescent="0.55000000000000004">
      <c r="C1482" s="5">
        <f t="shared" ca="1" si="186"/>
        <v>0.64474180085811728</v>
      </c>
      <c r="D1482" s="6">
        <v>0.53907054973566804</v>
      </c>
      <c r="E1482" s="15">
        <f t="shared" si="187"/>
        <v>115.16504208772895</v>
      </c>
      <c r="F1482" s="5">
        <f t="shared" si="188"/>
        <v>131.49702039345757</v>
      </c>
      <c r="G1482" s="5">
        <f t="shared" si="189"/>
        <v>0.21428571428571427</v>
      </c>
      <c r="H1482" s="5">
        <f t="shared" si="190"/>
        <v>131.49702039345757</v>
      </c>
      <c r="M1482" s="1"/>
      <c r="N1482" s="1"/>
      <c r="O1482" s="1"/>
      <c r="P1482" s="1"/>
      <c r="Q1482" s="1"/>
      <c r="R1482" s="1"/>
      <c r="Y1482" s="1"/>
      <c r="Z1482" s="1"/>
      <c r="AA1482" s="6">
        <v>131.49702039345757</v>
      </c>
      <c r="AB1482" s="6">
        <f t="shared" si="191"/>
        <v>39.449106118037271</v>
      </c>
    </row>
    <row r="1483" spans="3:28" x14ac:dyDescent="0.55000000000000004">
      <c r="C1483" s="5">
        <f t="shared" ca="1" si="186"/>
        <v>0.75504896632488649</v>
      </c>
      <c r="D1483" s="6">
        <v>0.54129876314200476</v>
      </c>
      <c r="E1483" s="15">
        <f t="shared" si="187"/>
        <v>115.3615185532701</v>
      </c>
      <c r="F1483" s="5">
        <f t="shared" si="188"/>
        <v>131.90480021591185</v>
      </c>
      <c r="G1483" s="5">
        <f t="shared" si="189"/>
        <v>0.21428571428571427</v>
      </c>
      <c r="H1483" s="5">
        <f t="shared" si="190"/>
        <v>131.90480021591185</v>
      </c>
      <c r="M1483" s="1"/>
      <c r="N1483" s="1"/>
      <c r="O1483" s="1"/>
      <c r="P1483" s="1"/>
      <c r="Q1483" s="1"/>
      <c r="R1483" s="1"/>
      <c r="Y1483" s="1"/>
      <c r="Z1483" s="1"/>
      <c r="AA1483" s="6">
        <v>131.90480021591185</v>
      </c>
      <c r="AB1483" s="6">
        <f t="shared" si="191"/>
        <v>39.571440064773554</v>
      </c>
    </row>
    <row r="1484" spans="3:28" x14ac:dyDescent="0.55000000000000004">
      <c r="C1484" s="5">
        <f t="shared" ca="1" si="186"/>
        <v>0.27970491548529774</v>
      </c>
      <c r="D1484" s="6">
        <v>0.98094920575598787</v>
      </c>
      <c r="E1484" s="15">
        <f t="shared" si="187"/>
        <v>148.37424452241422</v>
      </c>
      <c r="F1484" s="5">
        <f t="shared" si="188"/>
        <v>265.74319154633423</v>
      </c>
      <c r="G1484" s="5">
        <f t="shared" si="189"/>
        <v>0.21428571428571427</v>
      </c>
      <c r="H1484" s="5">
        <f t="shared" si="190"/>
        <v>265.74319154633423</v>
      </c>
      <c r="M1484" s="1"/>
      <c r="N1484" s="1"/>
      <c r="O1484" s="1"/>
      <c r="P1484" s="1"/>
      <c r="Q1484" s="1"/>
      <c r="R1484" s="1"/>
      <c r="Y1484" s="1"/>
      <c r="Z1484" s="1"/>
      <c r="AA1484" s="6">
        <v>265.74319154633423</v>
      </c>
      <c r="AB1484" s="6">
        <f t="shared" si="191"/>
        <v>79.722957463900272</v>
      </c>
    </row>
    <row r="1485" spans="3:28" x14ac:dyDescent="0.55000000000000004">
      <c r="C1485" s="5">
        <f t="shared" ca="1" si="186"/>
        <v>0.57632147910552722</v>
      </c>
      <c r="D1485" s="6">
        <v>0.70296741662556272</v>
      </c>
      <c r="E1485" s="15">
        <f t="shared" si="187"/>
        <v>128.67314571369255</v>
      </c>
      <c r="F1485" s="5">
        <f t="shared" si="188"/>
        <v>164.73283053207132</v>
      </c>
      <c r="G1485" s="5">
        <f t="shared" si="189"/>
        <v>0.21428571428571427</v>
      </c>
      <c r="H1485" s="5">
        <f t="shared" si="190"/>
        <v>164.73283053207132</v>
      </c>
      <c r="M1485" s="1"/>
      <c r="N1485" s="1"/>
      <c r="O1485" s="1"/>
      <c r="P1485" s="1"/>
      <c r="Q1485" s="1"/>
      <c r="R1485" s="1"/>
      <c r="Y1485" s="1"/>
      <c r="Z1485" s="1"/>
      <c r="AA1485" s="6">
        <v>164.73283053207132</v>
      </c>
      <c r="AB1485" s="6">
        <f t="shared" si="191"/>
        <v>49.419849159621393</v>
      </c>
    </row>
    <row r="1486" spans="3:28" x14ac:dyDescent="0.55000000000000004">
      <c r="C1486" s="5">
        <f t="shared" ca="1" si="186"/>
        <v>0.19350194174126356</v>
      </c>
      <c r="D1486" s="6">
        <v>0.9642632189108683</v>
      </c>
      <c r="E1486" s="15">
        <f t="shared" si="187"/>
        <v>147.27773598592404</v>
      </c>
      <c r="F1486" s="5">
        <f t="shared" si="188"/>
        <v>253.08107295461124</v>
      </c>
      <c r="G1486" s="5">
        <f t="shared" si="189"/>
        <v>0.21428571428571427</v>
      </c>
      <c r="H1486" s="5">
        <f t="shared" si="190"/>
        <v>253.08107295461124</v>
      </c>
      <c r="M1486" s="1"/>
      <c r="N1486" s="1"/>
      <c r="O1486" s="1"/>
      <c r="P1486" s="1"/>
      <c r="Q1486" s="1"/>
      <c r="R1486" s="1"/>
      <c r="Y1486" s="1"/>
      <c r="Z1486" s="1"/>
      <c r="AA1486" s="6">
        <v>253.08107295461124</v>
      </c>
      <c r="AB1486" s="6">
        <f t="shared" si="191"/>
        <v>75.924321886383368</v>
      </c>
    </row>
    <row r="1487" spans="3:28" x14ac:dyDescent="0.55000000000000004">
      <c r="C1487" s="5">
        <f t="shared" ca="1" si="186"/>
        <v>0.61577400823440498</v>
      </c>
      <c r="D1487" s="6">
        <v>0.23597253853902012</v>
      </c>
      <c r="E1487" s="15">
        <f t="shared" si="187"/>
        <v>82.962994270091201</v>
      </c>
      <c r="F1487" s="5">
        <f t="shared" si="188"/>
        <v>83.057400158483489</v>
      </c>
      <c r="G1487" s="5">
        <f t="shared" si="189"/>
        <v>0.21428571428571427</v>
      </c>
      <c r="H1487" s="5">
        <f t="shared" si="190"/>
        <v>83.057400158483489</v>
      </c>
      <c r="M1487" s="1"/>
      <c r="N1487" s="1"/>
      <c r="O1487" s="1"/>
      <c r="P1487" s="1"/>
      <c r="Q1487" s="1"/>
      <c r="R1487" s="1"/>
      <c r="Y1487" s="1"/>
      <c r="Z1487" s="1"/>
      <c r="AA1487" s="6">
        <v>83.057400158483489</v>
      </c>
      <c r="AB1487" s="6">
        <f t="shared" si="191"/>
        <v>24.917220047545047</v>
      </c>
    </row>
    <row r="1488" spans="3:28" x14ac:dyDescent="0.55000000000000004">
      <c r="C1488" s="5">
        <f t="shared" ca="1" si="186"/>
        <v>1.2817895932649703E-2</v>
      </c>
      <c r="D1488" s="6">
        <v>0.38506296103369331</v>
      </c>
      <c r="E1488" s="15">
        <f t="shared" si="187"/>
        <v>100.43045284819704</v>
      </c>
      <c r="F1488" s="5">
        <f t="shared" si="188"/>
        <v>105.37183759711317</v>
      </c>
      <c r="G1488" s="5">
        <f t="shared" si="189"/>
        <v>0.21428571428571427</v>
      </c>
      <c r="H1488" s="5">
        <f t="shared" si="190"/>
        <v>105.37183759711317</v>
      </c>
      <c r="M1488" s="1"/>
      <c r="N1488" s="1"/>
      <c r="O1488" s="1"/>
      <c r="P1488" s="1"/>
      <c r="Q1488" s="1"/>
      <c r="R1488" s="1"/>
      <c r="Y1488" s="1"/>
      <c r="Z1488" s="1"/>
      <c r="AA1488" s="6">
        <v>105.37183759711317</v>
      </c>
      <c r="AB1488" s="6">
        <f t="shared" si="191"/>
        <v>31.611551279133948</v>
      </c>
    </row>
    <row r="1489" spans="3:28" x14ac:dyDescent="0.55000000000000004">
      <c r="C1489" s="5">
        <f t="shared" ca="1" si="186"/>
        <v>0.31700956409500469</v>
      </c>
      <c r="D1489" s="6">
        <v>0.93884125867158674</v>
      </c>
      <c r="E1489" s="15">
        <f t="shared" si="187"/>
        <v>145.58874609487373</v>
      </c>
      <c r="F1489" s="5">
        <f t="shared" si="188"/>
        <v>238.621025865283</v>
      </c>
      <c r="G1489" s="5">
        <f t="shared" si="189"/>
        <v>0.21428571428571427</v>
      </c>
      <c r="H1489" s="5">
        <f t="shared" si="190"/>
        <v>238.621025865283</v>
      </c>
      <c r="M1489" s="1"/>
      <c r="N1489" s="1"/>
      <c r="O1489" s="1"/>
      <c r="P1489" s="1"/>
      <c r="Q1489" s="1"/>
      <c r="R1489" s="1"/>
      <c r="Y1489" s="1"/>
      <c r="Z1489" s="1"/>
      <c r="AA1489" s="6">
        <v>238.621025865283</v>
      </c>
      <c r="AB1489" s="6">
        <f t="shared" si="191"/>
        <v>71.586307759584898</v>
      </c>
    </row>
    <row r="1490" spans="3:28" x14ac:dyDescent="0.55000000000000004">
      <c r="C1490" s="5">
        <f t="shared" ca="1" si="186"/>
        <v>0.10678711591408985</v>
      </c>
      <c r="D1490" s="6">
        <v>0.39854098547400141</v>
      </c>
      <c r="E1490" s="15">
        <f t="shared" si="187"/>
        <v>101.82596504755213</v>
      </c>
      <c r="F1490" s="5">
        <f t="shared" si="188"/>
        <v>107.51655838799664</v>
      </c>
      <c r="G1490" s="5">
        <f t="shared" si="189"/>
        <v>0.21428571428571427</v>
      </c>
      <c r="H1490" s="5">
        <f t="shared" si="190"/>
        <v>107.51655838799664</v>
      </c>
      <c r="M1490" s="1"/>
      <c r="N1490" s="1"/>
      <c r="O1490" s="1"/>
      <c r="P1490" s="1"/>
      <c r="Q1490" s="1"/>
      <c r="R1490" s="1"/>
      <c r="Y1490" s="1"/>
      <c r="Z1490" s="1"/>
      <c r="AA1490" s="6">
        <v>107.51655838799664</v>
      </c>
      <c r="AB1490" s="6">
        <f t="shared" si="191"/>
        <v>32.254967516398992</v>
      </c>
    </row>
    <row r="1491" spans="3:28" x14ac:dyDescent="0.55000000000000004">
      <c r="C1491" s="5">
        <f t="shared" ca="1" si="186"/>
        <v>3.5063660012976006E-2</v>
      </c>
      <c r="D1491" s="6">
        <v>0.73265624271432417</v>
      </c>
      <c r="E1491" s="15">
        <f t="shared" si="187"/>
        <v>130.94424220120953</v>
      </c>
      <c r="F1491" s="5">
        <f t="shared" si="188"/>
        <v>171.67083165235726</v>
      </c>
      <c r="G1491" s="5">
        <f t="shared" si="189"/>
        <v>0.21428571428571427</v>
      </c>
      <c r="H1491" s="5">
        <f t="shared" si="190"/>
        <v>171.67083165235726</v>
      </c>
      <c r="M1491" s="1"/>
      <c r="N1491" s="1"/>
      <c r="O1491" s="1"/>
      <c r="P1491" s="1"/>
      <c r="Q1491" s="1"/>
      <c r="R1491" s="1"/>
      <c r="Y1491" s="1"/>
      <c r="Z1491" s="1"/>
      <c r="AA1491" s="6">
        <v>171.67083165235726</v>
      </c>
      <c r="AB1491" s="6">
        <f t="shared" si="191"/>
        <v>51.501249495707178</v>
      </c>
    </row>
    <row r="1492" spans="3:28" x14ac:dyDescent="0.55000000000000004">
      <c r="C1492" s="5">
        <f t="shared" ca="1" si="186"/>
        <v>0.79929171383630715</v>
      </c>
      <c r="D1492" s="6">
        <v>0.93257861962324418</v>
      </c>
      <c r="E1492" s="15">
        <f t="shared" si="187"/>
        <v>145.1691687663959</v>
      </c>
      <c r="F1492" s="5">
        <f t="shared" si="188"/>
        <v>235.55500771038794</v>
      </c>
      <c r="G1492" s="5">
        <f t="shared" si="189"/>
        <v>0.21428571428571427</v>
      </c>
      <c r="H1492" s="5">
        <f t="shared" si="190"/>
        <v>235.55500771038794</v>
      </c>
      <c r="M1492" s="1"/>
      <c r="N1492" s="1"/>
      <c r="O1492" s="1"/>
      <c r="P1492" s="1"/>
      <c r="Q1492" s="1"/>
      <c r="R1492" s="1"/>
      <c r="Y1492" s="1"/>
      <c r="Z1492" s="1"/>
      <c r="AA1492" s="6">
        <v>235.55500771038794</v>
      </c>
      <c r="AB1492" s="6">
        <f t="shared" si="191"/>
        <v>70.666502313116382</v>
      </c>
    </row>
    <row r="1493" spans="3:28" x14ac:dyDescent="0.55000000000000004">
      <c r="C1493" s="5">
        <f t="shared" ca="1" si="186"/>
        <v>3.8108325175491009E-2</v>
      </c>
      <c r="D1493" s="6">
        <v>0.80653863984284369</v>
      </c>
      <c r="E1493" s="15">
        <f t="shared" si="187"/>
        <v>136.40381930744272</v>
      </c>
      <c r="F1493" s="5">
        <f t="shared" si="188"/>
        <v>190.83398062729947</v>
      </c>
      <c r="G1493" s="5">
        <f t="shared" si="189"/>
        <v>0.21428571428571427</v>
      </c>
      <c r="H1493" s="5">
        <f t="shared" si="190"/>
        <v>190.83398062729947</v>
      </c>
      <c r="M1493" s="1"/>
      <c r="N1493" s="1"/>
      <c r="O1493" s="1"/>
      <c r="P1493" s="1"/>
      <c r="Q1493" s="1"/>
      <c r="R1493" s="1"/>
      <c r="Y1493" s="1"/>
      <c r="Z1493" s="1"/>
      <c r="AA1493" s="6">
        <v>190.83398062729947</v>
      </c>
      <c r="AB1493" s="6">
        <f t="shared" si="191"/>
        <v>57.250194188189838</v>
      </c>
    </row>
    <row r="1494" spans="3:28" x14ac:dyDescent="0.55000000000000004">
      <c r="C1494" s="5">
        <f t="shared" ca="1" si="186"/>
        <v>0.37947487680273151</v>
      </c>
      <c r="D1494" s="6">
        <v>0.8700269441436802</v>
      </c>
      <c r="E1494" s="15">
        <f t="shared" si="187"/>
        <v>140.89852216472221</v>
      </c>
      <c r="F1494" s="5">
        <f t="shared" si="188"/>
        <v>210.52184489636983</v>
      </c>
      <c r="G1494" s="5">
        <f t="shared" si="189"/>
        <v>0.21428571428571427</v>
      </c>
      <c r="H1494" s="5">
        <f t="shared" si="190"/>
        <v>210.52184489636983</v>
      </c>
      <c r="M1494" s="1"/>
      <c r="N1494" s="1"/>
      <c r="O1494" s="1"/>
      <c r="P1494" s="1"/>
      <c r="Q1494" s="1"/>
      <c r="R1494" s="1"/>
      <c r="Y1494" s="1"/>
      <c r="Z1494" s="1"/>
      <c r="AA1494" s="6">
        <v>210.52184489636983</v>
      </c>
      <c r="AB1494" s="6">
        <f t="shared" si="191"/>
        <v>63.156553468910943</v>
      </c>
    </row>
    <row r="1495" spans="3:28" x14ac:dyDescent="0.55000000000000004">
      <c r="C1495" s="5">
        <f t="shared" ca="1" si="186"/>
        <v>0.98604969724998426</v>
      </c>
      <c r="D1495" s="6">
        <v>0.23999371636338884</v>
      </c>
      <c r="E1495" s="15">
        <f t="shared" si="187"/>
        <v>83.4972002131191</v>
      </c>
      <c r="F1495" s="5">
        <f t="shared" si="188"/>
        <v>83.629052153448185</v>
      </c>
      <c r="G1495" s="5">
        <f t="shared" si="189"/>
        <v>0.21428571428571427</v>
      </c>
      <c r="H1495" s="5">
        <f t="shared" si="190"/>
        <v>83.629052153448185</v>
      </c>
      <c r="M1495" s="1"/>
      <c r="N1495" s="1"/>
      <c r="O1495" s="1"/>
      <c r="P1495" s="1"/>
      <c r="Q1495" s="1"/>
      <c r="R1495" s="1"/>
      <c r="Y1495" s="1"/>
      <c r="Z1495" s="1"/>
      <c r="AA1495" s="6">
        <v>83.629052153448185</v>
      </c>
      <c r="AB1495" s="6">
        <f t="shared" si="191"/>
        <v>25.088715646034455</v>
      </c>
    </row>
    <row r="1496" spans="3:28" x14ac:dyDescent="0.55000000000000004">
      <c r="C1496" s="5">
        <f t="shared" ca="1" si="186"/>
        <v>0.3655597089663507</v>
      </c>
      <c r="D1496" s="6">
        <v>0.53804765262506848</v>
      </c>
      <c r="E1496" s="15">
        <f t="shared" si="187"/>
        <v>115.074710433959</v>
      </c>
      <c r="F1496" s="5">
        <f t="shared" si="188"/>
        <v>131.31015265198744</v>
      </c>
      <c r="G1496" s="5">
        <f t="shared" si="189"/>
        <v>0.21428571428571427</v>
      </c>
      <c r="H1496" s="5">
        <f t="shared" si="190"/>
        <v>131.31015265198744</v>
      </c>
      <c r="M1496" s="1"/>
      <c r="N1496" s="1"/>
      <c r="O1496" s="1"/>
      <c r="P1496" s="1"/>
      <c r="Q1496" s="1"/>
      <c r="R1496" s="1"/>
      <c r="Y1496" s="1"/>
      <c r="Z1496" s="1"/>
      <c r="AA1496" s="6">
        <v>131.31015265198744</v>
      </c>
      <c r="AB1496" s="6">
        <f t="shared" si="191"/>
        <v>39.39304579559623</v>
      </c>
    </row>
    <row r="1497" spans="3:28" x14ac:dyDescent="0.55000000000000004">
      <c r="C1497" s="5">
        <f t="shared" ca="1" si="186"/>
        <v>0.41929505832404501</v>
      </c>
      <c r="D1497" s="6">
        <v>0.86146900736069942</v>
      </c>
      <c r="E1497" s="15">
        <f t="shared" si="187"/>
        <v>140.30244936683437</v>
      </c>
      <c r="F1497" s="5">
        <f t="shared" si="188"/>
        <v>207.62300531744435</v>
      </c>
      <c r="G1497" s="5">
        <f t="shared" si="189"/>
        <v>0.21428571428571427</v>
      </c>
      <c r="H1497" s="5">
        <f t="shared" si="190"/>
        <v>207.62300531744435</v>
      </c>
      <c r="M1497" s="1"/>
      <c r="N1497" s="1"/>
      <c r="O1497" s="1"/>
      <c r="P1497" s="1"/>
      <c r="Q1497" s="1"/>
      <c r="R1497" s="1"/>
      <c r="Y1497" s="1"/>
      <c r="Z1497" s="1"/>
      <c r="AA1497" s="6">
        <v>207.62300531744435</v>
      </c>
      <c r="AB1497" s="6">
        <f t="shared" si="191"/>
        <v>62.286901595233303</v>
      </c>
    </row>
    <row r="1498" spans="3:28" x14ac:dyDescent="0.55000000000000004">
      <c r="C1498" s="5">
        <f t="shared" ca="1" si="186"/>
        <v>0.70036685444172198</v>
      </c>
      <c r="D1498" s="6">
        <v>0.22161751334823587</v>
      </c>
      <c r="E1498" s="15">
        <f t="shared" si="187"/>
        <v>81.017818907679441</v>
      </c>
      <c r="F1498" s="5">
        <f t="shared" si="188"/>
        <v>81.028857659853571</v>
      </c>
      <c r="G1498" s="5">
        <f t="shared" si="189"/>
        <v>0.21428571428571427</v>
      </c>
      <c r="H1498" s="5">
        <f t="shared" si="190"/>
        <v>81.028857659853571</v>
      </c>
      <c r="M1498" s="1"/>
      <c r="N1498" s="1"/>
      <c r="O1498" s="1"/>
      <c r="P1498" s="1"/>
      <c r="Q1498" s="1"/>
      <c r="R1498" s="1"/>
      <c r="Y1498" s="1"/>
      <c r="Z1498" s="1"/>
      <c r="AA1498" s="6">
        <v>81.028857659853571</v>
      </c>
      <c r="AB1498" s="6">
        <f t="shared" si="191"/>
        <v>24.308657297956071</v>
      </c>
    </row>
    <row r="1499" spans="3:28" x14ac:dyDescent="0.55000000000000004">
      <c r="C1499" s="5">
        <f t="shared" ca="1" si="186"/>
        <v>0.62046959999131235</v>
      </c>
      <c r="D1499" s="6">
        <v>0.2277881316204956</v>
      </c>
      <c r="E1499" s="15">
        <f t="shared" si="187"/>
        <v>81.861463054346899</v>
      </c>
      <c r="F1499" s="5">
        <f t="shared" si="188"/>
        <v>81.898530284233345</v>
      </c>
      <c r="G1499" s="5">
        <f t="shared" si="189"/>
        <v>0.21428571428571427</v>
      </c>
      <c r="H1499" s="5">
        <f t="shared" si="190"/>
        <v>81.898530284233345</v>
      </c>
      <c r="M1499" s="1"/>
      <c r="N1499" s="1"/>
      <c r="O1499" s="1"/>
      <c r="P1499" s="1"/>
      <c r="Q1499" s="1"/>
      <c r="R1499" s="1"/>
      <c r="Y1499" s="1"/>
      <c r="Z1499" s="1"/>
      <c r="AA1499" s="6">
        <v>81.898530284233345</v>
      </c>
      <c r="AB1499" s="6">
        <f t="shared" si="191"/>
        <v>24.569559085270004</v>
      </c>
    </row>
    <row r="1500" spans="3:28" x14ac:dyDescent="0.55000000000000004">
      <c r="C1500" s="5">
        <f t="shared" ca="1" si="186"/>
        <v>0.30344942406887687</v>
      </c>
      <c r="D1500" s="6">
        <v>8.5092850076489368E-2</v>
      </c>
      <c r="E1500" s="15">
        <f t="shared" si="187"/>
        <v>57.809521040143068</v>
      </c>
      <c r="F1500" s="5">
        <f t="shared" si="188"/>
        <v>62.6010100373461</v>
      </c>
      <c r="G1500" s="5">
        <f t="shared" si="189"/>
        <v>0.21428571428571427</v>
      </c>
      <c r="H1500" s="5">
        <f t="shared" si="190"/>
        <v>57.809521040143068</v>
      </c>
      <c r="M1500" s="1"/>
      <c r="N1500" s="1"/>
      <c r="O1500" s="1"/>
      <c r="P1500" s="1"/>
      <c r="Q1500" s="1"/>
      <c r="R1500" s="1"/>
      <c r="Y1500" s="1"/>
      <c r="Z1500" s="1"/>
      <c r="AA1500" s="6">
        <v>57.809521040143068</v>
      </c>
      <c r="AB1500" s="6">
        <f t="shared" si="191"/>
        <v>17.342856312042919</v>
      </c>
    </row>
    <row r="1501" spans="3:28" x14ac:dyDescent="0.55000000000000004">
      <c r="C1501" s="5">
        <f t="shared" ca="1" si="186"/>
        <v>0.91705140644825123</v>
      </c>
      <c r="D1501" s="6">
        <v>0.81281871407743966</v>
      </c>
      <c r="E1501" s="15">
        <f t="shared" si="187"/>
        <v>136.85612691040632</v>
      </c>
      <c r="F1501" s="5">
        <f t="shared" si="188"/>
        <v>192.620452539463</v>
      </c>
      <c r="G1501" s="5">
        <f t="shared" si="189"/>
        <v>0.21428571428571427</v>
      </c>
      <c r="H1501" s="5">
        <f t="shared" si="190"/>
        <v>192.620452539463</v>
      </c>
      <c r="M1501" s="1"/>
      <c r="N1501" s="1"/>
      <c r="O1501" s="1"/>
      <c r="P1501" s="1"/>
      <c r="Q1501" s="1"/>
      <c r="R1501" s="1"/>
      <c r="Y1501" s="1"/>
      <c r="Z1501" s="1"/>
      <c r="AA1501" s="6">
        <v>192.620452539463</v>
      </c>
      <c r="AB1501" s="6">
        <f t="shared" si="191"/>
        <v>57.786135761838899</v>
      </c>
    </row>
    <row r="1502" spans="3:28" x14ac:dyDescent="0.55000000000000004">
      <c r="C1502" s="5">
        <f t="shared" ca="1" si="186"/>
        <v>0.22816183644066024</v>
      </c>
      <c r="D1502" s="6">
        <v>0.62400685462016181</v>
      </c>
      <c r="E1502" s="15">
        <f t="shared" si="187"/>
        <v>122.38806159713504</v>
      </c>
      <c r="F1502" s="5">
        <f t="shared" si="188"/>
        <v>147.81203150249348</v>
      </c>
      <c r="G1502" s="5">
        <f t="shared" si="189"/>
        <v>0.21428571428571427</v>
      </c>
      <c r="H1502" s="5">
        <f t="shared" si="190"/>
        <v>147.81203150249348</v>
      </c>
      <c r="M1502" s="1"/>
      <c r="N1502" s="1"/>
      <c r="O1502" s="1"/>
      <c r="P1502" s="1"/>
      <c r="Q1502" s="1"/>
      <c r="R1502" s="1"/>
      <c r="Y1502" s="1"/>
      <c r="Z1502" s="1"/>
      <c r="AA1502" s="6">
        <v>147.81203150249348</v>
      </c>
      <c r="AB1502" s="6">
        <f t="shared" si="191"/>
        <v>44.343609450748041</v>
      </c>
    </row>
    <row r="1503" spans="3:28" x14ac:dyDescent="0.55000000000000004">
      <c r="C1503" s="5">
        <f t="shared" ca="1" si="186"/>
        <v>0.57904324853374767</v>
      </c>
      <c r="D1503" s="6">
        <v>0.16447823997597888</v>
      </c>
      <c r="E1503" s="15">
        <f t="shared" si="187"/>
        <v>72.566476309492586</v>
      </c>
      <c r="F1503" s="5">
        <f t="shared" si="188"/>
        <v>73.134091548598462</v>
      </c>
      <c r="G1503" s="5">
        <f t="shared" si="189"/>
        <v>0.21428571428571427</v>
      </c>
      <c r="H1503" s="5">
        <f t="shared" si="190"/>
        <v>72.566476309492586</v>
      </c>
      <c r="M1503" s="1"/>
      <c r="N1503" s="1"/>
      <c r="O1503" s="1"/>
      <c r="P1503" s="1"/>
      <c r="Q1503" s="1"/>
      <c r="R1503" s="1"/>
      <c r="Y1503" s="1"/>
      <c r="Z1503" s="1"/>
      <c r="AA1503" s="6">
        <v>72.566476309492586</v>
      </c>
      <c r="AB1503" s="6">
        <f t="shared" si="191"/>
        <v>21.769942892847777</v>
      </c>
    </row>
    <row r="1504" spans="3:28" x14ac:dyDescent="0.55000000000000004">
      <c r="C1504" s="5">
        <f t="shared" ca="1" si="186"/>
        <v>0.26451760956073656</v>
      </c>
      <c r="D1504" s="6">
        <v>0.32960291210622283</v>
      </c>
      <c r="E1504" s="15">
        <f t="shared" si="187"/>
        <v>94.413230835547949</v>
      </c>
      <c r="F1504" s="5">
        <f t="shared" si="188"/>
        <v>96.784693946896141</v>
      </c>
      <c r="G1504" s="5">
        <f t="shared" si="189"/>
        <v>0.21428571428571427</v>
      </c>
      <c r="H1504" s="5">
        <f t="shared" si="190"/>
        <v>96.784693946896141</v>
      </c>
      <c r="M1504" s="1"/>
      <c r="N1504" s="1"/>
      <c r="O1504" s="1"/>
      <c r="P1504" s="1"/>
      <c r="Q1504" s="1"/>
      <c r="R1504" s="1"/>
      <c r="Y1504" s="1"/>
      <c r="Z1504" s="1"/>
      <c r="AA1504" s="6">
        <v>96.784693946896141</v>
      </c>
      <c r="AB1504" s="6">
        <f t="shared" si="191"/>
        <v>29.035408184068842</v>
      </c>
    </row>
    <row r="1505" spans="3:28" x14ac:dyDescent="0.55000000000000004">
      <c r="C1505" s="5">
        <f t="shared" ca="1" si="186"/>
        <v>0.79052341781830182</v>
      </c>
      <c r="D1505" s="6">
        <v>0.69759592216328181</v>
      </c>
      <c r="E1505" s="15">
        <f t="shared" si="187"/>
        <v>128.25715446261802</v>
      </c>
      <c r="F1505" s="5">
        <f t="shared" si="188"/>
        <v>163.51523456904854</v>
      </c>
      <c r="G1505" s="5">
        <f t="shared" si="189"/>
        <v>0.21428571428571427</v>
      </c>
      <c r="H1505" s="5">
        <f t="shared" si="190"/>
        <v>163.51523456904854</v>
      </c>
      <c r="M1505" s="1"/>
      <c r="N1505" s="1"/>
      <c r="O1505" s="1"/>
      <c r="P1505" s="1"/>
      <c r="Q1505" s="1"/>
      <c r="R1505" s="1"/>
      <c r="Y1505" s="1"/>
      <c r="Z1505" s="1"/>
      <c r="AA1505" s="6">
        <v>163.51523456904854</v>
      </c>
      <c r="AB1505" s="6">
        <f t="shared" si="191"/>
        <v>49.054570370714565</v>
      </c>
    </row>
    <row r="1506" spans="3:28" x14ac:dyDescent="0.55000000000000004">
      <c r="C1506" s="5">
        <f t="shared" ca="1" si="186"/>
        <v>0.53960683473331739</v>
      </c>
      <c r="D1506" s="6">
        <v>0.19937435601377673</v>
      </c>
      <c r="E1506" s="15">
        <f t="shared" si="187"/>
        <v>77.874771541937406</v>
      </c>
      <c r="F1506" s="5">
        <f t="shared" si="188"/>
        <v>77.922221576423027</v>
      </c>
      <c r="G1506" s="5">
        <f t="shared" si="189"/>
        <v>0.21428571428571427</v>
      </c>
      <c r="H1506" s="5">
        <f t="shared" si="190"/>
        <v>77.874771541937406</v>
      </c>
      <c r="M1506" s="1"/>
      <c r="N1506" s="1"/>
      <c r="O1506" s="1"/>
      <c r="P1506" s="1"/>
      <c r="Q1506" s="1"/>
      <c r="R1506" s="1"/>
      <c r="Y1506" s="1"/>
      <c r="Z1506" s="1"/>
      <c r="AA1506" s="6">
        <v>77.874771541937406</v>
      </c>
      <c r="AB1506" s="6">
        <f t="shared" si="191"/>
        <v>23.36243146258122</v>
      </c>
    </row>
    <row r="1507" spans="3:28" x14ac:dyDescent="0.55000000000000004">
      <c r="C1507" s="5">
        <f t="shared" ca="1" si="186"/>
        <v>0.92147837620761919</v>
      </c>
      <c r="D1507" s="6">
        <v>0.72683862458115089</v>
      </c>
      <c r="E1507" s="15">
        <f t="shared" si="187"/>
        <v>130.50289088057079</v>
      </c>
      <c r="F1507" s="5">
        <f t="shared" si="188"/>
        <v>170.28207245796321</v>
      </c>
      <c r="G1507" s="5">
        <f t="shared" si="189"/>
        <v>0.21428571428571427</v>
      </c>
      <c r="H1507" s="5">
        <f t="shared" si="190"/>
        <v>170.28207245796321</v>
      </c>
      <c r="M1507" s="1"/>
      <c r="N1507" s="1"/>
      <c r="O1507" s="1"/>
      <c r="P1507" s="1"/>
      <c r="Q1507" s="1"/>
      <c r="R1507" s="1"/>
      <c r="Y1507" s="1"/>
      <c r="Z1507" s="1"/>
      <c r="AA1507" s="6">
        <v>170.28207245796321</v>
      </c>
      <c r="AB1507" s="6">
        <f t="shared" si="191"/>
        <v>51.084621737388964</v>
      </c>
    </row>
    <row r="1508" spans="3:28" x14ac:dyDescent="0.55000000000000004">
      <c r="C1508" s="5">
        <f t="shared" ca="1" si="186"/>
        <v>0.11122972902906081</v>
      </c>
      <c r="D1508" s="6">
        <v>7.9950759476208555E-2</v>
      </c>
      <c r="E1508" s="15">
        <f t="shared" si="187"/>
        <v>56.649321401634488</v>
      </c>
      <c r="F1508" s="5">
        <f t="shared" si="188"/>
        <v>61.934813094678731</v>
      </c>
      <c r="G1508" s="5">
        <f t="shared" si="189"/>
        <v>0.21428571428571427</v>
      </c>
      <c r="H1508" s="5">
        <f t="shared" si="190"/>
        <v>56.649321401634488</v>
      </c>
      <c r="M1508" s="1"/>
      <c r="N1508" s="1"/>
      <c r="O1508" s="1"/>
      <c r="P1508" s="1"/>
      <c r="Q1508" s="1"/>
      <c r="R1508" s="1"/>
      <c r="Y1508" s="1"/>
      <c r="Z1508" s="1"/>
      <c r="AA1508" s="6">
        <v>56.649321401634488</v>
      </c>
      <c r="AB1508" s="6">
        <f t="shared" si="191"/>
        <v>16.994796420490346</v>
      </c>
    </row>
    <row r="1509" spans="3:28" x14ac:dyDescent="0.55000000000000004">
      <c r="C1509" s="5">
        <f t="shared" ca="1" si="186"/>
        <v>0.6329634034583963</v>
      </c>
      <c r="D1509" s="6">
        <v>4.471109442150123E-2</v>
      </c>
      <c r="E1509" s="15">
        <f t="shared" si="187"/>
        <v>47.407049937583956</v>
      </c>
      <c r="F1509" s="5">
        <f t="shared" si="188"/>
        <v>57.418474356278466</v>
      </c>
      <c r="G1509" s="5">
        <f t="shared" si="189"/>
        <v>0.21428571428571427</v>
      </c>
      <c r="H1509" s="5">
        <f t="shared" si="190"/>
        <v>47.407049937583956</v>
      </c>
      <c r="M1509" s="1"/>
      <c r="N1509" s="1"/>
      <c r="O1509" s="1"/>
      <c r="P1509" s="1"/>
      <c r="Q1509" s="1"/>
      <c r="R1509" s="1"/>
      <c r="Y1509" s="1"/>
      <c r="Z1509" s="1"/>
      <c r="AA1509" s="6">
        <v>47.407049937583956</v>
      </c>
      <c r="AB1509" s="6">
        <f t="shared" si="191"/>
        <v>14.222114981275187</v>
      </c>
    </row>
    <row r="1510" spans="3:28" x14ac:dyDescent="0.55000000000000004">
      <c r="C1510" s="5">
        <f t="shared" ca="1" si="186"/>
        <v>0.47318263212154121</v>
      </c>
      <c r="D1510" s="6">
        <v>0.67194731692109155</v>
      </c>
      <c r="E1510" s="15">
        <f t="shared" si="187"/>
        <v>126.24836433693621</v>
      </c>
      <c r="F1510" s="5">
        <f t="shared" si="188"/>
        <v>157.84499559403207</v>
      </c>
      <c r="G1510" s="5">
        <f t="shared" si="189"/>
        <v>0.21428571428571427</v>
      </c>
      <c r="H1510" s="5">
        <f t="shared" si="190"/>
        <v>157.84499559403207</v>
      </c>
      <c r="M1510" s="1"/>
      <c r="N1510" s="1"/>
      <c r="O1510" s="1"/>
      <c r="P1510" s="1"/>
      <c r="Q1510" s="1"/>
      <c r="R1510" s="1"/>
      <c r="Y1510" s="1"/>
      <c r="Z1510" s="1"/>
      <c r="AA1510" s="6">
        <v>157.84499559403207</v>
      </c>
      <c r="AB1510" s="6">
        <f t="shared" si="191"/>
        <v>47.353498678209618</v>
      </c>
    </row>
    <row r="1511" spans="3:28" x14ac:dyDescent="0.55000000000000004">
      <c r="C1511" s="5">
        <f t="shared" ca="1" si="186"/>
        <v>0.36720123507531077</v>
      </c>
      <c r="D1511" s="6">
        <v>0.77156866537941093</v>
      </c>
      <c r="E1511" s="15">
        <f t="shared" si="187"/>
        <v>133.85233233611908</v>
      </c>
      <c r="F1511" s="5">
        <f t="shared" si="188"/>
        <v>181.37719353923427</v>
      </c>
      <c r="G1511" s="5">
        <f t="shared" si="189"/>
        <v>0.21428571428571427</v>
      </c>
      <c r="H1511" s="5">
        <f t="shared" si="190"/>
        <v>181.37719353923427</v>
      </c>
      <c r="M1511" s="1"/>
      <c r="N1511" s="1"/>
      <c r="O1511" s="1"/>
      <c r="P1511" s="1"/>
      <c r="Q1511" s="1"/>
      <c r="R1511" s="1"/>
      <c r="Y1511" s="1"/>
      <c r="Z1511" s="1"/>
      <c r="AA1511" s="6">
        <v>181.37719353923427</v>
      </c>
      <c r="AB1511" s="6">
        <f t="shared" si="191"/>
        <v>54.413158061770282</v>
      </c>
    </row>
    <row r="1512" spans="3:28" x14ac:dyDescent="0.55000000000000004">
      <c r="C1512" s="5">
        <f t="shared" ca="1" si="186"/>
        <v>0.11137038108300945</v>
      </c>
      <c r="D1512" s="6">
        <v>0.57014274027699552</v>
      </c>
      <c r="E1512" s="15">
        <f t="shared" si="187"/>
        <v>117.86929056988983</v>
      </c>
      <c r="F1512" s="5">
        <f t="shared" si="188"/>
        <v>137.27567115229181</v>
      </c>
      <c r="G1512" s="5">
        <f t="shared" si="189"/>
        <v>0.21428571428571427</v>
      </c>
      <c r="H1512" s="5">
        <f t="shared" si="190"/>
        <v>137.27567115229181</v>
      </c>
      <c r="M1512" s="1"/>
      <c r="N1512" s="1"/>
      <c r="O1512" s="1"/>
      <c r="P1512" s="1"/>
      <c r="Q1512" s="1"/>
      <c r="R1512" s="1"/>
      <c r="Y1512" s="1"/>
      <c r="Z1512" s="1"/>
      <c r="AA1512" s="6">
        <v>137.27567115229181</v>
      </c>
      <c r="AB1512" s="6">
        <f t="shared" si="191"/>
        <v>41.182701345687541</v>
      </c>
    </row>
    <row r="1513" spans="3:28" x14ac:dyDescent="0.55000000000000004">
      <c r="C1513" s="5">
        <f t="shared" ca="1" si="186"/>
        <v>0.71520730695165069</v>
      </c>
      <c r="D1513" s="6">
        <v>0.65792101635759215</v>
      </c>
      <c r="E1513" s="15">
        <f t="shared" si="187"/>
        <v>125.13359631824429</v>
      </c>
      <c r="F1513" s="5">
        <f t="shared" si="188"/>
        <v>154.83779626785656</v>
      </c>
      <c r="G1513" s="5">
        <f t="shared" si="189"/>
        <v>0.21428571428571427</v>
      </c>
      <c r="H1513" s="5">
        <f t="shared" si="190"/>
        <v>154.83779626785656</v>
      </c>
      <c r="M1513" s="1"/>
      <c r="N1513" s="1"/>
      <c r="O1513" s="1"/>
      <c r="P1513" s="1"/>
      <c r="Q1513" s="1"/>
      <c r="R1513" s="1"/>
      <c r="Y1513" s="1"/>
      <c r="Z1513" s="1"/>
      <c r="AA1513" s="6">
        <v>154.83779626785656</v>
      </c>
      <c r="AB1513" s="6">
        <f t="shared" si="191"/>
        <v>46.451338880356964</v>
      </c>
    </row>
    <row r="1514" spans="3:28" x14ac:dyDescent="0.55000000000000004">
      <c r="C1514" s="5">
        <f t="shared" ca="1" si="186"/>
        <v>0.85988535646384812</v>
      </c>
      <c r="D1514" s="6">
        <v>0.32033222202914724</v>
      </c>
      <c r="E1514" s="15">
        <f t="shared" si="187"/>
        <v>93.359262060694647</v>
      </c>
      <c r="F1514" s="5">
        <f t="shared" si="188"/>
        <v>95.384421113629458</v>
      </c>
      <c r="G1514" s="5">
        <f t="shared" si="189"/>
        <v>0.21428571428571427</v>
      </c>
      <c r="H1514" s="5">
        <f t="shared" si="190"/>
        <v>95.384421113629458</v>
      </c>
      <c r="M1514" s="1"/>
      <c r="N1514" s="1"/>
      <c r="O1514" s="1"/>
      <c r="P1514" s="1"/>
      <c r="Q1514" s="1"/>
      <c r="R1514" s="1"/>
      <c r="Y1514" s="1"/>
      <c r="Z1514" s="1"/>
      <c r="AA1514" s="6">
        <v>95.384421113629458</v>
      </c>
      <c r="AB1514" s="6">
        <f t="shared" si="191"/>
        <v>28.615326334088838</v>
      </c>
    </row>
    <row r="1515" spans="3:28" x14ac:dyDescent="0.55000000000000004">
      <c r="C1515" s="5">
        <f t="shared" ca="1" si="186"/>
        <v>0.84883352798077061</v>
      </c>
      <c r="D1515" s="6">
        <v>0.7523658505908124</v>
      </c>
      <c r="E1515" s="15">
        <f t="shared" si="187"/>
        <v>132.42662624985974</v>
      </c>
      <c r="F1515" s="5">
        <f t="shared" si="188"/>
        <v>176.49184802772751</v>
      </c>
      <c r="G1515" s="5">
        <f t="shared" si="189"/>
        <v>0.21428571428571427</v>
      </c>
      <c r="H1515" s="5">
        <f t="shared" si="190"/>
        <v>176.49184802772751</v>
      </c>
      <c r="M1515" s="1"/>
      <c r="N1515" s="1"/>
      <c r="O1515" s="1"/>
      <c r="P1515" s="1"/>
      <c r="Q1515" s="1"/>
      <c r="R1515" s="1"/>
      <c r="Y1515" s="1"/>
      <c r="Z1515" s="1"/>
      <c r="AA1515" s="6">
        <v>176.49184802772751</v>
      </c>
      <c r="AB1515" s="6">
        <f t="shared" si="191"/>
        <v>52.947554408318254</v>
      </c>
    </row>
    <row r="1516" spans="3:28" x14ac:dyDescent="0.55000000000000004">
      <c r="C1516" s="5">
        <f t="shared" ca="1" si="186"/>
        <v>0.69035153885244915</v>
      </c>
      <c r="D1516" s="6">
        <v>0.94151108270700323</v>
      </c>
      <c r="E1516" s="15">
        <f t="shared" si="187"/>
        <v>145.76719043326705</v>
      </c>
      <c r="F1516" s="5">
        <f t="shared" si="188"/>
        <v>239.97569404608996</v>
      </c>
      <c r="G1516" s="5">
        <f t="shared" si="189"/>
        <v>0.21428571428571427</v>
      </c>
      <c r="H1516" s="5">
        <f t="shared" si="190"/>
        <v>239.97569404608996</v>
      </c>
      <c r="M1516" s="1"/>
      <c r="N1516" s="1"/>
      <c r="O1516" s="1"/>
      <c r="P1516" s="1"/>
      <c r="Q1516" s="1"/>
      <c r="R1516" s="1"/>
      <c r="Y1516" s="1"/>
      <c r="Z1516" s="1"/>
      <c r="AA1516" s="6">
        <v>239.97569404608996</v>
      </c>
      <c r="AB1516" s="6">
        <f t="shared" si="191"/>
        <v>71.992708213826987</v>
      </c>
    </row>
    <row r="1517" spans="3:28" x14ac:dyDescent="0.55000000000000004">
      <c r="C1517" s="5">
        <f t="shared" ca="1" si="186"/>
        <v>0.81299224546443927</v>
      </c>
      <c r="D1517" s="6">
        <v>0.92208207713639412</v>
      </c>
      <c r="E1517" s="15">
        <f t="shared" si="187"/>
        <v>144.46276108094108</v>
      </c>
      <c r="F1517" s="5">
        <f t="shared" si="188"/>
        <v>230.7198148934479</v>
      </c>
      <c r="G1517" s="5">
        <f t="shared" si="189"/>
        <v>0.21428571428571427</v>
      </c>
      <c r="H1517" s="5">
        <f t="shared" si="190"/>
        <v>230.7198148934479</v>
      </c>
      <c r="M1517" s="1"/>
      <c r="N1517" s="1"/>
      <c r="O1517" s="1"/>
      <c r="P1517" s="1"/>
      <c r="Q1517" s="1"/>
      <c r="R1517" s="1"/>
      <c r="Y1517" s="1"/>
      <c r="Z1517" s="1"/>
      <c r="AA1517" s="6">
        <v>230.7198148934479</v>
      </c>
      <c r="AB1517" s="6">
        <f t="shared" si="191"/>
        <v>69.215944468034365</v>
      </c>
    </row>
    <row r="1518" spans="3:28" x14ac:dyDescent="0.55000000000000004">
      <c r="C1518" s="5">
        <f t="shared" ca="1" si="186"/>
        <v>0.97035186383851457</v>
      </c>
      <c r="D1518" s="6">
        <v>0.4942743020577649</v>
      </c>
      <c r="E1518" s="15">
        <f t="shared" si="187"/>
        <v>111.12523401654698</v>
      </c>
      <c r="F1518" s="5">
        <f t="shared" si="188"/>
        <v>123.49871673769144</v>
      </c>
      <c r="G1518" s="5">
        <f t="shared" si="189"/>
        <v>0.21428571428571427</v>
      </c>
      <c r="H1518" s="5">
        <f t="shared" si="190"/>
        <v>123.49871673769144</v>
      </c>
      <c r="M1518" s="1"/>
      <c r="N1518" s="1"/>
      <c r="O1518" s="1"/>
      <c r="P1518" s="1"/>
      <c r="Q1518" s="1"/>
      <c r="R1518" s="1"/>
      <c r="Y1518" s="1"/>
      <c r="Z1518" s="1"/>
      <c r="AA1518" s="6">
        <v>123.49871673769144</v>
      </c>
      <c r="AB1518" s="6">
        <f t="shared" si="191"/>
        <v>37.049615021307432</v>
      </c>
    </row>
    <row r="1519" spans="3:28" x14ac:dyDescent="0.55000000000000004">
      <c r="C1519" s="5">
        <f t="shared" ca="1" si="186"/>
        <v>0.61512910389542397</v>
      </c>
      <c r="D1519" s="6">
        <v>0.81087136364154999</v>
      </c>
      <c r="E1519" s="15">
        <f t="shared" si="187"/>
        <v>136.71606105921344</v>
      </c>
      <c r="F1519" s="5">
        <f t="shared" si="188"/>
        <v>192.06333338628377</v>
      </c>
      <c r="G1519" s="5">
        <f t="shared" si="189"/>
        <v>0.21428571428571427</v>
      </c>
      <c r="H1519" s="5">
        <f t="shared" si="190"/>
        <v>192.06333338628377</v>
      </c>
      <c r="M1519" s="1"/>
      <c r="N1519" s="1"/>
      <c r="O1519" s="1"/>
      <c r="P1519" s="1"/>
      <c r="Q1519" s="1"/>
      <c r="R1519" s="1"/>
      <c r="Y1519" s="1"/>
      <c r="Z1519" s="1"/>
      <c r="AA1519" s="6">
        <v>192.06333338628377</v>
      </c>
      <c r="AB1519" s="6">
        <f t="shared" si="191"/>
        <v>57.619000015885128</v>
      </c>
    </row>
    <row r="1520" spans="3:28" x14ac:dyDescent="0.55000000000000004">
      <c r="C1520" s="5">
        <f t="shared" ca="1" si="186"/>
        <v>0.38101758872754266</v>
      </c>
      <c r="D1520" s="6">
        <v>0.2175033280851969</v>
      </c>
      <c r="E1520" s="15">
        <f t="shared" si="187"/>
        <v>80.448787513326579</v>
      </c>
      <c r="F1520" s="5">
        <f t="shared" si="188"/>
        <v>80.450928059461233</v>
      </c>
      <c r="G1520" s="5">
        <f t="shared" si="189"/>
        <v>0.21428571428571427</v>
      </c>
      <c r="H1520" s="5">
        <f t="shared" si="190"/>
        <v>80.450928059461233</v>
      </c>
      <c r="M1520" s="1"/>
      <c r="N1520" s="1"/>
      <c r="O1520" s="1"/>
      <c r="P1520" s="1"/>
      <c r="Q1520" s="1"/>
      <c r="R1520" s="1"/>
      <c r="Y1520" s="1"/>
      <c r="Z1520" s="1"/>
      <c r="AA1520" s="6">
        <v>80.450928059461233</v>
      </c>
      <c r="AB1520" s="6">
        <f t="shared" si="191"/>
        <v>24.135278417838368</v>
      </c>
    </row>
    <row r="1521" spans="3:28" x14ac:dyDescent="0.55000000000000004">
      <c r="C1521" s="5">
        <f t="shared" ca="1" si="186"/>
        <v>0.11203072088958066</v>
      </c>
      <c r="D1521" s="6">
        <v>0.8027408932172575</v>
      </c>
      <c r="E1521" s="15">
        <f t="shared" si="187"/>
        <v>136.12944073769546</v>
      </c>
      <c r="F1521" s="5">
        <f t="shared" si="188"/>
        <v>189.76769539823209</v>
      </c>
      <c r="G1521" s="5">
        <f t="shared" si="189"/>
        <v>0.21428571428571427</v>
      </c>
      <c r="H1521" s="5">
        <f t="shared" si="190"/>
        <v>189.76769539823209</v>
      </c>
      <c r="M1521" s="1"/>
      <c r="N1521" s="1"/>
      <c r="O1521" s="1"/>
      <c r="P1521" s="1"/>
      <c r="Q1521" s="1"/>
      <c r="R1521" s="1"/>
      <c r="Y1521" s="1"/>
      <c r="Z1521" s="1"/>
      <c r="AA1521" s="6">
        <v>189.76769539823209</v>
      </c>
      <c r="AB1521" s="6">
        <f t="shared" si="191"/>
        <v>56.930308619469628</v>
      </c>
    </row>
    <row r="1522" spans="3:28" x14ac:dyDescent="0.55000000000000004">
      <c r="C1522" s="5">
        <f t="shared" ca="1" si="186"/>
        <v>0.58847126621002499</v>
      </c>
      <c r="D1522" s="6">
        <v>0.82194738932464462</v>
      </c>
      <c r="E1522" s="15">
        <f t="shared" si="187"/>
        <v>137.51049374695873</v>
      </c>
      <c r="F1522" s="5">
        <f t="shared" si="188"/>
        <v>195.27158543355154</v>
      </c>
      <c r="G1522" s="5">
        <f t="shared" si="189"/>
        <v>0.21428571428571427</v>
      </c>
      <c r="H1522" s="5">
        <f t="shared" si="190"/>
        <v>195.27158543355154</v>
      </c>
      <c r="M1522" s="1"/>
      <c r="N1522" s="1"/>
      <c r="O1522" s="1"/>
      <c r="P1522" s="1"/>
      <c r="Q1522" s="1"/>
      <c r="R1522" s="1"/>
      <c r="Y1522" s="1"/>
      <c r="Z1522" s="1"/>
      <c r="AA1522" s="6">
        <v>195.27158543355154</v>
      </c>
      <c r="AB1522" s="6">
        <f t="shared" si="191"/>
        <v>58.581475630065455</v>
      </c>
    </row>
    <row r="1523" spans="3:28" x14ac:dyDescent="0.55000000000000004">
      <c r="C1523" s="5">
        <f t="shared" ca="1" si="186"/>
        <v>0.57119048054427646</v>
      </c>
      <c r="D1523" s="6">
        <v>0.65013951996503438</v>
      </c>
      <c r="E1523" s="15">
        <f t="shared" si="187"/>
        <v>124.51001834949881</v>
      </c>
      <c r="F1523" s="5">
        <f t="shared" si="188"/>
        <v>153.19603012808582</v>
      </c>
      <c r="G1523" s="5">
        <f t="shared" si="189"/>
        <v>0.21428571428571427</v>
      </c>
      <c r="H1523" s="5">
        <f t="shared" si="190"/>
        <v>153.19603012808582</v>
      </c>
      <c r="M1523" s="1"/>
      <c r="N1523" s="1"/>
      <c r="O1523" s="1"/>
      <c r="P1523" s="1"/>
      <c r="Q1523" s="1"/>
      <c r="R1523" s="1"/>
      <c r="Y1523" s="1"/>
      <c r="Z1523" s="1"/>
      <c r="AA1523" s="6">
        <v>153.19603012808582</v>
      </c>
      <c r="AB1523" s="6">
        <f t="shared" si="191"/>
        <v>45.958809038425748</v>
      </c>
    </row>
    <row r="1524" spans="3:28" x14ac:dyDescent="0.55000000000000004">
      <c r="C1524" s="5">
        <f t="shared" ca="1" si="186"/>
        <v>0.24208321199486538</v>
      </c>
      <c r="D1524" s="6">
        <v>0.85028288205288172</v>
      </c>
      <c r="E1524" s="15">
        <f t="shared" si="187"/>
        <v>139.5188370864125</v>
      </c>
      <c r="F1524" s="5">
        <f t="shared" si="188"/>
        <v>203.96576409663851</v>
      </c>
      <c r="G1524" s="5">
        <f t="shared" si="189"/>
        <v>0.21428571428571427</v>
      </c>
      <c r="H1524" s="5">
        <f t="shared" si="190"/>
        <v>203.96576409663851</v>
      </c>
      <c r="M1524" s="1"/>
      <c r="N1524" s="1"/>
      <c r="O1524" s="1"/>
      <c r="P1524" s="1"/>
      <c r="Q1524" s="1"/>
      <c r="R1524" s="1"/>
      <c r="Y1524" s="1"/>
      <c r="Z1524" s="1"/>
      <c r="AA1524" s="6">
        <v>203.96576409663851</v>
      </c>
      <c r="AB1524" s="6">
        <f t="shared" si="191"/>
        <v>61.189729228991553</v>
      </c>
    </row>
    <row r="1525" spans="3:28" x14ac:dyDescent="0.55000000000000004">
      <c r="C1525" s="5">
        <f t="shared" ca="1" si="186"/>
        <v>0.83394756694934224</v>
      </c>
      <c r="D1525" s="6">
        <v>0.78768251149451896</v>
      </c>
      <c r="E1525" s="15">
        <f t="shared" si="187"/>
        <v>135.03506505891113</v>
      </c>
      <c r="F1525" s="5">
        <f t="shared" si="188"/>
        <v>185.63760542932991</v>
      </c>
      <c r="G1525" s="5">
        <f t="shared" si="189"/>
        <v>0.21428571428571427</v>
      </c>
      <c r="H1525" s="5">
        <f t="shared" si="190"/>
        <v>185.63760542932991</v>
      </c>
      <c r="M1525" s="1"/>
      <c r="N1525" s="1"/>
      <c r="O1525" s="1"/>
      <c r="P1525" s="1"/>
      <c r="Q1525" s="1"/>
      <c r="R1525" s="1"/>
      <c r="Y1525" s="1"/>
      <c r="Z1525" s="1"/>
      <c r="AA1525" s="6">
        <v>185.63760542932991</v>
      </c>
      <c r="AB1525" s="6">
        <f t="shared" si="191"/>
        <v>55.691281628798968</v>
      </c>
    </row>
    <row r="1526" spans="3:28" x14ac:dyDescent="0.55000000000000004">
      <c r="C1526" s="5">
        <f t="shared" ca="1" si="186"/>
        <v>0.78351415824881665</v>
      </c>
      <c r="D1526" s="6">
        <v>0.39082101860390861</v>
      </c>
      <c r="E1526" s="15">
        <f t="shared" si="187"/>
        <v>101.02958171276502</v>
      </c>
      <c r="F1526" s="5">
        <f t="shared" si="188"/>
        <v>106.28519608971743</v>
      </c>
      <c r="G1526" s="5">
        <f t="shared" si="189"/>
        <v>0.21428571428571427</v>
      </c>
      <c r="H1526" s="5">
        <f t="shared" si="190"/>
        <v>106.28519608971743</v>
      </c>
      <c r="M1526" s="1"/>
      <c r="N1526" s="1"/>
      <c r="O1526" s="1"/>
      <c r="P1526" s="1"/>
      <c r="Q1526" s="1"/>
      <c r="R1526" s="1"/>
      <c r="Y1526" s="1"/>
      <c r="Z1526" s="1"/>
      <c r="AA1526" s="6">
        <v>106.28519608971743</v>
      </c>
      <c r="AB1526" s="6">
        <f t="shared" si="191"/>
        <v>31.885558826915229</v>
      </c>
    </row>
    <row r="1527" spans="3:28" x14ac:dyDescent="0.55000000000000004">
      <c r="C1527" s="5">
        <f t="shared" ca="1" si="186"/>
        <v>0.79317928553024819</v>
      </c>
      <c r="D1527" s="6">
        <v>0.6663692387868938</v>
      </c>
      <c r="E1527" s="15">
        <f t="shared" si="187"/>
        <v>125.80644220282532</v>
      </c>
      <c r="F1527" s="5">
        <f t="shared" si="188"/>
        <v>156.64151615363903</v>
      </c>
      <c r="G1527" s="5">
        <f t="shared" si="189"/>
        <v>0.21428571428571427</v>
      </c>
      <c r="H1527" s="5">
        <f t="shared" si="190"/>
        <v>156.64151615363903</v>
      </c>
      <c r="M1527" s="1"/>
      <c r="N1527" s="1"/>
      <c r="O1527" s="1"/>
      <c r="P1527" s="1"/>
      <c r="Q1527" s="1"/>
      <c r="R1527" s="1"/>
      <c r="Y1527" s="1"/>
      <c r="Z1527" s="1"/>
      <c r="AA1527" s="6">
        <v>156.64151615363903</v>
      </c>
      <c r="AB1527" s="6">
        <f t="shared" si="191"/>
        <v>46.992454846091711</v>
      </c>
    </row>
    <row r="1528" spans="3:28" x14ac:dyDescent="0.55000000000000004">
      <c r="C1528" s="5">
        <f t="shared" ca="1" si="186"/>
        <v>0.14624390526606457</v>
      </c>
      <c r="D1528" s="6">
        <v>0.79678283732510524</v>
      </c>
      <c r="E1528" s="15">
        <f t="shared" si="187"/>
        <v>135.69767355941849</v>
      </c>
      <c r="F1528" s="5">
        <f t="shared" si="188"/>
        <v>188.11533965384925</v>
      </c>
      <c r="G1528" s="5">
        <f t="shared" si="189"/>
        <v>0.21428571428571427</v>
      </c>
      <c r="H1528" s="5">
        <f t="shared" si="190"/>
        <v>188.11533965384925</v>
      </c>
      <c r="M1528" s="1"/>
      <c r="N1528" s="1"/>
      <c r="O1528" s="1"/>
      <c r="P1528" s="1"/>
      <c r="Q1528" s="1"/>
      <c r="R1528" s="1"/>
      <c r="Y1528" s="1"/>
      <c r="Z1528" s="1"/>
      <c r="AA1528" s="6">
        <v>188.11533965384925</v>
      </c>
      <c r="AB1528" s="6">
        <f t="shared" si="191"/>
        <v>56.434601896154774</v>
      </c>
    </row>
    <row r="1529" spans="3:28" x14ac:dyDescent="0.55000000000000004">
      <c r="C1529" s="5">
        <f t="shared" ca="1" si="186"/>
        <v>0.32999433430738045</v>
      </c>
      <c r="D1529" s="6">
        <v>0.50814371485177312</v>
      </c>
      <c r="E1529" s="15">
        <f t="shared" si="187"/>
        <v>112.39488302665787</v>
      </c>
      <c r="F1529" s="5">
        <f t="shared" si="188"/>
        <v>125.93579585356792</v>
      </c>
      <c r="G1529" s="5">
        <f t="shared" si="189"/>
        <v>0.21428571428571427</v>
      </c>
      <c r="H1529" s="5">
        <f t="shared" si="190"/>
        <v>125.93579585356792</v>
      </c>
      <c r="M1529" s="1"/>
      <c r="N1529" s="1"/>
      <c r="O1529" s="1"/>
      <c r="P1529" s="1"/>
      <c r="Q1529" s="1"/>
      <c r="R1529" s="1"/>
      <c r="Y1529" s="1"/>
      <c r="Z1529" s="1"/>
      <c r="AA1529" s="6">
        <v>125.93579585356792</v>
      </c>
      <c r="AB1529" s="6">
        <f t="shared" si="191"/>
        <v>37.780738756070377</v>
      </c>
    </row>
    <row r="1530" spans="3:28" x14ac:dyDescent="0.55000000000000004">
      <c r="C1530" s="5">
        <f t="shared" ca="1" si="186"/>
        <v>0.47944146257299602</v>
      </c>
      <c r="D1530" s="6">
        <v>0.73679677042589886</v>
      </c>
      <c r="E1530" s="15">
        <f t="shared" si="187"/>
        <v>131.25729523566127</v>
      </c>
      <c r="F1530" s="5">
        <f t="shared" si="188"/>
        <v>172.66846839150708</v>
      </c>
      <c r="G1530" s="5">
        <f t="shared" si="189"/>
        <v>0.21428571428571427</v>
      </c>
      <c r="H1530" s="5">
        <f t="shared" si="190"/>
        <v>172.66846839150708</v>
      </c>
      <c r="M1530" s="1"/>
      <c r="N1530" s="1"/>
      <c r="O1530" s="1"/>
      <c r="P1530" s="1"/>
      <c r="Q1530" s="1"/>
      <c r="R1530" s="1"/>
      <c r="Y1530" s="1"/>
      <c r="Z1530" s="1"/>
      <c r="AA1530" s="6">
        <v>172.66846839150708</v>
      </c>
      <c r="AB1530" s="6">
        <f t="shared" si="191"/>
        <v>51.80054051745212</v>
      </c>
    </row>
    <row r="1531" spans="3:28" x14ac:dyDescent="0.55000000000000004">
      <c r="C1531" s="5">
        <f t="shared" ca="1" si="186"/>
        <v>0.93852936619991467</v>
      </c>
      <c r="D1531" s="6">
        <v>0.91074678021649191</v>
      </c>
      <c r="E1531" s="15">
        <f t="shared" si="187"/>
        <v>143.69537544967906</v>
      </c>
      <c r="F1531" s="5">
        <f t="shared" si="188"/>
        <v>225.85151155509575</v>
      </c>
      <c r="G1531" s="5">
        <f t="shared" si="189"/>
        <v>0.21428571428571427</v>
      </c>
      <c r="H1531" s="5">
        <f t="shared" si="190"/>
        <v>225.85151155509575</v>
      </c>
      <c r="M1531" s="1"/>
      <c r="N1531" s="1"/>
      <c r="O1531" s="1"/>
      <c r="P1531" s="1"/>
      <c r="Q1531" s="1"/>
      <c r="R1531" s="1"/>
      <c r="Y1531" s="1"/>
      <c r="Z1531" s="1"/>
      <c r="AA1531" s="6">
        <v>225.85151155509575</v>
      </c>
      <c r="AB1531" s="6">
        <f t="shared" si="191"/>
        <v>67.755453466528721</v>
      </c>
    </row>
    <row r="1532" spans="3:28" x14ac:dyDescent="0.55000000000000004">
      <c r="C1532" s="5">
        <f t="shared" ca="1" si="186"/>
        <v>0.15678578078840388</v>
      </c>
      <c r="D1532" s="6">
        <v>0.46143956120170615</v>
      </c>
      <c r="E1532" s="15">
        <f t="shared" si="187"/>
        <v>108.04649128834529</v>
      </c>
      <c r="F1532" s="5">
        <f t="shared" si="188"/>
        <v>117.8590572387007</v>
      </c>
      <c r="G1532" s="5">
        <f t="shared" si="189"/>
        <v>0.21428571428571427</v>
      </c>
      <c r="H1532" s="5">
        <f t="shared" si="190"/>
        <v>117.8590572387007</v>
      </c>
      <c r="M1532" s="1"/>
      <c r="N1532" s="1"/>
      <c r="O1532" s="1"/>
      <c r="P1532" s="1"/>
      <c r="Q1532" s="1"/>
      <c r="R1532" s="1"/>
      <c r="Y1532" s="1"/>
      <c r="Z1532" s="1"/>
      <c r="AA1532" s="6">
        <v>117.8590572387007</v>
      </c>
      <c r="AB1532" s="6">
        <f t="shared" si="191"/>
        <v>35.357717171610211</v>
      </c>
    </row>
    <row r="1533" spans="3:28" x14ac:dyDescent="0.55000000000000004">
      <c r="C1533" s="5">
        <f t="shared" ca="1" si="186"/>
        <v>8.1576749614128641E-2</v>
      </c>
      <c r="D1533" s="6">
        <v>0.64133583334428734</v>
      </c>
      <c r="E1533" s="15">
        <f t="shared" si="187"/>
        <v>123.80000963479738</v>
      </c>
      <c r="F1533" s="5">
        <f t="shared" si="188"/>
        <v>151.36046062372267</v>
      </c>
      <c r="G1533" s="5">
        <f t="shared" si="189"/>
        <v>0.21428571428571427</v>
      </c>
      <c r="H1533" s="5">
        <f t="shared" si="190"/>
        <v>151.36046062372267</v>
      </c>
      <c r="M1533" s="1"/>
      <c r="N1533" s="1"/>
      <c r="O1533" s="1"/>
      <c r="P1533" s="1"/>
      <c r="Q1533" s="1"/>
      <c r="R1533" s="1"/>
      <c r="Y1533" s="1"/>
      <c r="Z1533" s="1"/>
      <c r="AA1533" s="6">
        <v>151.36046062372267</v>
      </c>
      <c r="AB1533" s="6">
        <f t="shared" si="191"/>
        <v>45.408138187116798</v>
      </c>
    </row>
    <row r="1534" spans="3:28" x14ac:dyDescent="0.55000000000000004">
      <c r="C1534" s="5">
        <f t="shared" ca="1" si="186"/>
        <v>0.37431411406974757</v>
      </c>
      <c r="D1534" s="6">
        <v>0.20993525340563957</v>
      </c>
      <c r="E1534" s="15">
        <f t="shared" si="187"/>
        <v>79.387812362594616</v>
      </c>
      <c r="F1534" s="5">
        <f t="shared" si="188"/>
        <v>79.391776240747078</v>
      </c>
      <c r="G1534" s="5">
        <f t="shared" si="189"/>
        <v>0.21428571428571427</v>
      </c>
      <c r="H1534" s="5">
        <f t="shared" si="190"/>
        <v>79.387812362594616</v>
      </c>
      <c r="M1534" s="1"/>
      <c r="N1534" s="1"/>
      <c r="O1534" s="1"/>
      <c r="P1534" s="1"/>
      <c r="Q1534" s="1"/>
      <c r="R1534" s="1"/>
      <c r="Y1534" s="1"/>
      <c r="Z1534" s="1"/>
      <c r="AA1534" s="6">
        <v>79.387812362594616</v>
      </c>
      <c r="AB1534" s="6">
        <f t="shared" si="191"/>
        <v>23.816343708778383</v>
      </c>
    </row>
    <row r="1535" spans="3:28" x14ac:dyDescent="0.55000000000000004">
      <c r="C1535" s="5">
        <f t="shared" ca="1" si="186"/>
        <v>0.64146610847971697</v>
      </c>
      <c r="D1535" s="6">
        <v>0.18030269233867724</v>
      </c>
      <c r="E1535" s="15">
        <f t="shared" si="187"/>
        <v>75.037125935951423</v>
      </c>
      <c r="F1535" s="5">
        <f t="shared" si="188"/>
        <v>75.292736761942905</v>
      </c>
      <c r="G1535" s="5">
        <f t="shared" si="189"/>
        <v>0.21428571428571427</v>
      </c>
      <c r="H1535" s="5">
        <f t="shared" si="190"/>
        <v>75.037125935951423</v>
      </c>
      <c r="M1535" s="1"/>
      <c r="N1535" s="1"/>
      <c r="O1535" s="1"/>
      <c r="P1535" s="1"/>
      <c r="Q1535" s="1"/>
      <c r="R1535" s="1"/>
      <c r="Y1535" s="1"/>
      <c r="Z1535" s="1"/>
      <c r="AA1535" s="6">
        <v>75.037125935951423</v>
      </c>
      <c r="AB1535" s="6">
        <f t="shared" si="191"/>
        <v>22.511137780785425</v>
      </c>
    </row>
    <row r="1536" spans="3:28" x14ac:dyDescent="0.55000000000000004">
      <c r="C1536" s="5">
        <f t="shared" ca="1" si="186"/>
        <v>0.9389664169876023</v>
      </c>
      <c r="D1536" s="6">
        <v>0.63601720409958284</v>
      </c>
      <c r="E1536" s="15">
        <f t="shared" si="187"/>
        <v>123.3687043010262</v>
      </c>
      <c r="F1536" s="5">
        <f t="shared" si="188"/>
        <v>150.26242880470613</v>
      </c>
      <c r="G1536" s="5">
        <f t="shared" si="189"/>
        <v>0.21428571428571427</v>
      </c>
      <c r="H1536" s="5">
        <f t="shared" si="190"/>
        <v>150.26242880470613</v>
      </c>
      <c r="M1536" s="1"/>
      <c r="N1536" s="1"/>
      <c r="O1536" s="1"/>
      <c r="P1536" s="1"/>
      <c r="Q1536" s="1"/>
      <c r="R1536" s="1"/>
      <c r="Y1536" s="1"/>
      <c r="Z1536" s="1"/>
      <c r="AA1536" s="6">
        <v>150.26242880470613</v>
      </c>
      <c r="AB1536" s="6">
        <f t="shared" si="191"/>
        <v>45.078728641411836</v>
      </c>
    </row>
    <row r="1537" spans="3:28" x14ac:dyDescent="0.55000000000000004">
      <c r="C1537" s="5">
        <f t="shared" ca="1" si="186"/>
        <v>0.62256300065923142</v>
      </c>
      <c r="D1537" s="6">
        <v>5.8651587031788299E-2</v>
      </c>
      <c r="E1537" s="15">
        <f t="shared" si="187"/>
        <v>51.390231954129348</v>
      </c>
      <c r="F1537" s="5">
        <f t="shared" si="188"/>
        <v>59.194970486823422</v>
      </c>
      <c r="G1537" s="5">
        <f t="shared" si="189"/>
        <v>0.21428571428571427</v>
      </c>
      <c r="H1537" s="5">
        <f t="shared" si="190"/>
        <v>51.390231954129348</v>
      </c>
      <c r="M1537" s="1"/>
      <c r="N1537" s="1"/>
      <c r="O1537" s="1"/>
      <c r="P1537" s="1"/>
      <c r="Q1537" s="1"/>
      <c r="R1537" s="1"/>
      <c r="Y1537" s="1"/>
      <c r="Z1537" s="1"/>
      <c r="AA1537" s="6">
        <v>51.390231954129348</v>
      </c>
      <c r="AB1537" s="6">
        <f t="shared" si="191"/>
        <v>15.417069586238803</v>
      </c>
    </row>
    <row r="1538" spans="3:28" x14ac:dyDescent="0.55000000000000004">
      <c r="C1538" s="5">
        <f t="shared" ca="1" si="186"/>
        <v>0.31909258739696</v>
      </c>
      <c r="D1538" s="6">
        <v>2.4643732783281136E-2</v>
      </c>
      <c r="E1538" s="15">
        <f t="shared" si="187"/>
        <v>40.347351443348174</v>
      </c>
      <c r="F1538" s="5">
        <f t="shared" si="188"/>
        <v>54.883811100633579</v>
      </c>
      <c r="G1538" s="5">
        <f t="shared" si="189"/>
        <v>0.21428571428571427</v>
      </c>
      <c r="H1538" s="5">
        <f t="shared" si="190"/>
        <v>40.347351443348174</v>
      </c>
      <c r="M1538" s="1"/>
      <c r="N1538" s="1"/>
      <c r="O1538" s="1"/>
      <c r="P1538" s="1"/>
      <c r="Q1538" s="1"/>
      <c r="R1538" s="1"/>
      <c r="Y1538" s="1"/>
      <c r="Z1538" s="1"/>
      <c r="AA1538" s="6">
        <v>40.347351443348174</v>
      </c>
      <c r="AB1538" s="6">
        <f t="shared" si="191"/>
        <v>12.104205433004452</v>
      </c>
    </row>
    <row r="1539" spans="3:28" x14ac:dyDescent="0.55000000000000004">
      <c r="C1539" s="5">
        <f t="shared" ref="C1539:C1602" ca="1" si="192">RAND()</f>
        <v>0.24497443239643546</v>
      </c>
      <c r="D1539" s="6">
        <v>0.84968640624440983</v>
      </c>
      <c r="E1539" s="15">
        <f t="shared" ref="E1539:E1602" si="193">$B$1+SQRT(($B$2-$B$1)*($B$3-$B$1)*D1539)</f>
        <v>139.4769083333934</v>
      </c>
      <c r="F1539" s="5">
        <f t="shared" ref="F1539:F1602" si="194">$B$2-SQRT(($B$2-$B$1)*($B$2-$B$3)*(1-D1539))</f>
        <v>203.77465315549983</v>
      </c>
      <c r="G1539" s="5">
        <f t="shared" ref="G1539:G1602" si="195">($B$3-$B$1)/($B$2-$B$1)</f>
        <v>0.21428571428571427</v>
      </c>
      <c r="H1539" s="5">
        <f t="shared" ref="H1539:H1602" si="196">IF(D1539&lt;G1539,E1539,F1539)</f>
        <v>203.77465315549983</v>
      </c>
      <c r="M1539" s="1"/>
      <c r="N1539" s="1"/>
      <c r="O1539" s="1"/>
      <c r="P1539" s="1"/>
      <c r="Q1539" s="1"/>
      <c r="R1539" s="1"/>
      <c r="Y1539" s="1"/>
      <c r="Z1539" s="1"/>
      <c r="AA1539" s="6">
        <v>203.77465315549983</v>
      </c>
      <c r="AB1539" s="6">
        <f t="shared" ref="AB1539:AB1602" si="197">AA1539*0.3</f>
        <v>61.13239594664995</v>
      </c>
    </row>
    <row r="1540" spans="3:28" x14ac:dyDescent="0.55000000000000004">
      <c r="C1540" s="5">
        <f t="shared" ca="1" si="192"/>
        <v>0.72165124835261385</v>
      </c>
      <c r="D1540" s="6">
        <v>0.24924211018464804</v>
      </c>
      <c r="E1540" s="15">
        <f t="shared" si="193"/>
        <v>84.709098673232091</v>
      </c>
      <c r="F1540" s="5">
        <f t="shared" si="194"/>
        <v>84.949573326101756</v>
      </c>
      <c r="G1540" s="5">
        <f t="shared" si="195"/>
        <v>0.21428571428571427</v>
      </c>
      <c r="H1540" s="5">
        <f t="shared" si="196"/>
        <v>84.949573326101756</v>
      </c>
      <c r="M1540" s="1"/>
      <c r="N1540" s="1"/>
      <c r="O1540" s="1"/>
      <c r="P1540" s="1"/>
      <c r="Q1540" s="1"/>
      <c r="R1540" s="1"/>
      <c r="Y1540" s="1"/>
      <c r="Z1540" s="1"/>
      <c r="AA1540" s="6">
        <v>84.949573326101756</v>
      </c>
      <c r="AB1540" s="6">
        <f t="shared" si="197"/>
        <v>25.484871997830528</v>
      </c>
    </row>
    <row r="1541" spans="3:28" x14ac:dyDescent="0.55000000000000004">
      <c r="C1541" s="5">
        <f t="shared" ca="1" si="192"/>
        <v>0.75453576856340443</v>
      </c>
      <c r="D1541" s="6">
        <v>0.77387893793991092</v>
      </c>
      <c r="E1541" s="15">
        <f t="shared" si="193"/>
        <v>134.02265633368881</v>
      </c>
      <c r="F1541" s="5">
        <f t="shared" si="194"/>
        <v>181.97857218749857</v>
      </c>
      <c r="G1541" s="5">
        <f t="shared" si="195"/>
        <v>0.21428571428571427</v>
      </c>
      <c r="H1541" s="5">
        <f t="shared" si="196"/>
        <v>181.97857218749857</v>
      </c>
      <c r="M1541" s="1"/>
      <c r="N1541" s="1"/>
      <c r="O1541" s="1"/>
      <c r="P1541" s="1"/>
      <c r="Q1541" s="1"/>
      <c r="R1541" s="1"/>
      <c r="Y1541" s="1"/>
      <c r="Z1541" s="1"/>
      <c r="AA1541" s="6">
        <v>181.97857218749857</v>
      </c>
      <c r="AB1541" s="6">
        <f t="shared" si="197"/>
        <v>54.593571656249573</v>
      </c>
    </row>
    <row r="1542" spans="3:28" x14ac:dyDescent="0.55000000000000004">
      <c r="C1542" s="5">
        <f t="shared" ca="1" si="192"/>
        <v>0.1086902349274369</v>
      </c>
      <c r="D1542" s="6">
        <v>7.8101854386441016E-2</v>
      </c>
      <c r="E1542" s="15">
        <f t="shared" si="193"/>
        <v>56.223074879035451</v>
      </c>
      <c r="F1542" s="5">
        <f t="shared" si="194"/>
        <v>61.695728595152474</v>
      </c>
      <c r="G1542" s="5">
        <f t="shared" si="195"/>
        <v>0.21428571428571427</v>
      </c>
      <c r="H1542" s="5">
        <f t="shared" si="196"/>
        <v>56.223074879035451</v>
      </c>
      <c r="M1542" s="1"/>
      <c r="N1542" s="1"/>
      <c r="O1542" s="1"/>
      <c r="P1542" s="1"/>
      <c r="Q1542" s="1"/>
      <c r="R1542" s="1"/>
      <c r="Y1542" s="1"/>
      <c r="Z1542" s="1"/>
      <c r="AA1542" s="6">
        <v>56.223074879035451</v>
      </c>
      <c r="AB1542" s="6">
        <f t="shared" si="197"/>
        <v>16.866922463710633</v>
      </c>
    </row>
    <row r="1543" spans="3:28" x14ac:dyDescent="0.55000000000000004">
      <c r="C1543" s="5">
        <f t="shared" ca="1" si="192"/>
        <v>0.5079061975606497</v>
      </c>
      <c r="D1543" s="6">
        <v>2.1920118659032095E-2</v>
      </c>
      <c r="E1543" s="15">
        <f t="shared" si="193"/>
        <v>39.190049334791695</v>
      </c>
      <c r="F1543" s="5">
        <f t="shared" si="194"/>
        <v>54.541814781817436</v>
      </c>
      <c r="G1543" s="5">
        <f t="shared" si="195"/>
        <v>0.21428571428571427</v>
      </c>
      <c r="H1543" s="5">
        <f t="shared" si="196"/>
        <v>39.190049334791695</v>
      </c>
      <c r="M1543" s="1"/>
      <c r="N1543" s="1"/>
      <c r="O1543" s="1"/>
      <c r="P1543" s="1"/>
      <c r="Q1543" s="1"/>
      <c r="R1543" s="1"/>
      <c r="Y1543" s="1"/>
      <c r="Z1543" s="1"/>
      <c r="AA1543" s="6">
        <v>39.190049334791695</v>
      </c>
      <c r="AB1543" s="6">
        <f t="shared" si="197"/>
        <v>11.757014800437508</v>
      </c>
    </row>
    <row r="1544" spans="3:28" x14ac:dyDescent="0.55000000000000004">
      <c r="C1544" s="5">
        <f t="shared" ca="1" si="192"/>
        <v>0.95028026319657821</v>
      </c>
      <c r="D1544" s="6">
        <v>4.4019898420044834E-2</v>
      </c>
      <c r="E1544" s="15">
        <f t="shared" si="193"/>
        <v>47.194379813791542</v>
      </c>
      <c r="F1544" s="5">
        <f t="shared" si="194"/>
        <v>57.330730710859797</v>
      </c>
      <c r="G1544" s="5">
        <f t="shared" si="195"/>
        <v>0.21428571428571427</v>
      </c>
      <c r="H1544" s="5">
        <f t="shared" si="196"/>
        <v>47.194379813791542</v>
      </c>
      <c r="M1544" s="1"/>
      <c r="N1544" s="1"/>
      <c r="O1544" s="1"/>
      <c r="P1544" s="1"/>
      <c r="Q1544" s="1"/>
      <c r="R1544" s="1"/>
      <c r="Y1544" s="1"/>
      <c r="Z1544" s="1"/>
      <c r="AA1544" s="6">
        <v>47.194379813791542</v>
      </c>
      <c r="AB1544" s="6">
        <f t="shared" si="197"/>
        <v>14.158313944137463</v>
      </c>
    </row>
    <row r="1545" spans="3:28" x14ac:dyDescent="0.55000000000000004">
      <c r="C1545" s="5">
        <f t="shared" ca="1" si="192"/>
        <v>0.90935343976882066</v>
      </c>
      <c r="D1545" s="6">
        <v>0.34732672774849471</v>
      </c>
      <c r="E1545" s="15">
        <f t="shared" si="193"/>
        <v>96.387754425527589</v>
      </c>
      <c r="F1545" s="5">
        <f t="shared" si="194"/>
        <v>99.488968955090343</v>
      </c>
      <c r="G1545" s="5">
        <f t="shared" si="195"/>
        <v>0.21428571428571427</v>
      </c>
      <c r="H1545" s="5">
        <f t="shared" si="196"/>
        <v>99.488968955090343</v>
      </c>
      <c r="M1545" s="1"/>
      <c r="N1545" s="1"/>
      <c r="O1545" s="1"/>
      <c r="P1545" s="1"/>
      <c r="Q1545" s="1"/>
      <c r="R1545" s="1"/>
      <c r="Y1545" s="1"/>
      <c r="Z1545" s="1"/>
      <c r="AA1545" s="6">
        <v>99.488968955090343</v>
      </c>
      <c r="AB1545" s="6">
        <f t="shared" si="197"/>
        <v>29.846690686527101</v>
      </c>
    </row>
    <row r="1546" spans="3:28" x14ac:dyDescent="0.55000000000000004">
      <c r="C1546" s="5">
        <f t="shared" ca="1" si="192"/>
        <v>0.86830756094163863</v>
      </c>
      <c r="D1546" s="6">
        <v>0.91638597753339357</v>
      </c>
      <c r="E1546" s="15">
        <f t="shared" si="193"/>
        <v>144.0777354022913</v>
      </c>
      <c r="F1546" s="5">
        <f t="shared" si="194"/>
        <v>228.23215355089053</v>
      </c>
      <c r="G1546" s="5">
        <f t="shared" si="195"/>
        <v>0.21428571428571427</v>
      </c>
      <c r="H1546" s="5">
        <f t="shared" si="196"/>
        <v>228.23215355089053</v>
      </c>
      <c r="M1546" s="1"/>
      <c r="N1546" s="1"/>
      <c r="O1546" s="1"/>
      <c r="P1546" s="1"/>
      <c r="Q1546" s="1"/>
      <c r="R1546" s="1"/>
      <c r="Y1546" s="1"/>
      <c r="Z1546" s="1"/>
      <c r="AA1546" s="6">
        <v>228.23215355089053</v>
      </c>
      <c r="AB1546" s="6">
        <f t="shared" si="197"/>
        <v>68.469646065267156</v>
      </c>
    </row>
    <row r="1547" spans="3:28" x14ac:dyDescent="0.55000000000000004">
      <c r="C1547" s="5">
        <f t="shared" ca="1" si="192"/>
        <v>0.43534677579405945</v>
      </c>
      <c r="D1547" s="6">
        <v>0.83892437995352787</v>
      </c>
      <c r="E1547" s="15">
        <f t="shared" si="193"/>
        <v>138.71785705284302</v>
      </c>
      <c r="F1547" s="5">
        <f t="shared" si="194"/>
        <v>200.38946745016025</v>
      </c>
      <c r="G1547" s="5">
        <f t="shared" si="195"/>
        <v>0.21428571428571427</v>
      </c>
      <c r="H1547" s="5">
        <f t="shared" si="196"/>
        <v>200.38946745016025</v>
      </c>
      <c r="M1547" s="1"/>
      <c r="N1547" s="1"/>
      <c r="O1547" s="1"/>
      <c r="P1547" s="1"/>
      <c r="Q1547" s="1"/>
      <c r="R1547" s="1"/>
      <c r="Y1547" s="1"/>
      <c r="Z1547" s="1"/>
      <c r="AA1547" s="6">
        <v>200.38946745016025</v>
      </c>
      <c r="AB1547" s="6">
        <f t="shared" si="197"/>
        <v>60.116840235048073</v>
      </c>
    </row>
    <row r="1548" spans="3:28" x14ac:dyDescent="0.55000000000000004">
      <c r="C1548" s="5">
        <f t="shared" ca="1" si="192"/>
        <v>0.33024011312353241</v>
      </c>
      <c r="D1548" s="6">
        <v>0.39289964507935571</v>
      </c>
      <c r="E1548" s="15">
        <f t="shared" si="193"/>
        <v>101.24477852350375</v>
      </c>
      <c r="F1548" s="5">
        <f t="shared" si="194"/>
        <v>106.61597309210958</v>
      </c>
      <c r="G1548" s="5">
        <f t="shared" si="195"/>
        <v>0.21428571428571427</v>
      </c>
      <c r="H1548" s="5">
        <f t="shared" si="196"/>
        <v>106.61597309210958</v>
      </c>
      <c r="M1548" s="1"/>
      <c r="N1548" s="1"/>
      <c r="O1548" s="1"/>
      <c r="P1548" s="1"/>
      <c r="Q1548" s="1"/>
      <c r="R1548" s="1"/>
      <c r="Y1548" s="1"/>
      <c r="Z1548" s="1"/>
      <c r="AA1548" s="6">
        <v>106.61597309210958</v>
      </c>
      <c r="AB1548" s="6">
        <f t="shared" si="197"/>
        <v>31.984791927632873</v>
      </c>
    </row>
    <row r="1549" spans="3:28" x14ac:dyDescent="0.55000000000000004">
      <c r="C1549" s="5">
        <f t="shared" ca="1" si="192"/>
        <v>0.1660753414143149</v>
      </c>
      <c r="D1549" s="6">
        <v>0.76321719981210889</v>
      </c>
      <c r="E1549" s="15">
        <f t="shared" si="193"/>
        <v>133.23448660564247</v>
      </c>
      <c r="F1549" s="5">
        <f t="shared" si="194"/>
        <v>179.22822974066293</v>
      </c>
      <c r="G1549" s="5">
        <f t="shared" si="195"/>
        <v>0.21428571428571427</v>
      </c>
      <c r="H1549" s="5">
        <f t="shared" si="196"/>
        <v>179.22822974066293</v>
      </c>
      <c r="M1549" s="1"/>
      <c r="N1549" s="1"/>
      <c r="O1549" s="1"/>
      <c r="P1549" s="1"/>
      <c r="Q1549" s="1"/>
      <c r="R1549" s="1"/>
      <c r="Y1549" s="1"/>
      <c r="Z1549" s="1"/>
      <c r="AA1549" s="6">
        <v>179.22822974066293</v>
      </c>
      <c r="AB1549" s="6">
        <f t="shared" si="197"/>
        <v>53.768468922198878</v>
      </c>
    </row>
    <row r="1550" spans="3:28" x14ac:dyDescent="0.55000000000000004">
      <c r="C1550" s="5">
        <f t="shared" ca="1" si="192"/>
        <v>0.75321058816996711</v>
      </c>
      <c r="D1550" s="6">
        <v>0.47922861609250267</v>
      </c>
      <c r="E1550" s="15">
        <f t="shared" si="193"/>
        <v>109.727591912154</v>
      </c>
      <c r="F1550" s="5">
        <f t="shared" si="194"/>
        <v>120.89244223455606</v>
      </c>
      <c r="G1550" s="5">
        <f t="shared" si="195"/>
        <v>0.21428571428571427</v>
      </c>
      <c r="H1550" s="5">
        <f t="shared" si="196"/>
        <v>120.89244223455606</v>
      </c>
      <c r="M1550" s="1"/>
      <c r="N1550" s="1"/>
      <c r="O1550" s="1"/>
      <c r="P1550" s="1"/>
      <c r="Q1550" s="1"/>
      <c r="R1550" s="1"/>
      <c r="Y1550" s="1"/>
      <c r="Z1550" s="1"/>
      <c r="AA1550" s="6">
        <v>120.89244223455606</v>
      </c>
      <c r="AB1550" s="6">
        <f t="shared" si="197"/>
        <v>36.267732670366819</v>
      </c>
    </row>
    <row r="1551" spans="3:28" x14ac:dyDescent="0.55000000000000004">
      <c r="C1551" s="5">
        <f t="shared" ca="1" si="192"/>
        <v>7.9948097667231321E-2</v>
      </c>
      <c r="D1551" s="6">
        <v>0.64424526085139699</v>
      </c>
      <c r="E1551" s="15">
        <f t="shared" si="193"/>
        <v>124.03518819276231</v>
      </c>
      <c r="F1551" s="5">
        <f t="shared" si="194"/>
        <v>151.96455852886464</v>
      </c>
      <c r="G1551" s="5">
        <f t="shared" si="195"/>
        <v>0.21428571428571427</v>
      </c>
      <c r="H1551" s="5">
        <f t="shared" si="196"/>
        <v>151.96455852886464</v>
      </c>
      <c r="M1551" s="1"/>
      <c r="N1551" s="1"/>
      <c r="O1551" s="1"/>
      <c r="P1551" s="1"/>
      <c r="Q1551" s="1"/>
      <c r="R1551" s="1"/>
      <c r="Y1551" s="1"/>
      <c r="Z1551" s="1"/>
      <c r="AA1551" s="6">
        <v>151.96455852886464</v>
      </c>
      <c r="AB1551" s="6">
        <f t="shared" si="197"/>
        <v>45.58936755865939</v>
      </c>
    </row>
    <row r="1552" spans="3:28" x14ac:dyDescent="0.55000000000000004">
      <c r="C1552" s="5">
        <f t="shared" ca="1" si="192"/>
        <v>0.26625549943859406</v>
      </c>
      <c r="D1552" s="6">
        <v>0.39974339570542783</v>
      </c>
      <c r="E1552" s="15">
        <f t="shared" si="193"/>
        <v>101.9493077936061</v>
      </c>
      <c r="F1552" s="5">
        <f t="shared" si="194"/>
        <v>107.70905683172271</v>
      </c>
      <c r="G1552" s="5">
        <f t="shared" si="195"/>
        <v>0.21428571428571427</v>
      </c>
      <c r="H1552" s="5">
        <f t="shared" si="196"/>
        <v>107.70905683172271</v>
      </c>
      <c r="M1552" s="1"/>
      <c r="N1552" s="1"/>
      <c r="O1552" s="1"/>
      <c r="P1552" s="1"/>
      <c r="Q1552" s="1"/>
      <c r="R1552" s="1"/>
      <c r="Y1552" s="1"/>
      <c r="Z1552" s="1"/>
      <c r="AA1552" s="6">
        <v>107.70905683172271</v>
      </c>
      <c r="AB1552" s="6">
        <f t="shared" si="197"/>
        <v>32.312717049516813</v>
      </c>
    </row>
    <row r="1553" spans="3:28" x14ac:dyDescent="0.55000000000000004">
      <c r="C1553" s="5">
        <f t="shared" ca="1" si="192"/>
        <v>0.30056738653843862</v>
      </c>
      <c r="D1553" s="6">
        <v>0.92048732760057261</v>
      </c>
      <c r="E1553" s="15">
        <f t="shared" si="193"/>
        <v>144.35508475205035</v>
      </c>
      <c r="F1553" s="5">
        <f t="shared" si="194"/>
        <v>230.01442563067209</v>
      </c>
      <c r="G1553" s="5">
        <f t="shared" si="195"/>
        <v>0.21428571428571427</v>
      </c>
      <c r="H1553" s="5">
        <f t="shared" si="196"/>
        <v>230.01442563067209</v>
      </c>
      <c r="M1553" s="1"/>
      <c r="N1553" s="1"/>
      <c r="O1553" s="1"/>
      <c r="P1553" s="1"/>
      <c r="Q1553" s="1"/>
      <c r="R1553" s="1"/>
      <c r="Y1553" s="1"/>
      <c r="Z1553" s="1"/>
      <c r="AA1553" s="6">
        <v>230.01442563067209</v>
      </c>
      <c r="AB1553" s="6">
        <f t="shared" si="197"/>
        <v>69.004327689201631</v>
      </c>
    </row>
    <row r="1554" spans="3:28" x14ac:dyDescent="0.55000000000000004">
      <c r="C1554" s="5">
        <f t="shared" ca="1" si="192"/>
        <v>0.22739587356397362</v>
      </c>
      <c r="D1554" s="6">
        <v>0.87591190533834062</v>
      </c>
      <c r="E1554" s="15">
        <f t="shared" si="193"/>
        <v>141.30671873265769</v>
      </c>
      <c r="F1554" s="5">
        <f t="shared" si="194"/>
        <v>212.57101950063571</v>
      </c>
      <c r="G1554" s="5">
        <f t="shared" si="195"/>
        <v>0.21428571428571427</v>
      </c>
      <c r="H1554" s="5">
        <f t="shared" si="196"/>
        <v>212.57101950063571</v>
      </c>
      <c r="M1554" s="1"/>
      <c r="N1554" s="1"/>
      <c r="O1554" s="1"/>
      <c r="P1554" s="1"/>
      <c r="Q1554" s="1"/>
      <c r="R1554" s="1"/>
      <c r="Y1554" s="1"/>
      <c r="Z1554" s="1"/>
      <c r="AA1554" s="6">
        <v>212.57101950063571</v>
      </c>
      <c r="AB1554" s="6">
        <f t="shared" si="197"/>
        <v>63.771305850190714</v>
      </c>
    </row>
    <row r="1555" spans="3:28" x14ac:dyDescent="0.55000000000000004">
      <c r="C1555" s="5">
        <f t="shared" ca="1" si="192"/>
        <v>0.57868424268556984</v>
      </c>
      <c r="D1555" s="6">
        <v>3.9592913966083221E-2</v>
      </c>
      <c r="E1555" s="15">
        <f t="shared" si="193"/>
        <v>45.790714504065178</v>
      </c>
      <c r="F1555" s="5">
        <f t="shared" si="194"/>
        <v>56.769499240557252</v>
      </c>
      <c r="G1555" s="5">
        <f t="shared" si="195"/>
        <v>0.21428571428571427</v>
      </c>
      <c r="H1555" s="5">
        <f t="shared" si="196"/>
        <v>45.790714504065178</v>
      </c>
      <c r="M1555" s="1"/>
      <c r="N1555" s="1"/>
      <c r="O1555" s="1"/>
      <c r="P1555" s="1"/>
      <c r="Q1555" s="1"/>
      <c r="R1555" s="1"/>
      <c r="Y1555" s="1"/>
      <c r="Z1555" s="1"/>
      <c r="AA1555" s="6">
        <v>45.790714504065178</v>
      </c>
      <c r="AB1555" s="6">
        <f t="shared" si="197"/>
        <v>13.737214351219553</v>
      </c>
    </row>
    <row r="1556" spans="3:28" x14ac:dyDescent="0.55000000000000004">
      <c r="C1556" s="5">
        <f t="shared" ca="1" si="192"/>
        <v>0.66908328384989912</v>
      </c>
      <c r="D1556" s="6">
        <v>0.83932942472357686</v>
      </c>
      <c r="E1556" s="15">
        <f t="shared" si="193"/>
        <v>138.74651293977473</v>
      </c>
      <c r="F1556" s="5">
        <f t="shared" si="194"/>
        <v>200.51478784750134</v>
      </c>
      <c r="G1556" s="5">
        <f t="shared" si="195"/>
        <v>0.21428571428571427</v>
      </c>
      <c r="H1556" s="5">
        <f t="shared" si="196"/>
        <v>200.51478784750134</v>
      </c>
      <c r="M1556" s="1"/>
      <c r="N1556" s="1"/>
      <c r="O1556" s="1"/>
      <c r="P1556" s="1"/>
      <c r="Q1556" s="1"/>
      <c r="R1556" s="1"/>
      <c r="Y1556" s="1"/>
      <c r="Z1556" s="1"/>
      <c r="AA1556" s="6">
        <v>200.51478784750134</v>
      </c>
      <c r="AB1556" s="6">
        <f t="shared" si="197"/>
        <v>60.1544363542504</v>
      </c>
    </row>
    <row r="1557" spans="3:28" x14ac:dyDescent="0.55000000000000004">
      <c r="C1557" s="5">
        <f t="shared" ca="1" si="192"/>
        <v>0.33042749184307629</v>
      </c>
      <c r="D1557" s="6">
        <v>0.57177772378057934</v>
      </c>
      <c r="E1557" s="15">
        <f t="shared" si="193"/>
        <v>118.00951871891696</v>
      </c>
      <c r="F1557" s="5">
        <f t="shared" si="194"/>
        <v>137.58543102567333</v>
      </c>
      <c r="G1557" s="5">
        <f t="shared" si="195"/>
        <v>0.21428571428571427</v>
      </c>
      <c r="H1557" s="5">
        <f t="shared" si="196"/>
        <v>137.58543102567333</v>
      </c>
      <c r="M1557" s="1"/>
      <c r="N1557" s="1"/>
      <c r="O1557" s="1"/>
      <c r="P1557" s="1"/>
      <c r="Q1557" s="1"/>
      <c r="R1557" s="1"/>
      <c r="Y1557" s="1"/>
      <c r="Z1557" s="1"/>
      <c r="AA1557" s="6">
        <v>137.58543102567333</v>
      </c>
      <c r="AB1557" s="6">
        <f t="shared" si="197"/>
        <v>41.275629307701998</v>
      </c>
    </row>
    <row r="1558" spans="3:28" x14ac:dyDescent="0.55000000000000004">
      <c r="C1558" s="5">
        <f t="shared" ca="1" si="192"/>
        <v>0.58325036491578031</v>
      </c>
      <c r="D1558" s="6">
        <v>0.74963328346754732</v>
      </c>
      <c r="E1558" s="15">
        <f t="shared" si="193"/>
        <v>132.22227569540192</v>
      </c>
      <c r="F1558" s="5">
        <f t="shared" si="194"/>
        <v>175.8122802431775</v>
      </c>
      <c r="G1558" s="5">
        <f t="shared" si="195"/>
        <v>0.21428571428571427</v>
      </c>
      <c r="H1558" s="5">
        <f t="shared" si="196"/>
        <v>175.8122802431775</v>
      </c>
      <c r="M1558" s="1"/>
      <c r="N1558" s="1"/>
      <c r="O1558" s="1"/>
      <c r="P1558" s="1"/>
      <c r="Q1558" s="1"/>
      <c r="R1558" s="1"/>
      <c r="Y1558" s="1"/>
      <c r="Z1558" s="1"/>
      <c r="AA1558" s="6">
        <v>175.8122802431775</v>
      </c>
      <c r="AB1558" s="6">
        <f t="shared" si="197"/>
        <v>52.743684072953251</v>
      </c>
    </row>
    <row r="1559" spans="3:28" x14ac:dyDescent="0.55000000000000004">
      <c r="C1559" s="5">
        <f t="shared" ca="1" si="192"/>
        <v>0.5247678800536637</v>
      </c>
      <c r="D1559" s="6">
        <v>0.27021540450123738</v>
      </c>
      <c r="E1559" s="15">
        <f t="shared" si="193"/>
        <v>87.376693267188372</v>
      </c>
      <c r="F1559" s="5">
        <f t="shared" si="194"/>
        <v>87.974692353191529</v>
      </c>
      <c r="G1559" s="5">
        <f t="shared" si="195"/>
        <v>0.21428571428571427</v>
      </c>
      <c r="H1559" s="5">
        <f t="shared" si="196"/>
        <v>87.974692353191529</v>
      </c>
      <c r="M1559" s="1"/>
      <c r="N1559" s="1"/>
      <c r="O1559" s="1"/>
      <c r="P1559" s="1"/>
      <c r="Q1559" s="1"/>
      <c r="R1559" s="1"/>
      <c r="Y1559" s="1"/>
      <c r="Z1559" s="1"/>
      <c r="AA1559" s="6">
        <v>87.974692353191529</v>
      </c>
      <c r="AB1559" s="6">
        <f t="shared" si="197"/>
        <v>26.392407705957456</v>
      </c>
    </row>
    <row r="1560" spans="3:28" x14ac:dyDescent="0.55000000000000004">
      <c r="C1560" s="5">
        <f t="shared" ca="1" si="192"/>
        <v>0.48874331994082665</v>
      </c>
      <c r="D1560" s="6">
        <v>0.71973174543867979</v>
      </c>
      <c r="E1560" s="15">
        <f t="shared" si="193"/>
        <v>129.96132648967918</v>
      </c>
      <c r="F1560" s="5">
        <f t="shared" si="194"/>
        <v>168.60546251469461</v>
      </c>
      <c r="G1560" s="5">
        <f t="shared" si="195"/>
        <v>0.21428571428571427</v>
      </c>
      <c r="H1560" s="5">
        <f t="shared" si="196"/>
        <v>168.60546251469461</v>
      </c>
      <c r="M1560" s="1"/>
      <c r="N1560" s="1"/>
      <c r="O1560" s="1"/>
      <c r="P1560" s="1"/>
      <c r="Q1560" s="1"/>
      <c r="R1560" s="1"/>
      <c r="Y1560" s="1"/>
      <c r="Z1560" s="1"/>
      <c r="AA1560" s="6">
        <v>168.60546251469461</v>
      </c>
      <c r="AB1560" s="6">
        <f t="shared" si="197"/>
        <v>50.581638754408381</v>
      </c>
    </row>
    <row r="1561" spans="3:28" x14ac:dyDescent="0.55000000000000004">
      <c r="C1561" s="5">
        <f t="shared" ca="1" si="192"/>
        <v>0.90687229540080916</v>
      </c>
      <c r="D1561" s="6">
        <v>0.24564509905206455</v>
      </c>
      <c r="E1561" s="15">
        <f t="shared" si="193"/>
        <v>84.240467495766907</v>
      </c>
      <c r="F1561" s="5">
        <f t="shared" si="194"/>
        <v>84.435016993963444</v>
      </c>
      <c r="G1561" s="5">
        <f t="shared" si="195"/>
        <v>0.21428571428571427</v>
      </c>
      <c r="H1561" s="5">
        <f t="shared" si="196"/>
        <v>84.435016993963444</v>
      </c>
      <c r="M1561" s="1"/>
      <c r="N1561" s="1"/>
      <c r="O1561" s="1"/>
      <c r="P1561" s="1"/>
      <c r="Q1561" s="1"/>
      <c r="R1561" s="1"/>
      <c r="Y1561" s="1"/>
      <c r="Z1561" s="1"/>
      <c r="AA1561" s="6">
        <v>84.435016993963444</v>
      </c>
      <c r="AB1561" s="6">
        <f t="shared" si="197"/>
        <v>25.330505098189033</v>
      </c>
    </row>
    <row r="1562" spans="3:28" x14ac:dyDescent="0.55000000000000004">
      <c r="C1562" s="5">
        <f t="shared" ca="1" si="192"/>
        <v>0.91166675855978963</v>
      </c>
      <c r="D1562" s="6">
        <v>0.154918352992652</v>
      </c>
      <c r="E1562" s="15">
        <f t="shared" si="193"/>
        <v>71.015961524571452</v>
      </c>
      <c r="F1562" s="5">
        <f t="shared" si="194"/>
        <v>71.839903892787078</v>
      </c>
      <c r="G1562" s="5">
        <f t="shared" si="195"/>
        <v>0.21428571428571427</v>
      </c>
      <c r="H1562" s="5">
        <f t="shared" si="196"/>
        <v>71.015961524571452</v>
      </c>
      <c r="M1562" s="1"/>
      <c r="N1562" s="1"/>
      <c r="O1562" s="1"/>
      <c r="P1562" s="1"/>
      <c r="Q1562" s="1"/>
      <c r="R1562" s="1"/>
      <c r="Y1562" s="1"/>
      <c r="Z1562" s="1"/>
      <c r="AA1562" s="6">
        <v>71.015961524571452</v>
      </c>
      <c r="AB1562" s="6">
        <f t="shared" si="197"/>
        <v>21.304788457371433</v>
      </c>
    </row>
    <row r="1563" spans="3:28" x14ac:dyDescent="0.55000000000000004">
      <c r="C1563" s="5">
        <f t="shared" ca="1" si="192"/>
        <v>0.1233959684585394</v>
      </c>
      <c r="D1563" s="6">
        <v>0.40108802003661803</v>
      </c>
      <c r="E1563" s="15">
        <f t="shared" si="193"/>
        <v>102.08701929425372</v>
      </c>
      <c r="F1563" s="5">
        <f t="shared" si="194"/>
        <v>107.92455137174787</v>
      </c>
      <c r="G1563" s="5">
        <f t="shared" si="195"/>
        <v>0.21428571428571427</v>
      </c>
      <c r="H1563" s="5">
        <f t="shared" si="196"/>
        <v>107.92455137174787</v>
      </c>
      <c r="M1563" s="1"/>
      <c r="N1563" s="1"/>
      <c r="O1563" s="1"/>
      <c r="P1563" s="1"/>
      <c r="Q1563" s="1"/>
      <c r="R1563" s="1"/>
      <c r="Y1563" s="1"/>
      <c r="Z1563" s="1"/>
      <c r="AA1563" s="6">
        <v>107.92455137174787</v>
      </c>
      <c r="AB1563" s="6">
        <f t="shared" si="197"/>
        <v>32.377365411524359</v>
      </c>
    </row>
    <row r="1564" spans="3:28" x14ac:dyDescent="0.55000000000000004">
      <c r="C1564" s="5">
        <f t="shared" ca="1" si="192"/>
        <v>0.90893810519997764</v>
      </c>
      <c r="D1564" s="6">
        <v>6.108566118315184E-2</v>
      </c>
      <c r="E1564" s="15">
        <f t="shared" si="193"/>
        <v>52.034966956077085</v>
      </c>
      <c r="F1564" s="5">
        <f t="shared" si="194"/>
        <v>59.506500563699547</v>
      </c>
      <c r="G1564" s="5">
        <f t="shared" si="195"/>
        <v>0.21428571428571427</v>
      </c>
      <c r="H1564" s="5">
        <f t="shared" si="196"/>
        <v>52.034966956077085</v>
      </c>
      <c r="M1564" s="1"/>
      <c r="N1564" s="1"/>
      <c r="O1564" s="1"/>
      <c r="P1564" s="1"/>
      <c r="Q1564" s="1"/>
      <c r="R1564" s="1"/>
      <c r="Y1564" s="1"/>
      <c r="Z1564" s="1"/>
      <c r="AA1564" s="6">
        <v>52.034966956077085</v>
      </c>
      <c r="AB1564" s="6">
        <f t="shared" si="197"/>
        <v>15.610490086823125</v>
      </c>
    </row>
    <row r="1565" spans="3:28" x14ac:dyDescent="0.55000000000000004">
      <c r="C1565" s="5">
        <f t="shared" ca="1" si="192"/>
        <v>9.7111135330379073E-2</v>
      </c>
      <c r="D1565" s="6">
        <v>0.4156794685147952</v>
      </c>
      <c r="E1565" s="15">
        <f t="shared" si="193"/>
        <v>103.56682996888514</v>
      </c>
      <c r="F1565" s="5">
        <f t="shared" si="194"/>
        <v>110.27877098361233</v>
      </c>
      <c r="G1565" s="5">
        <f t="shared" si="195"/>
        <v>0.21428571428571427</v>
      </c>
      <c r="H1565" s="5">
        <f t="shared" si="196"/>
        <v>110.27877098361233</v>
      </c>
      <c r="M1565" s="1"/>
      <c r="N1565" s="1"/>
      <c r="O1565" s="1"/>
      <c r="P1565" s="1"/>
      <c r="Q1565" s="1"/>
      <c r="R1565" s="1"/>
      <c r="Y1565" s="1"/>
      <c r="Z1565" s="1"/>
      <c r="AA1565" s="6">
        <v>110.27877098361233</v>
      </c>
      <c r="AB1565" s="6">
        <f t="shared" si="197"/>
        <v>33.083631295083698</v>
      </c>
    </row>
    <row r="1566" spans="3:28" x14ac:dyDescent="0.55000000000000004">
      <c r="C1566" s="5">
        <f t="shared" ca="1" si="192"/>
        <v>0.26216079790250313</v>
      </c>
      <c r="D1566" s="6">
        <v>0.97090544420884906</v>
      </c>
      <c r="E1566" s="15">
        <f t="shared" si="193"/>
        <v>147.7153532771556</v>
      </c>
      <c r="F1566" s="5">
        <f t="shared" si="194"/>
        <v>257.66532583407667</v>
      </c>
      <c r="G1566" s="5">
        <f t="shared" si="195"/>
        <v>0.21428571428571427</v>
      </c>
      <c r="H1566" s="5">
        <f t="shared" si="196"/>
        <v>257.66532583407667</v>
      </c>
      <c r="M1566" s="1"/>
      <c r="N1566" s="1"/>
      <c r="O1566" s="1"/>
      <c r="P1566" s="1"/>
      <c r="Q1566" s="1"/>
      <c r="R1566" s="1"/>
      <c r="Y1566" s="1"/>
      <c r="Z1566" s="1"/>
      <c r="AA1566" s="6">
        <v>257.66532583407667</v>
      </c>
      <c r="AB1566" s="6">
        <f t="shared" si="197"/>
        <v>77.299597750223001</v>
      </c>
    </row>
    <row r="1567" spans="3:28" x14ac:dyDescent="0.55000000000000004">
      <c r="C1567" s="5">
        <f t="shared" ca="1" si="192"/>
        <v>0.49492249007078415</v>
      </c>
      <c r="D1567" s="6">
        <v>0.91152810746117741</v>
      </c>
      <c r="E1567" s="15">
        <f t="shared" si="193"/>
        <v>143.74842304186257</v>
      </c>
      <c r="F1567" s="5">
        <f t="shared" si="194"/>
        <v>226.17677479010098</v>
      </c>
      <c r="G1567" s="5">
        <f t="shared" si="195"/>
        <v>0.21428571428571427</v>
      </c>
      <c r="H1567" s="5">
        <f t="shared" si="196"/>
        <v>226.17677479010098</v>
      </c>
      <c r="M1567" s="1"/>
      <c r="N1567" s="1"/>
      <c r="O1567" s="1"/>
      <c r="P1567" s="1"/>
      <c r="Q1567" s="1"/>
      <c r="R1567" s="1"/>
      <c r="Y1567" s="1"/>
      <c r="Z1567" s="1"/>
      <c r="AA1567" s="6">
        <v>226.17677479010098</v>
      </c>
      <c r="AB1567" s="6">
        <f t="shared" si="197"/>
        <v>67.853032437030294</v>
      </c>
    </row>
    <row r="1568" spans="3:28" x14ac:dyDescent="0.55000000000000004">
      <c r="C1568" s="5">
        <f t="shared" ca="1" si="192"/>
        <v>0.27842582130668581</v>
      </c>
      <c r="D1568" s="6">
        <v>0.2483305511156424</v>
      </c>
      <c r="E1568" s="15">
        <f t="shared" si="193"/>
        <v>84.59065922207941</v>
      </c>
      <c r="F1568" s="5">
        <f t="shared" si="194"/>
        <v>84.819057416144716</v>
      </c>
      <c r="G1568" s="5">
        <f t="shared" si="195"/>
        <v>0.21428571428571427</v>
      </c>
      <c r="H1568" s="5">
        <f t="shared" si="196"/>
        <v>84.819057416144716</v>
      </c>
      <c r="M1568" s="1"/>
      <c r="N1568" s="1"/>
      <c r="O1568" s="1"/>
      <c r="P1568" s="1"/>
      <c r="Q1568" s="1"/>
      <c r="R1568" s="1"/>
      <c r="Y1568" s="1"/>
      <c r="Z1568" s="1"/>
      <c r="AA1568" s="6">
        <v>84.819057416144716</v>
      </c>
      <c r="AB1568" s="6">
        <f t="shared" si="197"/>
        <v>25.445717224843413</v>
      </c>
    </row>
    <row r="1569" spans="3:28" x14ac:dyDescent="0.55000000000000004">
      <c r="C1569" s="5">
        <f t="shared" ca="1" si="192"/>
        <v>0.9557969614607067</v>
      </c>
      <c r="D1569" s="6">
        <v>0.77980481128165802</v>
      </c>
      <c r="E1569" s="15">
        <f t="shared" si="193"/>
        <v>134.45838033770991</v>
      </c>
      <c r="F1569" s="5">
        <f t="shared" si="194"/>
        <v>183.53531168182406</v>
      </c>
      <c r="G1569" s="5">
        <f t="shared" si="195"/>
        <v>0.21428571428571427</v>
      </c>
      <c r="H1569" s="5">
        <f t="shared" si="196"/>
        <v>183.53531168182406</v>
      </c>
      <c r="M1569" s="1"/>
      <c r="N1569" s="1"/>
      <c r="O1569" s="1"/>
      <c r="P1569" s="1"/>
      <c r="Q1569" s="1"/>
      <c r="R1569" s="1"/>
      <c r="Y1569" s="1"/>
      <c r="Z1569" s="1"/>
      <c r="AA1569" s="6">
        <v>183.53531168182406</v>
      </c>
      <c r="AB1569" s="6">
        <f t="shared" si="197"/>
        <v>55.060593504547214</v>
      </c>
    </row>
    <row r="1570" spans="3:28" x14ac:dyDescent="0.55000000000000004">
      <c r="C1570" s="5">
        <f t="shared" ca="1" si="192"/>
        <v>0.57720772632886086</v>
      </c>
      <c r="D1570" s="6">
        <v>9.6897869938018744E-2</v>
      </c>
      <c r="E1570" s="15">
        <f t="shared" si="193"/>
        <v>60.347047165297177</v>
      </c>
      <c r="F1570" s="5">
        <f t="shared" si="194"/>
        <v>64.137558708856659</v>
      </c>
      <c r="G1570" s="5">
        <f t="shared" si="195"/>
        <v>0.21428571428571427</v>
      </c>
      <c r="H1570" s="5">
        <f t="shared" si="196"/>
        <v>60.347047165297177</v>
      </c>
      <c r="M1570" s="1"/>
      <c r="N1570" s="1"/>
      <c r="O1570" s="1"/>
      <c r="P1570" s="1"/>
      <c r="Q1570" s="1"/>
      <c r="R1570" s="1"/>
      <c r="Y1570" s="1"/>
      <c r="Z1570" s="1"/>
      <c r="AA1570" s="6">
        <v>60.347047165297177</v>
      </c>
      <c r="AB1570" s="6">
        <f t="shared" si="197"/>
        <v>18.104114149589151</v>
      </c>
    </row>
    <row r="1571" spans="3:28" x14ac:dyDescent="0.55000000000000004">
      <c r="C1571" s="5">
        <f t="shared" ca="1" si="192"/>
        <v>0.31939041124536982</v>
      </c>
      <c r="D1571" s="6">
        <v>0.23435985935154513</v>
      </c>
      <c r="E1571" s="15">
        <f t="shared" si="193"/>
        <v>82.747475145267458</v>
      </c>
      <c r="F1571" s="5">
        <f t="shared" si="194"/>
        <v>82.828563885706131</v>
      </c>
      <c r="G1571" s="5">
        <f t="shared" si="195"/>
        <v>0.21428571428571427</v>
      </c>
      <c r="H1571" s="5">
        <f t="shared" si="196"/>
        <v>82.828563885706131</v>
      </c>
      <c r="M1571" s="1"/>
      <c r="N1571" s="1"/>
      <c r="O1571" s="1"/>
      <c r="P1571" s="1"/>
      <c r="Q1571" s="1"/>
      <c r="R1571" s="1"/>
      <c r="Y1571" s="1"/>
      <c r="Z1571" s="1"/>
      <c r="AA1571" s="6">
        <v>82.828563885706131</v>
      </c>
      <c r="AB1571" s="6">
        <f t="shared" si="197"/>
        <v>24.84856916571184</v>
      </c>
    </row>
    <row r="1572" spans="3:28" x14ac:dyDescent="0.55000000000000004">
      <c r="C1572" s="5">
        <f t="shared" ca="1" si="192"/>
        <v>0.6703943084707028</v>
      </c>
      <c r="D1572" s="6">
        <v>0.9270312510184201</v>
      </c>
      <c r="E1572" s="15">
        <f t="shared" si="193"/>
        <v>144.79633414932289</v>
      </c>
      <c r="F1572" s="5">
        <f t="shared" si="194"/>
        <v>232.95617151992792</v>
      </c>
      <c r="G1572" s="5">
        <f t="shared" si="195"/>
        <v>0.21428571428571427</v>
      </c>
      <c r="H1572" s="5">
        <f t="shared" si="196"/>
        <v>232.95617151992792</v>
      </c>
      <c r="M1572" s="1"/>
      <c r="N1572" s="1"/>
      <c r="O1572" s="1"/>
      <c r="P1572" s="1"/>
      <c r="Q1572" s="1"/>
      <c r="R1572" s="1"/>
      <c r="Y1572" s="1"/>
      <c r="Z1572" s="1"/>
      <c r="AA1572" s="6">
        <v>232.95617151992792</v>
      </c>
      <c r="AB1572" s="6">
        <f t="shared" si="197"/>
        <v>69.886851455978373</v>
      </c>
    </row>
    <row r="1573" spans="3:28" x14ac:dyDescent="0.55000000000000004">
      <c r="C1573" s="5">
        <f t="shared" ca="1" si="192"/>
        <v>0.96762376501963954</v>
      </c>
      <c r="D1573" s="6">
        <v>0.2479690978813035</v>
      </c>
      <c r="E1573" s="15">
        <f t="shared" si="193"/>
        <v>84.54363519670936</v>
      </c>
      <c r="F1573" s="5">
        <f t="shared" si="194"/>
        <v>84.767326898280373</v>
      </c>
      <c r="G1573" s="5">
        <f t="shared" si="195"/>
        <v>0.21428571428571427</v>
      </c>
      <c r="H1573" s="5">
        <f t="shared" si="196"/>
        <v>84.767326898280373</v>
      </c>
      <c r="M1573" s="1"/>
      <c r="N1573" s="1"/>
      <c r="O1573" s="1"/>
      <c r="P1573" s="1"/>
      <c r="Q1573" s="1"/>
      <c r="R1573" s="1"/>
      <c r="Y1573" s="1"/>
      <c r="Z1573" s="1"/>
      <c r="AA1573" s="6">
        <v>84.767326898280373</v>
      </c>
      <c r="AB1573" s="6">
        <f t="shared" si="197"/>
        <v>25.43019806948411</v>
      </c>
    </row>
    <row r="1574" spans="3:28" x14ac:dyDescent="0.55000000000000004">
      <c r="C1574" s="5">
        <f t="shared" ca="1" si="192"/>
        <v>0.58390582637861843</v>
      </c>
      <c r="D1574" s="6">
        <v>0.14753470187424023</v>
      </c>
      <c r="E1574" s="15">
        <f t="shared" si="193"/>
        <v>69.785369251289438</v>
      </c>
      <c r="F1574" s="5">
        <f t="shared" si="194"/>
        <v>70.84533091261963</v>
      </c>
      <c r="G1574" s="5">
        <f t="shared" si="195"/>
        <v>0.21428571428571427</v>
      </c>
      <c r="H1574" s="5">
        <f t="shared" si="196"/>
        <v>69.785369251289438</v>
      </c>
      <c r="M1574" s="1"/>
      <c r="N1574" s="1"/>
      <c r="O1574" s="1"/>
      <c r="P1574" s="1"/>
      <c r="Q1574" s="1"/>
      <c r="R1574" s="1"/>
      <c r="Y1574" s="1"/>
      <c r="Z1574" s="1"/>
      <c r="AA1574" s="6">
        <v>69.785369251289438</v>
      </c>
      <c r="AB1574" s="6">
        <f t="shared" si="197"/>
        <v>20.935610775386831</v>
      </c>
    </row>
    <row r="1575" spans="3:28" x14ac:dyDescent="0.55000000000000004">
      <c r="C1575" s="5">
        <f t="shared" ca="1" si="192"/>
        <v>0.26898809340227858</v>
      </c>
      <c r="D1575" s="6">
        <v>0.2108078012161867</v>
      </c>
      <c r="E1575" s="15">
        <f t="shared" si="193"/>
        <v>79.511100312731031</v>
      </c>
      <c r="F1575" s="5">
        <f t="shared" si="194"/>
        <v>79.513629797479553</v>
      </c>
      <c r="G1575" s="5">
        <f t="shared" si="195"/>
        <v>0.21428571428571427</v>
      </c>
      <c r="H1575" s="5">
        <f t="shared" si="196"/>
        <v>79.511100312731031</v>
      </c>
      <c r="M1575" s="1"/>
      <c r="N1575" s="1"/>
      <c r="O1575" s="1"/>
      <c r="P1575" s="1"/>
      <c r="Q1575" s="1"/>
      <c r="R1575" s="1"/>
      <c r="Y1575" s="1"/>
      <c r="Z1575" s="1"/>
      <c r="AA1575" s="6">
        <v>79.511100312731031</v>
      </c>
      <c r="AB1575" s="6">
        <f t="shared" si="197"/>
        <v>23.853330093819309</v>
      </c>
    </row>
    <row r="1576" spans="3:28" x14ac:dyDescent="0.55000000000000004">
      <c r="C1576" s="5">
        <f t="shared" ca="1" si="192"/>
        <v>7.9229679174598777E-2</v>
      </c>
      <c r="D1576" s="6">
        <v>0.2356055890341382</v>
      </c>
      <c r="E1576" s="15">
        <f t="shared" si="193"/>
        <v>82.914019866588731</v>
      </c>
      <c r="F1576" s="5">
        <f t="shared" si="194"/>
        <v>83.005309476252194</v>
      </c>
      <c r="G1576" s="5">
        <f t="shared" si="195"/>
        <v>0.21428571428571427</v>
      </c>
      <c r="H1576" s="5">
        <f t="shared" si="196"/>
        <v>83.005309476252194</v>
      </c>
      <c r="M1576" s="1"/>
      <c r="N1576" s="1"/>
      <c r="O1576" s="1"/>
      <c r="P1576" s="1"/>
      <c r="Q1576" s="1"/>
      <c r="R1576" s="1"/>
      <c r="Y1576" s="1"/>
      <c r="Z1576" s="1"/>
      <c r="AA1576" s="6">
        <v>83.005309476252194</v>
      </c>
      <c r="AB1576" s="6">
        <f t="shared" si="197"/>
        <v>24.901592842875658</v>
      </c>
    </row>
    <row r="1577" spans="3:28" x14ac:dyDescent="0.55000000000000004">
      <c r="C1577" s="5">
        <f t="shared" ca="1" si="192"/>
        <v>0.56382691131456308</v>
      </c>
      <c r="D1577" s="6">
        <v>0.32517317099903909</v>
      </c>
      <c r="E1577" s="15">
        <f t="shared" si="193"/>
        <v>93.911496215296964</v>
      </c>
      <c r="F1577" s="5">
        <f t="shared" si="194"/>
        <v>96.1144128035059</v>
      </c>
      <c r="G1577" s="5">
        <f t="shared" si="195"/>
        <v>0.21428571428571427</v>
      </c>
      <c r="H1577" s="5">
        <f t="shared" si="196"/>
        <v>96.1144128035059</v>
      </c>
      <c r="M1577" s="1"/>
      <c r="N1577" s="1"/>
      <c r="O1577" s="1"/>
      <c r="P1577" s="1"/>
      <c r="Q1577" s="1"/>
      <c r="R1577" s="1"/>
      <c r="Y1577" s="1"/>
      <c r="Z1577" s="1"/>
      <c r="AA1577" s="6">
        <v>96.1144128035059</v>
      </c>
      <c r="AB1577" s="6">
        <f t="shared" si="197"/>
        <v>28.83432384105177</v>
      </c>
    </row>
    <row r="1578" spans="3:28" x14ac:dyDescent="0.55000000000000004">
      <c r="C1578" s="5">
        <f t="shared" ca="1" si="192"/>
        <v>6.0816664589579905E-2</v>
      </c>
      <c r="D1578" s="6">
        <v>0.29652561056413562</v>
      </c>
      <c r="E1578" s="15">
        <f t="shared" si="193"/>
        <v>90.580664898238794</v>
      </c>
      <c r="F1578" s="5">
        <f t="shared" si="194"/>
        <v>91.831745001190825</v>
      </c>
      <c r="G1578" s="5">
        <f t="shared" si="195"/>
        <v>0.21428571428571427</v>
      </c>
      <c r="H1578" s="5">
        <f t="shared" si="196"/>
        <v>91.831745001190825</v>
      </c>
      <c r="M1578" s="1"/>
      <c r="N1578" s="1"/>
      <c r="O1578" s="1"/>
      <c r="P1578" s="1"/>
      <c r="Q1578" s="1"/>
      <c r="R1578" s="1"/>
      <c r="Y1578" s="1"/>
      <c r="Z1578" s="1"/>
      <c r="AA1578" s="6">
        <v>91.831745001190825</v>
      </c>
      <c r="AB1578" s="6">
        <f t="shared" si="197"/>
        <v>27.549523500357246</v>
      </c>
    </row>
    <row r="1579" spans="3:28" x14ac:dyDescent="0.55000000000000004">
      <c r="C1579" s="5">
        <f t="shared" ca="1" si="192"/>
        <v>0.98092508211622031</v>
      </c>
      <c r="D1579" s="6">
        <v>0.69295292377654116</v>
      </c>
      <c r="E1579" s="15">
        <f t="shared" si="193"/>
        <v>127.8962887195194</v>
      </c>
      <c r="F1579" s="5">
        <f t="shared" si="194"/>
        <v>162.47145788831665</v>
      </c>
      <c r="G1579" s="5">
        <f t="shared" si="195"/>
        <v>0.21428571428571427</v>
      </c>
      <c r="H1579" s="5">
        <f t="shared" si="196"/>
        <v>162.47145788831665</v>
      </c>
      <c r="M1579" s="1"/>
      <c r="N1579" s="1"/>
      <c r="O1579" s="1"/>
      <c r="P1579" s="1"/>
      <c r="Q1579" s="1"/>
      <c r="R1579" s="1"/>
      <c r="Y1579" s="1"/>
      <c r="Z1579" s="1"/>
      <c r="AA1579" s="6">
        <v>162.47145788831665</v>
      </c>
      <c r="AB1579" s="6">
        <f t="shared" si="197"/>
        <v>48.741437366494992</v>
      </c>
    </row>
    <row r="1580" spans="3:28" x14ac:dyDescent="0.55000000000000004">
      <c r="C1580" s="5">
        <f t="shared" ca="1" si="192"/>
        <v>0.20827970666285589</v>
      </c>
      <c r="D1580" s="6">
        <v>0.65645387765685648</v>
      </c>
      <c r="E1580" s="15">
        <f t="shared" si="193"/>
        <v>125.0163089459689</v>
      </c>
      <c r="F1580" s="5">
        <f t="shared" si="194"/>
        <v>154.52683705804139</v>
      </c>
      <c r="G1580" s="5">
        <f t="shared" si="195"/>
        <v>0.21428571428571427</v>
      </c>
      <c r="H1580" s="5">
        <f t="shared" si="196"/>
        <v>154.52683705804139</v>
      </c>
      <c r="M1580" s="1"/>
      <c r="N1580" s="1"/>
      <c r="O1580" s="1"/>
      <c r="P1580" s="1"/>
      <c r="Q1580" s="1"/>
      <c r="R1580" s="1"/>
      <c r="Y1580" s="1"/>
      <c r="Z1580" s="1"/>
      <c r="AA1580" s="6">
        <v>154.52683705804139</v>
      </c>
      <c r="AB1580" s="6">
        <f t="shared" si="197"/>
        <v>46.358051117412415</v>
      </c>
    </row>
    <row r="1581" spans="3:28" x14ac:dyDescent="0.55000000000000004">
      <c r="C1581" s="5">
        <f t="shared" ca="1" si="192"/>
        <v>0.95020285538896565</v>
      </c>
      <c r="D1581" s="6">
        <v>0.89863301379078842</v>
      </c>
      <c r="E1581" s="15">
        <f t="shared" si="193"/>
        <v>142.8699907694521</v>
      </c>
      <c r="F1581" s="5">
        <f t="shared" si="194"/>
        <v>220.97970924827325</v>
      </c>
      <c r="G1581" s="5">
        <f t="shared" si="195"/>
        <v>0.21428571428571427</v>
      </c>
      <c r="H1581" s="5">
        <f t="shared" si="196"/>
        <v>220.97970924827325</v>
      </c>
      <c r="M1581" s="1"/>
      <c r="N1581" s="1"/>
      <c r="O1581" s="1"/>
      <c r="P1581" s="1"/>
      <c r="Q1581" s="1"/>
      <c r="R1581" s="1"/>
      <c r="Y1581" s="1"/>
      <c r="Z1581" s="1"/>
      <c r="AA1581" s="6">
        <v>220.97970924827325</v>
      </c>
      <c r="AB1581" s="6">
        <f t="shared" si="197"/>
        <v>66.293912774481967</v>
      </c>
    </row>
    <row r="1582" spans="3:28" x14ac:dyDescent="0.55000000000000004">
      <c r="C1582" s="5">
        <f t="shared" ca="1" si="192"/>
        <v>0.92140681745114528</v>
      </c>
      <c r="D1582" s="6">
        <v>5.6886674786475355E-2</v>
      </c>
      <c r="E1582" s="15">
        <f t="shared" si="193"/>
        <v>50.914335451579518</v>
      </c>
      <c r="F1582" s="5">
        <f t="shared" si="194"/>
        <v>58.96933632180091</v>
      </c>
      <c r="G1582" s="5">
        <f t="shared" si="195"/>
        <v>0.21428571428571427</v>
      </c>
      <c r="H1582" s="5">
        <f t="shared" si="196"/>
        <v>50.914335451579518</v>
      </c>
      <c r="M1582" s="1"/>
      <c r="N1582" s="1"/>
      <c r="O1582" s="1"/>
      <c r="P1582" s="1"/>
      <c r="Q1582" s="1"/>
      <c r="R1582" s="1"/>
      <c r="Y1582" s="1"/>
      <c r="Z1582" s="1"/>
      <c r="AA1582" s="6">
        <v>50.914335451579518</v>
      </c>
      <c r="AB1582" s="6">
        <f t="shared" si="197"/>
        <v>15.274300635473855</v>
      </c>
    </row>
    <row r="1583" spans="3:28" x14ac:dyDescent="0.55000000000000004">
      <c r="C1583" s="5">
        <f t="shared" ca="1" si="192"/>
        <v>0.29988764811394208</v>
      </c>
      <c r="D1583" s="6">
        <v>5.4224823447335813E-2</v>
      </c>
      <c r="E1583" s="15">
        <f t="shared" si="193"/>
        <v>50.182396093008279</v>
      </c>
      <c r="F1583" s="5">
        <f t="shared" si="194"/>
        <v>58.629432457799197</v>
      </c>
      <c r="G1583" s="5">
        <f t="shared" si="195"/>
        <v>0.21428571428571427</v>
      </c>
      <c r="H1583" s="5">
        <f t="shared" si="196"/>
        <v>50.182396093008279</v>
      </c>
      <c r="M1583" s="1"/>
      <c r="N1583" s="1"/>
      <c r="O1583" s="1"/>
      <c r="P1583" s="1"/>
      <c r="Q1583" s="1"/>
      <c r="R1583" s="1"/>
      <c r="Y1583" s="1"/>
      <c r="Z1583" s="1"/>
      <c r="AA1583" s="6">
        <v>50.182396093008279</v>
      </c>
      <c r="AB1583" s="6">
        <f t="shared" si="197"/>
        <v>15.054718827902484</v>
      </c>
    </row>
    <row r="1584" spans="3:28" x14ac:dyDescent="0.55000000000000004">
      <c r="C1584" s="5">
        <f t="shared" ca="1" si="192"/>
        <v>0.84614757573714383</v>
      </c>
      <c r="D1584" s="6">
        <v>0.48034013239719486</v>
      </c>
      <c r="E1584" s="15">
        <f t="shared" si="193"/>
        <v>109.83158812062088</v>
      </c>
      <c r="F1584" s="5">
        <f t="shared" si="194"/>
        <v>121.08368480115405</v>
      </c>
      <c r="G1584" s="5">
        <f t="shared" si="195"/>
        <v>0.21428571428571427</v>
      </c>
      <c r="H1584" s="5">
        <f t="shared" si="196"/>
        <v>121.08368480115405</v>
      </c>
      <c r="M1584" s="1"/>
      <c r="N1584" s="1"/>
      <c r="O1584" s="1"/>
      <c r="P1584" s="1"/>
      <c r="Q1584" s="1"/>
      <c r="R1584" s="1"/>
      <c r="Y1584" s="1"/>
      <c r="Z1584" s="1"/>
      <c r="AA1584" s="6">
        <v>121.08368480115405</v>
      </c>
      <c r="AB1584" s="6">
        <f t="shared" si="197"/>
        <v>36.325105440346213</v>
      </c>
    </row>
    <row r="1585" spans="3:28" x14ac:dyDescent="0.55000000000000004">
      <c r="C1585" s="5">
        <f t="shared" ca="1" si="192"/>
        <v>0.24875042759719068</v>
      </c>
      <c r="D1585" s="6">
        <v>0.85786304991512718</v>
      </c>
      <c r="E1585" s="15">
        <f t="shared" si="193"/>
        <v>140.05040290883716</v>
      </c>
      <c r="F1585" s="5">
        <f t="shared" si="194"/>
        <v>206.42844382384055</v>
      </c>
      <c r="G1585" s="5">
        <f t="shared" si="195"/>
        <v>0.21428571428571427</v>
      </c>
      <c r="H1585" s="5">
        <f t="shared" si="196"/>
        <v>206.42844382384055</v>
      </c>
      <c r="M1585" s="1"/>
      <c r="N1585" s="1"/>
      <c r="O1585" s="1"/>
      <c r="P1585" s="1"/>
      <c r="Q1585" s="1"/>
      <c r="R1585" s="1"/>
      <c r="Y1585" s="1"/>
      <c r="Z1585" s="1"/>
      <c r="AA1585" s="6">
        <v>206.42844382384055</v>
      </c>
      <c r="AB1585" s="6">
        <f t="shared" si="197"/>
        <v>61.928533147152166</v>
      </c>
    </row>
    <row r="1586" spans="3:28" x14ac:dyDescent="0.55000000000000004">
      <c r="C1586" s="5">
        <f t="shared" ca="1" si="192"/>
        <v>0.59987422894791398</v>
      </c>
      <c r="D1586" s="6">
        <v>0.7694634674682892</v>
      </c>
      <c r="E1586" s="15">
        <f t="shared" si="193"/>
        <v>133.69690520619838</v>
      </c>
      <c r="F1586" s="5">
        <f t="shared" si="194"/>
        <v>180.83183980629144</v>
      </c>
      <c r="G1586" s="5">
        <f t="shared" si="195"/>
        <v>0.21428571428571427</v>
      </c>
      <c r="H1586" s="5">
        <f t="shared" si="196"/>
        <v>180.83183980629144</v>
      </c>
      <c r="M1586" s="1"/>
      <c r="N1586" s="1"/>
      <c r="O1586" s="1"/>
      <c r="P1586" s="1"/>
      <c r="Q1586" s="1"/>
      <c r="R1586" s="1"/>
      <c r="Y1586" s="1"/>
      <c r="Z1586" s="1"/>
      <c r="AA1586" s="6">
        <v>180.83183980629144</v>
      </c>
      <c r="AB1586" s="6">
        <f t="shared" si="197"/>
        <v>54.249551941887432</v>
      </c>
    </row>
    <row r="1587" spans="3:28" x14ac:dyDescent="0.55000000000000004">
      <c r="C1587" s="5">
        <f t="shared" ca="1" si="192"/>
        <v>0.40299689525013682</v>
      </c>
      <c r="D1587" s="6">
        <v>0.65468652315935638</v>
      </c>
      <c r="E1587" s="15">
        <f t="shared" si="193"/>
        <v>124.87484726604939</v>
      </c>
      <c r="F1587" s="5">
        <f t="shared" si="194"/>
        <v>154.15312765306331</v>
      </c>
      <c r="G1587" s="5">
        <f t="shared" si="195"/>
        <v>0.21428571428571427</v>
      </c>
      <c r="H1587" s="5">
        <f t="shared" si="196"/>
        <v>154.15312765306331</v>
      </c>
      <c r="M1587" s="1"/>
      <c r="N1587" s="1"/>
      <c r="O1587" s="1"/>
      <c r="P1587" s="1"/>
      <c r="Q1587" s="1"/>
      <c r="R1587" s="1"/>
      <c r="Y1587" s="1"/>
      <c r="Z1587" s="1"/>
      <c r="AA1587" s="6">
        <v>154.15312765306331</v>
      </c>
      <c r="AB1587" s="6">
        <f t="shared" si="197"/>
        <v>46.24593829591899</v>
      </c>
    </row>
    <row r="1588" spans="3:28" x14ac:dyDescent="0.55000000000000004">
      <c r="C1588" s="5">
        <f t="shared" ca="1" si="192"/>
        <v>0.14061659968567597</v>
      </c>
      <c r="D1588" s="6">
        <v>0.68333456653898828</v>
      </c>
      <c r="E1588" s="15">
        <f t="shared" si="193"/>
        <v>127.14485856939194</v>
      </c>
      <c r="F1588" s="5">
        <f t="shared" si="194"/>
        <v>160.33400306016384</v>
      </c>
      <c r="G1588" s="5">
        <f t="shared" si="195"/>
        <v>0.21428571428571427</v>
      </c>
      <c r="H1588" s="5">
        <f t="shared" si="196"/>
        <v>160.33400306016384</v>
      </c>
      <c r="M1588" s="1"/>
      <c r="N1588" s="1"/>
      <c r="O1588" s="1"/>
      <c r="P1588" s="1"/>
      <c r="Q1588" s="1"/>
      <c r="R1588" s="1"/>
      <c r="Y1588" s="1"/>
      <c r="Z1588" s="1"/>
      <c r="AA1588" s="6">
        <v>160.33400306016384</v>
      </c>
      <c r="AB1588" s="6">
        <f t="shared" si="197"/>
        <v>48.100200918049147</v>
      </c>
    </row>
    <row r="1589" spans="3:28" x14ac:dyDescent="0.55000000000000004">
      <c r="C1589" s="5">
        <f t="shared" ca="1" si="192"/>
        <v>0.2368418092825153</v>
      </c>
      <c r="D1589" s="6">
        <v>0.71566208417067301</v>
      </c>
      <c r="E1589" s="15">
        <f t="shared" si="193"/>
        <v>129.65000234412815</v>
      </c>
      <c r="F1589" s="5">
        <f t="shared" si="194"/>
        <v>167.65493732259392</v>
      </c>
      <c r="G1589" s="5">
        <f t="shared" si="195"/>
        <v>0.21428571428571427</v>
      </c>
      <c r="H1589" s="5">
        <f t="shared" si="196"/>
        <v>167.65493732259392</v>
      </c>
      <c r="M1589" s="1"/>
      <c r="N1589" s="1"/>
      <c r="O1589" s="1"/>
      <c r="P1589" s="1"/>
      <c r="Q1589" s="1"/>
      <c r="R1589" s="1"/>
      <c r="Y1589" s="1"/>
      <c r="Z1589" s="1"/>
      <c r="AA1589" s="6">
        <v>167.65493732259392</v>
      </c>
      <c r="AB1589" s="6">
        <f t="shared" si="197"/>
        <v>50.296481196778174</v>
      </c>
    </row>
    <row r="1590" spans="3:28" x14ac:dyDescent="0.55000000000000004">
      <c r="C1590" s="5">
        <f t="shared" ca="1" si="192"/>
        <v>1.46611751533543E-3</v>
      </c>
      <c r="D1590" s="6">
        <v>0.21785878444232576</v>
      </c>
      <c r="E1590" s="15">
        <f t="shared" si="193"/>
        <v>80.49816177894229</v>
      </c>
      <c r="F1590" s="5">
        <f t="shared" si="194"/>
        <v>80.5007998229772</v>
      </c>
      <c r="G1590" s="5">
        <f t="shared" si="195"/>
        <v>0.21428571428571427</v>
      </c>
      <c r="H1590" s="5">
        <f t="shared" si="196"/>
        <v>80.5007998229772</v>
      </c>
      <c r="M1590" s="1"/>
      <c r="N1590" s="1"/>
      <c r="O1590" s="1"/>
      <c r="P1590" s="1"/>
      <c r="Q1590" s="1"/>
      <c r="R1590" s="1"/>
      <c r="Y1590" s="1"/>
      <c r="Z1590" s="1"/>
      <c r="AA1590" s="6">
        <v>80.5007998229772</v>
      </c>
      <c r="AB1590" s="6">
        <f t="shared" si="197"/>
        <v>24.150239946893159</v>
      </c>
    </row>
    <row r="1591" spans="3:28" x14ac:dyDescent="0.55000000000000004">
      <c r="C1591" s="5">
        <f t="shared" ca="1" si="192"/>
        <v>0.71349413034719145</v>
      </c>
      <c r="D1591" s="6">
        <v>0.60465013704982906</v>
      </c>
      <c r="E1591" s="15">
        <f t="shared" si="193"/>
        <v>120.78751064708925</v>
      </c>
      <c r="F1591" s="5">
        <f t="shared" si="194"/>
        <v>143.94375514664424</v>
      </c>
      <c r="G1591" s="5">
        <f t="shared" si="195"/>
        <v>0.21428571428571427</v>
      </c>
      <c r="H1591" s="5">
        <f t="shared" si="196"/>
        <v>143.94375514664424</v>
      </c>
      <c r="M1591" s="1"/>
      <c r="N1591" s="1"/>
      <c r="O1591" s="1"/>
      <c r="P1591" s="1"/>
      <c r="Q1591" s="1"/>
      <c r="R1591" s="1"/>
      <c r="Y1591" s="1"/>
      <c r="Z1591" s="1"/>
      <c r="AA1591" s="6">
        <v>143.94375514664424</v>
      </c>
      <c r="AB1591" s="6">
        <f t="shared" si="197"/>
        <v>43.183126543993268</v>
      </c>
    </row>
    <row r="1592" spans="3:28" x14ac:dyDescent="0.55000000000000004">
      <c r="C1592" s="5">
        <f t="shared" ca="1" si="192"/>
        <v>0.14859111910038336</v>
      </c>
      <c r="D1592" s="6">
        <v>0.39425131595779495</v>
      </c>
      <c r="E1592" s="15">
        <f t="shared" si="193"/>
        <v>101.38440949033762</v>
      </c>
      <c r="F1592" s="5">
        <f t="shared" si="194"/>
        <v>106.83137175773123</v>
      </c>
      <c r="G1592" s="5">
        <f t="shared" si="195"/>
        <v>0.21428571428571427</v>
      </c>
      <c r="H1592" s="5">
        <f t="shared" si="196"/>
        <v>106.83137175773123</v>
      </c>
      <c r="M1592" s="1"/>
      <c r="N1592" s="1"/>
      <c r="O1592" s="1"/>
      <c r="P1592" s="1"/>
      <c r="Q1592" s="1"/>
      <c r="R1592" s="1"/>
      <c r="Y1592" s="1"/>
      <c r="Z1592" s="1"/>
      <c r="AA1592" s="6">
        <v>106.83137175773123</v>
      </c>
      <c r="AB1592" s="6">
        <f t="shared" si="197"/>
        <v>32.049411527319371</v>
      </c>
    </row>
    <row r="1593" spans="3:28" x14ac:dyDescent="0.55000000000000004">
      <c r="C1593" s="5">
        <f t="shared" ca="1" si="192"/>
        <v>0.87131510696842784</v>
      </c>
      <c r="D1593" s="6">
        <v>5.5489273101772763E-2</v>
      </c>
      <c r="E1593" s="15">
        <f t="shared" si="193"/>
        <v>50.532274532202521</v>
      </c>
      <c r="F1593" s="5">
        <f t="shared" si="194"/>
        <v>58.790836042801232</v>
      </c>
      <c r="G1593" s="5">
        <f t="shared" si="195"/>
        <v>0.21428571428571427</v>
      </c>
      <c r="H1593" s="5">
        <f t="shared" si="196"/>
        <v>50.532274532202521</v>
      </c>
      <c r="M1593" s="1"/>
      <c r="N1593" s="1"/>
      <c r="O1593" s="1"/>
      <c r="P1593" s="1"/>
      <c r="Q1593" s="1"/>
      <c r="R1593" s="1"/>
      <c r="Y1593" s="1"/>
      <c r="Z1593" s="1"/>
      <c r="AA1593" s="6">
        <v>50.532274532202521</v>
      </c>
      <c r="AB1593" s="6">
        <f t="shared" si="197"/>
        <v>15.159682359660756</v>
      </c>
    </row>
    <row r="1594" spans="3:28" x14ac:dyDescent="0.55000000000000004">
      <c r="C1594" s="5">
        <f t="shared" ca="1" si="192"/>
        <v>0.27000031530046698</v>
      </c>
      <c r="D1594" s="6">
        <v>0.30577122733289985</v>
      </c>
      <c r="E1594" s="15">
        <f t="shared" si="193"/>
        <v>91.672565317509864</v>
      </c>
      <c r="F1594" s="5">
        <f t="shared" si="194"/>
        <v>93.204225390620309</v>
      </c>
      <c r="G1594" s="5">
        <f t="shared" si="195"/>
        <v>0.21428571428571427</v>
      </c>
      <c r="H1594" s="5">
        <f t="shared" si="196"/>
        <v>93.204225390620309</v>
      </c>
      <c r="M1594" s="1"/>
      <c r="N1594" s="1"/>
      <c r="O1594" s="1"/>
      <c r="P1594" s="1"/>
      <c r="Q1594" s="1"/>
      <c r="R1594" s="1"/>
      <c r="Y1594" s="1"/>
      <c r="Z1594" s="1"/>
      <c r="AA1594" s="6">
        <v>93.204225390620309</v>
      </c>
      <c r="AB1594" s="6">
        <f t="shared" si="197"/>
        <v>27.961267617186092</v>
      </c>
    </row>
    <row r="1595" spans="3:28" x14ac:dyDescent="0.55000000000000004">
      <c r="C1595" s="5">
        <f t="shared" ca="1" si="192"/>
        <v>0.74839178188502731</v>
      </c>
      <c r="D1595" s="6">
        <v>0.23578328233040646</v>
      </c>
      <c r="E1595" s="15">
        <f t="shared" si="193"/>
        <v>82.937740213252255</v>
      </c>
      <c r="F1595" s="5">
        <f t="shared" si="194"/>
        <v>83.030532543293162</v>
      </c>
      <c r="G1595" s="5">
        <f t="shared" si="195"/>
        <v>0.21428571428571427</v>
      </c>
      <c r="H1595" s="5">
        <f t="shared" si="196"/>
        <v>83.030532543293162</v>
      </c>
      <c r="M1595" s="1"/>
      <c r="N1595" s="1"/>
      <c r="O1595" s="1"/>
      <c r="P1595" s="1"/>
      <c r="Q1595" s="1"/>
      <c r="R1595" s="1"/>
      <c r="Y1595" s="1"/>
      <c r="Z1595" s="1"/>
      <c r="AA1595" s="6">
        <v>83.030532543293162</v>
      </c>
      <c r="AB1595" s="6">
        <f t="shared" si="197"/>
        <v>24.909159762987947</v>
      </c>
    </row>
    <row r="1596" spans="3:28" x14ac:dyDescent="0.55000000000000004">
      <c r="C1596" s="5">
        <f t="shared" ca="1" si="192"/>
        <v>0.65960108905345827</v>
      </c>
      <c r="D1596" s="6">
        <v>0.59848511802842264</v>
      </c>
      <c r="E1596" s="15">
        <f t="shared" si="193"/>
        <v>120.27237896289037</v>
      </c>
      <c r="F1596" s="5">
        <f t="shared" si="194"/>
        <v>142.73170462725437</v>
      </c>
      <c r="G1596" s="5">
        <f t="shared" si="195"/>
        <v>0.21428571428571427</v>
      </c>
      <c r="H1596" s="5">
        <f t="shared" si="196"/>
        <v>142.73170462725437</v>
      </c>
      <c r="M1596" s="1"/>
      <c r="N1596" s="1"/>
      <c r="O1596" s="1"/>
      <c r="P1596" s="1"/>
      <c r="Q1596" s="1"/>
      <c r="R1596" s="1"/>
      <c r="Y1596" s="1"/>
      <c r="Z1596" s="1"/>
      <c r="AA1596" s="6">
        <v>142.73170462725437</v>
      </c>
      <c r="AB1596" s="6">
        <f t="shared" si="197"/>
        <v>42.819511388176309</v>
      </c>
    </row>
    <row r="1597" spans="3:28" x14ac:dyDescent="0.55000000000000004">
      <c r="C1597" s="5">
        <f t="shared" ca="1" si="192"/>
        <v>0.33803648383166296</v>
      </c>
      <c r="D1597" s="6">
        <v>0.362243799551204</v>
      </c>
      <c r="E1597" s="15">
        <f t="shared" si="193"/>
        <v>98.010869963487963</v>
      </c>
      <c r="F1597" s="5">
        <f t="shared" si="194"/>
        <v>101.79358752137753</v>
      </c>
      <c r="G1597" s="5">
        <f t="shared" si="195"/>
        <v>0.21428571428571427</v>
      </c>
      <c r="H1597" s="5">
        <f t="shared" si="196"/>
        <v>101.79358752137753</v>
      </c>
      <c r="M1597" s="1"/>
      <c r="N1597" s="1"/>
      <c r="O1597" s="1"/>
      <c r="P1597" s="1"/>
      <c r="Q1597" s="1"/>
      <c r="R1597" s="1"/>
      <c r="Y1597" s="1"/>
      <c r="Z1597" s="1"/>
      <c r="AA1597" s="6">
        <v>101.79358752137753</v>
      </c>
      <c r="AB1597" s="6">
        <f t="shared" si="197"/>
        <v>30.538076256413259</v>
      </c>
    </row>
    <row r="1598" spans="3:28" x14ac:dyDescent="0.55000000000000004">
      <c r="C1598" s="5">
        <f t="shared" ca="1" si="192"/>
        <v>0.89964786271416075</v>
      </c>
      <c r="D1598" s="6">
        <v>0.52669957123647748</v>
      </c>
      <c r="E1598" s="15">
        <f t="shared" si="193"/>
        <v>114.06674649828611</v>
      </c>
      <c r="F1598" s="5">
        <f t="shared" si="194"/>
        <v>129.25074989379021</v>
      </c>
      <c r="G1598" s="5">
        <f t="shared" si="195"/>
        <v>0.21428571428571427</v>
      </c>
      <c r="H1598" s="5">
        <f t="shared" si="196"/>
        <v>129.25074989379021</v>
      </c>
      <c r="M1598" s="1"/>
      <c r="N1598" s="1"/>
      <c r="O1598" s="1"/>
      <c r="P1598" s="1"/>
      <c r="Q1598" s="1"/>
      <c r="R1598" s="1"/>
      <c r="Y1598" s="1"/>
      <c r="Z1598" s="1"/>
      <c r="AA1598" s="6">
        <v>129.25074989379021</v>
      </c>
      <c r="AB1598" s="6">
        <f t="shared" si="197"/>
        <v>38.77522496813706</v>
      </c>
    </row>
    <row r="1599" spans="3:28" x14ac:dyDescent="0.55000000000000004">
      <c r="C1599" s="5">
        <f t="shared" ca="1" si="192"/>
        <v>7.8575028293695448E-2</v>
      </c>
      <c r="D1599" s="6">
        <v>0.47389980982466151</v>
      </c>
      <c r="E1599" s="15">
        <f t="shared" si="193"/>
        <v>109.22733216371715</v>
      </c>
      <c r="F1599" s="5">
        <f t="shared" si="194"/>
        <v>119.97841319774773</v>
      </c>
      <c r="G1599" s="5">
        <f t="shared" si="195"/>
        <v>0.21428571428571427</v>
      </c>
      <c r="H1599" s="5">
        <f t="shared" si="196"/>
        <v>119.97841319774773</v>
      </c>
      <c r="M1599" s="1"/>
      <c r="N1599" s="1"/>
      <c r="O1599" s="1"/>
      <c r="P1599" s="1"/>
      <c r="Q1599" s="1"/>
      <c r="R1599" s="1"/>
      <c r="Y1599" s="1"/>
      <c r="Z1599" s="1"/>
      <c r="AA1599" s="6">
        <v>119.97841319774773</v>
      </c>
      <c r="AB1599" s="6">
        <f t="shared" si="197"/>
        <v>35.993523959324314</v>
      </c>
    </row>
    <row r="1600" spans="3:28" x14ac:dyDescent="0.55000000000000004">
      <c r="C1600" s="5">
        <f t="shared" ca="1" si="192"/>
        <v>0.52052797835241849</v>
      </c>
      <c r="D1600" s="6">
        <v>0.25786011745779891</v>
      </c>
      <c r="E1600" s="15">
        <f t="shared" si="193"/>
        <v>85.818310319325448</v>
      </c>
      <c r="F1600" s="5">
        <f t="shared" si="194"/>
        <v>86.187426083965818</v>
      </c>
      <c r="G1600" s="5">
        <f t="shared" si="195"/>
        <v>0.21428571428571427</v>
      </c>
      <c r="H1600" s="5">
        <f t="shared" si="196"/>
        <v>86.187426083965818</v>
      </c>
      <c r="M1600" s="1"/>
      <c r="N1600" s="1"/>
      <c r="O1600" s="1"/>
      <c r="P1600" s="1"/>
      <c r="Q1600" s="1"/>
      <c r="R1600" s="1"/>
      <c r="Y1600" s="1"/>
      <c r="Z1600" s="1"/>
      <c r="AA1600" s="6">
        <v>86.187426083965818</v>
      </c>
      <c r="AB1600" s="6">
        <f t="shared" si="197"/>
        <v>25.856227825189745</v>
      </c>
    </row>
    <row r="1601" spans="3:28" x14ac:dyDescent="0.55000000000000004">
      <c r="C1601" s="5">
        <f t="shared" ca="1" si="192"/>
        <v>2.7454306509804183E-2</v>
      </c>
      <c r="D1601" s="6">
        <v>0.3135628099262332</v>
      </c>
      <c r="E1601" s="15">
        <f t="shared" si="193"/>
        <v>92.579991779833634</v>
      </c>
      <c r="F1601" s="5">
        <f t="shared" si="194"/>
        <v>94.36797207500959</v>
      </c>
      <c r="G1601" s="5">
        <f t="shared" si="195"/>
        <v>0.21428571428571427</v>
      </c>
      <c r="H1601" s="5">
        <f t="shared" si="196"/>
        <v>94.36797207500959</v>
      </c>
      <c r="M1601" s="1"/>
      <c r="N1601" s="1"/>
      <c r="O1601" s="1"/>
      <c r="P1601" s="1"/>
      <c r="Q1601" s="1"/>
      <c r="R1601" s="1"/>
      <c r="Y1601" s="1"/>
      <c r="Z1601" s="1"/>
      <c r="AA1601" s="6">
        <v>94.36797207500959</v>
      </c>
      <c r="AB1601" s="6">
        <f t="shared" si="197"/>
        <v>28.310391622502877</v>
      </c>
    </row>
    <row r="1602" spans="3:28" x14ac:dyDescent="0.55000000000000004">
      <c r="C1602" s="5">
        <f t="shared" ca="1" si="192"/>
        <v>0.91658102708230049</v>
      </c>
      <c r="D1602" s="6">
        <v>0.66531406743968213</v>
      </c>
      <c r="E1602" s="15">
        <f t="shared" si="193"/>
        <v>125.72263869667016</v>
      </c>
      <c r="F1602" s="5">
        <f t="shared" si="194"/>
        <v>156.4149957491536</v>
      </c>
      <c r="G1602" s="5">
        <f t="shared" si="195"/>
        <v>0.21428571428571427</v>
      </c>
      <c r="H1602" s="5">
        <f t="shared" si="196"/>
        <v>156.4149957491536</v>
      </c>
      <c r="M1602" s="1"/>
      <c r="N1602" s="1"/>
      <c r="O1602" s="1"/>
      <c r="P1602" s="1"/>
      <c r="Q1602" s="1"/>
      <c r="R1602" s="1"/>
      <c r="Y1602" s="1"/>
      <c r="Z1602" s="1"/>
      <c r="AA1602" s="6">
        <v>156.4149957491536</v>
      </c>
      <c r="AB1602" s="6">
        <f t="shared" si="197"/>
        <v>46.92449872474608</v>
      </c>
    </row>
    <row r="1603" spans="3:28" x14ac:dyDescent="0.55000000000000004">
      <c r="C1603" s="5">
        <f t="shared" ref="C1603:C1666" ca="1" si="198">RAND()</f>
        <v>0.31717640990168372</v>
      </c>
      <c r="D1603" s="6">
        <v>5.100101665201362E-2</v>
      </c>
      <c r="E1603" s="15">
        <f t="shared" ref="E1603:E1666" si="199">$B$1+SQRT(($B$2-$B$1)*($B$3-$B$1)*D1603)</f>
        <v>49.271437951590777</v>
      </c>
      <c r="F1603" s="5">
        <f t="shared" ref="F1603:F1666" si="200">$B$2-SQRT(($B$2-$B$1)*($B$2-$B$3)*(1-D1603))</f>
        <v>58.218409769817328</v>
      </c>
      <c r="G1603" s="5">
        <f t="shared" ref="G1603:G1666" si="201">($B$3-$B$1)/($B$2-$B$1)</f>
        <v>0.21428571428571427</v>
      </c>
      <c r="H1603" s="5">
        <f t="shared" ref="H1603:H1666" si="202">IF(D1603&lt;G1603,E1603,F1603)</f>
        <v>49.271437951590777</v>
      </c>
      <c r="M1603" s="1"/>
      <c r="N1603" s="1"/>
      <c r="O1603" s="1"/>
      <c r="P1603" s="1"/>
      <c r="Q1603" s="1"/>
      <c r="R1603" s="1"/>
      <c r="Y1603" s="1"/>
      <c r="Z1603" s="1"/>
      <c r="AA1603" s="6">
        <v>49.271437951590777</v>
      </c>
      <c r="AB1603" s="6">
        <f t="shared" ref="AB1603:AB1666" si="203">AA1603*0.3</f>
        <v>14.781431385477232</v>
      </c>
    </row>
    <row r="1604" spans="3:28" x14ac:dyDescent="0.55000000000000004">
      <c r="C1604" s="5">
        <f t="shared" ca="1" si="198"/>
        <v>0.72120822303164001</v>
      </c>
      <c r="D1604" s="6">
        <v>0.38889349841382392</v>
      </c>
      <c r="E1604" s="15">
        <f t="shared" si="199"/>
        <v>100.82951672101129</v>
      </c>
      <c r="F1604" s="5">
        <f t="shared" si="200"/>
        <v>105.97896892937496</v>
      </c>
      <c r="G1604" s="5">
        <f t="shared" si="201"/>
        <v>0.21428571428571427</v>
      </c>
      <c r="H1604" s="5">
        <f t="shared" si="202"/>
        <v>105.97896892937496</v>
      </c>
      <c r="M1604" s="1"/>
      <c r="N1604" s="1"/>
      <c r="O1604" s="1"/>
      <c r="P1604" s="1"/>
      <c r="Q1604" s="1"/>
      <c r="R1604" s="1"/>
      <c r="Y1604" s="1"/>
      <c r="Z1604" s="1"/>
      <c r="AA1604" s="6">
        <v>105.97896892937496</v>
      </c>
      <c r="AB1604" s="6">
        <f t="shared" si="203"/>
        <v>31.793690678812485</v>
      </c>
    </row>
    <row r="1605" spans="3:28" x14ac:dyDescent="0.55000000000000004">
      <c r="C1605" s="5">
        <f t="shared" ca="1" si="198"/>
        <v>0.47494321543147433</v>
      </c>
      <c r="D1605" s="6">
        <v>0.66340681805047852</v>
      </c>
      <c r="E1605" s="15">
        <f t="shared" si="199"/>
        <v>125.57099290642311</v>
      </c>
      <c r="F1605" s="5">
        <f t="shared" si="200"/>
        <v>156.0064584500731</v>
      </c>
      <c r="G1605" s="5">
        <f t="shared" si="201"/>
        <v>0.21428571428571427</v>
      </c>
      <c r="H1605" s="5">
        <f t="shared" si="202"/>
        <v>156.0064584500731</v>
      </c>
      <c r="M1605" s="1"/>
      <c r="N1605" s="1"/>
      <c r="O1605" s="1"/>
      <c r="P1605" s="1"/>
      <c r="Q1605" s="1"/>
      <c r="R1605" s="1"/>
      <c r="Y1605" s="1"/>
      <c r="Z1605" s="1"/>
      <c r="AA1605" s="6">
        <v>156.0064584500731</v>
      </c>
      <c r="AB1605" s="6">
        <f t="shared" si="203"/>
        <v>46.801937535021928</v>
      </c>
    </row>
    <row r="1606" spans="3:28" x14ac:dyDescent="0.55000000000000004">
      <c r="C1606" s="5">
        <f t="shared" ca="1" si="198"/>
        <v>0.44021686366616952</v>
      </c>
      <c r="D1606" s="6">
        <v>0.49599985747598874</v>
      </c>
      <c r="E1606" s="15">
        <f t="shared" si="199"/>
        <v>111.28415856870572</v>
      </c>
      <c r="F1606" s="5">
        <f t="shared" si="200"/>
        <v>123.80008859400894</v>
      </c>
      <c r="G1606" s="5">
        <f t="shared" si="201"/>
        <v>0.21428571428571427</v>
      </c>
      <c r="H1606" s="5">
        <f t="shared" si="202"/>
        <v>123.80008859400894</v>
      </c>
      <c r="M1606" s="1"/>
      <c r="N1606" s="1"/>
      <c r="O1606" s="1"/>
      <c r="P1606" s="1"/>
      <c r="Q1606" s="1"/>
      <c r="R1606" s="1"/>
      <c r="Y1606" s="1"/>
      <c r="Z1606" s="1"/>
      <c r="AA1606" s="6">
        <v>123.80008859400894</v>
      </c>
      <c r="AB1606" s="6">
        <f t="shared" si="203"/>
        <v>37.140026578202679</v>
      </c>
    </row>
    <row r="1607" spans="3:28" x14ac:dyDescent="0.55000000000000004">
      <c r="C1607" s="5">
        <f t="shared" ca="1" si="198"/>
        <v>0.6190972877190567</v>
      </c>
      <c r="D1607" s="6">
        <v>0.84713072894126373</v>
      </c>
      <c r="E1607" s="15">
        <f t="shared" si="199"/>
        <v>139.29709236277819</v>
      </c>
      <c r="F1607" s="5">
        <f t="shared" si="200"/>
        <v>202.96007472582147</v>
      </c>
      <c r="G1607" s="5">
        <f t="shared" si="201"/>
        <v>0.21428571428571427</v>
      </c>
      <c r="H1607" s="5">
        <f t="shared" si="202"/>
        <v>202.96007472582147</v>
      </c>
      <c r="M1607" s="1"/>
      <c r="N1607" s="1"/>
      <c r="O1607" s="1"/>
      <c r="P1607" s="1"/>
      <c r="Q1607" s="1"/>
      <c r="R1607" s="1"/>
      <c r="Y1607" s="1"/>
      <c r="Z1607" s="1"/>
      <c r="AA1607" s="6">
        <v>202.96007472582147</v>
      </c>
      <c r="AB1607" s="6">
        <f t="shared" si="203"/>
        <v>60.888022417746441</v>
      </c>
    </row>
    <row r="1608" spans="3:28" x14ac:dyDescent="0.55000000000000004">
      <c r="C1608" s="5">
        <f t="shared" ca="1" si="198"/>
        <v>0.53977581183974455</v>
      </c>
      <c r="D1608" s="6">
        <v>0.39242318964536127</v>
      </c>
      <c r="E1608" s="15">
        <f t="shared" si="199"/>
        <v>101.19550225253903</v>
      </c>
      <c r="F1608" s="5">
        <f t="shared" si="200"/>
        <v>106.54010359290032</v>
      </c>
      <c r="G1608" s="5">
        <f t="shared" si="201"/>
        <v>0.21428571428571427</v>
      </c>
      <c r="H1608" s="5">
        <f t="shared" si="202"/>
        <v>106.54010359290032</v>
      </c>
      <c r="M1608" s="1"/>
      <c r="N1608" s="1"/>
      <c r="O1608" s="1"/>
      <c r="P1608" s="1"/>
      <c r="Q1608" s="1"/>
      <c r="R1608" s="1"/>
      <c r="Y1608" s="1"/>
      <c r="Z1608" s="1"/>
      <c r="AA1608" s="6">
        <v>106.54010359290032</v>
      </c>
      <c r="AB1608" s="6">
        <f t="shared" si="203"/>
        <v>31.962031077870094</v>
      </c>
    </row>
    <row r="1609" spans="3:28" x14ac:dyDescent="0.55000000000000004">
      <c r="C1609" s="5">
        <f t="shared" ca="1" si="198"/>
        <v>0.37460482216454549</v>
      </c>
      <c r="D1609" s="6">
        <v>3.3138192702826252E-3</v>
      </c>
      <c r="E1609" s="15">
        <f t="shared" si="199"/>
        <v>27.461378139509357</v>
      </c>
      <c r="F1609" s="5">
        <f t="shared" si="200"/>
        <v>52.218102491423736</v>
      </c>
      <c r="G1609" s="5">
        <f t="shared" si="201"/>
        <v>0.21428571428571427</v>
      </c>
      <c r="H1609" s="5">
        <f t="shared" si="202"/>
        <v>27.461378139509357</v>
      </c>
      <c r="M1609" s="1"/>
      <c r="N1609" s="1"/>
      <c r="O1609" s="1"/>
      <c r="P1609" s="1"/>
      <c r="Q1609" s="1"/>
      <c r="R1609" s="1"/>
      <c r="Y1609" s="1"/>
      <c r="Z1609" s="1"/>
      <c r="AA1609" s="6">
        <v>27.461378139509357</v>
      </c>
      <c r="AB1609" s="6">
        <f t="shared" si="203"/>
        <v>8.2384134418528063</v>
      </c>
    </row>
    <row r="1610" spans="3:28" x14ac:dyDescent="0.55000000000000004">
      <c r="C1610" s="5">
        <f t="shared" ca="1" si="198"/>
        <v>0.20296481760299745</v>
      </c>
      <c r="D1610" s="6">
        <v>0.63413904250542741</v>
      </c>
      <c r="E1610" s="15">
        <f t="shared" si="199"/>
        <v>123.21596734077136</v>
      </c>
      <c r="F1610" s="5">
        <f t="shared" si="200"/>
        <v>149.87660081897403</v>
      </c>
      <c r="G1610" s="5">
        <f t="shared" si="201"/>
        <v>0.21428571428571427</v>
      </c>
      <c r="H1610" s="5">
        <f t="shared" si="202"/>
        <v>149.87660081897403</v>
      </c>
      <c r="M1610" s="1"/>
      <c r="N1610" s="1"/>
      <c r="O1610" s="1"/>
      <c r="P1610" s="1"/>
      <c r="Q1610" s="1"/>
      <c r="R1610" s="1"/>
      <c r="Y1610" s="1"/>
      <c r="Z1610" s="1"/>
      <c r="AA1610" s="6">
        <v>149.87660081897403</v>
      </c>
      <c r="AB1610" s="6">
        <f t="shared" si="203"/>
        <v>44.962980245692208</v>
      </c>
    </row>
    <row r="1611" spans="3:28" x14ac:dyDescent="0.55000000000000004">
      <c r="C1611" s="5">
        <f t="shared" ca="1" si="198"/>
        <v>0.9014131178675846</v>
      </c>
      <c r="D1611" s="6">
        <v>0.34171509322665494</v>
      </c>
      <c r="E1611" s="15">
        <f t="shared" si="199"/>
        <v>95.768156676850751</v>
      </c>
      <c r="F1611" s="5">
        <f t="shared" si="200"/>
        <v>98.628824661427643</v>
      </c>
      <c r="G1611" s="5">
        <f t="shared" si="201"/>
        <v>0.21428571428571427</v>
      </c>
      <c r="H1611" s="5">
        <f t="shared" si="202"/>
        <v>98.628824661427643</v>
      </c>
      <c r="M1611" s="1"/>
      <c r="N1611" s="1"/>
      <c r="O1611" s="1"/>
      <c r="P1611" s="1"/>
      <c r="Q1611" s="1"/>
      <c r="R1611" s="1"/>
      <c r="Y1611" s="1"/>
      <c r="Z1611" s="1"/>
      <c r="AA1611" s="6">
        <v>98.628824661427643</v>
      </c>
      <c r="AB1611" s="6">
        <f t="shared" si="203"/>
        <v>29.588647398428293</v>
      </c>
    </row>
    <row r="1612" spans="3:28" x14ac:dyDescent="0.55000000000000004">
      <c r="C1612" s="5">
        <f t="shared" ca="1" si="198"/>
        <v>0.72949712112449705</v>
      </c>
      <c r="D1612" s="6">
        <v>0.39147675698348061</v>
      </c>
      <c r="E1612" s="15">
        <f t="shared" si="199"/>
        <v>101.0975308953514</v>
      </c>
      <c r="F1612" s="5">
        <f t="shared" si="200"/>
        <v>106.38948435113966</v>
      </c>
      <c r="G1612" s="5">
        <f t="shared" si="201"/>
        <v>0.21428571428571427</v>
      </c>
      <c r="H1612" s="5">
        <f t="shared" si="202"/>
        <v>106.38948435113966</v>
      </c>
      <c r="M1612" s="1"/>
      <c r="N1612" s="1"/>
      <c r="O1612" s="1"/>
      <c r="P1612" s="1"/>
      <c r="Q1612" s="1"/>
      <c r="R1612" s="1"/>
      <c r="Y1612" s="1"/>
      <c r="Z1612" s="1"/>
      <c r="AA1612" s="6">
        <v>106.38948435113966</v>
      </c>
      <c r="AB1612" s="6">
        <f t="shared" si="203"/>
        <v>31.916845305341894</v>
      </c>
    </row>
    <row r="1613" spans="3:28" x14ac:dyDescent="0.55000000000000004">
      <c r="C1613" s="5">
        <f t="shared" ca="1" si="198"/>
        <v>0.798421373065757</v>
      </c>
      <c r="D1613" s="6">
        <v>0.58716139089552932</v>
      </c>
      <c r="E1613" s="15">
        <f t="shared" si="199"/>
        <v>119.31923966203574</v>
      </c>
      <c r="F1613" s="5">
        <f t="shared" si="200"/>
        <v>140.52944371817287</v>
      </c>
      <c r="G1613" s="5">
        <f t="shared" si="201"/>
        <v>0.21428571428571427</v>
      </c>
      <c r="H1613" s="5">
        <f t="shared" si="202"/>
        <v>140.52944371817287</v>
      </c>
      <c r="M1613" s="1"/>
      <c r="N1613" s="1"/>
      <c r="O1613" s="1"/>
      <c r="P1613" s="1"/>
      <c r="Q1613" s="1"/>
      <c r="R1613" s="1"/>
      <c r="Y1613" s="1"/>
      <c r="Z1613" s="1"/>
      <c r="AA1613" s="6">
        <v>140.52944371817287</v>
      </c>
      <c r="AB1613" s="6">
        <f t="shared" si="203"/>
        <v>42.158833115451863</v>
      </c>
    </row>
    <row r="1614" spans="3:28" x14ac:dyDescent="0.55000000000000004">
      <c r="C1614" s="5">
        <f t="shared" ca="1" si="198"/>
        <v>0.5428213921296966</v>
      </c>
      <c r="D1614" s="6">
        <v>0.14404361266133503</v>
      </c>
      <c r="E1614" s="15">
        <f t="shared" si="199"/>
        <v>69.192811392625543</v>
      </c>
      <c r="F1614" s="5">
        <f t="shared" si="200"/>
        <v>70.376583380392674</v>
      </c>
      <c r="G1614" s="5">
        <f t="shared" si="201"/>
        <v>0.21428571428571427</v>
      </c>
      <c r="H1614" s="5">
        <f t="shared" si="202"/>
        <v>69.192811392625543</v>
      </c>
      <c r="M1614" s="1"/>
      <c r="N1614" s="1"/>
      <c r="O1614" s="1"/>
      <c r="P1614" s="1"/>
      <c r="Q1614" s="1"/>
      <c r="R1614" s="1"/>
      <c r="Y1614" s="1"/>
      <c r="Z1614" s="1"/>
      <c r="AA1614" s="6">
        <v>69.192811392625543</v>
      </c>
      <c r="AB1614" s="6">
        <f t="shared" si="203"/>
        <v>20.757843417787662</v>
      </c>
    </row>
    <row r="1615" spans="3:28" x14ac:dyDescent="0.55000000000000004">
      <c r="C1615" s="5">
        <f t="shared" ca="1" si="198"/>
        <v>0.88356471180502782</v>
      </c>
      <c r="D1615" s="6">
        <v>0.71376741967218393</v>
      </c>
      <c r="E1615" s="15">
        <f t="shared" si="199"/>
        <v>129.50476085765717</v>
      </c>
      <c r="F1615" s="5">
        <f t="shared" si="200"/>
        <v>167.21473369310334</v>
      </c>
      <c r="G1615" s="5">
        <f t="shared" si="201"/>
        <v>0.21428571428571427</v>
      </c>
      <c r="H1615" s="5">
        <f t="shared" si="202"/>
        <v>167.21473369310334</v>
      </c>
      <c r="M1615" s="1"/>
      <c r="N1615" s="1"/>
      <c r="O1615" s="1"/>
      <c r="P1615" s="1"/>
      <c r="Q1615" s="1"/>
      <c r="R1615" s="1"/>
      <c r="Y1615" s="1"/>
      <c r="Z1615" s="1"/>
      <c r="AA1615" s="6">
        <v>167.21473369310334</v>
      </c>
      <c r="AB1615" s="6">
        <f t="shared" si="203"/>
        <v>50.164420107931001</v>
      </c>
    </row>
    <row r="1616" spans="3:28" x14ac:dyDescent="0.55000000000000004">
      <c r="C1616" s="5">
        <f t="shared" ca="1" si="198"/>
        <v>7.7926527077527452E-2</v>
      </c>
      <c r="D1616" s="6">
        <v>0.79024142777363116</v>
      </c>
      <c r="E1616" s="15">
        <f t="shared" si="199"/>
        <v>135.22176871840236</v>
      </c>
      <c r="F1616" s="5">
        <f t="shared" si="200"/>
        <v>186.32886008689664</v>
      </c>
      <c r="G1616" s="5">
        <f t="shared" si="201"/>
        <v>0.21428571428571427</v>
      </c>
      <c r="H1616" s="5">
        <f t="shared" si="202"/>
        <v>186.32886008689664</v>
      </c>
      <c r="M1616" s="1"/>
      <c r="N1616" s="1"/>
      <c r="O1616" s="1"/>
      <c r="P1616" s="1"/>
      <c r="Q1616" s="1"/>
      <c r="R1616" s="1"/>
      <c r="Y1616" s="1"/>
      <c r="Z1616" s="1"/>
      <c r="AA1616" s="6">
        <v>186.32886008689664</v>
      </c>
      <c r="AB1616" s="6">
        <f t="shared" si="203"/>
        <v>55.898658026068993</v>
      </c>
    </row>
    <row r="1617" spans="3:28" x14ac:dyDescent="0.55000000000000004">
      <c r="C1617" s="5">
        <f t="shared" ca="1" si="198"/>
        <v>0.36875769318620744</v>
      </c>
      <c r="D1617" s="6">
        <v>0.77584124487725969</v>
      </c>
      <c r="E1617" s="15">
        <f t="shared" si="199"/>
        <v>134.16712711607471</v>
      </c>
      <c r="F1617" s="5">
        <f t="shared" si="200"/>
        <v>182.49179043334544</v>
      </c>
      <c r="G1617" s="5">
        <f t="shared" si="201"/>
        <v>0.21428571428571427</v>
      </c>
      <c r="H1617" s="5">
        <f t="shared" si="202"/>
        <v>182.49179043334544</v>
      </c>
      <c r="M1617" s="1"/>
      <c r="N1617" s="1"/>
      <c r="O1617" s="1"/>
      <c r="P1617" s="1"/>
      <c r="Q1617" s="1"/>
      <c r="R1617" s="1"/>
      <c r="Y1617" s="1"/>
      <c r="Z1617" s="1"/>
      <c r="AA1617" s="6">
        <v>182.49179043334544</v>
      </c>
      <c r="AB1617" s="6">
        <f t="shared" si="203"/>
        <v>54.747537130003629</v>
      </c>
    </row>
    <row r="1618" spans="3:28" x14ac:dyDescent="0.55000000000000004">
      <c r="C1618" s="5">
        <f t="shared" ca="1" si="198"/>
        <v>0.72433625653450928</v>
      </c>
      <c r="D1618" s="6">
        <v>0.24942480566885716</v>
      </c>
      <c r="E1618" s="15">
        <f t="shared" si="199"/>
        <v>84.732810345579779</v>
      </c>
      <c r="F1618" s="5">
        <f t="shared" si="200"/>
        <v>84.975740971400171</v>
      </c>
      <c r="G1618" s="5">
        <f t="shared" si="201"/>
        <v>0.21428571428571427</v>
      </c>
      <c r="H1618" s="5">
        <f t="shared" si="202"/>
        <v>84.975740971400171</v>
      </c>
      <c r="M1618" s="1"/>
      <c r="N1618" s="1"/>
      <c r="O1618" s="1"/>
      <c r="P1618" s="1"/>
      <c r="Q1618" s="1"/>
      <c r="R1618" s="1"/>
      <c r="Y1618" s="1"/>
      <c r="Z1618" s="1"/>
      <c r="AA1618" s="6">
        <v>84.975740971400171</v>
      </c>
      <c r="AB1618" s="6">
        <f t="shared" si="203"/>
        <v>25.492722291420051</v>
      </c>
    </row>
    <row r="1619" spans="3:28" x14ac:dyDescent="0.55000000000000004">
      <c r="C1619" s="5">
        <f t="shared" ca="1" si="198"/>
        <v>0.34514285891507457</v>
      </c>
      <c r="D1619" s="6">
        <v>0.23208085195830397</v>
      </c>
      <c r="E1619" s="15">
        <f t="shared" si="199"/>
        <v>82.441639255383961</v>
      </c>
      <c r="F1619" s="5">
        <f t="shared" si="200"/>
        <v>82.505587383564091</v>
      </c>
      <c r="G1619" s="5">
        <f t="shared" si="201"/>
        <v>0.21428571428571427</v>
      </c>
      <c r="H1619" s="5">
        <f t="shared" si="202"/>
        <v>82.505587383564091</v>
      </c>
      <c r="M1619" s="1"/>
      <c r="N1619" s="1"/>
      <c r="O1619" s="1"/>
      <c r="P1619" s="1"/>
      <c r="Q1619" s="1"/>
      <c r="R1619" s="1"/>
      <c r="Y1619" s="1"/>
      <c r="Z1619" s="1"/>
      <c r="AA1619" s="6">
        <v>82.505587383564091</v>
      </c>
      <c r="AB1619" s="6">
        <f t="shared" si="203"/>
        <v>24.751676215069228</v>
      </c>
    </row>
    <row r="1620" spans="3:28" x14ac:dyDescent="0.55000000000000004">
      <c r="C1620" s="5">
        <f t="shared" ca="1" si="198"/>
        <v>0.17754710081851366</v>
      </c>
      <c r="D1620" s="6">
        <v>0.97887905599027558</v>
      </c>
      <c r="E1620" s="15">
        <f t="shared" si="199"/>
        <v>148.23871545144482</v>
      </c>
      <c r="F1620" s="5">
        <f t="shared" si="200"/>
        <v>263.9299272110656</v>
      </c>
      <c r="G1620" s="5">
        <f t="shared" si="201"/>
        <v>0.21428571428571427</v>
      </c>
      <c r="H1620" s="5">
        <f t="shared" si="202"/>
        <v>263.9299272110656</v>
      </c>
      <c r="M1620" s="1"/>
      <c r="N1620" s="1"/>
      <c r="O1620" s="1"/>
      <c r="P1620" s="1"/>
      <c r="Q1620" s="1"/>
      <c r="R1620" s="1"/>
      <c r="Y1620" s="1"/>
      <c r="Z1620" s="1"/>
      <c r="AA1620" s="6">
        <v>263.9299272110656</v>
      </c>
      <c r="AB1620" s="6">
        <f t="shared" si="203"/>
        <v>79.178978163319684</v>
      </c>
    </row>
    <row r="1621" spans="3:28" x14ac:dyDescent="0.55000000000000004">
      <c r="C1621" s="5">
        <f t="shared" ca="1" si="198"/>
        <v>0.21384586430535923</v>
      </c>
      <c r="D1621" s="6">
        <v>0.91427471122744008</v>
      </c>
      <c r="E1621" s="15">
        <f t="shared" si="199"/>
        <v>143.93472131981818</v>
      </c>
      <c r="F1621" s="5">
        <f t="shared" si="200"/>
        <v>227.33172777346573</v>
      </c>
      <c r="G1621" s="5">
        <f t="shared" si="201"/>
        <v>0.21428571428571427</v>
      </c>
      <c r="H1621" s="5">
        <f t="shared" si="202"/>
        <v>227.33172777346573</v>
      </c>
      <c r="M1621" s="1"/>
      <c r="N1621" s="1"/>
      <c r="O1621" s="1"/>
      <c r="P1621" s="1"/>
      <c r="Q1621" s="1"/>
      <c r="R1621" s="1"/>
      <c r="Y1621" s="1"/>
      <c r="Z1621" s="1"/>
      <c r="AA1621" s="6">
        <v>227.33172777346573</v>
      </c>
      <c r="AB1621" s="6">
        <f t="shared" si="203"/>
        <v>68.199518332039716</v>
      </c>
    </row>
    <row r="1622" spans="3:28" x14ac:dyDescent="0.55000000000000004">
      <c r="C1622" s="5">
        <f t="shared" ca="1" si="198"/>
        <v>0.76122511206918186</v>
      </c>
      <c r="D1622" s="6">
        <v>0.14348036656775498</v>
      </c>
      <c r="E1622" s="15">
        <f t="shared" si="199"/>
        <v>69.09653916864491</v>
      </c>
      <c r="F1622" s="5">
        <f t="shared" si="200"/>
        <v>70.301046107244332</v>
      </c>
      <c r="G1622" s="5">
        <f t="shared" si="201"/>
        <v>0.21428571428571427</v>
      </c>
      <c r="H1622" s="5">
        <f t="shared" si="202"/>
        <v>69.09653916864491</v>
      </c>
      <c r="M1622" s="1"/>
      <c r="N1622" s="1"/>
      <c r="O1622" s="1"/>
      <c r="P1622" s="1"/>
      <c r="Q1622" s="1"/>
      <c r="R1622" s="1"/>
      <c r="Y1622" s="1"/>
      <c r="Z1622" s="1"/>
      <c r="AA1622" s="6">
        <v>69.09653916864491</v>
      </c>
      <c r="AB1622" s="6">
        <f t="shared" si="203"/>
        <v>20.728961750593474</v>
      </c>
    </row>
    <row r="1623" spans="3:28" x14ac:dyDescent="0.55000000000000004">
      <c r="C1623" s="5">
        <f t="shared" ca="1" si="198"/>
        <v>0.77316401065257823</v>
      </c>
      <c r="D1623" s="6">
        <v>2.2922424714521106E-2</v>
      </c>
      <c r="E1623" s="15">
        <f t="shared" si="199"/>
        <v>39.623881756776726</v>
      </c>
      <c r="F1623" s="5">
        <f t="shared" si="200"/>
        <v>54.667616003134441</v>
      </c>
      <c r="G1623" s="5">
        <f t="shared" si="201"/>
        <v>0.21428571428571427</v>
      </c>
      <c r="H1623" s="5">
        <f t="shared" si="202"/>
        <v>39.623881756776726</v>
      </c>
      <c r="M1623" s="1"/>
      <c r="N1623" s="1"/>
      <c r="O1623" s="1"/>
      <c r="P1623" s="1"/>
      <c r="Q1623" s="1"/>
      <c r="R1623" s="1"/>
      <c r="Y1623" s="1"/>
      <c r="Z1623" s="1"/>
      <c r="AA1623" s="6">
        <v>39.623881756776726</v>
      </c>
      <c r="AB1623" s="6">
        <f t="shared" si="203"/>
        <v>11.887164527033017</v>
      </c>
    </row>
    <row r="1624" spans="3:28" x14ac:dyDescent="0.55000000000000004">
      <c r="C1624" s="5">
        <f t="shared" ca="1" si="198"/>
        <v>0.16407503827587011</v>
      </c>
      <c r="D1624" s="6">
        <v>0.22068500171070127</v>
      </c>
      <c r="E1624" s="15">
        <f t="shared" si="199"/>
        <v>80.889309642496215</v>
      </c>
      <c r="F1624" s="5">
        <f t="shared" si="200"/>
        <v>80.897731881614703</v>
      </c>
      <c r="G1624" s="5">
        <f t="shared" si="201"/>
        <v>0.21428571428571427</v>
      </c>
      <c r="H1624" s="5">
        <f t="shared" si="202"/>
        <v>80.897731881614703</v>
      </c>
      <c r="M1624" s="1"/>
      <c r="N1624" s="1"/>
      <c r="O1624" s="1"/>
      <c r="P1624" s="1"/>
      <c r="Q1624" s="1"/>
      <c r="R1624" s="1"/>
      <c r="Y1624" s="1"/>
      <c r="Z1624" s="1"/>
      <c r="AA1624" s="6">
        <v>80.897731881614703</v>
      </c>
      <c r="AB1624" s="6">
        <f t="shared" si="203"/>
        <v>24.269319564484409</v>
      </c>
    </row>
    <row r="1625" spans="3:28" x14ac:dyDescent="0.55000000000000004">
      <c r="C1625" s="5">
        <f t="shared" ca="1" si="198"/>
        <v>0.80598262659217701</v>
      </c>
      <c r="D1625" s="6">
        <v>5.9042416245830065E-2</v>
      </c>
      <c r="E1625" s="15">
        <f t="shared" si="199"/>
        <v>51.494643876855392</v>
      </c>
      <c r="F1625" s="5">
        <f t="shared" si="200"/>
        <v>59.244964415576817</v>
      </c>
      <c r="G1625" s="5">
        <f t="shared" si="201"/>
        <v>0.21428571428571427</v>
      </c>
      <c r="H1625" s="5">
        <f t="shared" si="202"/>
        <v>51.494643876855392</v>
      </c>
      <c r="M1625" s="1"/>
      <c r="N1625" s="1"/>
      <c r="O1625" s="1"/>
      <c r="P1625" s="1"/>
      <c r="Q1625" s="1"/>
      <c r="R1625" s="1"/>
      <c r="Y1625" s="1"/>
      <c r="Z1625" s="1"/>
      <c r="AA1625" s="6">
        <v>51.494643876855392</v>
      </c>
      <c r="AB1625" s="6">
        <f t="shared" si="203"/>
        <v>15.448393163056616</v>
      </c>
    </row>
    <row r="1626" spans="3:28" x14ac:dyDescent="0.55000000000000004">
      <c r="C1626" s="5">
        <f t="shared" ca="1" si="198"/>
        <v>0.76773464603998742</v>
      </c>
      <c r="D1626" s="6">
        <v>0.22876355712146823</v>
      </c>
      <c r="E1626" s="15">
        <f t="shared" si="199"/>
        <v>81.993771942354556</v>
      </c>
      <c r="F1626" s="5">
        <f t="shared" si="200"/>
        <v>82.03632210545365</v>
      </c>
      <c r="G1626" s="5">
        <f t="shared" si="201"/>
        <v>0.21428571428571427</v>
      </c>
      <c r="H1626" s="5">
        <f t="shared" si="202"/>
        <v>82.03632210545365</v>
      </c>
      <c r="M1626" s="1"/>
      <c r="N1626" s="1"/>
      <c r="O1626" s="1"/>
      <c r="P1626" s="1"/>
      <c r="Q1626" s="1"/>
      <c r="R1626" s="1"/>
      <c r="Y1626" s="1"/>
      <c r="Z1626" s="1"/>
      <c r="AA1626" s="6">
        <v>82.03632210545365</v>
      </c>
      <c r="AB1626" s="6">
        <f t="shared" si="203"/>
        <v>24.610896631636095</v>
      </c>
    </row>
    <row r="1627" spans="3:28" x14ac:dyDescent="0.55000000000000004">
      <c r="C1627" s="5">
        <f t="shared" ca="1" si="198"/>
        <v>0.81832144362732806</v>
      </c>
      <c r="D1627" s="6">
        <v>0.42172013009037546</v>
      </c>
      <c r="E1627" s="15">
        <f t="shared" si="199"/>
        <v>104.17183724689814</v>
      </c>
      <c r="F1627" s="5">
        <f t="shared" si="200"/>
        <v>111.26198054861106</v>
      </c>
      <c r="G1627" s="5">
        <f t="shared" si="201"/>
        <v>0.21428571428571427</v>
      </c>
      <c r="H1627" s="5">
        <f t="shared" si="202"/>
        <v>111.26198054861106</v>
      </c>
      <c r="M1627" s="1"/>
      <c r="N1627" s="1"/>
      <c r="O1627" s="1"/>
      <c r="P1627" s="1"/>
      <c r="Q1627" s="1"/>
      <c r="R1627" s="1"/>
      <c r="Y1627" s="1"/>
      <c r="Z1627" s="1"/>
      <c r="AA1627" s="6">
        <v>111.26198054861106</v>
      </c>
      <c r="AB1627" s="6">
        <f t="shared" si="203"/>
        <v>33.378594164583319</v>
      </c>
    </row>
    <row r="1628" spans="3:28" x14ac:dyDescent="0.55000000000000004">
      <c r="C1628" s="5">
        <f t="shared" ca="1" si="198"/>
        <v>0.73721950825845062</v>
      </c>
      <c r="D1628" s="6">
        <v>0.47132700277690076</v>
      </c>
      <c r="E1628" s="15">
        <f t="shared" si="199"/>
        <v>108.98479446878514</v>
      </c>
      <c r="F1628" s="5">
        <f t="shared" si="200"/>
        <v>119.53876696380769</v>
      </c>
      <c r="G1628" s="5">
        <f t="shared" si="201"/>
        <v>0.21428571428571427</v>
      </c>
      <c r="H1628" s="5">
        <f t="shared" si="202"/>
        <v>119.53876696380769</v>
      </c>
      <c r="M1628" s="1"/>
      <c r="N1628" s="1"/>
      <c r="O1628" s="1"/>
      <c r="P1628" s="1"/>
      <c r="Q1628" s="1"/>
      <c r="R1628" s="1"/>
      <c r="Y1628" s="1"/>
      <c r="Z1628" s="1"/>
      <c r="AA1628" s="6">
        <v>119.53876696380769</v>
      </c>
      <c r="AB1628" s="6">
        <f t="shared" si="203"/>
        <v>35.861630089142302</v>
      </c>
    </row>
    <row r="1629" spans="3:28" x14ac:dyDescent="0.55000000000000004">
      <c r="C1629" s="5">
        <f t="shared" ca="1" si="198"/>
        <v>0.84173589515055436</v>
      </c>
      <c r="D1629" s="6">
        <v>0.52556567304219259</v>
      </c>
      <c r="E1629" s="15">
        <f t="shared" si="199"/>
        <v>113.96543676857378</v>
      </c>
      <c r="F1629" s="5">
        <f t="shared" si="200"/>
        <v>129.04633803102979</v>
      </c>
      <c r="G1629" s="5">
        <f t="shared" si="201"/>
        <v>0.21428571428571427</v>
      </c>
      <c r="H1629" s="5">
        <f t="shared" si="202"/>
        <v>129.04633803102979</v>
      </c>
      <c r="M1629" s="1"/>
      <c r="N1629" s="1"/>
      <c r="O1629" s="1"/>
      <c r="P1629" s="1"/>
      <c r="Q1629" s="1"/>
      <c r="R1629" s="1"/>
      <c r="Y1629" s="1"/>
      <c r="Z1629" s="1"/>
      <c r="AA1629" s="6">
        <v>129.04633803102979</v>
      </c>
      <c r="AB1629" s="6">
        <f t="shared" si="203"/>
        <v>38.713901409308939</v>
      </c>
    </row>
    <row r="1630" spans="3:28" x14ac:dyDescent="0.55000000000000004">
      <c r="C1630" s="5">
        <f t="shared" ca="1" si="198"/>
        <v>0.10569772763932661</v>
      </c>
      <c r="D1630" s="6">
        <v>0.69329778805125386</v>
      </c>
      <c r="E1630" s="15">
        <f t="shared" si="199"/>
        <v>127.92313393921187</v>
      </c>
      <c r="F1630" s="5">
        <f t="shared" si="200"/>
        <v>162.54871315246712</v>
      </c>
      <c r="G1630" s="5">
        <f t="shared" si="201"/>
        <v>0.21428571428571427</v>
      </c>
      <c r="H1630" s="5">
        <f t="shared" si="202"/>
        <v>162.54871315246712</v>
      </c>
      <c r="M1630" s="1"/>
      <c r="N1630" s="1"/>
      <c r="O1630" s="1"/>
      <c r="P1630" s="1"/>
      <c r="Q1630" s="1"/>
      <c r="R1630" s="1"/>
      <c r="Y1630" s="1"/>
      <c r="Z1630" s="1"/>
      <c r="AA1630" s="6">
        <v>162.54871315246712</v>
      </c>
      <c r="AB1630" s="6">
        <f t="shared" si="203"/>
        <v>48.76461394574013</v>
      </c>
    </row>
    <row r="1631" spans="3:28" x14ac:dyDescent="0.55000000000000004">
      <c r="C1631" s="5">
        <f t="shared" ca="1" si="198"/>
        <v>0.36490894913912497</v>
      </c>
      <c r="D1631" s="6">
        <v>0.54956922586166035</v>
      </c>
      <c r="E1631" s="15">
        <f t="shared" si="199"/>
        <v>116.08726759813651</v>
      </c>
      <c r="F1631" s="5">
        <f t="shared" si="200"/>
        <v>133.42708597457471</v>
      </c>
      <c r="G1631" s="5">
        <f t="shared" si="201"/>
        <v>0.21428571428571427</v>
      </c>
      <c r="H1631" s="5">
        <f t="shared" si="202"/>
        <v>133.42708597457471</v>
      </c>
      <c r="M1631" s="1"/>
      <c r="N1631" s="1"/>
      <c r="O1631" s="1"/>
      <c r="P1631" s="1"/>
      <c r="Q1631" s="1"/>
      <c r="R1631" s="1"/>
      <c r="Y1631" s="1"/>
      <c r="Z1631" s="1"/>
      <c r="AA1631" s="6">
        <v>133.42708597457471</v>
      </c>
      <c r="AB1631" s="6">
        <f t="shared" si="203"/>
        <v>40.028125792372414</v>
      </c>
    </row>
    <row r="1632" spans="3:28" x14ac:dyDescent="0.55000000000000004">
      <c r="C1632" s="5">
        <f t="shared" ca="1" si="198"/>
        <v>0.13656474000327046</v>
      </c>
      <c r="D1632" s="6">
        <v>0.13909251710824666</v>
      </c>
      <c r="E1632" s="15">
        <f t="shared" si="199"/>
        <v>68.339986423441871</v>
      </c>
      <c r="F1632" s="5">
        <f t="shared" si="200"/>
        <v>69.713437330503353</v>
      </c>
      <c r="G1632" s="5">
        <f t="shared" si="201"/>
        <v>0.21428571428571427</v>
      </c>
      <c r="H1632" s="5">
        <f t="shared" si="202"/>
        <v>68.339986423441871</v>
      </c>
      <c r="M1632" s="1"/>
      <c r="N1632" s="1"/>
      <c r="O1632" s="1"/>
      <c r="P1632" s="1"/>
      <c r="Q1632" s="1"/>
      <c r="R1632" s="1"/>
      <c r="Y1632" s="1"/>
      <c r="Z1632" s="1"/>
      <c r="AA1632" s="6">
        <v>68.339986423441871</v>
      </c>
      <c r="AB1632" s="6">
        <f t="shared" si="203"/>
        <v>20.50199592703256</v>
      </c>
    </row>
    <row r="1633" spans="3:28" x14ac:dyDescent="0.55000000000000004">
      <c r="C1633" s="5">
        <f t="shared" ca="1" si="198"/>
        <v>1.2945004861704135E-3</v>
      </c>
      <c r="D1633" s="6">
        <v>1.1928199885032909E-2</v>
      </c>
      <c r="E1633" s="15">
        <f t="shared" si="199"/>
        <v>34.156050228384785</v>
      </c>
      <c r="F1633" s="5">
        <f t="shared" si="200"/>
        <v>53.291218463788823</v>
      </c>
      <c r="G1633" s="5">
        <f t="shared" si="201"/>
        <v>0.21428571428571427</v>
      </c>
      <c r="H1633" s="5">
        <f t="shared" si="202"/>
        <v>34.156050228384785</v>
      </c>
      <c r="M1633" s="1"/>
      <c r="N1633" s="1"/>
      <c r="O1633" s="1"/>
      <c r="P1633" s="1"/>
      <c r="Q1633" s="1"/>
      <c r="R1633" s="1"/>
      <c r="Y1633" s="1"/>
      <c r="Z1633" s="1"/>
      <c r="AA1633" s="6">
        <v>34.156050228384785</v>
      </c>
      <c r="AB1633" s="6">
        <f t="shared" si="203"/>
        <v>10.246815068515435</v>
      </c>
    </row>
    <row r="1634" spans="3:28" x14ac:dyDescent="0.55000000000000004">
      <c r="C1634" s="5">
        <f t="shared" ca="1" si="198"/>
        <v>0.50503761002288061</v>
      </c>
      <c r="D1634" s="6">
        <v>0.55016446722580803</v>
      </c>
      <c r="E1634" s="15">
        <f t="shared" si="199"/>
        <v>116.13928983195983</v>
      </c>
      <c r="F1634" s="5">
        <f t="shared" si="200"/>
        <v>133.53718487635075</v>
      </c>
      <c r="G1634" s="5">
        <f t="shared" si="201"/>
        <v>0.21428571428571427</v>
      </c>
      <c r="H1634" s="5">
        <f t="shared" si="202"/>
        <v>133.53718487635075</v>
      </c>
      <c r="M1634" s="1"/>
      <c r="N1634" s="1"/>
      <c r="O1634" s="1"/>
      <c r="P1634" s="1"/>
      <c r="Q1634" s="1"/>
      <c r="R1634" s="1"/>
      <c r="Y1634" s="1"/>
      <c r="Z1634" s="1"/>
      <c r="AA1634" s="6">
        <v>133.53718487635075</v>
      </c>
      <c r="AB1634" s="6">
        <f t="shared" si="203"/>
        <v>40.061155462905226</v>
      </c>
    </row>
    <row r="1635" spans="3:28" x14ac:dyDescent="0.55000000000000004">
      <c r="C1635" s="5">
        <f t="shared" ca="1" si="198"/>
        <v>0.61412236064864689</v>
      </c>
      <c r="D1635" s="6">
        <v>0.52526541727532061</v>
      </c>
      <c r="E1635" s="15">
        <f t="shared" si="199"/>
        <v>113.9385916981162</v>
      </c>
      <c r="F1635" s="5">
        <f t="shared" si="200"/>
        <v>128.99225077254468</v>
      </c>
      <c r="G1635" s="5">
        <f t="shared" si="201"/>
        <v>0.21428571428571427</v>
      </c>
      <c r="H1635" s="5">
        <f t="shared" si="202"/>
        <v>128.99225077254468</v>
      </c>
      <c r="M1635" s="1"/>
      <c r="N1635" s="1"/>
      <c r="O1635" s="1"/>
      <c r="P1635" s="1"/>
      <c r="Q1635" s="1"/>
      <c r="R1635" s="1"/>
      <c r="Y1635" s="1"/>
      <c r="Z1635" s="1"/>
      <c r="AA1635" s="6">
        <v>128.99225077254468</v>
      </c>
      <c r="AB1635" s="6">
        <f t="shared" si="203"/>
        <v>38.697675231763405</v>
      </c>
    </row>
    <row r="1636" spans="3:28" x14ac:dyDescent="0.55000000000000004">
      <c r="C1636" s="5">
        <f t="shared" ca="1" si="198"/>
        <v>0.65852899196859294</v>
      </c>
      <c r="D1636" s="6">
        <v>0.94622057543865812</v>
      </c>
      <c r="E1636" s="15">
        <f t="shared" si="199"/>
        <v>146.08134543765567</v>
      </c>
      <c r="F1636" s="5">
        <f t="shared" si="200"/>
        <v>242.44296261117447</v>
      </c>
      <c r="G1636" s="5">
        <f t="shared" si="201"/>
        <v>0.21428571428571427</v>
      </c>
      <c r="H1636" s="5">
        <f t="shared" si="202"/>
        <v>242.44296261117447</v>
      </c>
      <c r="M1636" s="1"/>
      <c r="N1636" s="1"/>
      <c r="O1636" s="1"/>
      <c r="P1636" s="1"/>
      <c r="Q1636" s="1"/>
      <c r="R1636" s="1"/>
      <c r="Y1636" s="1"/>
      <c r="Z1636" s="1"/>
      <c r="AA1636" s="6">
        <v>242.44296261117447</v>
      </c>
      <c r="AB1636" s="6">
        <f t="shared" si="203"/>
        <v>72.732888783352337</v>
      </c>
    </row>
    <row r="1637" spans="3:28" x14ac:dyDescent="0.55000000000000004">
      <c r="C1637" s="5">
        <f t="shared" ca="1" si="198"/>
        <v>0.88176294752899986</v>
      </c>
      <c r="D1637" s="6">
        <v>0.66195787457726984</v>
      </c>
      <c r="E1637" s="15">
        <f t="shared" si="199"/>
        <v>125.45564135169884</v>
      </c>
      <c r="F1637" s="5">
        <f t="shared" si="200"/>
        <v>155.69686446220172</v>
      </c>
      <c r="G1637" s="5">
        <f t="shared" si="201"/>
        <v>0.21428571428571427</v>
      </c>
      <c r="H1637" s="5">
        <f t="shared" si="202"/>
        <v>155.69686446220172</v>
      </c>
      <c r="M1637" s="1"/>
      <c r="N1637" s="1"/>
      <c r="O1637" s="1"/>
      <c r="P1637" s="1"/>
      <c r="Q1637" s="1"/>
      <c r="R1637" s="1"/>
      <c r="Y1637" s="1"/>
      <c r="Z1637" s="1"/>
      <c r="AA1637" s="6">
        <v>155.69686446220172</v>
      </c>
      <c r="AB1637" s="6">
        <f t="shared" si="203"/>
        <v>46.709059338660516</v>
      </c>
    </row>
    <row r="1638" spans="3:28" x14ac:dyDescent="0.55000000000000004">
      <c r="C1638" s="5">
        <f t="shared" ca="1" si="198"/>
        <v>0.45850936214155302</v>
      </c>
      <c r="D1638" s="6">
        <v>0.17188833811160031</v>
      </c>
      <c r="E1638" s="15">
        <f t="shared" si="199"/>
        <v>73.737548141638229</v>
      </c>
      <c r="F1638" s="5">
        <f t="shared" si="200"/>
        <v>74.142349316377107</v>
      </c>
      <c r="G1638" s="5">
        <f t="shared" si="201"/>
        <v>0.21428571428571427</v>
      </c>
      <c r="H1638" s="5">
        <f t="shared" si="202"/>
        <v>73.737548141638229</v>
      </c>
      <c r="M1638" s="1"/>
      <c r="N1638" s="1"/>
      <c r="O1638" s="1"/>
      <c r="P1638" s="1"/>
      <c r="Q1638" s="1"/>
      <c r="R1638" s="1"/>
      <c r="Y1638" s="1"/>
      <c r="Z1638" s="1"/>
      <c r="AA1638" s="6">
        <v>73.737548141638229</v>
      </c>
      <c r="AB1638" s="6">
        <f t="shared" si="203"/>
        <v>22.121264442491469</v>
      </c>
    </row>
    <row r="1639" spans="3:28" x14ac:dyDescent="0.55000000000000004">
      <c r="C1639" s="5">
        <f t="shared" ca="1" si="198"/>
        <v>0.93840134063325031</v>
      </c>
      <c r="D1639" s="6">
        <v>0.10493011481756909</v>
      </c>
      <c r="E1639" s="15">
        <f t="shared" si="199"/>
        <v>61.98602063705443</v>
      </c>
      <c r="F1639" s="5">
        <f t="shared" si="200"/>
        <v>65.188788753096901</v>
      </c>
      <c r="G1639" s="5">
        <f t="shared" si="201"/>
        <v>0.21428571428571427</v>
      </c>
      <c r="H1639" s="5">
        <f t="shared" si="202"/>
        <v>61.98602063705443</v>
      </c>
      <c r="M1639" s="1"/>
      <c r="N1639" s="1"/>
      <c r="O1639" s="1"/>
      <c r="P1639" s="1"/>
      <c r="Q1639" s="1"/>
      <c r="R1639" s="1"/>
      <c r="Y1639" s="1"/>
      <c r="Z1639" s="1"/>
      <c r="AA1639" s="6">
        <v>61.98602063705443</v>
      </c>
      <c r="AB1639" s="6">
        <f t="shared" si="203"/>
        <v>18.595806191116328</v>
      </c>
    </row>
    <row r="1640" spans="3:28" x14ac:dyDescent="0.55000000000000004">
      <c r="C1640" s="5">
        <f t="shared" ca="1" si="198"/>
        <v>0.15360471434123346</v>
      </c>
      <c r="D1640" s="6">
        <v>0.18144319866858394</v>
      </c>
      <c r="E1640" s="15">
        <f t="shared" si="199"/>
        <v>75.210920456302944</v>
      </c>
      <c r="F1640" s="5">
        <f t="shared" si="200"/>
        <v>75.449117209450208</v>
      </c>
      <c r="G1640" s="5">
        <f t="shared" si="201"/>
        <v>0.21428571428571427</v>
      </c>
      <c r="H1640" s="5">
        <f t="shared" si="202"/>
        <v>75.210920456302944</v>
      </c>
      <c r="M1640" s="1"/>
      <c r="N1640" s="1"/>
      <c r="O1640" s="1"/>
      <c r="P1640" s="1"/>
      <c r="Q1640" s="1"/>
      <c r="R1640" s="1"/>
      <c r="Y1640" s="1"/>
      <c r="Z1640" s="1"/>
      <c r="AA1640" s="6">
        <v>75.210920456302944</v>
      </c>
      <c r="AB1640" s="6">
        <f t="shared" si="203"/>
        <v>22.563276136890881</v>
      </c>
    </row>
    <row r="1641" spans="3:28" x14ac:dyDescent="0.55000000000000004">
      <c r="C1641" s="5">
        <f t="shared" ca="1" si="198"/>
        <v>0.52456755889577289</v>
      </c>
      <c r="D1641" s="6">
        <v>0.85720823900087117</v>
      </c>
      <c r="E1641" s="15">
        <f t="shared" si="199"/>
        <v>140.00457664278741</v>
      </c>
      <c r="F1641" s="5">
        <f t="shared" si="200"/>
        <v>206.21315402709004</v>
      </c>
      <c r="G1641" s="5">
        <f t="shared" si="201"/>
        <v>0.21428571428571427</v>
      </c>
      <c r="H1641" s="5">
        <f t="shared" si="202"/>
        <v>206.21315402709004</v>
      </c>
      <c r="M1641" s="1"/>
      <c r="N1641" s="1"/>
      <c r="O1641" s="1"/>
      <c r="P1641" s="1"/>
      <c r="Q1641" s="1"/>
      <c r="R1641" s="1"/>
      <c r="Y1641" s="1"/>
      <c r="Z1641" s="1"/>
      <c r="AA1641" s="6">
        <v>206.21315402709004</v>
      </c>
      <c r="AB1641" s="6">
        <f t="shared" si="203"/>
        <v>61.863946208127011</v>
      </c>
    </row>
    <row r="1642" spans="3:28" x14ac:dyDescent="0.55000000000000004">
      <c r="C1642" s="5">
        <f t="shared" ca="1" si="198"/>
        <v>8.9137120196932207E-2</v>
      </c>
      <c r="D1642" s="6">
        <v>0.89548700937606651</v>
      </c>
      <c r="E1642" s="15">
        <f t="shared" si="199"/>
        <v>142.65472578550703</v>
      </c>
      <c r="F1642" s="5">
        <f t="shared" si="200"/>
        <v>219.76285011022449</v>
      </c>
      <c r="G1642" s="5">
        <f t="shared" si="201"/>
        <v>0.21428571428571427</v>
      </c>
      <c r="H1642" s="5">
        <f t="shared" si="202"/>
        <v>219.76285011022449</v>
      </c>
      <c r="M1642" s="1"/>
      <c r="N1642" s="1"/>
      <c r="O1642" s="1"/>
      <c r="P1642" s="1"/>
      <c r="Q1642" s="1"/>
      <c r="R1642" s="1"/>
      <c r="Y1642" s="1"/>
      <c r="Z1642" s="1"/>
      <c r="AA1642" s="6">
        <v>219.76285011022449</v>
      </c>
      <c r="AB1642" s="6">
        <f t="shared" si="203"/>
        <v>65.92885503306735</v>
      </c>
    </row>
    <row r="1643" spans="3:28" x14ac:dyDescent="0.55000000000000004">
      <c r="C1643" s="5">
        <f t="shared" ca="1" si="198"/>
        <v>0.41054848681532852</v>
      </c>
      <c r="D1643" s="6">
        <v>8.3762745632199098E-2</v>
      </c>
      <c r="E1643" s="15">
        <f t="shared" si="199"/>
        <v>57.512852819013176</v>
      </c>
      <c r="F1643" s="5">
        <f t="shared" si="200"/>
        <v>62.428505773406101</v>
      </c>
      <c r="G1643" s="5">
        <f t="shared" si="201"/>
        <v>0.21428571428571427</v>
      </c>
      <c r="H1643" s="5">
        <f t="shared" si="202"/>
        <v>57.512852819013176</v>
      </c>
      <c r="M1643" s="1"/>
      <c r="N1643" s="1"/>
      <c r="O1643" s="1"/>
      <c r="P1643" s="1"/>
      <c r="Q1643" s="1"/>
      <c r="R1643" s="1"/>
      <c r="Y1643" s="1"/>
      <c r="Z1643" s="1"/>
      <c r="AA1643" s="6">
        <v>57.512852819013176</v>
      </c>
      <c r="AB1643" s="6">
        <f t="shared" si="203"/>
        <v>17.253855845703953</v>
      </c>
    </row>
    <row r="1644" spans="3:28" x14ac:dyDescent="0.55000000000000004">
      <c r="C1644" s="5">
        <f t="shared" ca="1" si="198"/>
        <v>0.46184155543755268</v>
      </c>
      <c r="D1644" s="6">
        <v>0.52623555759115404</v>
      </c>
      <c r="E1644" s="15">
        <f t="shared" si="199"/>
        <v>114.02530174124084</v>
      </c>
      <c r="F1644" s="5">
        <f t="shared" si="200"/>
        <v>129.16707093658755</v>
      </c>
      <c r="G1644" s="5">
        <f t="shared" si="201"/>
        <v>0.21428571428571427</v>
      </c>
      <c r="H1644" s="5">
        <f t="shared" si="202"/>
        <v>129.16707093658755</v>
      </c>
      <c r="M1644" s="1"/>
      <c r="N1644" s="1"/>
      <c r="O1644" s="1"/>
      <c r="P1644" s="1"/>
      <c r="Q1644" s="1"/>
      <c r="R1644" s="1"/>
      <c r="Y1644" s="1"/>
      <c r="Z1644" s="1"/>
      <c r="AA1644" s="6">
        <v>129.16707093658755</v>
      </c>
      <c r="AB1644" s="6">
        <f t="shared" si="203"/>
        <v>38.750121280976266</v>
      </c>
    </row>
    <row r="1645" spans="3:28" x14ac:dyDescent="0.55000000000000004">
      <c r="C1645" s="5">
        <f t="shared" ca="1" si="198"/>
        <v>0.5805406877422985</v>
      </c>
      <c r="D1645" s="6">
        <v>0.60663882932397251</v>
      </c>
      <c r="E1645" s="15">
        <f t="shared" si="199"/>
        <v>120.95311947950266</v>
      </c>
      <c r="F1645" s="5">
        <f t="shared" si="200"/>
        <v>144.33674770954033</v>
      </c>
      <c r="G1645" s="5">
        <f t="shared" si="201"/>
        <v>0.21428571428571427</v>
      </c>
      <c r="H1645" s="5">
        <f t="shared" si="202"/>
        <v>144.33674770954033</v>
      </c>
      <c r="M1645" s="1"/>
      <c r="N1645" s="1"/>
      <c r="O1645" s="1"/>
      <c r="P1645" s="1"/>
      <c r="Q1645" s="1"/>
      <c r="R1645" s="1"/>
      <c r="Y1645" s="1"/>
      <c r="Z1645" s="1"/>
      <c r="AA1645" s="6">
        <v>144.33674770954033</v>
      </c>
      <c r="AB1645" s="6">
        <f t="shared" si="203"/>
        <v>43.301024312862097</v>
      </c>
    </row>
    <row r="1646" spans="3:28" x14ac:dyDescent="0.55000000000000004">
      <c r="C1646" s="5">
        <f t="shared" ca="1" si="198"/>
        <v>0.77706605723939992</v>
      </c>
      <c r="D1646" s="6">
        <v>0.49688579311526815</v>
      </c>
      <c r="E1646" s="15">
        <f t="shared" si="199"/>
        <v>111.36564630284462</v>
      </c>
      <c r="F1646" s="5">
        <f t="shared" si="200"/>
        <v>123.95501954301713</v>
      </c>
      <c r="G1646" s="5">
        <f t="shared" si="201"/>
        <v>0.21428571428571427</v>
      </c>
      <c r="H1646" s="5">
        <f t="shared" si="202"/>
        <v>123.95501954301713</v>
      </c>
      <c r="M1646" s="1"/>
      <c r="N1646" s="1"/>
      <c r="O1646" s="1"/>
      <c r="P1646" s="1"/>
      <c r="Q1646" s="1"/>
      <c r="R1646" s="1"/>
      <c r="Y1646" s="1"/>
      <c r="Z1646" s="1"/>
      <c r="AA1646" s="6">
        <v>123.95501954301713</v>
      </c>
      <c r="AB1646" s="6">
        <f t="shared" si="203"/>
        <v>37.186505862905136</v>
      </c>
    </row>
    <row r="1647" spans="3:28" x14ac:dyDescent="0.55000000000000004">
      <c r="C1647" s="5">
        <f t="shared" ca="1" si="198"/>
        <v>0.98535758699379838</v>
      </c>
      <c r="D1647" s="6">
        <v>0.60496344657558843</v>
      </c>
      <c r="E1647" s="15">
        <f t="shared" si="199"/>
        <v>120.81361962785527</v>
      </c>
      <c r="F1647" s="5">
        <f t="shared" si="200"/>
        <v>144.00560365531155</v>
      </c>
      <c r="G1647" s="5">
        <f t="shared" si="201"/>
        <v>0.21428571428571427</v>
      </c>
      <c r="H1647" s="5">
        <f t="shared" si="202"/>
        <v>144.00560365531155</v>
      </c>
      <c r="M1647" s="1"/>
      <c r="N1647" s="1"/>
      <c r="O1647" s="1"/>
      <c r="P1647" s="1"/>
      <c r="Q1647" s="1"/>
      <c r="R1647" s="1"/>
      <c r="Y1647" s="1"/>
      <c r="Z1647" s="1"/>
      <c r="AA1647" s="6">
        <v>144.00560365531155</v>
      </c>
      <c r="AB1647" s="6">
        <f t="shared" si="203"/>
        <v>43.201681096593461</v>
      </c>
    </row>
    <row r="1648" spans="3:28" x14ac:dyDescent="0.55000000000000004">
      <c r="C1648" s="5">
        <f t="shared" ca="1" si="198"/>
        <v>0.25734345074875242</v>
      </c>
      <c r="D1648" s="6">
        <v>0.72414324146422993</v>
      </c>
      <c r="E1648" s="15">
        <f t="shared" si="199"/>
        <v>130.29780803170598</v>
      </c>
      <c r="F1648" s="5">
        <f t="shared" si="200"/>
        <v>169.64365636531747</v>
      </c>
      <c r="G1648" s="5">
        <f t="shared" si="201"/>
        <v>0.21428571428571427</v>
      </c>
      <c r="H1648" s="5">
        <f t="shared" si="202"/>
        <v>169.64365636531747</v>
      </c>
      <c r="M1648" s="1"/>
      <c r="N1648" s="1"/>
      <c r="O1648" s="1"/>
      <c r="P1648" s="1"/>
      <c r="Q1648" s="1"/>
      <c r="R1648" s="1"/>
      <c r="Y1648" s="1"/>
      <c r="Z1648" s="1"/>
      <c r="AA1648" s="6">
        <v>169.64365636531747</v>
      </c>
      <c r="AB1648" s="6">
        <f t="shared" si="203"/>
        <v>50.893096909595236</v>
      </c>
    </row>
    <row r="1649" spans="3:28" x14ac:dyDescent="0.55000000000000004">
      <c r="C1649" s="5">
        <f t="shared" ca="1" si="198"/>
        <v>8.2445429265585179E-3</v>
      </c>
      <c r="D1649" s="6">
        <v>6.8461263320956589E-2</v>
      </c>
      <c r="E1649" s="15">
        <f t="shared" si="199"/>
        <v>53.913850029037853</v>
      </c>
      <c r="F1649" s="5">
        <f t="shared" si="200"/>
        <v>60.452956228992321</v>
      </c>
      <c r="G1649" s="5">
        <f t="shared" si="201"/>
        <v>0.21428571428571427</v>
      </c>
      <c r="H1649" s="5">
        <f t="shared" si="202"/>
        <v>53.913850029037853</v>
      </c>
      <c r="M1649" s="1"/>
      <c r="N1649" s="1"/>
      <c r="O1649" s="1"/>
      <c r="P1649" s="1"/>
      <c r="Q1649" s="1"/>
      <c r="R1649" s="1"/>
      <c r="Y1649" s="1"/>
      <c r="Z1649" s="1"/>
      <c r="AA1649" s="6">
        <v>53.913850029037853</v>
      </c>
      <c r="AB1649" s="6">
        <f t="shared" si="203"/>
        <v>16.174155008711356</v>
      </c>
    </row>
    <row r="1650" spans="3:28" x14ac:dyDescent="0.55000000000000004">
      <c r="C1650" s="5">
        <f t="shared" ca="1" si="198"/>
        <v>0.9684085329789508</v>
      </c>
      <c r="D1650" s="6">
        <v>0.87043847193820367</v>
      </c>
      <c r="E1650" s="15">
        <f t="shared" si="199"/>
        <v>140.92711163573625</v>
      </c>
      <c r="F1650" s="5">
        <f t="shared" si="200"/>
        <v>210.66361251647425</v>
      </c>
      <c r="G1650" s="5">
        <f t="shared" si="201"/>
        <v>0.21428571428571427</v>
      </c>
      <c r="H1650" s="5">
        <f t="shared" si="202"/>
        <v>210.66361251647425</v>
      </c>
      <c r="M1650" s="1"/>
      <c r="N1650" s="1"/>
      <c r="O1650" s="1"/>
      <c r="P1650" s="1"/>
      <c r="Q1650" s="1"/>
      <c r="R1650" s="1"/>
      <c r="Y1650" s="1"/>
      <c r="Z1650" s="1"/>
      <c r="AA1650" s="6">
        <v>210.66361251647425</v>
      </c>
      <c r="AB1650" s="6">
        <f t="shared" si="203"/>
        <v>63.199083754942272</v>
      </c>
    </row>
    <row r="1651" spans="3:28" x14ac:dyDescent="0.55000000000000004">
      <c r="C1651" s="5">
        <f t="shared" ca="1" si="198"/>
        <v>1.3537183412796527E-2</v>
      </c>
      <c r="D1651" s="6">
        <v>0.65185360289781524</v>
      </c>
      <c r="E1651" s="15">
        <f t="shared" si="199"/>
        <v>124.64769719723074</v>
      </c>
      <c r="F1651" s="5">
        <f t="shared" si="200"/>
        <v>153.55609243981988</v>
      </c>
      <c r="G1651" s="5">
        <f t="shared" si="201"/>
        <v>0.21428571428571427</v>
      </c>
      <c r="H1651" s="5">
        <f t="shared" si="202"/>
        <v>153.55609243981988</v>
      </c>
      <c r="M1651" s="1"/>
      <c r="N1651" s="1"/>
      <c r="O1651" s="1"/>
      <c r="P1651" s="1"/>
      <c r="Q1651" s="1"/>
      <c r="R1651" s="1"/>
      <c r="Y1651" s="1"/>
      <c r="Z1651" s="1"/>
      <c r="AA1651" s="6">
        <v>153.55609243981988</v>
      </c>
      <c r="AB1651" s="6">
        <f t="shared" si="203"/>
        <v>46.066827731945963</v>
      </c>
    </row>
    <row r="1652" spans="3:28" x14ac:dyDescent="0.55000000000000004">
      <c r="C1652" s="5">
        <f t="shared" ca="1" si="198"/>
        <v>0.87557567001038461</v>
      </c>
      <c r="D1652" s="6">
        <v>0.79224579591281208</v>
      </c>
      <c r="E1652" s="15">
        <f t="shared" si="199"/>
        <v>135.36780040953909</v>
      </c>
      <c r="F1652" s="5">
        <f t="shared" si="200"/>
        <v>186.87326146409606</v>
      </c>
      <c r="G1652" s="5">
        <f t="shared" si="201"/>
        <v>0.21428571428571427</v>
      </c>
      <c r="H1652" s="5">
        <f t="shared" si="202"/>
        <v>186.87326146409606</v>
      </c>
      <c r="M1652" s="1"/>
      <c r="N1652" s="1"/>
      <c r="O1652" s="1"/>
      <c r="P1652" s="1"/>
      <c r="Q1652" s="1"/>
      <c r="R1652" s="1"/>
      <c r="Y1652" s="1"/>
      <c r="Z1652" s="1"/>
      <c r="AA1652" s="6">
        <v>186.87326146409606</v>
      </c>
      <c r="AB1652" s="6">
        <f t="shared" si="203"/>
        <v>56.061978439228817</v>
      </c>
    </row>
    <row r="1653" spans="3:28" x14ac:dyDescent="0.55000000000000004">
      <c r="C1653" s="5">
        <f t="shared" ca="1" si="198"/>
        <v>0.85397767170298344</v>
      </c>
      <c r="D1653" s="6">
        <v>0.45017972303001719</v>
      </c>
      <c r="E1653" s="15">
        <f t="shared" si="199"/>
        <v>106.96562163811795</v>
      </c>
      <c r="F1653" s="5">
        <f t="shared" si="200"/>
        <v>115.96487003468349</v>
      </c>
      <c r="G1653" s="5">
        <f t="shared" si="201"/>
        <v>0.21428571428571427</v>
      </c>
      <c r="H1653" s="5">
        <f t="shared" si="202"/>
        <v>115.96487003468349</v>
      </c>
      <c r="M1653" s="1"/>
      <c r="N1653" s="1"/>
      <c r="O1653" s="1"/>
      <c r="P1653" s="1"/>
      <c r="Q1653" s="1"/>
      <c r="R1653" s="1"/>
      <c r="Y1653" s="1"/>
      <c r="Z1653" s="1"/>
      <c r="AA1653" s="6">
        <v>115.96487003468349</v>
      </c>
      <c r="AB1653" s="6">
        <f t="shared" si="203"/>
        <v>34.789461010405041</v>
      </c>
    </row>
    <row r="1654" spans="3:28" x14ac:dyDescent="0.55000000000000004">
      <c r="C1654" s="5">
        <f t="shared" ca="1" si="198"/>
        <v>0.12986302988699194</v>
      </c>
      <c r="D1654" s="6">
        <v>0.95851407581807035</v>
      </c>
      <c r="E1654" s="15">
        <f t="shared" si="199"/>
        <v>146.89774022315601</v>
      </c>
      <c r="F1654" s="5">
        <f t="shared" si="200"/>
        <v>249.44772082678304</v>
      </c>
      <c r="G1654" s="5">
        <f t="shared" si="201"/>
        <v>0.21428571428571427</v>
      </c>
      <c r="H1654" s="5">
        <f t="shared" si="202"/>
        <v>249.44772082678304</v>
      </c>
      <c r="M1654" s="1"/>
      <c r="N1654" s="1"/>
      <c r="O1654" s="1"/>
      <c r="P1654" s="1"/>
      <c r="Q1654" s="1"/>
      <c r="R1654" s="1"/>
      <c r="Y1654" s="1"/>
      <c r="Z1654" s="1"/>
      <c r="AA1654" s="6">
        <v>249.44772082678304</v>
      </c>
      <c r="AB1654" s="6">
        <f t="shared" si="203"/>
        <v>74.834316248034909</v>
      </c>
    </row>
    <row r="1655" spans="3:28" x14ac:dyDescent="0.55000000000000004">
      <c r="C1655" s="5">
        <f t="shared" ca="1" si="198"/>
        <v>0.6482684957281859</v>
      </c>
      <c r="D1655" s="6">
        <v>0.23352125854541994</v>
      </c>
      <c r="E1655" s="15">
        <f t="shared" si="199"/>
        <v>82.635111108411508</v>
      </c>
      <c r="F1655" s="5">
        <f t="shared" si="200"/>
        <v>82.709663184019774</v>
      </c>
      <c r="G1655" s="5">
        <f t="shared" si="201"/>
        <v>0.21428571428571427</v>
      </c>
      <c r="H1655" s="5">
        <f t="shared" si="202"/>
        <v>82.709663184019774</v>
      </c>
      <c r="M1655" s="1"/>
      <c r="N1655" s="1"/>
      <c r="O1655" s="1"/>
      <c r="P1655" s="1"/>
      <c r="Q1655" s="1"/>
      <c r="R1655" s="1"/>
      <c r="Y1655" s="1"/>
      <c r="Z1655" s="1"/>
      <c r="AA1655" s="6">
        <v>82.709663184019774</v>
      </c>
      <c r="AB1655" s="6">
        <f t="shared" si="203"/>
        <v>24.812898955205931</v>
      </c>
    </row>
    <row r="1656" spans="3:28" x14ac:dyDescent="0.55000000000000004">
      <c r="C1656" s="5">
        <f t="shared" ca="1" si="198"/>
        <v>0.72643505978340472</v>
      </c>
      <c r="D1656" s="6">
        <v>0.50060629953486058</v>
      </c>
      <c r="E1656" s="15">
        <f t="shared" si="199"/>
        <v>111.70706533406059</v>
      </c>
      <c r="F1656" s="5">
        <f t="shared" si="200"/>
        <v>124.60714966495189</v>
      </c>
      <c r="G1656" s="5">
        <f t="shared" si="201"/>
        <v>0.21428571428571427</v>
      </c>
      <c r="H1656" s="5">
        <f t="shared" si="202"/>
        <v>124.60714966495189</v>
      </c>
      <c r="M1656" s="1"/>
      <c r="N1656" s="1"/>
      <c r="O1656" s="1"/>
      <c r="P1656" s="1"/>
      <c r="Q1656" s="1"/>
      <c r="R1656" s="1"/>
      <c r="Y1656" s="1"/>
      <c r="Z1656" s="1"/>
      <c r="AA1656" s="6">
        <v>124.60714966495189</v>
      </c>
      <c r="AB1656" s="6">
        <f t="shared" si="203"/>
        <v>37.382144899485567</v>
      </c>
    </row>
    <row r="1657" spans="3:28" x14ac:dyDescent="0.55000000000000004">
      <c r="C1657" s="5">
        <f t="shared" ca="1" si="198"/>
        <v>0.1120216511604053</v>
      </c>
      <c r="D1657" s="6">
        <v>0.25752646949433278</v>
      </c>
      <c r="E1657" s="15">
        <f t="shared" si="199"/>
        <v>85.775715028457057</v>
      </c>
      <c r="F1657" s="5">
        <f t="shared" si="200"/>
        <v>86.139369029386103</v>
      </c>
      <c r="G1657" s="5">
        <f t="shared" si="201"/>
        <v>0.21428571428571427</v>
      </c>
      <c r="H1657" s="5">
        <f t="shared" si="202"/>
        <v>86.139369029386103</v>
      </c>
      <c r="M1657" s="1"/>
      <c r="N1657" s="1"/>
      <c r="O1657" s="1"/>
      <c r="P1657" s="1"/>
      <c r="Q1657" s="1"/>
      <c r="R1657" s="1"/>
      <c r="Y1657" s="1"/>
      <c r="Z1657" s="1"/>
      <c r="AA1657" s="6">
        <v>86.139369029386103</v>
      </c>
      <c r="AB1657" s="6">
        <f t="shared" si="203"/>
        <v>25.841810708815832</v>
      </c>
    </row>
    <row r="1658" spans="3:28" x14ac:dyDescent="0.55000000000000004">
      <c r="C1658" s="5">
        <f t="shared" ca="1" si="198"/>
        <v>0.17750639257025547</v>
      </c>
      <c r="D1658" s="6">
        <v>0.36230885336046759</v>
      </c>
      <c r="E1658" s="15">
        <f t="shared" si="199"/>
        <v>98.017874467687562</v>
      </c>
      <c r="F1658" s="5">
        <f t="shared" si="200"/>
        <v>101.80369672217597</v>
      </c>
      <c r="G1658" s="5">
        <f t="shared" si="201"/>
        <v>0.21428571428571427</v>
      </c>
      <c r="H1658" s="5">
        <f t="shared" si="202"/>
        <v>101.80369672217597</v>
      </c>
      <c r="M1658" s="1"/>
      <c r="N1658" s="1"/>
      <c r="O1658" s="1"/>
      <c r="P1658" s="1"/>
      <c r="Q1658" s="1"/>
      <c r="R1658" s="1"/>
      <c r="Y1658" s="1"/>
      <c r="Z1658" s="1"/>
      <c r="AA1658" s="6">
        <v>101.80369672217597</v>
      </c>
      <c r="AB1658" s="6">
        <f t="shared" si="203"/>
        <v>30.54110901665279</v>
      </c>
    </row>
    <row r="1659" spans="3:28" x14ac:dyDescent="0.55000000000000004">
      <c r="C1659" s="5">
        <f t="shared" ca="1" si="198"/>
        <v>6.5761676522423373E-3</v>
      </c>
      <c r="D1659" s="6">
        <v>0.58847584079229354</v>
      </c>
      <c r="E1659" s="15">
        <f t="shared" si="199"/>
        <v>119.43034811017475</v>
      </c>
      <c r="F1659" s="5">
        <f t="shared" si="200"/>
        <v>140.7835177904162</v>
      </c>
      <c r="G1659" s="5">
        <f t="shared" si="201"/>
        <v>0.21428571428571427</v>
      </c>
      <c r="H1659" s="5">
        <f t="shared" si="202"/>
        <v>140.7835177904162</v>
      </c>
      <c r="M1659" s="1"/>
      <c r="N1659" s="1"/>
      <c r="O1659" s="1"/>
      <c r="P1659" s="1"/>
      <c r="Q1659" s="1"/>
      <c r="R1659" s="1"/>
      <c r="Y1659" s="1"/>
      <c r="Z1659" s="1"/>
      <c r="AA1659" s="6">
        <v>140.7835177904162</v>
      </c>
      <c r="AB1659" s="6">
        <f t="shared" si="203"/>
        <v>42.235055337124855</v>
      </c>
    </row>
    <row r="1660" spans="3:28" x14ac:dyDescent="0.55000000000000004">
      <c r="C1660" s="5">
        <f t="shared" ca="1" si="198"/>
        <v>1.6501994681485388E-2</v>
      </c>
      <c r="D1660" s="6">
        <v>0.51175844754613675</v>
      </c>
      <c r="E1660" s="15">
        <f t="shared" si="199"/>
        <v>112.72293092204914</v>
      </c>
      <c r="F1660" s="5">
        <f t="shared" si="200"/>
        <v>126.57658857248259</v>
      </c>
      <c r="G1660" s="5">
        <f t="shared" si="201"/>
        <v>0.21428571428571427</v>
      </c>
      <c r="H1660" s="5">
        <f t="shared" si="202"/>
        <v>126.57658857248259</v>
      </c>
      <c r="M1660" s="1"/>
      <c r="N1660" s="1"/>
      <c r="O1660" s="1"/>
      <c r="P1660" s="1"/>
      <c r="Q1660" s="1"/>
      <c r="R1660" s="1"/>
      <c r="Y1660" s="1"/>
      <c r="Z1660" s="1"/>
      <c r="AA1660" s="6">
        <v>126.57658857248259</v>
      </c>
      <c r="AB1660" s="6">
        <f t="shared" si="203"/>
        <v>37.972976571744773</v>
      </c>
    </row>
    <row r="1661" spans="3:28" x14ac:dyDescent="0.55000000000000004">
      <c r="C1661" s="5">
        <f t="shared" ca="1" si="198"/>
        <v>0.84213549909364671</v>
      </c>
      <c r="D1661" s="6">
        <v>0.75944558513394433</v>
      </c>
      <c r="E1661" s="15">
        <f t="shared" si="199"/>
        <v>132.95435286101312</v>
      </c>
      <c r="F1661" s="5">
        <f t="shared" si="200"/>
        <v>178.27016817661735</v>
      </c>
      <c r="G1661" s="5">
        <f t="shared" si="201"/>
        <v>0.21428571428571427</v>
      </c>
      <c r="H1661" s="5">
        <f t="shared" si="202"/>
        <v>178.27016817661735</v>
      </c>
      <c r="M1661" s="1"/>
      <c r="N1661" s="1"/>
      <c r="O1661" s="1"/>
      <c r="P1661" s="1"/>
      <c r="Q1661" s="1"/>
      <c r="R1661" s="1"/>
      <c r="Y1661" s="1"/>
      <c r="Z1661" s="1"/>
      <c r="AA1661" s="6">
        <v>178.27016817661735</v>
      </c>
      <c r="AB1661" s="6">
        <f t="shared" si="203"/>
        <v>53.481050452985201</v>
      </c>
    </row>
    <row r="1662" spans="3:28" x14ac:dyDescent="0.55000000000000004">
      <c r="C1662" s="5">
        <f t="shared" ca="1" si="198"/>
        <v>0.60962238812597924</v>
      </c>
      <c r="D1662" s="6">
        <v>0.8624242934607842</v>
      </c>
      <c r="E1662" s="15">
        <f t="shared" si="199"/>
        <v>140.36913279633268</v>
      </c>
      <c r="F1662" s="5">
        <f t="shared" si="200"/>
        <v>207.94206431373939</v>
      </c>
      <c r="G1662" s="5">
        <f t="shared" si="201"/>
        <v>0.21428571428571427</v>
      </c>
      <c r="H1662" s="5">
        <f t="shared" si="202"/>
        <v>207.94206431373939</v>
      </c>
      <c r="M1662" s="1"/>
      <c r="N1662" s="1"/>
      <c r="O1662" s="1"/>
      <c r="P1662" s="1"/>
      <c r="Q1662" s="1"/>
      <c r="R1662" s="1"/>
      <c r="Y1662" s="1"/>
      <c r="Z1662" s="1"/>
      <c r="AA1662" s="6">
        <v>207.94206431373939</v>
      </c>
      <c r="AB1662" s="6">
        <f t="shared" si="203"/>
        <v>62.382619294121817</v>
      </c>
    </row>
    <row r="1663" spans="3:28" x14ac:dyDescent="0.55000000000000004">
      <c r="C1663" s="5">
        <f t="shared" ca="1" si="198"/>
        <v>0.13774583692764875</v>
      </c>
      <c r="D1663" s="6">
        <v>0.62996977612584604</v>
      </c>
      <c r="E1663" s="15">
        <f t="shared" si="199"/>
        <v>122.87610139830443</v>
      </c>
      <c r="F1663" s="5">
        <f t="shared" si="200"/>
        <v>149.02363830503836</v>
      </c>
      <c r="G1663" s="5">
        <f t="shared" si="201"/>
        <v>0.21428571428571427</v>
      </c>
      <c r="H1663" s="5">
        <f t="shared" si="202"/>
        <v>149.02363830503836</v>
      </c>
      <c r="M1663" s="1"/>
      <c r="N1663" s="1"/>
      <c r="O1663" s="1"/>
      <c r="P1663" s="1"/>
      <c r="Q1663" s="1"/>
      <c r="R1663" s="1"/>
      <c r="Y1663" s="1"/>
      <c r="Z1663" s="1"/>
      <c r="AA1663" s="6">
        <v>149.02363830503836</v>
      </c>
      <c r="AB1663" s="6">
        <f t="shared" si="203"/>
        <v>44.707091491511505</v>
      </c>
    </row>
    <row r="1664" spans="3:28" x14ac:dyDescent="0.55000000000000004">
      <c r="C1664" s="5">
        <f t="shared" ca="1" si="198"/>
        <v>4.8814568603577246E-2</v>
      </c>
      <c r="D1664" s="6">
        <v>0.51875775417360115</v>
      </c>
      <c r="E1664" s="15">
        <f t="shared" si="199"/>
        <v>113.35486205932982</v>
      </c>
      <c r="F1664" s="5">
        <f t="shared" si="200"/>
        <v>127.82415284684623</v>
      </c>
      <c r="G1664" s="5">
        <f t="shared" si="201"/>
        <v>0.21428571428571427</v>
      </c>
      <c r="H1664" s="5">
        <f t="shared" si="202"/>
        <v>127.82415284684623</v>
      </c>
      <c r="M1664" s="1"/>
      <c r="N1664" s="1"/>
      <c r="O1664" s="1"/>
      <c r="P1664" s="1"/>
      <c r="Q1664" s="1"/>
      <c r="R1664" s="1"/>
      <c r="Y1664" s="1"/>
      <c r="Z1664" s="1"/>
      <c r="AA1664" s="6">
        <v>127.82415284684623</v>
      </c>
      <c r="AB1664" s="6">
        <f t="shared" si="203"/>
        <v>38.347245854053867</v>
      </c>
    </row>
    <row r="1665" spans="3:28" x14ac:dyDescent="0.55000000000000004">
      <c r="C1665" s="5">
        <f t="shared" ca="1" si="198"/>
        <v>0.55918804560228785</v>
      </c>
      <c r="D1665" s="6">
        <v>0.91474984286579963</v>
      </c>
      <c r="E1665" s="15">
        <f t="shared" si="199"/>
        <v>143.96692042696486</v>
      </c>
      <c r="F1665" s="5">
        <f t="shared" si="200"/>
        <v>227.53338920946595</v>
      </c>
      <c r="G1665" s="5">
        <f t="shared" si="201"/>
        <v>0.21428571428571427</v>
      </c>
      <c r="H1665" s="5">
        <f t="shared" si="202"/>
        <v>227.53338920946595</v>
      </c>
      <c r="M1665" s="1"/>
      <c r="N1665" s="1"/>
      <c r="O1665" s="1"/>
      <c r="P1665" s="1"/>
      <c r="Q1665" s="1"/>
      <c r="R1665" s="1"/>
      <c r="Y1665" s="1"/>
      <c r="Z1665" s="1"/>
      <c r="AA1665" s="6">
        <v>227.53338920946595</v>
      </c>
      <c r="AB1665" s="6">
        <f t="shared" si="203"/>
        <v>68.260016762839783</v>
      </c>
    </row>
    <row r="1666" spans="3:28" x14ac:dyDescent="0.55000000000000004">
      <c r="C1666" s="5">
        <f t="shared" ca="1" si="198"/>
        <v>0.97752160541695698</v>
      </c>
      <c r="D1666" s="6">
        <v>0.78916455944379404</v>
      </c>
      <c r="E1666" s="15">
        <f t="shared" si="199"/>
        <v>135.14323514065313</v>
      </c>
      <c r="F1666" s="5">
        <f t="shared" si="200"/>
        <v>186.03744852688544</v>
      </c>
      <c r="G1666" s="5">
        <f t="shared" si="201"/>
        <v>0.21428571428571427</v>
      </c>
      <c r="H1666" s="5">
        <f t="shared" si="202"/>
        <v>186.03744852688544</v>
      </c>
      <c r="M1666" s="1"/>
      <c r="N1666" s="1"/>
      <c r="O1666" s="1"/>
      <c r="P1666" s="1"/>
      <c r="Q1666" s="1"/>
      <c r="R1666" s="1"/>
      <c r="Y1666" s="1"/>
      <c r="Z1666" s="1"/>
      <c r="AA1666" s="6">
        <v>186.03744852688544</v>
      </c>
      <c r="AB1666" s="6">
        <f t="shared" si="203"/>
        <v>55.811234558065628</v>
      </c>
    </row>
    <row r="1667" spans="3:28" x14ac:dyDescent="0.55000000000000004">
      <c r="C1667" s="5">
        <f t="shared" ref="C1667:C1730" ca="1" si="204">RAND()</f>
        <v>0.41454582908265181</v>
      </c>
      <c r="D1667" s="6">
        <v>8.3681457693744687E-2</v>
      </c>
      <c r="E1667" s="15">
        <f t="shared" ref="E1667:E1730" si="205">$B$1+SQRT(($B$2-$B$1)*($B$3-$B$1)*D1667)</f>
        <v>57.494646141214758</v>
      </c>
      <c r="F1667" s="5">
        <f t="shared" ref="F1667:F1730" si="206">$B$2-SQRT(($B$2-$B$1)*($B$2-$B$3)*(1-D1667))</f>
        <v>62.417967417430049</v>
      </c>
      <c r="G1667" s="5">
        <f t="shared" ref="G1667:G1730" si="207">($B$3-$B$1)/($B$2-$B$1)</f>
        <v>0.21428571428571427</v>
      </c>
      <c r="H1667" s="5">
        <f t="shared" ref="H1667:H1730" si="208">IF(D1667&lt;G1667,E1667,F1667)</f>
        <v>57.494646141214758</v>
      </c>
      <c r="M1667" s="1"/>
      <c r="N1667" s="1"/>
      <c r="O1667" s="1"/>
      <c r="P1667" s="1"/>
      <c r="Q1667" s="1"/>
      <c r="R1667" s="1"/>
      <c r="Y1667" s="1"/>
      <c r="Z1667" s="1"/>
      <c r="AA1667" s="6">
        <v>57.494646141214758</v>
      </c>
      <c r="AB1667" s="6">
        <f t="shared" ref="AB1667:AB1730" si="209">AA1667*0.3</f>
        <v>17.248393842364425</v>
      </c>
    </row>
    <row r="1668" spans="3:28" x14ac:dyDescent="0.55000000000000004">
      <c r="C1668" s="5">
        <f t="shared" ca="1" si="204"/>
        <v>0.14686405804983238</v>
      </c>
      <c r="D1668" s="6">
        <v>0.63221354305377964</v>
      </c>
      <c r="E1668" s="15">
        <f t="shared" si="205"/>
        <v>123.05914575283214</v>
      </c>
      <c r="F1668" s="5">
        <f t="shared" si="206"/>
        <v>149.48207499474631</v>
      </c>
      <c r="G1668" s="5">
        <f t="shared" si="207"/>
        <v>0.21428571428571427</v>
      </c>
      <c r="H1668" s="5">
        <f t="shared" si="208"/>
        <v>149.48207499474631</v>
      </c>
      <c r="M1668" s="1"/>
      <c r="N1668" s="1"/>
      <c r="O1668" s="1"/>
      <c r="P1668" s="1"/>
      <c r="Q1668" s="1"/>
      <c r="R1668" s="1"/>
      <c r="Y1668" s="1"/>
      <c r="Z1668" s="1"/>
      <c r="AA1668" s="6">
        <v>149.48207499474631</v>
      </c>
      <c r="AB1668" s="6">
        <f t="shared" si="209"/>
        <v>44.844622498423895</v>
      </c>
    </row>
    <row r="1669" spans="3:28" x14ac:dyDescent="0.55000000000000004">
      <c r="C1669" s="5">
        <f t="shared" ca="1" si="204"/>
        <v>0.98705532522391071</v>
      </c>
      <c r="D1669" s="6">
        <v>5.6977565575638822E-2</v>
      </c>
      <c r="E1669" s="15">
        <f t="shared" si="205"/>
        <v>50.939022312780544</v>
      </c>
      <c r="F1669" s="5">
        <f t="shared" si="206"/>
        <v>58.980951042162133</v>
      </c>
      <c r="G1669" s="5">
        <f t="shared" si="207"/>
        <v>0.21428571428571427</v>
      </c>
      <c r="H1669" s="5">
        <f t="shared" si="208"/>
        <v>50.939022312780544</v>
      </c>
      <c r="M1669" s="1"/>
      <c r="N1669" s="1"/>
      <c r="O1669" s="1"/>
      <c r="P1669" s="1"/>
      <c r="Q1669" s="1"/>
      <c r="R1669" s="1"/>
      <c r="Y1669" s="1"/>
      <c r="Z1669" s="1"/>
      <c r="AA1669" s="6">
        <v>50.939022312780544</v>
      </c>
      <c r="AB1669" s="6">
        <f t="shared" si="209"/>
        <v>15.281706693834163</v>
      </c>
    </row>
    <row r="1670" spans="3:28" x14ac:dyDescent="0.55000000000000004">
      <c r="C1670" s="5">
        <f t="shared" ca="1" si="204"/>
        <v>0.78078848766149922</v>
      </c>
      <c r="D1670" s="6">
        <v>0.65015131603833565</v>
      </c>
      <c r="E1670" s="15">
        <f t="shared" si="205"/>
        <v>124.51096645541098</v>
      </c>
      <c r="F1670" s="5">
        <f t="shared" si="206"/>
        <v>153.1985050074812</v>
      </c>
      <c r="G1670" s="5">
        <f t="shared" si="207"/>
        <v>0.21428571428571427</v>
      </c>
      <c r="H1670" s="5">
        <f t="shared" si="208"/>
        <v>153.1985050074812</v>
      </c>
      <c r="M1670" s="1"/>
      <c r="N1670" s="1"/>
      <c r="O1670" s="1"/>
      <c r="P1670" s="1"/>
      <c r="Q1670" s="1"/>
      <c r="R1670" s="1"/>
      <c r="Y1670" s="1"/>
      <c r="Z1670" s="1"/>
      <c r="AA1670" s="6">
        <v>153.1985050074812</v>
      </c>
      <c r="AB1670" s="6">
        <f t="shared" si="209"/>
        <v>45.959551502244359</v>
      </c>
    </row>
    <row r="1671" spans="3:28" x14ac:dyDescent="0.55000000000000004">
      <c r="C1671" s="5">
        <f t="shared" ca="1" si="204"/>
        <v>0.4405802179123306</v>
      </c>
      <c r="D1671" s="6">
        <v>7.4262458453249081E-2</v>
      </c>
      <c r="E1671" s="15">
        <f t="shared" si="205"/>
        <v>55.321513303008189</v>
      </c>
      <c r="F1671" s="5">
        <f t="shared" si="206"/>
        <v>61.200015579397785</v>
      </c>
      <c r="G1671" s="5">
        <f t="shared" si="207"/>
        <v>0.21428571428571427</v>
      </c>
      <c r="H1671" s="5">
        <f t="shared" si="208"/>
        <v>55.321513303008189</v>
      </c>
      <c r="M1671" s="1"/>
      <c r="N1671" s="1"/>
      <c r="O1671" s="1"/>
      <c r="P1671" s="1"/>
      <c r="Q1671" s="1"/>
      <c r="R1671" s="1"/>
      <c r="Y1671" s="1"/>
      <c r="Z1671" s="1"/>
      <c r="AA1671" s="6">
        <v>55.321513303008189</v>
      </c>
      <c r="AB1671" s="6">
        <f t="shared" si="209"/>
        <v>16.596453990902457</v>
      </c>
    </row>
    <row r="1672" spans="3:28" x14ac:dyDescent="0.55000000000000004">
      <c r="C1672" s="5">
        <f t="shared" ca="1" si="204"/>
        <v>2.5557132211037059E-3</v>
      </c>
      <c r="D1672" s="6">
        <v>0.60171550363792348</v>
      </c>
      <c r="E1672" s="15">
        <f t="shared" si="205"/>
        <v>120.54263006862867</v>
      </c>
      <c r="F1672" s="5">
        <f t="shared" si="206"/>
        <v>143.36563283907356</v>
      </c>
      <c r="G1672" s="5">
        <f t="shared" si="207"/>
        <v>0.21428571428571427</v>
      </c>
      <c r="H1672" s="5">
        <f t="shared" si="208"/>
        <v>143.36563283907356</v>
      </c>
      <c r="M1672" s="1"/>
      <c r="N1672" s="1"/>
      <c r="O1672" s="1"/>
      <c r="P1672" s="1"/>
      <c r="Q1672" s="1"/>
      <c r="R1672" s="1"/>
      <c r="Y1672" s="1"/>
      <c r="Z1672" s="1"/>
      <c r="AA1672" s="6">
        <v>143.36563283907356</v>
      </c>
      <c r="AB1672" s="6">
        <f t="shared" si="209"/>
        <v>43.009689851722065</v>
      </c>
    </row>
    <row r="1673" spans="3:28" x14ac:dyDescent="0.55000000000000004">
      <c r="C1673" s="5">
        <f t="shared" ca="1" si="204"/>
        <v>0.58425140437188094</v>
      </c>
      <c r="D1673" s="6">
        <v>0.6131744803143524</v>
      </c>
      <c r="E1673" s="15">
        <f t="shared" si="205"/>
        <v>121.49547413200807</v>
      </c>
      <c r="F1673" s="5">
        <f t="shared" si="206"/>
        <v>145.63532783490942</v>
      </c>
      <c r="G1673" s="5">
        <f t="shared" si="207"/>
        <v>0.21428571428571427</v>
      </c>
      <c r="H1673" s="5">
        <f t="shared" si="208"/>
        <v>145.63532783490942</v>
      </c>
      <c r="M1673" s="1"/>
      <c r="N1673" s="1"/>
      <c r="O1673" s="1"/>
      <c r="P1673" s="1"/>
      <c r="Q1673" s="1"/>
      <c r="R1673" s="1"/>
      <c r="Y1673" s="1"/>
      <c r="Z1673" s="1"/>
      <c r="AA1673" s="6">
        <v>145.63532783490942</v>
      </c>
      <c r="AB1673" s="6">
        <f t="shared" si="209"/>
        <v>43.690598350472825</v>
      </c>
    </row>
    <row r="1674" spans="3:28" x14ac:dyDescent="0.55000000000000004">
      <c r="C1674" s="5">
        <f t="shared" ca="1" si="204"/>
        <v>0.78099837473992928</v>
      </c>
      <c r="D1674" s="6">
        <v>0.27884306379462942</v>
      </c>
      <c r="E1674" s="15">
        <f t="shared" si="205"/>
        <v>88.443870958251438</v>
      </c>
      <c r="F1674" s="5">
        <f t="shared" si="206"/>
        <v>89.23172138518845</v>
      </c>
      <c r="G1674" s="5">
        <f t="shared" si="207"/>
        <v>0.21428571428571427</v>
      </c>
      <c r="H1674" s="5">
        <f t="shared" si="208"/>
        <v>89.23172138518845</v>
      </c>
      <c r="M1674" s="1"/>
      <c r="N1674" s="1"/>
      <c r="O1674" s="1"/>
      <c r="P1674" s="1"/>
      <c r="Q1674" s="1"/>
      <c r="R1674" s="1"/>
      <c r="Y1674" s="1"/>
      <c r="Z1674" s="1"/>
      <c r="AA1674" s="6">
        <v>89.23172138518845</v>
      </c>
      <c r="AB1674" s="6">
        <f t="shared" si="209"/>
        <v>26.769516415556534</v>
      </c>
    </row>
    <row r="1675" spans="3:28" x14ac:dyDescent="0.55000000000000004">
      <c r="C1675" s="5">
        <f t="shared" ca="1" si="204"/>
        <v>0.21689137745311504</v>
      </c>
      <c r="D1675" s="6">
        <v>0.77287057615737642</v>
      </c>
      <c r="E1675" s="15">
        <f t="shared" si="205"/>
        <v>133.94834654107063</v>
      </c>
      <c r="F1675" s="5">
        <f t="shared" si="206"/>
        <v>181.71571317919859</v>
      </c>
      <c r="G1675" s="5">
        <f t="shared" si="207"/>
        <v>0.21428571428571427</v>
      </c>
      <c r="H1675" s="5">
        <f t="shared" si="208"/>
        <v>181.71571317919859</v>
      </c>
      <c r="M1675" s="1"/>
      <c r="N1675" s="1"/>
      <c r="O1675" s="1"/>
      <c r="P1675" s="1"/>
      <c r="Q1675" s="1"/>
      <c r="R1675" s="1"/>
      <c r="Y1675" s="1"/>
      <c r="Z1675" s="1"/>
      <c r="AA1675" s="6">
        <v>181.71571317919859</v>
      </c>
      <c r="AB1675" s="6">
        <f t="shared" si="209"/>
        <v>54.514713953759575</v>
      </c>
    </row>
    <row r="1676" spans="3:28" x14ac:dyDescent="0.55000000000000004">
      <c r="C1676" s="5">
        <f t="shared" ca="1" si="204"/>
        <v>0.26312895322575403</v>
      </c>
      <c r="D1676" s="6">
        <v>0.1793135679697232</v>
      </c>
      <c r="E1676" s="15">
        <f t="shared" si="205"/>
        <v>74.885953958106171</v>
      </c>
      <c r="F1676" s="5">
        <f t="shared" si="206"/>
        <v>75.157201109163708</v>
      </c>
      <c r="G1676" s="5">
        <f t="shared" si="207"/>
        <v>0.21428571428571427</v>
      </c>
      <c r="H1676" s="5">
        <f t="shared" si="208"/>
        <v>74.885953958106171</v>
      </c>
      <c r="M1676" s="1"/>
      <c r="N1676" s="1"/>
      <c r="O1676" s="1"/>
      <c r="P1676" s="1"/>
      <c r="Q1676" s="1"/>
      <c r="R1676" s="1"/>
      <c r="Y1676" s="1"/>
      <c r="Z1676" s="1"/>
      <c r="AA1676" s="6">
        <v>74.885953958106171</v>
      </c>
      <c r="AB1676" s="6">
        <f t="shared" si="209"/>
        <v>22.465786187431849</v>
      </c>
    </row>
    <row r="1677" spans="3:28" x14ac:dyDescent="0.55000000000000004">
      <c r="C1677" s="5">
        <f t="shared" ca="1" si="204"/>
        <v>0.71982996376815245</v>
      </c>
      <c r="D1677" s="6">
        <v>0.98825218105245005</v>
      </c>
      <c r="E1677" s="15">
        <f t="shared" si="205"/>
        <v>148.85121901511511</v>
      </c>
      <c r="F1677" s="5">
        <f t="shared" si="206"/>
        <v>273.09896568588715</v>
      </c>
      <c r="G1677" s="5">
        <f t="shared" si="207"/>
        <v>0.21428571428571427</v>
      </c>
      <c r="H1677" s="5">
        <f t="shared" si="208"/>
        <v>273.09896568588715</v>
      </c>
      <c r="M1677" s="1"/>
      <c r="N1677" s="1"/>
      <c r="O1677" s="1"/>
      <c r="P1677" s="1"/>
      <c r="Q1677" s="1"/>
      <c r="R1677" s="1"/>
      <c r="Y1677" s="1"/>
      <c r="Z1677" s="1"/>
      <c r="AA1677" s="6">
        <v>273.09896568588715</v>
      </c>
      <c r="AB1677" s="6">
        <f t="shared" si="209"/>
        <v>81.929689705766137</v>
      </c>
    </row>
    <row r="1678" spans="3:28" x14ac:dyDescent="0.55000000000000004">
      <c r="C1678" s="5">
        <f t="shared" ca="1" si="204"/>
        <v>0.73311518954226607</v>
      </c>
      <c r="D1678" s="6">
        <v>0.23455448179891469</v>
      </c>
      <c r="E1678" s="15">
        <f t="shared" si="205"/>
        <v>82.773523831483033</v>
      </c>
      <c r="F1678" s="5">
        <f t="shared" si="206"/>
        <v>82.856167664870441</v>
      </c>
      <c r="G1678" s="5">
        <f t="shared" si="207"/>
        <v>0.21428571428571427</v>
      </c>
      <c r="H1678" s="5">
        <f t="shared" si="208"/>
        <v>82.856167664870441</v>
      </c>
      <c r="M1678" s="1"/>
      <c r="N1678" s="1"/>
      <c r="O1678" s="1"/>
      <c r="P1678" s="1"/>
      <c r="Q1678" s="1"/>
      <c r="R1678" s="1"/>
      <c r="Y1678" s="1"/>
      <c r="Z1678" s="1"/>
      <c r="AA1678" s="6">
        <v>82.856167664870441</v>
      </c>
      <c r="AB1678" s="6">
        <f t="shared" si="209"/>
        <v>24.856850299461133</v>
      </c>
    </row>
    <row r="1679" spans="3:28" x14ac:dyDescent="0.55000000000000004">
      <c r="C1679" s="5">
        <f t="shared" ca="1" si="204"/>
        <v>0.91231247538933291</v>
      </c>
      <c r="D1679" s="6">
        <v>0.30503460122468873</v>
      </c>
      <c r="E1679" s="15">
        <f t="shared" si="205"/>
        <v>91.586180933017872</v>
      </c>
      <c r="F1679" s="5">
        <f t="shared" si="206"/>
        <v>93.094541965275425</v>
      </c>
      <c r="G1679" s="5">
        <f t="shared" si="207"/>
        <v>0.21428571428571427</v>
      </c>
      <c r="H1679" s="5">
        <f t="shared" si="208"/>
        <v>93.094541965275425</v>
      </c>
      <c r="M1679" s="1"/>
      <c r="N1679" s="1"/>
      <c r="O1679" s="1"/>
      <c r="P1679" s="1"/>
      <c r="Q1679" s="1"/>
      <c r="R1679" s="1"/>
      <c r="Y1679" s="1"/>
      <c r="Z1679" s="1"/>
      <c r="AA1679" s="6">
        <v>93.094541965275425</v>
      </c>
      <c r="AB1679" s="6">
        <f t="shared" si="209"/>
        <v>27.928362589582626</v>
      </c>
    </row>
    <row r="1680" spans="3:28" x14ac:dyDescent="0.55000000000000004">
      <c r="C1680" s="5">
        <f t="shared" ca="1" si="204"/>
        <v>0.74585260707621104</v>
      </c>
      <c r="D1680" s="6">
        <v>0.36182917321749131</v>
      </c>
      <c r="E1680" s="15">
        <f t="shared" si="205"/>
        <v>97.966211335769387</v>
      </c>
      <c r="F1680" s="5">
        <f t="shared" si="206"/>
        <v>101.72916772807318</v>
      </c>
      <c r="G1680" s="5">
        <f t="shared" si="207"/>
        <v>0.21428571428571427</v>
      </c>
      <c r="H1680" s="5">
        <f t="shared" si="208"/>
        <v>101.72916772807318</v>
      </c>
      <c r="M1680" s="1"/>
      <c r="N1680" s="1"/>
      <c r="O1680" s="1"/>
      <c r="P1680" s="1"/>
      <c r="Q1680" s="1"/>
      <c r="R1680" s="1"/>
      <c r="Y1680" s="1"/>
      <c r="Z1680" s="1"/>
      <c r="AA1680" s="6">
        <v>101.72916772807318</v>
      </c>
      <c r="AB1680" s="6">
        <f t="shared" si="209"/>
        <v>30.518750318421951</v>
      </c>
    </row>
    <row r="1681" spans="3:28" x14ac:dyDescent="0.55000000000000004">
      <c r="C1681" s="5">
        <f t="shared" ca="1" si="204"/>
        <v>0.17212461530463485</v>
      </c>
      <c r="D1681" s="6">
        <v>0.76099490437919548</v>
      </c>
      <c r="E1681" s="15">
        <f t="shared" si="205"/>
        <v>133.06951133515383</v>
      </c>
      <c r="F1681" s="5">
        <f t="shared" si="206"/>
        <v>178.66280912168125</v>
      </c>
      <c r="G1681" s="5">
        <f t="shared" si="207"/>
        <v>0.21428571428571427</v>
      </c>
      <c r="H1681" s="5">
        <f t="shared" si="208"/>
        <v>178.66280912168125</v>
      </c>
      <c r="M1681" s="1"/>
      <c r="N1681" s="1"/>
      <c r="O1681" s="1"/>
      <c r="P1681" s="1"/>
      <c r="Q1681" s="1"/>
      <c r="R1681" s="1"/>
      <c r="Y1681" s="1"/>
      <c r="Z1681" s="1"/>
      <c r="AA1681" s="6">
        <v>178.66280912168125</v>
      </c>
      <c r="AB1681" s="6">
        <f t="shared" si="209"/>
        <v>53.598842736504373</v>
      </c>
    </row>
    <row r="1682" spans="3:28" x14ac:dyDescent="0.55000000000000004">
      <c r="C1682" s="5">
        <f t="shared" ca="1" si="204"/>
        <v>0.32469998780490028</v>
      </c>
      <c r="D1682" s="6">
        <v>0.7549444290849</v>
      </c>
      <c r="E1682" s="15">
        <f t="shared" si="205"/>
        <v>132.61912097253432</v>
      </c>
      <c r="F1682" s="5">
        <f t="shared" si="206"/>
        <v>177.13656700071351</v>
      </c>
      <c r="G1682" s="5">
        <f t="shared" si="207"/>
        <v>0.21428571428571427</v>
      </c>
      <c r="H1682" s="5">
        <f t="shared" si="208"/>
        <v>177.13656700071351</v>
      </c>
      <c r="M1682" s="1"/>
      <c r="N1682" s="1"/>
      <c r="O1682" s="1"/>
      <c r="P1682" s="1"/>
      <c r="Q1682" s="1"/>
      <c r="R1682" s="1"/>
      <c r="Y1682" s="1"/>
      <c r="Z1682" s="1"/>
      <c r="AA1682" s="6">
        <v>177.13656700071351</v>
      </c>
      <c r="AB1682" s="6">
        <f t="shared" si="209"/>
        <v>53.140970100214055</v>
      </c>
    </row>
    <row r="1683" spans="3:28" x14ac:dyDescent="0.55000000000000004">
      <c r="C1683" s="5">
        <f t="shared" ca="1" si="204"/>
        <v>0.80921673680014783</v>
      </c>
      <c r="D1683" s="6">
        <v>0.5518147232234063</v>
      </c>
      <c r="E1683" s="15">
        <f t="shared" si="205"/>
        <v>116.28337006021978</v>
      </c>
      <c r="F1683" s="5">
        <f t="shared" si="206"/>
        <v>133.84280620617665</v>
      </c>
      <c r="G1683" s="5">
        <f t="shared" si="207"/>
        <v>0.21428571428571427</v>
      </c>
      <c r="H1683" s="5">
        <f t="shared" si="208"/>
        <v>133.84280620617665</v>
      </c>
      <c r="M1683" s="1"/>
      <c r="N1683" s="1"/>
      <c r="O1683" s="1"/>
      <c r="P1683" s="1"/>
      <c r="Q1683" s="1"/>
      <c r="R1683" s="1"/>
      <c r="Y1683" s="1"/>
      <c r="Z1683" s="1"/>
      <c r="AA1683" s="6">
        <v>133.84280620617665</v>
      </c>
      <c r="AB1683" s="6">
        <f t="shared" si="209"/>
        <v>40.152841861852991</v>
      </c>
    </row>
    <row r="1684" spans="3:28" x14ac:dyDescent="0.55000000000000004">
      <c r="C1684" s="5">
        <f t="shared" ca="1" si="204"/>
        <v>0.33754553113753882</v>
      </c>
      <c r="D1684" s="6">
        <v>0.84210317041783811</v>
      </c>
      <c r="E1684" s="15">
        <f t="shared" si="205"/>
        <v>138.94256287393375</v>
      </c>
      <c r="F1684" s="5">
        <f t="shared" si="206"/>
        <v>201.37726072420634</v>
      </c>
      <c r="G1684" s="5">
        <f t="shared" si="207"/>
        <v>0.21428571428571427</v>
      </c>
      <c r="H1684" s="5">
        <f t="shared" si="208"/>
        <v>201.37726072420634</v>
      </c>
      <c r="M1684" s="1"/>
      <c r="N1684" s="1"/>
      <c r="O1684" s="1"/>
      <c r="P1684" s="1"/>
      <c r="Q1684" s="1"/>
      <c r="R1684" s="1"/>
      <c r="Y1684" s="1"/>
      <c r="Z1684" s="1"/>
      <c r="AA1684" s="6">
        <v>201.37726072420634</v>
      </c>
      <c r="AB1684" s="6">
        <f t="shared" si="209"/>
        <v>60.413178217261901</v>
      </c>
    </row>
    <row r="1685" spans="3:28" x14ac:dyDescent="0.55000000000000004">
      <c r="C1685" s="5">
        <f t="shared" ca="1" si="204"/>
        <v>0.67137957665029602</v>
      </c>
      <c r="D1685" s="6">
        <v>0.70868020277933652</v>
      </c>
      <c r="E1685" s="15">
        <f t="shared" si="205"/>
        <v>129.11382775199877</v>
      </c>
      <c r="F1685" s="5">
        <f t="shared" si="206"/>
        <v>166.03993315620932</v>
      </c>
      <c r="G1685" s="5">
        <f t="shared" si="207"/>
        <v>0.21428571428571427</v>
      </c>
      <c r="H1685" s="5">
        <f t="shared" si="208"/>
        <v>166.03993315620932</v>
      </c>
      <c r="M1685" s="1"/>
      <c r="N1685" s="1"/>
      <c r="O1685" s="1"/>
      <c r="P1685" s="1"/>
      <c r="Q1685" s="1"/>
      <c r="R1685" s="1"/>
      <c r="Y1685" s="1"/>
      <c r="Z1685" s="1"/>
      <c r="AA1685" s="6">
        <v>166.03993315620932</v>
      </c>
      <c r="AB1685" s="6">
        <f t="shared" si="209"/>
        <v>49.811979946862792</v>
      </c>
    </row>
    <row r="1686" spans="3:28" x14ac:dyDescent="0.55000000000000004">
      <c r="C1686" s="5">
        <f t="shared" ca="1" si="204"/>
        <v>0.89108578926288551</v>
      </c>
      <c r="D1686" s="6">
        <v>0.97884138461535364</v>
      </c>
      <c r="E1686" s="15">
        <f t="shared" si="205"/>
        <v>148.23624784567716</v>
      </c>
      <c r="F1686" s="5">
        <f t="shared" si="206"/>
        <v>263.89777420027656</v>
      </c>
      <c r="G1686" s="5">
        <f t="shared" si="207"/>
        <v>0.21428571428571427</v>
      </c>
      <c r="H1686" s="5">
        <f t="shared" si="208"/>
        <v>263.89777420027656</v>
      </c>
      <c r="M1686" s="1"/>
      <c r="N1686" s="1"/>
      <c r="O1686" s="1"/>
      <c r="P1686" s="1"/>
      <c r="Q1686" s="1"/>
      <c r="R1686" s="1"/>
      <c r="Y1686" s="1"/>
      <c r="Z1686" s="1"/>
      <c r="AA1686" s="6">
        <v>263.89777420027656</v>
      </c>
      <c r="AB1686" s="6">
        <f t="shared" si="209"/>
        <v>79.169332260082967</v>
      </c>
    </row>
    <row r="1687" spans="3:28" x14ac:dyDescent="0.55000000000000004">
      <c r="C1687" s="5">
        <f t="shared" ca="1" si="204"/>
        <v>0.33861869303750014</v>
      </c>
      <c r="D1687" s="6">
        <v>0.9187597933198125</v>
      </c>
      <c r="E1687" s="15">
        <f t="shared" si="205"/>
        <v>144.23833759260003</v>
      </c>
      <c r="F1687" s="5">
        <f t="shared" si="206"/>
        <v>229.25823912638623</v>
      </c>
      <c r="G1687" s="5">
        <f t="shared" si="207"/>
        <v>0.21428571428571427</v>
      </c>
      <c r="H1687" s="5">
        <f t="shared" si="208"/>
        <v>229.25823912638623</v>
      </c>
      <c r="M1687" s="1"/>
      <c r="N1687" s="1"/>
      <c r="O1687" s="1"/>
      <c r="P1687" s="1"/>
      <c r="Q1687" s="1"/>
      <c r="R1687" s="1"/>
      <c r="Y1687" s="1"/>
      <c r="Z1687" s="1"/>
      <c r="AA1687" s="6">
        <v>229.25823912638623</v>
      </c>
      <c r="AB1687" s="6">
        <f t="shared" si="209"/>
        <v>68.77747173791586</v>
      </c>
    </row>
    <row r="1688" spans="3:28" x14ac:dyDescent="0.55000000000000004">
      <c r="C1688" s="5">
        <f t="shared" ca="1" si="204"/>
        <v>0.18353745423141477</v>
      </c>
      <c r="D1688" s="6">
        <v>0.24783722822056375</v>
      </c>
      <c r="E1688" s="15">
        <f t="shared" si="205"/>
        <v>84.526470801566944</v>
      </c>
      <c r="F1688" s="5">
        <f t="shared" si="206"/>
        <v>84.748457051724529</v>
      </c>
      <c r="G1688" s="5">
        <f t="shared" si="207"/>
        <v>0.21428571428571427</v>
      </c>
      <c r="H1688" s="5">
        <f t="shared" si="208"/>
        <v>84.748457051724529</v>
      </c>
      <c r="M1688" s="1"/>
      <c r="N1688" s="1"/>
      <c r="O1688" s="1"/>
      <c r="P1688" s="1"/>
      <c r="Q1688" s="1"/>
      <c r="R1688" s="1"/>
      <c r="Y1688" s="1"/>
      <c r="Z1688" s="1"/>
      <c r="AA1688" s="6">
        <v>84.748457051724529</v>
      </c>
      <c r="AB1688" s="6">
        <f t="shared" si="209"/>
        <v>25.424537115517357</v>
      </c>
    </row>
    <row r="1689" spans="3:28" x14ac:dyDescent="0.55000000000000004">
      <c r="C1689" s="5">
        <f t="shared" ca="1" si="204"/>
        <v>0.68718796431064899</v>
      </c>
      <c r="D1689" s="6">
        <v>0.90887100479713845</v>
      </c>
      <c r="E1689" s="15">
        <f t="shared" si="205"/>
        <v>143.56792820385039</v>
      </c>
      <c r="F1689" s="5">
        <f t="shared" si="206"/>
        <v>225.07639821460617</v>
      </c>
      <c r="G1689" s="5">
        <f t="shared" si="207"/>
        <v>0.21428571428571427</v>
      </c>
      <c r="H1689" s="5">
        <f t="shared" si="208"/>
        <v>225.07639821460617</v>
      </c>
      <c r="M1689" s="1"/>
      <c r="N1689" s="1"/>
      <c r="O1689" s="1"/>
      <c r="P1689" s="1"/>
      <c r="Q1689" s="1"/>
      <c r="R1689" s="1"/>
      <c r="Y1689" s="1"/>
      <c r="Z1689" s="1"/>
      <c r="AA1689" s="6">
        <v>225.07639821460617</v>
      </c>
      <c r="AB1689" s="6">
        <f t="shared" si="209"/>
        <v>67.522919464381843</v>
      </c>
    </row>
    <row r="1690" spans="3:28" x14ac:dyDescent="0.55000000000000004">
      <c r="C1690" s="5">
        <f t="shared" ca="1" si="204"/>
        <v>0.99735743671979482</v>
      </c>
      <c r="D1690" s="6">
        <v>0.3670597831385608</v>
      </c>
      <c r="E1690" s="15">
        <f t="shared" si="205"/>
        <v>98.527729858488982</v>
      </c>
      <c r="F1690" s="5">
        <f t="shared" si="206"/>
        <v>102.5433785393241</v>
      </c>
      <c r="G1690" s="5">
        <f t="shared" si="207"/>
        <v>0.21428571428571427</v>
      </c>
      <c r="H1690" s="5">
        <f t="shared" si="208"/>
        <v>102.5433785393241</v>
      </c>
      <c r="M1690" s="1"/>
      <c r="N1690" s="1"/>
      <c r="O1690" s="1"/>
      <c r="P1690" s="1"/>
      <c r="Q1690" s="1"/>
      <c r="R1690" s="1"/>
      <c r="Y1690" s="1"/>
      <c r="Z1690" s="1"/>
      <c r="AA1690" s="6">
        <v>102.5433785393241</v>
      </c>
      <c r="AB1690" s="6">
        <f t="shared" si="209"/>
        <v>30.763013561797226</v>
      </c>
    </row>
    <row r="1691" spans="3:28" x14ac:dyDescent="0.55000000000000004">
      <c r="C1691" s="5">
        <f t="shared" ca="1" si="204"/>
        <v>0.77966579427029248</v>
      </c>
      <c r="D1691" s="6">
        <v>0.32125429272851802</v>
      </c>
      <c r="E1691" s="15">
        <f t="shared" si="205"/>
        <v>93.46476786759149</v>
      </c>
      <c r="F1691" s="5">
        <f t="shared" si="206"/>
        <v>95.523263993374314</v>
      </c>
      <c r="G1691" s="5">
        <f t="shared" si="207"/>
        <v>0.21428571428571427</v>
      </c>
      <c r="H1691" s="5">
        <f t="shared" si="208"/>
        <v>95.523263993374314</v>
      </c>
      <c r="M1691" s="1"/>
      <c r="N1691" s="1"/>
      <c r="O1691" s="1"/>
      <c r="P1691" s="1"/>
      <c r="Q1691" s="1"/>
      <c r="R1691" s="1"/>
      <c r="Y1691" s="1"/>
      <c r="Z1691" s="1"/>
      <c r="AA1691" s="6">
        <v>95.523263993374314</v>
      </c>
      <c r="AB1691" s="6">
        <f t="shared" si="209"/>
        <v>28.656979198012294</v>
      </c>
    </row>
    <row r="1692" spans="3:28" x14ac:dyDescent="0.55000000000000004">
      <c r="C1692" s="5">
        <f t="shared" ca="1" si="204"/>
        <v>0.80627025060745772</v>
      </c>
      <c r="D1692" s="6">
        <v>0.43323392640740954</v>
      </c>
      <c r="E1692" s="15">
        <f t="shared" si="205"/>
        <v>105.3131289054884</v>
      </c>
      <c r="F1692" s="5">
        <f t="shared" si="206"/>
        <v>113.15035420610621</v>
      </c>
      <c r="G1692" s="5">
        <f t="shared" si="207"/>
        <v>0.21428571428571427</v>
      </c>
      <c r="H1692" s="5">
        <f t="shared" si="208"/>
        <v>113.15035420610621</v>
      </c>
      <c r="M1692" s="1"/>
      <c r="N1692" s="1"/>
      <c r="O1692" s="1"/>
      <c r="P1692" s="1"/>
      <c r="Q1692" s="1"/>
      <c r="R1692" s="1"/>
      <c r="Y1692" s="1"/>
      <c r="Z1692" s="1"/>
      <c r="AA1692" s="6">
        <v>113.15035420610621</v>
      </c>
      <c r="AB1692" s="6">
        <f t="shared" si="209"/>
        <v>33.94510626183186</v>
      </c>
    </row>
    <row r="1693" spans="3:28" x14ac:dyDescent="0.55000000000000004">
      <c r="C1693" s="5">
        <f t="shared" ca="1" si="204"/>
        <v>0.15928597625642849</v>
      </c>
      <c r="D1693" s="6">
        <v>0.69279573409296102</v>
      </c>
      <c r="E1693" s="15">
        <f t="shared" si="205"/>
        <v>127.88405040951024</v>
      </c>
      <c r="F1693" s="5">
        <f t="shared" si="206"/>
        <v>162.43625921096213</v>
      </c>
      <c r="G1693" s="5">
        <f t="shared" si="207"/>
        <v>0.21428571428571427</v>
      </c>
      <c r="H1693" s="5">
        <f t="shared" si="208"/>
        <v>162.43625921096213</v>
      </c>
      <c r="M1693" s="1"/>
      <c r="N1693" s="1"/>
      <c r="O1693" s="1"/>
      <c r="P1693" s="1"/>
      <c r="Q1693" s="1"/>
      <c r="R1693" s="1"/>
      <c r="Y1693" s="1"/>
      <c r="Z1693" s="1"/>
      <c r="AA1693" s="6">
        <v>162.43625921096213</v>
      </c>
      <c r="AB1693" s="6">
        <f t="shared" si="209"/>
        <v>48.730877763288639</v>
      </c>
    </row>
    <row r="1694" spans="3:28" x14ac:dyDescent="0.55000000000000004">
      <c r="C1694" s="5">
        <f t="shared" ca="1" si="204"/>
        <v>0.64266050078210457</v>
      </c>
      <c r="D1694" s="6">
        <v>0.97557875834942087</v>
      </c>
      <c r="E1694" s="15">
        <f t="shared" si="205"/>
        <v>148.02235406471118</v>
      </c>
      <c r="F1694" s="5">
        <f t="shared" si="206"/>
        <v>261.21406845677581</v>
      </c>
      <c r="G1694" s="5">
        <f t="shared" si="207"/>
        <v>0.21428571428571427</v>
      </c>
      <c r="H1694" s="5">
        <f t="shared" si="208"/>
        <v>261.21406845677581</v>
      </c>
      <c r="M1694" s="1"/>
      <c r="N1694" s="1"/>
      <c r="O1694" s="1"/>
      <c r="P1694" s="1"/>
      <c r="Q1694" s="1"/>
      <c r="R1694" s="1"/>
      <c r="Y1694" s="1"/>
      <c r="Z1694" s="1"/>
      <c r="AA1694" s="6">
        <v>261.21406845677581</v>
      </c>
      <c r="AB1694" s="6">
        <f t="shared" si="209"/>
        <v>78.364220537032736</v>
      </c>
    </row>
    <row r="1695" spans="3:28" x14ac:dyDescent="0.55000000000000004">
      <c r="C1695" s="5">
        <f t="shared" ca="1" si="204"/>
        <v>0.58544363793861043</v>
      </c>
      <c r="D1695" s="6">
        <v>1.5095528220606225E-2</v>
      </c>
      <c r="E1695" s="15">
        <f t="shared" si="205"/>
        <v>35.924976424038576</v>
      </c>
      <c r="F1695" s="5">
        <f t="shared" si="206"/>
        <v>53.686956371347122</v>
      </c>
      <c r="G1695" s="5">
        <f t="shared" si="207"/>
        <v>0.21428571428571427</v>
      </c>
      <c r="H1695" s="5">
        <f t="shared" si="208"/>
        <v>35.924976424038576</v>
      </c>
      <c r="M1695" s="1"/>
      <c r="N1695" s="1"/>
      <c r="O1695" s="1"/>
      <c r="P1695" s="1"/>
      <c r="Q1695" s="1"/>
      <c r="R1695" s="1"/>
      <c r="Y1695" s="1"/>
      <c r="Z1695" s="1"/>
      <c r="AA1695" s="6">
        <v>35.924976424038576</v>
      </c>
      <c r="AB1695" s="6">
        <f t="shared" si="209"/>
        <v>10.777492927211572</v>
      </c>
    </row>
    <row r="1696" spans="3:28" x14ac:dyDescent="0.55000000000000004">
      <c r="C1696" s="5">
        <f t="shared" ca="1" si="204"/>
        <v>0.60424857576105617</v>
      </c>
      <c r="D1696" s="6">
        <v>0.18819546252218877</v>
      </c>
      <c r="E1696" s="15">
        <f t="shared" si="205"/>
        <v>76.228851761109013</v>
      </c>
      <c r="F1696" s="5">
        <f t="shared" si="206"/>
        <v>76.3771936750789</v>
      </c>
      <c r="G1696" s="5">
        <f t="shared" si="207"/>
        <v>0.21428571428571427</v>
      </c>
      <c r="H1696" s="5">
        <f t="shared" si="208"/>
        <v>76.228851761109013</v>
      </c>
      <c r="M1696" s="1"/>
      <c r="N1696" s="1"/>
      <c r="O1696" s="1"/>
      <c r="P1696" s="1"/>
      <c r="Q1696" s="1"/>
      <c r="R1696" s="1"/>
      <c r="Y1696" s="1"/>
      <c r="Z1696" s="1"/>
      <c r="AA1696" s="6">
        <v>76.228851761109013</v>
      </c>
      <c r="AB1696" s="6">
        <f t="shared" si="209"/>
        <v>22.868655528332702</v>
      </c>
    </row>
    <row r="1697" spans="3:28" x14ac:dyDescent="0.55000000000000004">
      <c r="C1697" s="5">
        <f t="shared" ca="1" si="204"/>
        <v>0.25165965562823245</v>
      </c>
      <c r="D1697" s="6">
        <v>0.423691578190455</v>
      </c>
      <c r="E1697" s="15">
        <f t="shared" si="205"/>
        <v>104.36835018891648</v>
      </c>
      <c r="F1697" s="5">
        <f t="shared" si="206"/>
        <v>111.58397418619623</v>
      </c>
      <c r="G1697" s="5">
        <f t="shared" si="207"/>
        <v>0.21428571428571427</v>
      </c>
      <c r="H1697" s="5">
        <f t="shared" si="208"/>
        <v>111.58397418619623</v>
      </c>
      <c r="M1697" s="1"/>
      <c r="N1697" s="1"/>
      <c r="O1697" s="1"/>
      <c r="P1697" s="1"/>
      <c r="Q1697" s="1"/>
      <c r="R1697" s="1"/>
      <c r="Y1697" s="1"/>
      <c r="Z1697" s="1"/>
      <c r="AA1697" s="6">
        <v>111.58397418619623</v>
      </c>
      <c r="AB1697" s="6">
        <f t="shared" si="209"/>
        <v>33.475192255858865</v>
      </c>
    </row>
    <row r="1698" spans="3:28" x14ac:dyDescent="0.55000000000000004">
      <c r="C1698" s="5">
        <f t="shared" ca="1" si="204"/>
        <v>0.66249207053128789</v>
      </c>
      <c r="D1698" s="6">
        <v>0.69409818697383097</v>
      </c>
      <c r="E1698" s="15">
        <f t="shared" si="205"/>
        <v>127.98541355738912</v>
      </c>
      <c r="F1698" s="5">
        <f t="shared" si="206"/>
        <v>162.72818321879757</v>
      </c>
      <c r="G1698" s="5">
        <f t="shared" si="207"/>
        <v>0.21428571428571427</v>
      </c>
      <c r="H1698" s="5">
        <f t="shared" si="208"/>
        <v>162.72818321879757</v>
      </c>
      <c r="M1698" s="1"/>
      <c r="N1698" s="1"/>
      <c r="O1698" s="1"/>
      <c r="P1698" s="1"/>
      <c r="Q1698" s="1"/>
      <c r="R1698" s="1"/>
      <c r="Y1698" s="1"/>
      <c r="Z1698" s="1"/>
      <c r="AA1698" s="6">
        <v>162.72818321879757</v>
      </c>
      <c r="AB1698" s="6">
        <f t="shared" si="209"/>
        <v>48.818454965639269</v>
      </c>
    </row>
    <row r="1699" spans="3:28" x14ac:dyDescent="0.55000000000000004">
      <c r="C1699" s="5">
        <f t="shared" ca="1" si="204"/>
        <v>0.36767540544906185</v>
      </c>
      <c r="D1699" s="6">
        <v>0.18940985943347644</v>
      </c>
      <c r="E1699" s="15">
        <f t="shared" si="205"/>
        <v>76.409978181899731</v>
      </c>
      <c r="F1699" s="5">
        <f t="shared" si="206"/>
        <v>76.544517500917323</v>
      </c>
      <c r="G1699" s="5">
        <f t="shared" si="207"/>
        <v>0.21428571428571427</v>
      </c>
      <c r="H1699" s="5">
        <f t="shared" si="208"/>
        <v>76.409978181899731</v>
      </c>
      <c r="M1699" s="1"/>
      <c r="N1699" s="1"/>
      <c r="O1699" s="1"/>
      <c r="P1699" s="1"/>
      <c r="Q1699" s="1"/>
      <c r="R1699" s="1"/>
      <c r="Y1699" s="1"/>
      <c r="Z1699" s="1"/>
      <c r="AA1699" s="6">
        <v>76.409978181899731</v>
      </c>
      <c r="AB1699" s="6">
        <f t="shared" si="209"/>
        <v>22.922993454569919</v>
      </c>
    </row>
    <row r="1700" spans="3:28" x14ac:dyDescent="0.55000000000000004">
      <c r="C1700" s="5">
        <f t="shared" ca="1" si="204"/>
        <v>0.93383896011101653</v>
      </c>
      <c r="D1700" s="6">
        <v>0.23569892148246319</v>
      </c>
      <c r="E1700" s="15">
        <f t="shared" si="205"/>
        <v>82.926479965952183</v>
      </c>
      <c r="F1700" s="5">
        <f t="shared" si="206"/>
        <v>83.018557391005743</v>
      </c>
      <c r="G1700" s="5">
        <f t="shared" si="207"/>
        <v>0.21428571428571427</v>
      </c>
      <c r="H1700" s="5">
        <f t="shared" si="208"/>
        <v>83.018557391005743</v>
      </c>
      <c r="M1700" s="1"/>
      <c r="N1700" s="1"/>
      <c r="O1700" s="1"/>
      <c r="P1700" s="1"/>
      <c r="Q1700" s="1"/>
      <c r="R1700" s="1"/>
      <c r="Y1700" s="1"/>
      <c r="Z1700" s="1"/>
      <c r="AA1700" s="6">
        <v>83.018557391005743</v>
      </c>
      <c r="AB1700" s="6">
        <f t="shared" si="209"/>
        <v>24.905567217301723</v>
      </c>
    </row>
    <row r="1701" spans="3:28" x14ac:dyDescent="0.55000000000000004">
      <c r="C1701" s="5">
        <f t="shared" ca="1" si="204"/>
        <v>0.96065590897534003</v>
      </c>
      <c r="D1701" s="6">
        <v>0.41447646767103008</v>
      </c>
      <c r="E1701" s="15">
        <f t="shared" si="205"/>
        <v>103.44581869017348</v>
      </c>
      <c r="F1701" s="5">
        <f t="shared" si="206"/>
        <v>110.08357208639231</v>
      </c>
      <c r="G1701" s="5">
        <f t="shared" si="207"/>
        <v>0.21428571428571427</v>
      </c>
      <c r="H1701" s="5">
        <f t="shared" si="208"/>
        <v>110.08357208639231</v>
      </c>
      <c r="M1701" s="1"/>
      <c r="N1701" s="1"/>
      <c r="O1701" s="1"/>
      <c r="P1701" s="1"/>
      <c r="Q1701" s="1"/>
      <c r="R1701" s="1"/>
      <c r="Y1701" s="1"/>
      <c r="Z1701" s="1"/>
      <c r="AA1701" s="6">
        <v>110.08357208639231</v>
      </c>
      <c r="AB1701" s="6">
        <f t="shared" si="209"/>
        <v>33.02507162591769</v>
      </c>
    </row>
    <row r="1702" spans="3:28" x14ac:dyDescent="0.55000000000000004">
      <c r="C1702" s="5">
        <f t="shared" ca="1" si="204"/>
        <v>0.26837914107362082</v>
      </c>
      <c r="D1702" s="6">
        <v>0.89882578742979935</v>
      </c>
      <c r="E1702" s="15">
        <f t="shared" si="205"/>
        <v>142.88316902172011</v>
      </c>
      <c r="F1702" s="5">
        <f t="shared" si="206"/>
        <v>221.05488302418979</v>
      </c>
      <c r="G1702" s="5">
        <f t="shared" si="207"/>
        <v>0.21428571428571427</v>
      </c>
      <c r="H1702" s="5">
        <f t="shared" si="208"/>
        <v>221.05488302418979</v>
      </c>
      <c r="M1702" s="1"/>
      <c r="N1702" s="1"/>
      <c r="O1702" s="1"/>
      <c r="P1702" s="1"/>
      <c r="Q1702" s="1"/>
      <c r="R1702" s="1"/>
      <c r="Y1702" s="1"/>
      <c r="Z1702" s="1"/>
      <c r="AA1702" s="6">
        <v>221.05488302418979</v>
      </c>
      <c r="AB1702" s="6">
        <f t="shared" si="209"/>
        <v>66.316464907256929</v>
      </c>
    </row>
    <row r="1703" spans="3:28" x14ac:dyDescent="0.55000000000000004">
      <c r="C1703" s="5">
        <f t="shared" ca="1" si="204"/>
        <v>0.60143085790178119</v>
      </c>
      <c r="D1703" s="6">
        <v>0.66172702064324707</v>
      </c>
      <c r="E1703" s="15">
        <f t="shared" si="205"/>
        <v>125.437251229376</v>
      </c>
      <c r="F1703" s="5">
        <f t="shared" si="206"/>
        <v>155.64759950601453</v>
      </c>
      <c r="G1703" s="5">
        <f t="shared" si="207"/>
        <v>0.21428571428571427</v>
      </c>
      <c r="H1703" s="5">
        <f t="shared" si="208"/>
        <v>155.64759950601453</v>
      </c>
      <c r="M1703" s="1"/>
      <c r="N1703" s="1"/>
      <c r="O1703" s="1"/>
      <c r="P1703" s="1"/>
      <c r="Q1703" s="1"/>
      <c r="R1703" s="1"/>
      <c r="Y1703" s="1"/>
      <c r="Z1703" s="1"/>
      <c r="AA1703" s="6">
        <v>155.64759950601453</v>
      </c>
      <c r="AB1703" s="6">
        <f t="shared" si="209"/>
        <v>46.69427985180436</v>
      </c>
    </row>
    <row r="1704" spans="3:28" x14ac:dyDescent="0.55000000000000004">
      <c r="C1704" s="5">
        <f t="shared" ca="1" si="204"/>
        <v>0.77791416537929914</v>
      </c>
      <c r="D1704" s="6">
        <v>0.10799119597230866</v>
      </c>
      <c r="E1704" s="15">
        <f t="shared" si="205"/>
        <v>62.594038225258537</v>
      </c>
      <c r="F1704" s="5">
        <f t="shared" si="206"/>
        <v>65.590652216884081</v>
      </c>
      <c r="G1704" s="5">
        <f t="shared" si="207"/>
        <v>0.21428571428571427</v>
      </c>
      <c r="H1704" s="5">
        <f t="shared" si="208"/>
        <v>62.594038225258537</v>
      </c>
      <c r="M1704" s="1"/>
      <c r="N1704" s="1"/>
      <c r="O1704" s="1"/>
      <c r="P1704" s="1"/>
      <c r="Q1704" s="1"/>
      <c r="R1704" s="1"/>
      <c r="Y1704" s="1"/>
      <c r="Z1704" s="1"/>
      <c r="AA1704" s="6">
        <v>62.594038225258537</v>
      </c>
      <c r="AB1704" s="6">
        <f t="shared" si="209"/>
        <v>18.77821146757756</v>
      </c>
    </row>
    <row r="1705" spans="3:28" x14ac:dyDescent="0.55000000000000004">
      <c r="C1705" s="5">
        <f t="shared" ca="1" si="204"/>
        <v>0.90598619853519069</v>
      </c>
      <c r="D1705" s="6">
        <v>0.9556009454771367</v>
      </c>
      <c r="E1705" s="15">
        <f t="shared" si="205"/>
        <v>146.70475872679722</v>
      </c>
      <c r="F1705" s="5">
        <f t="shared" si="206"/>
        <v>247.70294694145394</v>
      </c>
      <c r="G1705" s="5">
        <f t="shared" si="207"/>
        <v>0.21428571428571427</v>
      </c>
      <c r="H1705" s="5">
        <f t="shared" si="208"/>
        <v>247.70294694145394</v>
      </c>
      <c r="M1705" s="1"/>
      <c r="N1705" s="1"/>
      <c r="O1705" s="1"/>
      <c r="P1705" s="1"/>
      <c r="Q1705" s="1"/>
      <c r="R1705" s="1"/>
      <c r="Y1705" s="1"/>
      <c r="Z1705" s="1"/>
      <c r="AA1705" s="6">
        <v>247.70294694145394</v>
      </c>
      <c r="AB1705" s="6">
        <f t="shared" si="209"/>
        <v>74.310884082436175</v>
      </c>
    </row>
    <row r="1706" spans="3:28" x14ac:dyDescent="0.55000000000000004">
      <c r="C1706" s="5">
        <f t="shared" ca="1" si="204"/>
        <v>0.14543368359219688</v>
      </c>
      <c r="D1706" s="6">
        <v>0.55574241614058861</v>
      </c>
      <c r="E1706" s="15">
        <f t="shared" si="205"/>
        <v>116.62542414479684</v>
      </c>
      <c r="F1706" s="5">
        <f t="shared" si="206"/>
        <v>134.57247156008242</v>
      </c>
      <c r="G1706" s="5">
        <f t="shared" si="207"/>
        <v>0.21428571428571427</v>
      </c>
      <c r="H1706" s="5">
        <f t="shared" si="208"/>
        <v>134.57247156008242</v>
      </c>
      <c r="M1706" s="1"/>
      <c r="N1706" s="1"/>
      <c r="O1706" s="1"/>
      <c r="P1706" s="1"/>
      <c r="Q1706" s="1"/>
      <c r="R1706" s="1"/>
      <c r="Y1706" s="1"/>
      <c r="Z1706" s="1"/>
      <c r="AA1706" s="6">
        <v>134.57247156008242</v>
      </c>
      <c r="AB1706" s="6">
        <f t="shared" si="209"/>
        <v>40.371741468024723</v>
      </c>
    </row>
    <row r="1707" spans="3:28" x14ac:dyDescent="0.55000000000000004">
      <c r="C1707" s="5">
        <f t="shared" ca="1" si="204"/>
        <v>0.54012581644800273</v>
      </c>
      <c r="D1707" s="6">
        <v>0.23914120479595413</v>
      </c>
      <c r="E1707" s="15">
        <f t="shared" si="205"/>
        <v>83.384321725266005</v>
      </c>
      <c r="F1707" s="5">
        <f t="shared" si="206"/>
        <v>83.507732737242492</v>
      </c>
      <c r="G1707" s="5">
        <f t="shared" si="207"/>
        <v>0.21428571428571427</v>
      </c>
      <c r="H1707" s="5">
        <f t="shared" si="208"/>
        <v>83.507732737242492</v>
      </c>
      <c r="M1707" s="1"/>
      <c r="N1707" s="1"/>
      <c r="O1707" s="1"/>
      <c r="P1707" s="1"/>
      <c r="Q1707" s="1"/>
      <c r="R1707" s="1"/>
      <c r="Y1707" s="1"/>
      <c r="Z1707" s="1"/>
      <c r="AA1707" s="6">
        <v>83.507732737242492</v>
      </c>
      <c r="AB1707" s="6">
        <f t="shared" si="209"/>
        <v>25.052319821172748</v>
      </c>
    </row>
    <row r="1708" spans="3:28" x14ac:dyDescent="0.55000000000000004">
      <c r="C1708" s="5">
        <f t="shared" ca="1" si="204"/>
        <v>0.34299168730567464</v>
      </c>
      <c r="D1708" s="6">
        <v>9.1699532680156182E-4</v>
      </c>
      <c r="E1708" s="15">
        <f t="shared" si="205"/>
        <v>23.924986814024507</v>
      </c>
      <c r="F1708" s="5">
        <f t="shared" si="206"/>
        <v>51.920349307185177</v>
      </c>
      <c r="G1708" s="5">
        <f t="shared" si="207"/>
        <v>0.21428571428571427</v>
      </c>
      <c r="H1708" s="5">
        <f t="shared" si="208"/>
        <v>23.924986814024507</v>
      </c>
      <c r="M1708" s="1"/>
      <c r="N1708" s="1"/>
      <c r="O1708" s="1"/>
      <c r="P1708" s="1"/>
      <c r="Q1708" s="1"/>
      <c r="R1708" s="1"/>
      <c r="Y1708" s="1"/>
      <c r="Z1708" s="1"/>
      <c r="AA1708" s="6">
        <v>23.924986814024507</v>
      </c>
      <c r="AB1708" s="6">
        <f t="shared" si="209"/>
        <v>7.1774960442073521</v>
      </c>
    </row>
    <row r="1709" spans="3:28" x14ac:dyDescent="0.55000000000000004">
      <c r="C1709" s="5">
        <f t="shared" ca="1" si="204"/>
        <v>0.34484260706902203</v>
      </c>
      <c r="D1709" s="6">
        <v>0.58572535067228437</v>
      </c>
      <c r="E1709" s="15">
        <f t="shared" si="205"/>
        <v>119.19771111923086</v>
      </c>
      <c r="F1709" s="5">
        <f t="shared" si="206"/>
        <v>140.25232897288524</v>
      </c>
      <c r="G1709" s="5">
        <f t="shared" si="207"/>
        <v>0.21428571428571427</v>
      </c>
      <c r="H1709" s="5">
        <f t="shared" si="208"/>
        <v>140.25232897288524</v>
      </c>
      <c r="M1709" s="1"/>
      <c r="N1709" s="1"/>
      <c r="O1709" s="1"/>
      <c r="P1709" s="1"/>
      <c r="Q1709" s="1"/>
      <c r="R1709" s="1"/>
      <c r="Y1709" s="1"/>
      <c r="Z1709" s="1"/>
      <c r="AA1709" s="6">
        <v>140.25232897288524</v>
      </c>
      <c r="AB1709" s="6">
        <f t="shared" si="209"/>
        <v>42.075698691865568</v>
      </c>
    </row>
    <row r="1710" spans="3:28" x14ac:dyDescent="0.55000000000000004">
      <c r="C1710" s="5">
        <f t="shared" ca="1" si="204"/>
        <v>0.17305877557700555</v>
      </c>
      <c r="D1710" s="6">
        <v>0.65945209838147967</v>
      </c>
      <c r="E1710" s="15">
        <f t="shared" si="205"/>
        <v>125.25585614496164</v>
      </c>
      <c r="F1710" s="5">
        <f t="shared" si="206"/>
        <v>155.16302012365472</v>
      </c>
      <c r="G1710" s="5">
        <f t="shared" si="207"/>
        <v>0.21428571428571427</v>
      </c>
      <c r="H1710" s="5">
        <f t="shared" si="208"/>
        <v>155.16302012365472</v>
      </c>
      <c r="M1710" s="1"/>
      <c r="N1710" s="1"/>
      <c r="O1710" s="1"/>
      <c r="P1710" s="1"/>
      <c r="Q1710" s="1"/>
      <c r="R1710" s="1"/>
      <c r="Y1710" s="1"/>
      <c r="Z1710" s="1"/>
      <c r="AA1710" s="6">
        <v>155.16302012365472</v>
      </c>
      <c r="AB1710" s="6">
        <f t="shared" si="209"/>
        <v>46.548906037096415</v>
      </c>
    </row>
    <row r="1711" spans="3:28" x14ac:dyDescent="0.55000000000000004">
      <c r="C1711" s="5">
        <f t="shared" ca="1" si="204"/>
        <v>0.93629454285452407</v>
      </c>
      <c r="D1711" s="6">
        <v>0.59907756881594865</v>
      </c>
      <c r="E1711" s="15">
        <f t="shared" si="205"/>
        <v>120.32199736901144</v>
      </c>
      <c r="F1711" s="5">
        <f t="shared" si="206"/>
        <v>142.84777519571171</v>
      </c>
      <c r="G1711" s="5">
        <f t="shared" si="207"/>
        <v>0.21428571428571427</v>
      </c>
      <c r="H1711" s="5">
        <f t="shared" si="208"/>
        <v>142.84777519571171</v>
      </c>
      <c r="M1711" s="1"/>
      <c r="N1711" s="1"/>
      <c r="O1711" s="1"/>
      <c r="P1711" s="1"/>
      <c r="Q1711" s="1"/>
      <c r="R1711" s="1"/>
      <c r="Y1711" s="1"/>
      <c r="Z1711" s="1"/>
      <c r="AA1711" s="6">
        <v>142.84777519571171</v>
      </c>
      <c r="AB1711" s="6">
        <f t="shared" si="209"/>
        <v>42.854332558713509</v>
      </c>
    </row>
    <row r="1712" spans="3:28" x14ac:dyDescent="0.55000000000000004">
      <c r="C1712" s="5">
        <f t="shared" ca="1" si="204"/>
        <v>0.12524143152163647</v>
      </c>
      <c r="D1712" s="6">
        <v>0.78901744834125154</v>
      </c>
      <c r="E1712" s="15">
        <f t="shared" si="205"/>
        <v>135.13250250095768</v>
      </c>
      <c r="F1712" s="5">
        <f t="shared" si="206"/>
        <v>185.99769659266133</v>
      </c>
      <c r="G1712" s="5">
        <f t="shared" si="207"/>
        <v>0.21428571428571427</v>
      </c>
      <c r="H1712" s="5">
        <f t="shared" si="208"/>
        <v>185.99769659266133</v>
      </c>
      <c r="M1712" s="1"/>
      <c r="N1712" s="1"/>
      <c r="O1712" s="1"/>
      <c r="P1712" s="1"/>
      <c r="Q1712" s="1"/>
      <c r="R1712" s="1"/>
      <c r="Y1712" s="1"/>
      <c r="Z1712" s="1"/>
      <c r="AA1712" s="6">
        <v>185.99769659266133</v>
      </c>
      <c r="AB1712" s="6">
        <f t="shared" si="209"/>
        <v>55.799308977798397</v>
      </c>
    </row>
    <row r="1713" spans="3:28" x14ac:dyDescent="0.55000000000000004">
      <c r="C1713" s="5">
        <f t="shared" ca="1" si="204"/>
        <v>0.63707391101175637</v>
      </c>
      <c r="D1713" s="6">
        <v>0.72036822715926085</v>
      </c>
      <c r="E1713" s="15">
        <f t="shared" si="205"/>
        <v>130.00993689788021</v>
      </c>
      <c r="F1713" s="5">
        <f t="shared" si="206"/>
        <v>168.75474405911072</v>
      </c>
      <c r="G1713" s="5">
        <f t="shared" si="207"/>
        <v>0.21428571428571427</v>
      </c>
      <c r="H1713" s="5">
        <f t="shared" si="208"/>
        <v>168.75474405911072</v>
      </c>
      <c r="M1713" s="1"/>
      <c r="N1713" s="1"/>
      <c r="O1713" s="1"/>
      <c r="P1713" s="1"/>
      <c r="Q1713" s="1"/>
      <c r="R1713" s="1"/>
      <c r="Y1713" s="1"/>
      <c r="Z1713" s="1"/>
      <c r="AA1713" s="6">
        <v>168.75474405911072</v>
      </c>
      <c r="AB1713" s="6">
        <f t="shared" si="209"/>
        <v>50.626423217733212</v>
      </c>
    </row>
    <row r="1714" spans="3:28" x14ac:dyDescent="0.55000000000000004">
      <c r="C1714" s="5">
        <f t="shared" ca="1" si="204"/>
        <v>0.47875495021709447</v>
      </c>
      <c r="D1714" s="6">
        <v>3.3703375827283777E-2</v>
      </c>
      <c r="E1714" s="15">
        <f t="shared" si="205"/>
        <v>43.795308653143536</v>
      </c>
      <c r="F1714" s="5">
        <f t="shared" si="206"/>
        <v>56.024853624310083</v>
      </c>
      <c r="G1714" s="5">
        <f t="shared" si="207"/>
        <v>0.21428571428571427</v>
      </c>
      <c r="H1714" s="5">
        <f t="shared" si="208"/>
        <v>43.795308653143536</v>
      </c>
      <c r="M1714" s="1"/>
      <c r="N1714" s="1"/>
      <c r="O1714" s="1"/>
      <c r="P1714" s="1"/>
      <c r="Q1714" s="1"/>
      <c r="R1714" s="1"/>
      <c r="Y1714" s="1"/>
      <c r="Z1714" s="1"/>
      <c r="AA1714" s="6">
        <v>43.795308653143536</v>
      </c>
      <c r="AB1714" s="6">
        <f t="shared" si="209"/>
        <v>13.138592595943061</v>
      </c>
    </row>
    <row r="1715" spans="3:28" x14ac:dyDescent="0.55000000000000004">
      <c r="C1715" s="5">
        <f t="shared" ca="1" si="204"/>
        <v>5.6821348058346155E-2</v>
      </c>
      <c r="D1715" s="6">
        <v>0.34145186162220942</v>
      </c>
      <c r="E1715" s="15">
        <f t="shared" si="205"/>
        <v>95.738968010219935</v>
      </c>
      <c r="F1715" s="5">
        <f t="shared" si="206"/>
        <v>98.588567047270374</v>
      </c>
      <c r="G1715" s="5">
        <f t="shared" si="207"/>
        <v>0.21428571428571427</v>
      </c>
      <c r="H1715" s="5">
        <f t="shared" si="208"/>
        <v>98.588567047270374</v>
      </c>
      <c r="M1715" s="1"/>
      <c r="N1715" s="1"/>
      <c r="O1715" s="1"/>
      <c r="P1715" s="1"/>
      <c r="Q1715" s="1"/>
      <c r="R1715" s="1"/>
      <c r="Y1715" s="1"/>
      <c r="Z1715" s="1"/>
      <c r="AA1715" s="6">
        <v>98.588567047270374</v>
      </c>
      <c r="AB1715" s="6">
        <f t="shared" si="209"/>
        <v>29.576570114181109</v>
      </c>
    </row>
    <row r="1716" spans="3:28" x14ac:dyDescent="0.55000000000000004">
      <c r="C1716" s="5">
        <f t="shared" ca="1" si="204"/>
        <v>0.64598387936196722</v>
      </c>
      <c r="D1716" s="6">
        <v>0.39420337589623089</v>
      </c>
      <c r="E1716" s="15">
        <f t="shared" si="205"/>
        <v>101.37946126054582</v>
      </c>
      <c r="F1716" s="5">
        <f t="shared" si="206"/>
        <v>106.82372804924466</v>
      </c>
      <c r="G1716" s="5">
        <f t="shared" si="207"/>
        <v>0.21428571428571427</v>
      </c>
      <c r="H1716" s="5">
        <f t="shared" si="208"/>
        <v>106.82372804924466</v>
      </c>
      <c r="M1716" s="1"/>
      <c r="N1716" s="1"/>
      <c r="O1716" s="1"/>
      <c r="P1716" s="1"/>
      <c r="Q1716" s="1"/>
      <c r="R1716" s="1"/>
      <c r="Y1716" s="1"/>
      <c r="Z1716" s="1"/>
      <c r="AA1716" s="6">
        <v>106.82372804924466</v>
      </c>
      <c r="AB1716" s="6">
        <f t="shared" si="209"/>
        <v>32.047118414773401</v>
      </c>
    </row>
    <row r="1717" spans="3:28" x14ac:dyDescent="0.55000000000000004">
      <c r="C1717" s="5">
        <f t="shared" ca="1" si="204"/>
        <v>0.81724539931380313</v>
      </c>
      <c r="D1717" s="6">
        <v>0.16574148009315515</v>
      </c>
      <c r="E1717" s="15">
        <f t="shared" si="205"/>
        <v>72.767953016627501</v>
      </c>
      <c r="F1717" s="5">
        <f t="shared" si="206"/>
        <v>73.305657710075081</v>
      </c>
      <c r="G1717" s="5">
        <f t="shared" si="207"/>
        <v>0.21428571428571427</v>
      </c>
      <c r="H1717" s="5">
        <f t="shared" si="208"/>
        <v>72.767953016627501</v>
      </c>
      <c r="M1717" s="1"/>
      <c r="N1717" s="1"/>
      <c r="O1717" s="1"/>
      <c r="P1717" s="1"/>
      <c r="Q1717" s="1"/>
      <c r="R1717" s="1"/>
      <c r="Y1717" s="1"/>
      <c r="Z1717" s="1"/>
      <c r="AA1717" s="6">
        <v>72.767953016627501</v>
      </c>
      <c r="AB1717" s="6">
        <f t="shared" si="209"/>
        <v>21.830385904988251</v>
      </c>
    </row>
    <row r="1718" spans="3:28" x14ac:dyDescent="0.55000000000000004">
      <c r="C1718" s="5">
        <f t="shared" ca="1" si="204"/>
        <v>0.85906090669381907</v>
      </c>
      <c r="D1718" s="6">
        <v>0.91276673409684506</v>
      </c>
      <c r="E1718" s="15">
        <f t="shared" si="205"/>
        <v>143.83247204520711</v>
      </c>
      <c r="F1718" s="5">
        <f t="shared" si="206"/>
        <v>226.69536727031269</v>
      </c>
      <c r="G1718" s="5">
        <f t="shared" si="207"/>
        <v>0.21428571428571427</v>
      </c>
      <c r="H1718" s="5">
        <f t="shared" si="208"/>
        <v>226.69536727031269</v>
      </c>
      <c r="M1718" s="1"/>
      <c r="N1718" s="1"/>
      <c r="O1718" s="1"/>
      <c r="P1718" s="1"/>
      <c r="Q1718" s="1"/>
      <c r="R1718" s="1"/>
      <c r="Y1718" s="1"/>
      <c r="Z1718" s="1"/>
      <c r="AA1718" s="6">
        <v>226.69536727031269</v>
      </c>
      <c r="AB1718" s="6">
        <f t="shared" si="209"/>
        <v>68.0086101810938</v>
      </c>
    </row>
    <row r="1719" spans="3:28" x14ac:dyDescent="0.55000000000000004">
      <c r="C1719" s="5">
        <f t="shared" ca="1" si="204"/>
        <v>0.57056964796569354</v>
      </c>
      <c r="D1719" s="6">
        <v>0.51344099029344314</v>
      </c>
      <c r="E1719" s="15">
        <f t="shared" si="205"/>
        <v>112.87523155788008</v>
      </c>
      <c r="F1719" s="5">
        <f t="shared" si="206"/>
        <v>126.87566607225921</v>
      </c>
      <c r="G1719" s="5">
        <f t="shared" si="207"/>
        <v>0.21428571428571427</v>
      </c>
      <c r="H1719" s="5">
        <f t="shared" si="208"/>
        <v>126.87566607225921</v>
      </c>
      <c r="M1719" s="1"/>
      <c r="N1719" s="1"/>
      <c r="O1719" s="1"/>
      <c r="P1719" s="1"/>
      <c r="Q1719" s="1"/>
      <c r="R1719" s="1"/>
      <c r="Y1719" s="1"/>
      <c r="Z1719" s="1"/>
      <c r="AA1719" s="6">
        <v>126.87566607225921</v>
      </c>
      <c r="AB1719" s="6">
        <f t="shared" si="209"/>
        <v>38.062699821677761</v>
      </c>
    </row>
    <row r="1720" spans="3:28" x14ac:dyDescent="0.55000000000000004">
      <c r="C1720" s="5">
        <f t="shared" ca="1" si="204"/>
        <v>0.24503830995426656</v>
      </c>
      <c r="D1720" s="6">
        <v>0.23361443379228142</v>
      </c>
      <c r="E1720" s="15">
        <f t="shared" si="205"/>
        <v>82.647605602371812</v>
      </c>
      <c r="F1720" s="5">
        <f t="shared" si="206"/>
        <v>82.722870788489416</v>
      </c>
      <c r="G1720" s="5">
        <f t="shared" si="207"/>
        <v>0.21428571428571427</v>
      </c>
      <c r="H1720" s="5">
        <f t="shared" si="208"/>
        <v>82.722870788489416</v>
      </c>
      <c r="M1720" s="1"/>
      <c r="N1720" s="1"/>
      <c r="O1720" s="1"/>
      <c r="P1720" s="1"/>
      <c r="Q1720" s="1"/>
      <c r="R1720" s="1"/>
      <c r="Y1720" s="1"/>
      <c r="Z1720" s="1"/>
      <c r="AA1720" s="6">
        <v>82.722870788489416</v>
      </c>
      <c r="AB1720" s="6">
        <f t="shared" si="209"/>
        <v>24.816861236546824</v>
      </c>
    </row>
    <row r="1721" spans="3:28" x14ac:dyDescent="0.55000000000000004">
      <c r="C1721" s="5">
        <f t="shared" ca="1" si="204"/>
        <v>0.67539664864828308</v>
      </c>
      <c r="D1721" s="6">
        <v>6.4748527305306336E-2</v>
      </c>
      <c r="E1721" s="15">
        <f t="shared" si="205"/>
        <v>52.981438093708803</v>
      </c>
      <c r="F1721" s="5">
        <f t="shared" si="206"/>
        <v>59.976062197969242</v>
      </c>
      <c r="G1721" s="5">
        <f t="shared" si="207"/>
        <v>0.21428571428571427</v>
      </c>
      <c r="H1721" s="5">
        <f t="shared" si="208"/>
        <v>52.981438093708803</v>
      </c>
      <c r="M1721" s="1"/>
      <c r="N1721" s="1"/>
      <c r="O1721" s="1"/>
      <c r="P1721" s="1"/>
      <c r="Q1721" s="1"/>
      <c r="R1721" s="1"/>
      <c r="Y1721" s="1"/>
      <c r="Z1721" s="1"/>
      <c r="AA1721" s="6">
        <v>52.981438093708803</v>
      </c>
      <c r="AB1721" s="6">
        <f t="shared" si="209"/>
        <v>15.89443142811264</v>
      </c>
    </row>
    <row r="1722" spans="3:28" x14ac:dyDescent="0.55000000000000004">
      <c r="C1722" s="5">
        <f t="shared" ca="1" si="204"/>
        <v>2.1461040922128527E-2</v>
      </c>
      <c r="D1722" s="6">
        <v>0.68446525205221909</v>
      </c>
      <c r="E1722" s="15">
        <f t="shared" si="205"/>
        <v>127.2334660191364</v>
      </c>
      <c r="F1722" s="5">
        <f t="shared" si="206"/>
        <v>160.58357172275819</v>
      </c>
      <c r="G1722" s="5">
        <f t="shared" si="207"/>
        <v>0.21428571428571427</v>
      </c>
      <c r="H1722" s="5">
        <f t="shared" si="208"/>
        <v>160.58357172275819</v>
      </c>
      <c r="M1722" s="1"/>
      <c r="N1722" s="1"/>
      <c r="O1722" s="1"/>
      <c r="P1722" s="1"/>
      <c r="Q1722" s="1"/>
      <c r="R1722" s="1"/>
      <c r="Y1722" s="1"/>
      <c r="Z1722" s="1"/>
      <c r="AA1722" s="6">
        <v>160.58357172275819</v>
      </c>
      <c r="AB1722" s="6">
        <f t="shared" si="209"/>
        <v>48.175071516827458</v>
      </c>
    </row>
    <row r="1723" spans="3:28" x14ac:dyDescent="0.55000000000000004">
      <c r="C1723" s="5">
        <f t="shared" ca="1" si="204"/>
        <v>0.73533480346002089</v>
      </c>
      <c r="D1723" s="6">
        <v>0.98382750233887906</v>
      </c>
      <c r="E1723" s="15">
        <f t="shared" si="205"/>
        <v>148.56244412460885</v>
      </c>
      <c r="F1723" s="5">
        <f t="shared" si="206"/>
        <v>268.43695426729147</v>
      </c>
      <c r="G1723" s="5">
        <f t="shared" si="207"/>
        <v>0.21428571428571427</v>
      </c>
      <c r="H1723" s="5">
        <f t="shared" si="208"/>
        <v>268.43695426729147</v>
      </c>
      <c r="M1723" s="1"/>
      <c r="N1723" s="1"/>
      <c r="O1723" s="1"/>
      <c r="P1723" s="1"/>
      <c r="Q1723" s="1"/>
      <c r="R1723" s="1"/>
      <c r="Y1723" s="1"/>
      <c r="Z1723" s="1"/>
      <c r="AA1723" s="6">
        <v>268.43695426729147</v>
      </c>
      <c r="AB1723" s="6">
        <f t="shared" si="209"/>
        <v>80.531086280187438</v>
      </c>
    </row>
    <row r="1724" spans="3:28" x14ac:dyDescent="0.55000000000000004">
      <c r="C1724" s="5">
        <f t="shared" ca="1" si="204"/>
        <v>0.157289791161762</v>
      </c>
      <c r="D1724" s="6">
        <v>0.72083298411724739</v>
      </c>
      <c r="E1724" s="15">
        <f t="shared" si="205"/>
        <v>130.04541850149764</v>
      </c>
      <c r="F1724" s="5">
        <f t="shared" si="206"/>
        <v>168.8638563233707</v>
      </c>
      <c r="G1724" s="5">
        <f t="shared" si="207"/>
        <v>0.21428571428571427</v>
      </c>
      <c r="H1724" s="5">
        <f t="shared" si="208"/>
        <v>168.8638563233707</v>
      </c>
      <c r="M1724" s="1"/>
      <c r="N1724" s="1"/>
      <c r="O1724" s="1"/>
      <c r="P1724" s="1"/>
      <c r="Q1724" s="1"/>
      <c r="R1724" s="1"/>
      <c r="Y1724" s="1"/>
      <c r="Z1724" s="1"/>
      <c r="AA1724" s="6">
        <v>168.8638563233707</v>
      </c>
      <c r="AB1724" s="6">
        <f t="shared" si="209"/>
        <v>50.659156897011208</v>
      </c>
    </row>
    <row r="1725" spans="3:28" x14ac:dyDescent="0.55000000000000004">
      <c r="C1725" s="5">
        <f t="shared" ca="1" si="204"/>
        <v>0.65682246798471111</v>
      </c>
      <c r="D1725" s="6">
        <v>0.71368296048952473</v>
      </c>
      <c r="E1725" s="15">
        <f t="shared" si="205"/>
        <v>129.49828188708722</v>
      </c>
      <c r="F1725" s="5">
        <f t="shared" si="206"/>
        <v>167.19514453964689</v>
      </c>
      <c r="G1725" s="5">
        <f t="shared" si="207"/>
        <v>0.21428571428571427</v>
      </c>
      <c r="H1725" s="5">
        <f t="shared" si="208"/>
        <v>167.19514453964689</v>
      </c>
      <c r="M1725" s="1"/>
      <c r="N1725" s="1"/>
      <c r="O1725" s="1"/>
      <c r="P1725" s="1"/>
      <c r="Q1725" s="1"/>
      <c r="R1725" s="1"/>
      <c r="Y1725" s="1"/>
      <c r="Z1725" s="1"/>
      <c r="AA1725" s="6">
        <v>167.19514453964689</v>
      </c>
      <c r="AB1725" s="6">
        <f t="shared" si="209"/>
        <v>50.158543361894068</v>
      </c>
    </row>
    <row r="1726" spans="3:28" x14ac:dyDescent="0.55000000000000004">
      <c r="C1726" s="5">
        <f t="shared" ca="1" si="204"/>
        <v>0.27643589089069309</v>
      </c>
      <c r="D1726" s="6">
        <v>0.16409265409765006</v>
      </c>
      <c r="E1726" s="15">
        <f t="shared" si="205"/>
        <v>72.50482443395579</v>
      </c>
      <c r="F1726" s="5">
        <f t="shared" si="206"/>
        <v>73.081749284935739</v>
      </c>
      <c r="G1726" s="5">
        <f t="shared" si="207"/>
        <v>0.21428571428571427</v>
      </c>
      <c r="H1726" s="5">
        <f t="shared" si="208"/>
        <v>72.50482443395579</v>
      </c>
      <c r="M1726" s="1"/>
      <c r="N1726" s="1"/>
      <c r="O1726" s="1"/>
      <c r="P1726" s="1"/>
      <c r="Q1726" s="1"/>
      <c r="R1726" s="1"/>
      <c r="Y1726" s="1"/>
      <c r="Z1726" s="1"/>
      <c r="AA1726" s="6">
        <v>72.50482443395579</v>
      </c>
      <c r="AB1726" s="6">
        <f t="shared" si="209"/>
        <v>21.751447330186735</v>
      </c>
    </row>
    <row r="1727" spans="3:28" x14ac:dyDescent="0.55000000000000004">
      <c r="C1727" s="5">
        <f t="shared" ca="1" si="204"/>
        <v>0.34752250990274836</v>
      </c>
      <c r="D1727" s="6">
        <v>0.72574549996227233</v>
      </c>
      <c r="E1727" s="15">
        <f t="shared" si="205"/>
        <v>130.41976453228912</v>
      </c>
      <c r="F1727" s="5">
        <f t="shared" si="206"/>
        <v>170.02278198728817</v>
      </c>
      <c r="G1727" s="5">
        <f t="shared" si="207"/>
        <v>0.21428571428571427</v>
      </c>
      <c r="H1727" s="5">
        <f t="shared" si="208"/>
        <v>170.02278198728817</v>
      </c>
      <c r="M1727" s="1"/>
      <c r="N1727" s="1"/>
      <c r="O1727" s="1"/>
      <c r="P1727" s="1"/>
      <c r="Q1727" s="1"/>
      <c r="R1727" s="1"/>
      <c r="Y1727" s="1"/>
      <c r="Z1727" s="1"/>
      <c r="AA1727" s="6">
        <v>170.02278198728817</v>
      </c>
      <c r="AB1727" s="6">
        <f t="shared" si="209"/>
        <v>51.006834596186451</v>
      </c>
    </row>
    <row r="1728" spans="3:28" x14ac:dyDescent="0.55000000000000004">
      <c r="C1728" s="5">
        <f t="shared" ca="1" si="204"/>
        <v>5.6905498785438491E-2</v>
      </c>
      <c r="D1728" s="6">
        <v>0.96262165020634427</v>
      </c>
      <c r="E1728" s="15">
        <f t="shared" si="205"/>
        <v>147.16935056634748</v>
      </c>
      <c r="F1728" s="5">
        <f t="shared" si="206"/>
        <v>252.01556140487634</v>
      </c>
      <c r="G1728" s="5">
        <f t="shared" si="207"/>
        <v>0.21428571428571427</v>
      </c>
      <c r="H1728" s="5">
        <f t="shared" si="208"/>
        <v>252.01556140487634</v>
      </c>
      <c r="M1728" s="1"/>
      <c r="N1728" s="1"/>
      <c r="O1728" s="1"/>
      <c r="P1728" s="1"/>
      <c r="Q1728" s="1"/>
      <c r="R1728" s="1"/>
      <c r="Y1728" s="1"/>
      <c r="Z1728" s="1"/>
      <c r="AA1728" s="6">
        <v>252.01556140487634</v>
      </c>
      <c r="AB1728" s="6">
        <f t="shared" si="209"/>
        <v>75.604668421462904</v>
      </c>
    </row>
    <row r="1729" spans="3:28" x14ac:dyDescent="0.55000000000000004">
      <c r="C1729" s="5">
        <f t="shared" ca="1" si="204"/>
        <v>0.31870585384734818</v>
      </c>
      <c r="D1729" s="6">
        <v>0.13617816739723321</v>
      </c>
      <c r="E1729" s="15">
        <f t="shared" si="205"/>
        <v>67.830881366262929</v>
      </c>
      <c r="F1729" s="5">
        <f t="shared" si="206"/>
        <v>69.323982849689315</v>
      </c>
      <c r="G1729" s="5">
        <f t="shared" si="207"/>
        <v>0.21428571428571427</v>
      </c>
      <c r="H1729" s="5">
        <f t="shared" si="208"/>
        <v>67.830881366262929</v>
      </c>
      <c r="M1729" s="1"/>
      <c r="N1729" s="1"/>
      <c r="O1729" s="1"/>
      <c r="P1729" s="1"/>
      <c r="Q1729" s="1"/>
      <c r="R1729" s="1"/>
      <c r="Y1729" s="1"/>
      <c r="Z1729" s="1"/>
      <c r="AA1729" s="6">
        <v>67.830881366262929</v>
      </c>
      <c r="AB1729" s="6">
        <f t="shared" si="209"/>
        <v>20.349264409878877</v>
      </c>
    </row>
    <row r="1730" spans="3:28" x14ac:dyDescent="0.55000000000000004">
      <c r="C1730" s="5">
        <f t="shared" ca="1" si="204"/>
        <v>0.90286076881154909</v>
      </c>
      <c r="D1730" s="6">
        <v>3.1670685783925623E-2</v>
      </c>
      <c r="E1730" s="15">
        <f t="shared" si="205"/>
        <v>43.066588849891751</v>
      </c>
      <c r="F1730" s="5">
        <f t="shared" si="206"/>
        <v>55.768376831111027</v>
      </c>
      <c r="G1730" s="5">
        <f t="shared" si="207"/>
        <v>0.21428571428571427</v>
      </c>
      <c r="H1730" s="5">
        <f t="shared" si="208"/>
        <v>43.066588849891751</v>
      </c>
      <c r="M1730" s="1"/>
      <c r="N1730" s="1"/>
      <c r="O1730" s="1"/>
      <c r="P1730" s="1"/>
      <c r="Q1730" s="1"/>
      <c r="R1730" s="1"/>
      <c r="Y1730" s="1"/>
      <c r="Z1730" s="1"/>
      <c r="AA1730" s="6">
        <v>43.066588849891751</v>
      </c>
      <c r="AB1730" s="6">
        <f t="shared" si="209"/>
        <v>12.919976654967526</v>
      </c>
    </row>
    <row r="1731" spans="3:28" x14ac:dyDescent="0.55000000000000004">
      <c r="C1731" s="5">
        <f t="shared" ref="C1731:C1794" ca="1" si="210">RAND()</f>
        <v>0.86511112202284357</v>
      </c>
      <c r="D1731" s="6">
        <v>0.96123913965007424</v>
      </c>
      <c r="E1731" s="15">
        <f t="shared" ref="E1731:E1794" si="211">$B$1+SQRT(($B$2-$B$1)*($B$3-$B$1)*D1731)</f>
        <v>147.07799788366691</v>
      </c>
      <c r="F1731" s="5">
        <f t="shared" ref="F1731:F1794" si="212">$B$2-SQRT(($B$2-$B$1)*($B$2-$B$3)*(1-D1731))</f>
        <v>251.13621998294209</v>
      </c>
      <c r="G1731" s="5">
        <f t="shared" ref="G1731:G1794" si="213">($B$3-$B$1)/($B$2-$B$1)</f>
        <v>0.21428571428571427</v>
      </c>
      <c r="H1731" s="5">
        <f t="shared" ref="H1731:H1794" si="214">IF(D1731&lt;G1731,E1731,F1731)</f>
        <v>251.13621998294209</v>
      </c>
      <c r="M1731" s="1"/>
      <c r="N1731" s="1"/>
      <c r="O1731" s="1"/>
      <c r="P1731" s="1"/>
      <c r="Q1731" s="1"/>
      <c r="R1731" s="1"/>
      <c r="Y1731" s="1"/>
      <c r="Z1731" s="1"/>
      <c r="AA1731" s="6">
        <v>251.13621998294209</v>
      </c>
      <c r="AB1731" s="6">
        <f t="shared" ref="AB1731:AB1794" si="215">AA1731*0.3</f>
        <v>75.34086599488262</v>
      </c>
    </row>
    <row r="1732" spans="3:28" x14ac:dyDescent="0.55000000000000004">
      <c r="C1732" s="5">
        <f t="shared" ca="1" si="210"/>
        <v>6.563862545013277E-2</v>
      </c>
      <c r="D1732" s="6">
        <v>0.30069764857750092</v>
      </c>
      <c r="E1732" s="15">
        <f t="shared" si="211"/>
        <v>91.075456355214598</v>
      </c>
      <c r="F1732" s="5">
        <f t="shared" si="212"/>
        <v>92.449946163278611</v>
      </c>
      <c r="G1732" s="5">
        <f t="shared" si="213"/>
        <v>0.21428571428571427</v>
      </c>
      <c r="H1732" s="5">
        <f t="shared" si="214"/>
        <v>92.449946163278611</v>
      </c>
      <c r="M1732" s="1"/>
      <c r="N1732" s="1"/>
      <c r="O1732" s="1"/>
      <c r="P1732" s="1"/>
      <c r="Q1732" s="1"/>
      <c r="R1732" s="1"/>
      <c r="Y1732" s="1"/>
      <c r="Z1732" s="1"/>
      <c r="AA1732" s="6">
        <v>92.449946163278611</v>
      </c>
      <c r="AB1732" s="6">
        <f t="shared" si="215"/>
        <v>27.734983848983582</v>
      </c>
    </row>
    <row r="1733" spans="3:28" x14ac:dyDescent="0.55000000000000004">
      <c r="C1733" s="5">
        <f t="shared" ca="1" si="210"/>
        <v>0.63549411441911385</v>
      </c>
      <c r="D1733" s="6">
        <v>0.4349774087285716</v>
      </c>
      <c r="E1733" s="15">
        <f t="shared" si="211"/>
        <v>105.4846212288503</v>
      </c>
      <c r="F1733" s="5">
        <f t="shared" si="212"/>
        <v>113.43796843323133</v>
      </c>
      <c r="G1733" s="5">
        <f t="shared" si="213"/>
        <v>0.21428571428571427</v>
      </c>
      <c r="H1733" s="5">
        <f t="shared" si="214"/>
        <v>113.43796843323133</v>
      </c>
      <c r="M1733" s="1"/>
      <c r="N1733" s="1"/>
      <c r="O1733" s="1"/>
      <c r="P1733" s="1"/>
      <c r="Q1733" s="1"/>
      <c r="R1733" s="1"/>
      <c r="Y1733" s="1"/>
      <c r="Z1733" s="1"/>
      <c r="AA1733" s="6">
        <v>113.43796843323133</v>
      </c>
      <c r="AB1733" s="6">
        <f t="shared" si="215"/>
        <v>34.0313905299694</v>
      </c>
    </row>
    <row r="1734" spans="3:28" x14ac:dyDescent="0.55000000000000004">
      <c r="C1734" s="5">
        <f t="shared" ca="1" si="210"/>
        <v>0.54710983279595438</v>
      </c>
      <c r="D1734" s="6">
        <v>3.1790291912299873E-2</v>
      </c>
      <c r="E1734" s="15">
        <f t="shared" si="211"/>
        <v>43.110103940195458</v>
      </c>
      <c r="F1734" s="5">
        <f t="shared" si="212"/>
        <v>55.783460801275112</v>
      </c>
      <c r="G1734" s="5">
        <f t="shared" si="213"/>
        <v>0.21428571428571427</v>
      </c>
      <c r="H1734" s="5">
        <f t="shared" si="214"/>
        <v>43.110103940195458</v>
      </c>
      <c r="M1734" s="1"/>
      <c r="N1734" s="1"/>
      <c r="O1734" s="1"/>
      <c r="P1734" s="1"/>
      <c r="Q1734" s="1"/>
      <c r="R1734" s="1"/>
      <c r="Y1734" s="1"/>
      <c r="Z1734" s="1"/>
      <c r="AA1734" s="6">
        <v>43.110103940195458</v>
      </c>
      <c r="AB1734" s="6">
        <f t="shared" si="215"/>
        <v>12.933031182058636</v>
      </c>
    </row>
    <row r="1735" spans="3:28" x14ac:dyDescent="0.55000000000000004">
      <c r="C1735" s="5">
        <f t="shared" ca="1" si="210"/>
        <v>0.15286281162723403</v>
      </c>
      <c r="D1735" s="6">
        <v>0.68099873239157738</v>
      </c>
      <c r="E1735" s="15">
        <f t="shared" si="211"/>
        <v>126.9615758306622</v>
      </c>
      <c r="F1735" s="5">
        <f t="shared" si="212"/>
        <v>159.81983705003466</v>
      </c>
      <c r="G1735" s="5">
        <f t="shared" si="213"/>
        <v>0.21428571428571427</v>
      </c>
      <c r="H1735" s="5">
        <f t="shared" si="214"/>
        <v>159.81983705003466</v>
      </c>
      <c r="M1735" s="1"/>
      <c r="N1735" s="1"/>
      <c r="O1735" s="1"/>
      <c r="P1735" s="1"/>
      <c r="Q1735" s="1"/>
      <c r="R1735" s="1"/>
      <c r="Y1735" s="1"/>
      <c r="Z1735" s="1"/>
      <c r="AA1735" s="6">
        <v>159.81983705003466</v>
      </c>
      <c r="AB1735" s="6">
        <f t="shared" si="215"/>
        <v>47.945951115010395</v>
      </c>
    </row>
    <row r="1736" spans="3:28" x14ac:dyDescent="0.55000000000000004">
      <c r="C1736" s="5">
        <f t="shared" ca="1" si="210"/>
        <v>0.79497949420113401</v>
      </c>
      <c r="D1736" s="6">
        <v>9.3777169684976736E-2</v>
      </c>
      <c r="E1736" s="15">
        <f t="shared" si="211"/>
        <v>59.692019987745759</v>
      </c>
      <c r="F1736" s="5">
        <f t="shared" si="212"/>
        <v>63.730394787214692</v>
      </c>
      <c r="G1736" s="5">
        <f t="shared" si="213"/>
        <v>0.21428571428571427</v>
      </c>
      <c r="H1736" s="5">
        <f t="shared" si="214"/>
        <v>59.692019987745759</v>
      </c>
      <c r="M1736" s="1"/>
      <c r="N1736" s="1"/>
      <c r="O1736" s="1"/>
      <c r="P1736" s="1"/>
      <c r="Q1736" s="1"/>
      <c r="R1736" s="1"/>
      <c r="Y1736" s="1"/>
      <c r="Z1736" s="1"/>
      <c r="AA1736" s="6">
        <v>59.692019987745759</v>
      </c>
      <c r="AB1736" s="6">
        <f t="shared" si="215"/>
        <v>17.907605996323728</v>
      </c>
    </row>
    <row r="1737" spans="3:28" x14ac:dyDescent="0.55000000000000004">
      <c r="C1737" s="5">
        <f t="shared" ca="1" si="210"/>
        <v>0.22147060746917191</v>
      </c>
      <c r="D1737" s="6">
        <v>0.1510854004700567</v>
      </c>
      <c r="E1737" s="15">
        <f t="shared" si="211"/>
        <v>70.380896457853467</v>
      </c>
      <c r="F1737" s="5">
        <f t="shared" si="212"/>
        <v>71.323067776733325</v>
      </c>
      <c r="G1737" s="5">
        <f t="shared" si="213"/>
        <v>0.21428571428571427</v>
      </c>
      <c r="H1737" s="5">
        <f t="shared" si="214"/>
        <v>70.380896457853467</v>
      </c>
      <c r="M1737" s="1"/>
      <c r="N1737" s="1"/>
      <c r="O1737" s="1"/>
      <c r="P1737" s="1"/>
      <c r="Q1737" s="1"/>
      <c r="R1737" s="1"/>
      <c r="Y1737" s="1"/>
      <c r="Z1737" s="1"/>
      <c r="AA1737" s="6">
        <v>70.380896457853467</v>
      </c>
      <c r="AB1737" s="6">
        <f t="shared" si="215"/>
        <v>21.114268937356041</v>
      </c>
    </row>
    <row r="1738" spans="3:28" x14ac:dyDescent="0.55000000000000004">
      <c r="C1738" s="5">
        <f t="shared" ca="1" si="210"/>
        <v>0.84146817412819597</v>
      </c>
      <c r="D1738" s="6">
        <v>0.46307503550398066</v>
      </c>
      <c r="E1738" s="15">
        <f t="shared" si="211"/>
        <v>108.20238430148515</v>
      </c>
      <c r="F1738" s="5">
        <f t="shared" si="212"/>
        <v>118.13582592232524</v>
      </c>
      <c r="G1738" s="5">
        <f t="shared" si="213"/>
        <v>0.21428571428571427</v>
      </c>
      <c r="H1738" s="5">
        <f t="shared" si="214"/>
        <v>118.13582592232524</v>
      </c>
      <c r="M1738" s="1"/>
      <c r="N1738" s="1"/>
      <c r="O1738" s="1"/>
      <c r="P1738" s="1"/>
      <c r="Q1738" s="1"/>
      <c r="R1738" s="1"/>
      <c r="Y1738" s="1"/>
      <c r="Z1738" s="1"/>
      <c r="AA1738" s="6">
        <v>118.13582592232524</v>
      </c>
      <c r="AB1738" s="6">
        <f t="shared" si="215"/>
        <v>35.44074777669757</v>
      </c>
    </row>
    <row r="1739" spans="3:28" x14ac:dyDescent="0.55000000000000004">
      <c r="C1739" s="5">
        <f t="shared" ca="1" si="210"/>
        <v>0.98736507490072734</v>
      </c>
      <c r="D1739" s="6">
        <v>0.17762845254658555</v>
      </c>
      <c r="E1739" s="15">
        <f t="shared" si="211"/>
        <v>74.627447339067913</v>
      </c>
      <c r="F1739" s="5">
        <f t="shared" si="212"/>
        <v>74.926484625288879</v>
      </c>
      <c r="G1739" s="5">
        <f t="shared" si="213"/>
        <v>0.21428571428571427</v>
      </c>
      <c r="H1739" s="5">
        <f t="shared" si="214"/>
        <v>74.627447339067913</v>
      </c>
      <c r="M1739" s="1"/>
      <c r="N1739" s="1"/>
      <c r="O1739" s="1"/>
      <c r="P1739" s="1"/>
      <c r="Q1739" s="1"/>
      <c r="R1739" s="1"/>
      <c r="Y1739" s="1"/>
      <c r="Z1739" s="1"/>
      <c r="AA1739" s="6">
        <v>74.627447339067913</v>
      </c>
      <c r="AB1739" s="6">
        <f t="shared" si="215"/>
        <v>22.388234201720373</v>
      </c>
    </row>
    <row r="1740" spans="3:28" x14ac:dyDescent="0.55000000000000004">
      <c r="C1740" s="5">
        <f t="shared" ca="1" si="210"/>
        <v>0.6098031675137382</v>
      </c>
      <c r="D1740" s="6">
        <v>0.76565975807442743</v>
      </c>
      <c r="E1740" s="15">
        <f t="shared" si="211"/>
        <v>133.41553657083486</v>
      </c>
      <c r="F1740" s="5">
        <f t="shared" si="212"/>
        <v>179.852761568918</v>
      </c>
      <c r="G1740" s="5">
        <f t="shared" si="213"/>
        <v>0.21428571428571427</v>
      </c>
      <c r="H1740" s="5">
        <f t="shared" si="214"/>
        <v>179.852761568918</v>
      </c>
      <c r="M1740" s="1"/>
      <c r="N1740" s="1"/>
      <c r="O1740" s="1"/>
      <c r="P1740" s="1"/>
      <c r="Q1740" s="1"/>
      <c r="R1740" s="1"/>
      <c r="Y1740" s="1"/>
      <c r="Z1740" s="1"/>
      <c r="AA1740" s="6">
        <v>179.852761568918</v>
      </c>
      <c r="AB1740" s="6">
        <f t="shared" si="215"/>
        <v>53.955828470675399</v>
      </c>
    </row>
    <row r="1741" spans="3:28" x14ac:dyDescent="0.55000000000000004">
      <c r="C1741" s="5">
        <f t="shared" ca="1" si="210"/>
        <v>9.9767686813365564E-2</v>
      </c>
      <c r="D1741" s="6">
        <v>0.94989358898847276</v>
      </c>
      <c r="E1741" s="15">
        <f t="shared" si="211"/>
        <v>146.32581800648012</v>
      </c>
      <c r="F1741" s="5">
        <f t="shared" si="212"/>
        <v>244.4432279707498</v>
      </c>
      <c r="G1741" s="5">
        <f t="shared" si="213"/>
        <v>0.21428571428571427</v>
      </c>
      <c r="H1741" s="5">
        <f t="shared" si="214"/>
        <v>244.4432279707498</v>
      </c>
      <c r="M1741" s="1"/>
      <c r="N1741" s="1"/>
      <c r="O1741" s="1"/>
      <c r="P1741" s="1"/>
      <c r="Q1741" s="1"/>
      <c r="R1741" s="1"/>
      <c r="Y1741" s="1"/>
      <c r="Z1741" s="1"/>
      <c r="AA1741" s="6">
        <v>244.4432279707498</v>
      </c>
      <c r="AB1741" s="6">
        <f t="shared" si="215"/>
        <v>73.332968391224938</v>
      </c>
    </row>
    <row r="1742" spans="3:28" x14ac:dyDescent="0.55000000000000004">
      <c r="C1742" s="5">
        <f t="shared" ca="1" si="210"/>
        <v>0.23384628865054347</v>
      </c>
      <c r="D1742" s="6">
        <v>0.22089126740758347</v>
      </c>
      <c r="E1742" s="15">
        <f t="shared" si="211"/>
        <v>80.917758432557264</v>
      </c>
      <c r="F1742" s="5">
        <f t="shared" si="212"/>
        <v>80.926729317123545</v>
      </c>
      <c r="G1742" s="5">
        <f t="shared" si="213"/>
        <v>0.21428571428571427</v>
      </c>
      <c r="H1742" s="5">
        <f t="shared" si="214"/>
        <v>80.926729317123545</v>
      </c>
      <c r="M1742" s="1"/>
      <c r="N1742" s="1"/>
      <c r="O1742" s="1"/>
      <c r="P1742" s="1"/>
      <c r="Q1742" s="1"/>
      <c r="R1742" s="1"/>
      <c r="Y1742" s="1"/>
      <c r="Z1742" s="1"/>
      <c r="AA1742" s="6">
        <v>80.926729317123545</v>
      </c>
      <c r="AB1742" s="6">
        <f t="shared" si="215"/>
        <v>24.278018795137061</v>
      </c>
    </row>
    <row r="1743" spans="3:28" x14ac:dyDescent="0.55000000000000004">
      <c r="C1743" s="5">
        <f t="shared" ca="1" si="210"/>
        <v>7.5817580517495986E-2</v>
      </c>
      <c r="D1743" s="6">
        <v>0.84630282008843827</v>
      </c>
      <c r="E1743" s="15">
        <f t="shared" si="211"/>
        <v>139.23878302585013</v>
      </c>
      <c r="F1743" s="5">
        <f t="shared" si="212"/>
        <v>202.69765530804409</v>
      </c>
      <c r="G1743" s="5">
        <f t="shared" si="213"/>
        <v>0.21428571428571427</v>
      </c>
      <c r="H1743" s="5">
        <f t="shared" si="214"/>
        <v>202.69765530804409</v>
      </c>
      <c r="M1743" s="1"/>
      <c r="N1743" s="1"/>
      <c r="O1743" s="1"/>
      <c r="P1743" s="1"/>
      <c r="Q1743" s="1"/>
      <c r="R1743" s="1"/>
      <c r="Y1743" s="1"/>
      <c r="Z1743" s="1"/>
      <c r="AA1743" s="6">
        <v>202.69765530804409</v>
      </c>
      <c r="AB1743" s="6">
        <f t="shared" si="215"/>
        <v>60.809296592413226</v>
      </c>
    </row>
    <row r="1744" spans="3:28" x14ac:dyDescent="0.55000000000000004">
      <c r="C1744" s="5">
        <f t="shared" ca="1" si="210"/>
        <v>0.91715796849890507</v>
      </c>
      <c r="D1744" s="6">
        <v>0.13032474299576879</v>
      </c>
      <c r="E1744" s="15">
        <f t="shared" si="211"/>
        <v>66.791619787403334</v>
      </c>
      <c r="F1744" s="5">
        <f t="shared" si="212"/>
        <v>68.543749638380604</v>
      </c>
      <c r="G1744" s="5">
        <f t="shared" si="213"/>
        <v>0.21428571428571427</v>
      </c>
      <c r="H1744" s="5">
        <f t="shared" si="214"/>
        <v>66.791619787403334</v>
      </c>
      <c r="M1744" s="1"/>
      <c r="N1744" s="1"/>
      <c r="O1744" s="1"/>
      <c r="P1744" s="1"/>
      <c r="Q1744" s="1"/>
      <c r="R1744" s="1"/>
      <c r="Y1744" s="1"/>
      <c r="Z1744" s="1"/>
      <c r="AA1744" s="6">
        <v>66.791619787403334</v>
      </c>
      <c r="AB1744" s="6">
        <f t="shared" si="215"/>
        <v>20.037485936221</v>
      </c>
    </row>
    <row r="1745" spans="3:28" x14ac:dyDescent="0.55000000000000004">
      <c r="C1745" s="5">
        <f t="shared" ca="1" si="210"/>
        <v>0.35433650431966535</v>
      </c>
      <c r="D1745" s="6">
        <v>0.79758431562168108</v>
      </c>
      <c r="E1745" s="15">
        <f t="shared" si="211"/>
        <v>135.7558486748909</v>
      </c>
      <c r="F1745" s="5">
        <f t="shared" si="212"/>
        <v>188.33619137023652</v>
      </c>
      <c r="G1745" s="5">
        <f t="shared" si="213"/>
        <v>0.21428571428571427</v>
      </c>
      <c r="H1745" s="5">
        <f t="shared" si="214"/>
        <v>188.33619137023652</v>
      </c>
      <c r="M1745" s="1"/>
      <c r="N1745" s="1"/>
      <c r="O1745" s="1"/>
      <c r="P1745" s="1"/>
      <c r="Q1745" s="1"/>
      <c r="R1745" s="1"/>
      <c r="Y1745" s="1"/>
      <c r="Z1745" s="1"/>
      <c r="AA1745" s="6">
        <v>188.33619137023652</v>
      </c>
      <c r="AB1745" s="6">
        <f t="shared" si="215"/>
        <v>56.500857411070953</v>
      </c>
    </row>
    <row r="1746" spans="3:28" x14ac:dyDescent="0.55000000000000004">
      <c r="C1746" s="5">
        <f t="shared" ca="1" si="210"/>
        <v>0.8137530172441696</v>
      </c>
      <c r="D1746" s="6">
        <v>3.5295562265104108E-2</v>
      </c>
      <c r="E1746" s="15">
        <f t="shared" si="211"/>
        <v>44.350881833185198</v>
      </c>
      <c r="F1746" s="5">
        <f t="shared" si="212"/>
        <v>56.225937875930725</v>
      </c>
      <c r="G1746" s="5">
        <f t="shared" si="213"/>
        <v>0.21428571428571427</v>
      </c>
      <c r="H1746" s="5">
        <f t="shared" si="214"/>
        <v>44.350881833185198</v>
      </c>
      <c r="M1746" s="1"/>
      <c r="N1746" s="1"/>
      <c r="O1746" s="1"/>
      <c r="P1746" s="1"/>
      <c r="Q1746" s="1"/>
      <c r="R1746" s="1"/>
      <c r="Y1746" s="1"/>
      <c r="Z1746" s="1"/>
      <c r="AA1746" s="6">
        <v>44.350881833185198</v>
      </c>
      <c r="AB1746" s="6">
        <f t="shared" si="215"/>
        <v>13.30526454995556</v>
      </c>
    </row>
    <row r="1747" spans="3:28" x14ac:dyDescent="0.55000000000000004">
      <c r="C1747" s="5">
        <f t="shared" ca="1" si="210"/>
        <v>0.23364809261021413</v>
      </c>
      <c r="D1747" s="6">
        <v>0.89166649227798811</v>
      </c>
      <c r="E1747" s="15">
        <f t="shared" si="211"/>
        <v>142.39279827779984</v>
      </c>
      <c r="F1747" s="5">
        <f t="shared" si="212"/>
        <v>218.3094615290367</v>
      </c>
      <c r="G1747" s="5">
        <f t="shared" si="213"/>
        <v>0.21428571428571427</v>
      </c>
      <c r="H1747" s="5">
        <f t="shared" si="214"/>
        <v>218.3094615290367</v>
      </c>
      <c r="M1747" s="1"/>
      <c r="N1747" s="1"/>
      <c r="O1747" s="1"/>
      <c r="P1747" s="1"/>
      <c r="Q1747" s="1"/>
      <c r="R1747" s="1"/>
      <c r="Y1747" s="1"/>
      <c r="Z1747" s="1"/>
      <c r="AA1747" s="6">
        <v>218.3094615290367</v>
      </c>
      <c r="AB1747" s="6">
        <f t="shared" si="215"/>
        <v>65.492838458711006</v>
      </c>
    </row>
    <row r="1748" spans="3:28" x14ac:dyDescent="0.55000000000000004">
      <c r="C1748" s="5">
        <f t="shared" ca="1" si="210"/>
        <v>0.46821819526663999</v>
      </c>
      <c r="D1748" s="6">
        <v>0.63037046158043308</v>
      </c>
      <c r="E1748" s="15">
        <f t="shared" si="211"/>
        <v>122.90881281285523</v>
      </c>
      <c r="F1748" s="5">
        <f t="shared" si="212"/>
        <v>149.10540246037527</v>
      </c>
      <c r="G1748" s="5">
        <f t="shared" si="213"/>
        <v>0.21428571428571427</v>
      </c>
      <c r="H1748" s="5">
        <f t="shared" si="214"/>
        <v>149.10540246037527</v>
      </c>
      <c r="M1748" s="1"/>
      <c r="N1748" s="1"/>
      <c r="O1748" s="1"/>
      <c r="P1748" s="1"/>
      <c r="Q1748" s="1"/>
      <c r="R1748" s="1"/>
      <c r="Y1748" s="1"/>
      <c r="Z1748" s="1"/>
      <c r="AA1748" s="6">
        <v>149.10540246037527</v>
      </c>
      <c r="AB1748" s="6">
        <f t="shared" si="215"/>
        <v>44.731620738112582</v>
      </c>
    </row>
    <row r="1749" spans="3:28" x14ac:dyDescent="0.55000000000000004">
      <c r="C1749" s="5">
        <f t="shared" ca="1" si="210"/>
        <v>0.11763729543072865</v>
      </c>
      <c r="D1749" s="6">
        <v>0.2197308536055026</v>
      </c>
      <c r="E1749" s="15">
        <f t="shared" si="211"/>
        <v>80.757537314908049</v>
      </c>
      <c r="F1749" s="5">
        <f t="shared" si="212"/>
        <v>80.763644853548442</v>
      </c>
      <c r="G1749" s="5">
        <f t="shared" si="213"/>
        <v>0.21428571428571427</v>
      </c>
      <c r="H1749" s="5">
        <f t="shared" si="214"/>
        <v>80.763644853548442</v>
      </c>
      <c r="M1749" s="1"/>
      <c r="N1749" s="1"/>
      <c r="O1749" s="1"/>
      <c r="P1749" s="1"/>
      <c r="Q1749" s="1"/>
      <c r="R1749" s="1"/>
      <c r="Y1749" s="1"/>
      <c r="Z1749" s="1"/>
      <c r="AA1749" s="6">
        <v>80.763644853548442</v>
      </c>
      <c r="AB1749" s="6">
        <f t="shared" si="215"/>
        <v>24.229093456064533</v>
      </c>
    </row>
    <row r="1750" spans="3:28" x14ac:dyDescent="0.55000000000000004">
      <c r="C1750" s="5">
        <f t="shared" ca="1" si="210"/>
        <v>0.17138802799129327</v>
      </c>
      <c r="D1750" s="6">
        <v>0.15427598471529658</v>
      </c>
      <c r="E1750" s="15">
        <f t="shared" si="211"/>
        <v>70.910082922904209</v>
      </c>
      <c r="F1750" s="5">
        <f t="shared" si="212"/>
        <v>71.75320518890581</v>
      </c>
      <c r="G1750" s="5">
        <f t="shared" si="213"/>
        <v>0.21428571428571427</v>
      </c>
      <c r="H1750" s="5">
        <f t="shared" si="214"/>
        <v>70.910082922904209</v>
      </c>
      <c r="M1750" s="1"/>
      <c r="N1750" s="1"/>
      <c r="O1750" s="1"/>
      <c r="P1750" s="1"/>
      <c r="Q1750" s="1"/>
      <c r="R1750" s="1"/>
      <c r="Y1750" s="1"/>
      <c r="Z1750" s="1"/>
      <c r="AA1750" s="6">
        <v>70.910082922904209</v>
      </c>
      <c r="AB1750" s="6">
        <f t="shared" si="215"/>
        <v>21.273024876871261</v>
      </c>
    </row>
    <row r="1751" spans="3:28" x14ac:dyDescent="0.55000000000000004">
      <c r="C1751" s="5">
        <f t="shared" ca="1" si="210"/>
        <v>0.21034348718832951</v>
      </c>
      <c r="D1751" s="6">
        <v>0.3351927505733262</v>
      </c>
      <c r="E1751" s="15">
        <f t="shared" si="211"/>
        <v>95.041576540154594</v>
      </c>
      <c r="F1751" s="5">
        <f t="shared" si="212"/>
        <v>97.633682237672986</v>
      </c>
      <c r="G1751" s="5">
        <f t="shared" si="213"/>
        <v>0.21428571428571427</v>
      </c>
      <c r="H1751" s="5">
        <f t="shared" si="214"/>
        <v>97.633682237672986</v>
      </c>
      <c r="M1751" s="1"/>
      <c r="N1751" s="1"/>
      <c r="O1751" s="1"/>
      <c r="P1751" s="1"/>
      <c r="Q1751" s="1"/>
      <c r="R1751" s="1"/>
      <c r="Y1751" s="1"/>
      <c r="Z1751" s="1"/>
      <c r="AA1751" s="6">
        <v>97.633682237672986</v>
      </c>
      <c r="AB1751" s="6">
        <f t="shared" si="215"/>
        <v>29.290104671301894</v>
      </c>
    </row>
    <row r="1752" spans="3:28" x14ac:dyDescent="0.55000000000000004">
      <c r="C1752" s="5">
        <f t="shared" ca="1" si="210"/>
        <v>0.65661561109417865</v>
      </c>
      <c r="D1752" s="6">
        <v>0.22383032622756327</v>
      </c>
      <c r="E1752" s="15">
        <f t="shared" si="211"/>
        <v>81.321688501076551</v>
      </c>
      <c r="F1752" s="5">
        <f t="shared" si="212"/>
        <v>81.340328582561654</v>
      </c>
      <c r="G1752" s="5">
        <f t="shared" si="213"/>
        <v>0.21428571428571427</v>
      </c>
      <c r="H1752" s="5">
        <f t="shared" si="214"/>
        <v>81.340328582561654</v>
      </c>
      <c r="M1752" s="1"/>
      <c r="N1752" s="1"/>
      <c r="O1752" s="1"/>
      <c r="P1752" s="1"/>
      <c r="Q1752" s="1"/>
      <c r="R1752" s="1"/>
      <c r="Y1752" s="1"/>
      <c r="Z1752" s="1"/>
      <c r="AA1752" s="6">
        <v>81.340328582561654</v>
      </c>
      <c r="AB1752" s="6">
        <f t="shared" si="215"/>
        <v>24.402098574768495</v>
      </c>
    </row>
    <row r="1753" spans="3:28" x14ac:dyDescent="0.55000000000000004">
      <c r="C1753" s="5">
        <f t="shared" ca="1" si="210"/>
        <v>0.41597820508460981</v>
      </c>
      <c r="D1753" s="6">
        <v>0.83083840692814515</v>
      </c>
      <c r="E1753" s="15">
        <f t="shared" si="211"/>
        <v>138.14434068711392</v>
      </c>
      <c r="F1753" s="5">
        <f t="shared" si="212"/>
        <v>197.9198641594445</v>
      </c>
      <c r="G1753" s="5">
        <f t="shared" si="213"/>
        <v>0.21428571428571427</v>
      </c>
      <c r="H1753" s="5">
        <f t="shared" si="214"/>
        <v>197.9198641594445</v>
      </c>
      <c r="M1753" s="1"/>
      <c r="N1753" s="1"/>
      <c r="O1753" s="1"/>
      <c r="P1753" s="1"/>
      <c r="Q1753" s="1"/>
      <c r="R1753" s="1"/>
      <c r="Y1753" s="1"/>
      <c r="Z1753" s="1"/>
      <c r="AA1753" s="6">
        <v>197.9198641594445</v>
      </c>
      <c r="AB1753" s="6">
        <f t="shared" si="215"/>
        <v>59.37595924783335</v>
      </c>
    </row>
    <row r="1754" spans="3:28" x14ac:dyDescent="0.55000000000000004">
      <c r="C1754" s="5">
        <f t="shared" ca="1" si="210"/>
        <v>0.738472441457516</v>
      </c>
      <c r="D1754" s="6">
        <v>0.44843783074767474</v>
      </c>
      <c r="E1754" s="15">
        <f t="shared" si="211"/>
        <v>106.79720938233518</v>
      </c>
      <c r="F1754" s="5">
        <f t="shared" si="212"/>
        <v>115.67357860050765</v>
      </c>
      <c r="G1754" s="5">
        <f t="shared" si="213"/>
        <v>0.21428571428571427</v>
      </c>
      <c r="H1754" s="5">
        <f t="shared" si="214"/>
        <v>115.67357860050765</v>
      </c>
      <c r="M1754" s="1"/>
      <c r="N1754" s="1"/>
      <c r="O1754" s="1"/>
      <c r="P1754" s="1"/>
      <c r="Q1754" s="1"/>
      <c r="R1754" s="1"/>
      <c r="Y1754" s="1"/>
      <c r="Z1754" s="1"/>
      <c r="AA1754" s="6">
        <v>115.67357860050765</v>
      </c>
      <c r="AB1754" s="6">
        <f t="shared" si="215"/>
        <v>34.702073580152295</v>
      </c>
    </row>
    <row r="1755" spans="3:28" x14ac:dyDescent="0.55000000000000004">
      <c r="C1755" s="5">
        <f t="shared" ca="1" si="210"/>
        <v>0.77043624662632748</v>
      </c>
      <c r="D1755" s="6">
        <v>0.14539097598064588</v>
      </c>
      <c r="E1755" s="15">
        <f t="shared" si="211"/>
        <v>69.42234713644072</v>
      </c>
      <c r="F1755" s="5">
        <f t="shared" si="212"/>
        <v>70.557379984467104</v>
      </c>
      <c r="G1755" s="5">
        <f t="shared" si="213"/>
        <v>0.21428571428571427</v>
      </c>
      <c r="H1755" s="5">
        <f t="shared" si="214"/>
        <v>69.42234713644072</v>
      </c>
      <c r="M1755" s="1"/>
      <c r="N1755" s="1"/>
      <c r="O1755" s="1"/>
      <c r="P1755" s="1"/>
      <c r="Q1755" s="1"/>
      <c r="R1755" s="1"/>
      <c r="Y1755" s="1"/>
      <c r="Z1755" s="1"/>
      <c r="AA1755" s="6">
        <v>69.42234713644072</v>
      </c>
      <c r="AB1755" s="6">
        <f t="shared" si="215"/>
        <v>20.826704140932215</v>
      </c>
    </row>
    <row r="1756" spans="3:28" x14ac:dyDescent="0.55000000000000004">
      <c r="C1756" s="5">
        <f t="shared" ca="1" si="210"/>
        <v>0.50601024317508236</v>
      </c>
      <c r="D1756" s="6">
        <v>0.87343558567349733</v>
      </c>
      <c r="E1756" s="15">
        <f t="shared" si="211"/>
        <v>141.13512223675986</v>
      </c>
      <c r="F1756" s="5">
        <f t="shared" si="212"/>
        <v>211.7029563206527</v>
      </c>
      <c r="G1756" s="5">
        <f t="shared" si="213"/>
        <v>0.21428571428571427</v>
      </c>
      <c r="H1756" s="5">
        <f t="shared" si="214"/>
        <v>211.7029563206527</v>
      </c>
      <c r="M1756" s="1"/>
      <c r="N1756" s="1"/>
      <c r="O1756" s="1"/>
      <c r="P1756" s="1"/>
      <c r="Q1756" s="1"/>
      <c r="R1756" s="1"/>
      <c r="Y1756" s="1"/>
      <c r="Z1756" s="1"/>
      <c r="AA1756" s="6">
        <v>211.7029563206527</v>
      </c>
      <c r="AB1756" s="6">
        <f t="shared" si="215"/>
        <v>63.510886896195807</v>
      </c>
    </row>
    <row r="1757" spans="3:28" x14ac:dyDescent="0.55000000000000004">
      <c r="C1757" s="5">
        <f t="shared" ca="1" si="210"/>
        <v>0.90451471017784868</v>
      </c>
      <c r="D1757" s="6">
        <v>0.33488921415460093</v>
      </c>
      <c r="E1757" s="15">
        <f t="shared" si="211"/>
        <v>95.00759160109925</v>
      </c>
      <c r="F1757" s="5">
        <f t="shared" si="212"/>
        <v>97.58748949712475</v>
      </c>
      <c r="G1757" s="5">
        <f t="shared" si="213"/>
        <v>0.21428571428571427</v>
      </c>
      <c r="H1757" s="5">
        <f t="shared" si="214"/>
        <v>97.58748949712475</v>
      </c>
      <c r="M1757" s="1"/>
      <c r="N1757" s="1"/>
      <c r="O1757" s="1"/>
      <c r="P1757" s="1"/>
      <c r="Q1757" s="1"/>
      <c r="R1757" s="1"/>
      <c r="Y1757" s="1"/>
      <c r="Z1757" s="1"/>
      <c r="AA1757" s="6">
        <v>97.58748949712475</v>
      </c>
      <c r="AB1757" s="6">
        <f t="shared" si="215"/>
        <v>29.276246849137422</v>
      </c>
    </row>
    <row r="1758" spans="3:28" x14ac:dyDescent="0.55000000000000004">
      <c r="C1758" s="5">
        <f t="shared" ca="1" si="210"/>
        <v>2.1889392805740648E-4</v>
      </c>
      <c r="D1758" s="6">
        <v>0.95663603042486067</v>
      </c>
      <c r="E1758" s="15">
        <f t="shared" si="211"/>
        <v>146.77336199351055</v>
      </c>
      <c r="F1758" s="5">
        <f t="shared" si="212"/>
        <v>248.31614830695585</v>
      </c>
      <c r="G1758" s="5">
        <f t="shared" si="213"/>
        <v>0.21428571428571427</v>
      </c>
      <c r="H1758" s="5">
        <f t="shared" si="214"/>
        <v>248.31614830695585</v>
      </c>
      <c r="M1758" s="1"/>
      <c r="N1758" s="1"/>
      <c r="O1758" s="1"/>
      <c r="P1758" s="1"/>
      <c r="Q1758" s="1"/>
      <c r="R1758" s="1"/>
      <c r="Y1758" s="1"/>
      <c r="Z1758" s="1"/>
      <c r="AA1758" s="6">
        <v>248.31614830695585</v>
      </c>
      <c r="AB1758" s="6">
        <f t="shared" si="215"/>
        <v>74.494844492086756</v>
      </c>
    </row>
    <row r="1759" spans="3:28" x14ac:dyDescent="0.55000000000000004">
      <c r="C1759" s="5">
        <f t="shared" ca="1" si="210"/>
        <v>0.6293137852360684</v>
      </c>
      <c r="D1759" s="6">
        <v>0.75096252069842062</v>
      </c>
      <c r="E1759" s="15">
        <f t="shared" si="211"/>
        <v>132.3217269620329</v>
      </c>
      <c r="F1759" s="5">
        <f t="shared" si="212"/>
        <v>176.14238527657136</v>
      </c>
      <c r="G1759" s="5">
        <f t="shared" si="213"/>
        <v>0.21428571428571427</v>
      </c>
      <c r="H1759" s="5">
        <f t="shared" si="214"/>
        <v>176.14238527657136</v>
      </c>
      <c r="M1759" s="1"/>
      <c r="N1759" s="1"/>
      <c r="O1759" s="1"/>
      <c r="P1759" s="1"/>
      <c r="Q1759" s="1"/>
      <c r="R1759" s="1"/>
      <c r="Y1759" s="1"/>
      <c r="Z1759" s="1"/>
      <c r="AA1759" s="6">
        <v>176.14238527657136</v>
      </c>
      <c r="AB1759" s="6">
        <f t="shared" si="215"/>
        <v>52.842715582971408</v>
      </c>
    </row>
    <row r="1760" spans="3:28" x14ac:dyDescent="0.55000000000000004">
      <c r="C1760" s="5">
        <f t="shared" ca="1" si="210"/>
        <v>0.11203987266211124</v>
      </c>
      <c r="D1760" s="6">
        <v>0.2813048762455983</v>
      </c>
      <c r="E1760" s="15">
        <f t="shared" si="211"/>
        <v>88.745341085240469</v>
      </c>
      <c r="F1760" s="5">
        <f t="shared" si="212"/>
        <v>89.591778622433225</v>
      </c>
      <c r="G1760" s="5">
        <f t="shared" si="213"/>
        <v>0.21428571428571427</v>
      </c>
      <c r="H1760" s="5">
        <f t="shared" si="214"/>
        <v>89.591778622433225</v>
      </c>
      <c r="M1760" s="1"/>
      <c r="N1760" s="1"/>
      <c r="O1760" s="1"/>
      <c r="P1760" s="1"/>
      <c r="Q1760" s="1"/>
      <c r="R1760" s="1"/>
      <c r="Y1760" s="1"/>
      <c r="Z1760" s="1"/>
      <c r="AA1760" s="6">
        <v>89.591778622433225</v>
      </c>
      <c r="AB1760" s="6">
        <f t="shared" si="215"/>
        <v>26.877533586729967</v>
      </c>
    </row>
    <row r="1761" spans="3:28" x14ac:dyDescent="0.55000000000000004">
      <c r="C1761" s="5">
        <f t="shared" ca="1" si="210"/>
        <v>0.3888680857813952</v>
      </c>
      <c r="D1761" s="6">
        <v>0.37693182400039915</v>
      </c>
      <c r="E1761" s="15">
        <f t="shared" si="211"/>
        <v>99.576721742018918</v>
      </c>
      <c r="F1761" s="5">
        <f t="shared" si="212"/>
        <v>104.08930697489885</v>
      </c>
      <c r="G1761" s="5">
        <f t="shared" si="213"/>
        <v>0.21428571428571427</v>
      </c>
      <c r="H1761" s="5">
        <f t="shared" si="214"/>
        <v>104.08930697489885</v>
      </c>
      <c r="M1761" s="1"/>
      <c r="N1761" s="1"/>
      <c r="O1761" s="1"/>
      <c r="P1761" s="1"/>
      <c r="Q1761" s="1"/>
      <c r="R1761" s="1"/>
      <c r="Y1761" s="1"/>
      <c r="Z1761" s="1"/>
      <c r="AA1761" s="6">
        <v>104.08930697489885</v>
      </c>
      <c r="AB1761" s="6">
        <f t="shared" si="215"/>
        <v>31.226792092469651</v>
      </c>
    </row>
    <row r="1762" spans="3:28" x14ac:dyDescent="0.55000000000000004">
      <c r="C1762" s="5">
        <f t="shared" ca="1" si="210"/>
        <v>0.53958285134238038</v>
      </c>
      <c r="D1762" s="6">
        <v>0.7581937626264833</v>
      </c>
      <c r="E1762" s="15">
        <f t="shared" si="211"/>
        <v>132.86122102885878</v>
      </c>
      <c r="F1762" s="5">
        <f t="shared" si="212"/>
        <v>177.95384388597637</v>
      </c>
      <c r="G1762" s="5">
        <f t="shared" si="213"/>
        <v>0.21428571428571427</v>
      </c>
      <c r="H1762" s="5">
        <f t="shared" si="214"/>
        <v>177.95384388597637</v>
      </c>
      <c r="M1762" s="1"/>
      <c r="N1762" s="1"/>
      <c r="O1762" s="1"/>
      <c r="P1762" s="1"/>
      <c r="Q1762" s="1"/>
      <c r="R1762" s="1"/>
      <c r="Y1762" s="1"/>
      <c r="Z1762" s="1"/>
      <c r="AA1762" s="6">
        <v>177.95384388597637</v>
      </c>
      <c r="AB1762" s="6">
        <f t="shared" si="215"/>
        <v>53.386153165792912</v>
      </c>
    </row>
    <row r="1763" spans="3:28" x14ac:dyDescent="0.55000000000000004">
      <c r="C1763" s="5">
        <f t="shared" ca="1" si="210"/>
        <v>0.317195462273275</v>
      </c>
      <c r="D1763" s="6">
        <v>0.49689068598418817</v>
      </c>
      <c r="E1763" s="15">
        <f t="shared" si="211"/>
        <v>111.36609614367006</v>
      </c>
      <c r="F1763" s="5">
        <f t="shared" si="212"/>
        <v>123.95587557838232</v>
      </c>
      <c r="G1763" s="5">
        <f t="shared" si="213"/>
        <v>0.21428571428571427</v>
      </c>
      <c r="H1763" s="5">
        <f t="shared" si="214"/>
        <v>123.95587557838232</v>
      </c>
      <c r="M1763" s="1"/>
      <c r="N1763" s="1"/>
      <c r="O1763" s="1"/>
      <c r="P1763" s="1"/>
      <c r="Q1763" s="1"/>
      <c r="R1763" s="1"/>
      <c r="Y1763" s="1"/>
      <c r="Z1763" s="1"/>
      <c r="AA1763" s="6">
        <v>123.95587557838232</v>
      </c>
      <c r="AB1763" s="6">
        <f t="shared" si="215"/>
        <v>37.186762673514693</v>
      </c>
    </row>
    <row r="1764" spans="3:28" x14ac:dyDescent="0.55000000000000004">
      <c r="C1764" s="5">
        <f t="shared" ca="1" si="210"/>
        <v>0.23799860456811106</v>
      </c>
      <c r="D1764" s="6">
        <v>0.25557901570291686</v>
      </c>
      <c r="E1764" s="15">
        <f t="shared" si="211"/>
        <v>85.526540148317025</v>
      </c>
      <c r="F1764" s="5">
        <f t="shared" si="212"/>
        <v>85.859082301629428</v>
      </c>
      <c r="G1764" s="5">
        <f t="shared" si="213"/>
        <v>0.21428571428571427</v>
      </c>
      <c r="H1764" s="5">
        <f t="shared" si="214"/>
        <v>85.859082301629428</v>
      </c>
      <c r="M1764" s="1"/>
      <c r="N1764" s="1"/>
      <c r="O1764" s="1"/>
      <c r="P1764" s="1"/>
      <c r="Q1764" s="1"/>
      <c r="R1764" s="1"/>
      <c r="Y1764" s="1"/>
      <c r="Z1764" s="1"/>
      <c r="AA1764" s="6">
        <v>85.859082301629428</v>
      </c>
      <c r="AB1764" s="6">
        <f t="shared" si="215"/>
        <v>25.757724690488828</v>
      </c>
    </row>
    <row r="1765" spans="3:28" x14ac:dyDescent="0.55000000000000004">
      <c r="C1765" s="5">
        <f t="shared" ca="1" si="210"/>
        <v>0.70699920094404578</v>
      </c>
      <c r="D1765" s="6">
        <v>0.84730577167670817</v>
      </c>
      <c r="E1765" s="15">
        <f t="shared" si="211"/>
        <v>139.30941691320385</v>
      </c>
      <c r="F1765" s="5">
        <f t="shared" si="212"/>
        <v>203.01564835132024</v>
      </c>
      <c r="G1765" s="5">
        <f t="shared" si="213"/>
        <v>0.21428571428571427</v>
      </c>
      <c r="H1765" s="5">
        <f t="shared" si="214"/>
        <v>203.01564835132024</v>
      </c>
      <c r="M1765" s="1"/>
      <c r="N1765" s="1"/>
      <c r="O1765" s="1"/>
      <c r="P1765" s="1"/>
      <c r="Q1765" s="1"/>
      <c r="R1765" s="1"/>
      <c r="Y1765" s="1"/>
      <c r="Z1765" s="1"/>
      <c r="AA1765" s="6">
        <v>203.01564835132024</v>
      </c>
      <c r="AB1765" s="6">
        <f t="shared" si="215"/>
        <v>60.904694505396066</v>
      </c>
    </row>
    <row r="1766" spans="3:28" x14ac:dyDescent="0.55000000000000004">
      <c r="C1766" s="5">
        <f t="shared" ca="1" si="210"/>
        <v>0.89842639940667712</v>
      </c>
      <c r="D1766" s="6">
        <v>0.2126398312332497</v>
      </c>
      <c r="E1766" s="15">
        <f t="shared" si="211"/>
        <v>79.769132206504338</v>
      </c>
      <c r="F1766" s="5">
        <f t="shared" si="212"/>
        <v>79.769696916995969</v>
      </c>
      <c r="G1766" s="5">
        <f t="shared" si="213"/>
        <v>0.21428571428571427</v>
      </c>
      <c r="H1766" s="5">
        <f t="shared" si="214"/>
        <v>79.769132206504338</v>
      </c>
      <c r="M1766" s="1"/>
      <c r="N1766" s="1"/>
      <c r="O1766" s="1"/>
      <c r="P1766" s="1"/>
      <c r="Q1766" s="1"/>
      <c r="R1766" s="1"/>
      <c r="Y1766" s="1"/>
      <c r="Z1766" s="1"/>
      <c r="AA1766" s="6">
        <v>79.769132206504338</v>
      </c>
      <c r="AB1766" s="6">
        <f t="shared" si="215"/>
        <v>23.9307396619513</v>
      </c>
    </row>
    <row r="1767" spans="3:28" x14ac:dyDescent="0.55000000000000004">
      <c r="C1767" s="5">
        <f t="shared" ca="1" si="210"/>
        <v>0.93015706743118276</v>
      </c>
      <c r="D1767" s="6">
        <v>0.29353877508867099</v>
      </c>
      <c r="E1767" s="15">
        <f t="shared" si="211"/>
        <v>90.224293670279607</v>
      </c>
      <c r="F1767" s="5">
        <f t="shared" si="212"/>
        <v>91.39028916529827</v>
      </c>
      <c r="G1767" s="5">
        <f t="shared" si="213"/>
        <v>0.21428571428571427</v>
      </c>
      <c r="H1767" s="5">
        <f t="shared" si="214"/>
        <v>91.39028916529827</v>
      </c>
      <c r="M1767" s="1"/>
      <c r="N1767" s="1"/>
      <c r="O1767" s="1"/>
      <c r="P1767" s="1"/>
      <c r="Q1767" s="1"/>
      <c r="R1767" s="1"/>
      <c r="Y1767" s="1"/>
      <c r="Z1767" s="1"/>
      <c r="AA1767" s="6">
        <v>91.39028916529827</v>
      </c>
      <c r="AB1767" s="6">
        <f t="shared" si="215"/>
        <v>27.41708674958948</v>
      </c>
    </row>
    <row r="1768" spans="3:28" x14ac:dyDescent="0.55000000000000004">
      <c r="C1768" s="5">
        <f t="shared" ca="1" si="210"/>
        <v>0.50234799049869039</v>
      </c>
      <c r="D1768" s="6">
        <v>0.14497379309119296</v>
      </c>
      <c r="E1768" s="15">
        <f t="shared" si="211"/>
        <v>69.351390293810795</v>
      </c>
      <c r="F1768" s="5">
        <f t="shared" si="212"/>
        <v>70.501384872190329</v>
      </c>
      <c r="G1768" s="5">
        <f t="shared" si="213"/>
        <v>0.21428571428571427</v>
      </c>
      <c r="H1768" s="5">
        <f t="shared" si="214"/>
        <v>69.351390293810795</v>
      </c>
      <c r="M1768" s="1"/>
      <c r="N1768" s="1"/>
      <c r="O1768" s="1"/>
      <c r="P1768" s="1"/>
      <c r="Q1768" s="1"/>
      <c r="R1768" s="1"/>
      <c r="Y1768" s="1"/>
      <c r="Z1768" s="1"/>
      <c r="AA1768" s="6">
        <v>69.351390293810795</v>
      </c>
      <c r="AB1768" s="6">
        <f t="shared" si="215"/>
        <v>20.805417088143237</v>
      </c>
    </row>
    <row r="1769" spans="3:28" x14ac:dyDescent="0.55000000000000004">
      <c r="C1769" s="5">
        <f t="shared" ca="1" si="210"/>
        <v>0.43387781465299502</v>
      </c>
      <c r="D1769" s="6">
        <v>0.27155145160564875</v>
      </c>
      <c r="E1769" s="15">
        <f t="shared" si="211"/>
        <v>87.543055801280559</v>
      </c>
      <c r="F1769" s="5">
        <f t="shared" si="212"/>
        <v>88.168863051032957</v>
      </c>
      <c r="G1769" s="5">
        <f t="shared" si="213"/>
        <v>0.21428571428571427</v>
      </c>
      <c r="H1769" s="5">
        <f t="shared" si="214"/>
        <v>88.168863051032957</v>
      </c>
      <c r="M1769" s="1"/>
      <c r="N1769" s="1"/>
      <c r="O1769" s="1"/>
      <c r="P1769" s="1"/>
      <c r="Q1769" s="1"/>
      <c r="R1769" s="1"/>
      <c r="Y1769" s="1"/>
      <c r="Z1769" s="1"/>
      <c r="AA1769" s="6">
        <v>88.168863051032957</v>
      </c>
      <c r="AB1769" s="6">
        <f t="shared" si="215"/>
        <v>26.450658915309887</v>
      </c>
    </row>
    <row r="1770" spans="3:28" x14ac:dyDescent="0.55000000000000004">
      <c r="C1770" s="5">
        <f t="shared" ca="1" si="210"/>
        <v>0.79562423663178927</v>
      </c>
      <c r="D1770" s="6">
        <v>0.12135609559128879</v>
      </c>
      <c r="E1770" s="15">
        <f t="shared" si="211"/>
        <v>65.152878157805759</v>
      </c>
      <c r="F1770" s="5">
        <f t="shared" si="212"/>
        <v>67.353348376606533</v>
      </c>
      <c r="G1770" s="5">
        <f t="shared" si="213"/>
        <v>0.21428571428571427</v>
      </c>
      <c r="H1770" s="5">
        <f t="shared" si="214"/>
        <v>65.152878157805759</v>
      </c>
      <c r="M1770" s="1"/>
      <c r="N1770" s="1"/>
      <c r="O1770" s="1"/>
      <c r="P1770" s="1"/>
      <c r="Q1770" s="1"/>
      <c r="R1770" s="1"/>
      <c r="Y1770" s="1"/>
      <c r="Z1770" s="1"/>
      <c r="AA1770" s="6">
        <v>65.152878157805759</v>
      </c>
      <c r="AB1770" s="6">
        <f t="shared" si="215"/>
        <v>19.545863447341727</v>
      </c>
    </row>
    <row r="1771" spans="3:28" x14ac:dyDescent="0.55000000000000004">
      <c r="C1771" s="5">
        <f t="shared" ca="1" si="210"/>
        <v>0.10969379738937979</v>
      </c>
      <c r="D1771" s="6">
        <v>0.73356731414485177</v>
      </c>
      <c r="E1771" s="15">
        <f t="shared" si="211"/>
        <v>131.0132013664749</v>
      </c>
      <c r="F1771" s="5">
        <f t="shared" si="212"/>
        <v>171.88968250497101</v>
      </c>
      <c r="G1771" s="5">
        <f t="shared" si="213"/>
        <v>0.21428571428571427</v>
      </c>
      <c r="H1771" s="5">
        <f t="shared" si="214"/>
        <v>171.88968250497101</v>
      </c>
      <c r="M1771" s="1"/>
      <c r="N1771" s="1"/>
      <c r="O1771" s="1"/>
      <c r="P1771" s="1"/>
      <c r="Q1771" s="1"/>
      <c r="R1771" s="1"/>
      <c r="Y1771" s="1"/>
      <c r="Z1771" s="1"/>
      <c r="AA1771" s="6">
        <v>171.88968250497101</v>
      </c>
      <c r="AB1771" s="6">
        <f t="shared" si="215"/>
        <v>51.5669047514913</v>
      </c>
    </row>
    <row r="1772" spans="3:28" x14ac:dyDescent="0.55000000000000004">
      <c r="C1772" s="5">
        <f t="shared" ca="1" si="210"/>
        <v>0.33185243321225177</v>
      </c>
      <c r="D1772" s="6">
        <v>0.93093589351045547</v>
      </c>
      <c r="E1772" s="15">
        <f t="shared" si="211"/>
        <v>145.05887817734353</v>
      </c>
      <c r="F1772" s="5">
        <f t="shared" si="212"/>
        <v>234.77462947781788</v>
      </c>
      <c r="G1772" s="5">
        <f t="shared" si="213"/>
        <v>0.21428571428571427</v>
      </c>
      <c r="H1772" s="5">
        <f t="shared" si="214"/>
        <v>234.77462947781788</v>
      </c>
      <c r="M1772" s="1"/>
      <c r="N1772" s="1"/>
      <c r="O1772" s="1"/>
      <c r="P1772" s="1"/>
      <c r="Q1772" s="1"/>
      <c r="R1772" s="1"/>
      <c r="Y1772" s="1"/>
      <c r="Z1772" s="1"/>
      <c r="AA1772" s="6">
        <v>234.77462947781788</v>
      </c>
      <c r="AB1772" s="6">
        <f t="shared" si="215"/>
        <v>70.432388843345365</v>
      </c>
    </row>
    <row r="1773" spans="3:28" x14ac:dyDescent="0.55000000000000004">
      <c r="C1773" s="5">
        <f t="shared" ca="1" si="210"/>
        <v>0.51235109920665411</v>
      </c>
      <c r="D1773" s="6">
        <v>0.47783392891328158</v>
      </c>
      <c r="E1773" s="15">
        <f t="shared" si="211"/>
        <v>109.59693078305267</v>
      </c>
      <c r="F1773" s="5">
        <f t="shared" si="212"/>
        <v>120.65276701620999</v>
      </c>
      <c r="G1773" s="5">
        <f t="shared" si="213"/>
        <v>0.21428571428571427</v>
      </c>
      <c r="H1773" s="5">
        <f t="shared" si="214"/>
        <v>120.65276701620999</v>
      </c>
      <c r="M1773" s="1"/>
      <c r="N1773" s="1"/>
      <c r="O1773" s="1"/>
      <c r="P1773" s="1"/>
      <c r="Q1773" s="1"/>
      <c r="R1773" s="1"/>
      <c r="Y1773" s="1"/>
      <c r="Z1773" s="1"/>
      <c r="AA1773" s="6">
        <v>120.65276701620999</v>
      </c>
      <c r="AB1773" s="6">
        <f t="shared" si="215"/>
        <v>36.195830104862999</v>
      </c>
    </row>
    <row r="1774" spans="3:28" x14ac:dyDescent="0.55000000000000004">
      <c r="C1774" s="5">
        <f t="shared" ca="1" si="210"/>
        <v>0.91382677193680195</v>
      </c>
      <c r="D1774" s="6">
        <v>0.30564040947359083</v>
      </c>
      <c r="E1774" s="15">
        <f t="shared" si="211"/>
        <v>91.657231869200231</v>
      </c>
      <c r="F1774" s="5">
        <f t="shared" si="212"/>
        <v>93.184742399341332</v>
      </c>
      <c r="G1774" s="5">
        <f t="shared" si="213"/>
        <v>0.21428571428571427</v>
      </c>
      <c r="H1774" s="5">
        <f t="shared" si="214"/>
        <v>93.184742399341332</v>
      </c>
      <c r="M1774" s="1"/>
      <c r="N1774" s="1"/>
      <c r="O1774" s="1"/>
      <c r="P1774" s="1"/>
      <c r="Q1774" s="1"/>
      <c r="R1774" s="1"/>
      <c r="Y1774" s="1"/>
      <c r="Z1774" s="1"/>
      <c r="AA1774" s="6">
        <v>93.184742399341332</v>
      </c>
      <c r="AB1774" s="6">
        <f t="shared" si="215"/>
        <v>27.955422719802399</v>
      </c>
    </row>
    <row r="1775" spans="3:28" x14ac:dyDescent="0.55000000000000004">
      <c r="C1775" s="5">
        <f t="shared" ca="1" si="210"/>
        <v>0.59808531040157931</v>
      </c>
      <c r="D1775" s="6">
        <v>0.1266266265668341</v>
      </c>
      <c r="E1775" s="15">
        <f t="shared" si="211"/>
        <v>66.122958776761209</v>
      </c>
      <c r="F1775" s="5">
        <f t="shared" si="212"/>
        <v>68.05216145977343</v>
      </c>
      <c r="G1775" s="5">
        <f t="shared" si="213"/>
        <v>0.21428571428571427</v>
      </c>
      <c r="H1775" s="5">
        <f t="shared" si="214"/>
        <v>66.122958776761209</v>
      </c>
      <c r="M1775" s="1"/>
      <c r="N1775" s="1"/>
      <c r="O1775" s="1"/>
      <c r="P1775" s="1"/>
      <c r="Q1775" s="1"/>
      <c r="R1775" s="1"/>
      <c r="Y1775" s="1"/>
      <c r="Z1775" s="1"/>
      <c r="AA1775" s="6">
        <v>66.122958776761209</v>
      </c>
      <c r="AB1775" s="6">
        <f t="shared" si="215"/>
        <v>19.836887633028361</v>
      </c>
    </row>
    <row r="1776" spans="3:28" x14ac:dyDescent="0.55000000000000004">
      <c r="C1776" s="5">
        <f t="shared" ca="1" si="210"/>
        <v>0.1745948856974795</v>
      </c>
      <c r="D1776" s="6">
        <v>0.56759773950652614</v>
      </c>
      <c r="E1776" s="15">
        <f t="shared" si="211"/>
        <v>117.65061199864361</v>
      </c>
      <c r="F1776" s="5">
        <f t="shared" si="212"/>
        <v>136.79467151346441</v>
      </c>
      <c r="G1776" s="5">
        <f t="shared" si="213"/>
        <v>0.21428571428571427</v>
      </c>
      <c r="H1776" s="5">
        <f t="shared" si="214"/>
        <v>136.79467151346441</v>
      </c>
      <c r="M1776" s="1"/>
      <c r="N1776" s="1"/>
      <c r="O1776" s="1"/>
      <c r="P1776" s="1"/>
      <c r="Q1776" s="1"/>
      <c r="R1776" s="1"/>
      <c r="Y1776" s="1"/>
      <c r="Z1776" s="1"/>
      <c r="AA1776" s="6">
        <v>136.79467151346441</v>
      </c>
      <c r="AB1776" s="6">
        <f t="shared" si="215"/>
        <v>41.038401454039324</v>
      </c>
    </row>
    <row r="1777" spans="3:28" x14ac:dyDescent="0.55000000000000004">
      <c r="C1777" s="5">
        <f t="shared" ca="1" si="210"/>
        <v>0.44567055655412835</v>
      </c>
      <c r="D1777" s="6">
        <v>0.90529433403105875</v>
      </c>
      <c r="E1777" s="15">
        <f t="shared" si="211"/>
        <v>143.32455072580555</v>
      </c>
      <c r="F1777" s="5">
        <f t="shared" si="212"/>
        <v>223.62023158134883</v>
      </c>
      <c r="G1777" s="5">
        <f t="shared" si="213"/>
        <v>0.21428571428571427</v>
      </c>
      <c r="H1777" s="5">
        <f t="shared" si="214"/>
        <v>223.62023158134883</v>
      </c>
      <c r="M1777" s="1"/>
      <c r="N1777" s="1"/>
      <c r="O1777" s="1"/>
      <c r="P1777" s="1"/>
      <c r="Q1777" s="1"/>
      <c r="R1777" s="1"/>
      <c r="Y1777" s="1"/>
      <c r="Z1777" s="1"/>
      <c r="AA1777" s="6">
        <v>223.62023158134883</v>
      </c>
      <c r="AB1777" s="6">
        <f t="shared" si="215"/>
        <v>67.086069474404653</v>
      </c>
    </row>
    <row r="1778" spans="3:28" x14ac:dyDescent="0.55000000000000004">
      <c r="C1778" s="5">
        <f t="shared" ca="1" si="210"/>
        <v>0.79434489774581396</v>
      </c>
      <c r="D1778" s="6">
        <v>0.73699861626116536</v>
      </c>
      <c r="E1778" s="15">
        <f t="shared" si="211"/>
        <v>131.27253368728321</v>
      </c>
      <c r="F1778" s="5">
        <f t="shared" si="212"/>
        <v>172.71730188940757</v>
      </c>
      <c r="G1778" s="5">
        <f t="shared" si="213"/>
        <v>0.21428571428571427</v>
      </c>
      <c r="H1778" s="5">
        <f t="shared" si="214"/>
        <v>172.71730188940757</v>
      </c>
      <c r="M1778" s="1"/>
      <c r="N1778" s="1"/>
      <c r="O1778" s="1"/>
      <c r="P1778" s="1"/>
      <c r="Q1778" s="1"/>
      <c r="R1778" s="1"/>
      <c r="Y1778" s="1"/>
      <c r="Z1778" s="1"/>
      <c r="AA1778" s="6">
        <v>172.71730188940757</v>
      </c>
      <c r="AB1778" s="6">
        <f t="shared" si="215"/>
        <v>51.815190566822267</v>
      </c>
    </row>
    <row r="1779" spans="3:28" x14ac:dyDescent="0.55000000000000004">
      <c r="C1779" s="5">
        <f t="shared" ca="1" si="210"/>
        <v>0.71392682166049359</v>
      </c>
      <c r="D1779" s="6">
        <v>4.8985759838134468E-2</v>
      </c>
      <c r="E1779" s="15">
        <f t="shared" si="211"/>
        <v>48.687292749241067</v>
      </c>
      <c r="F1779" s="5">
        <f t="shared" si="212"/>
        <v>57.9618269900987</v>
      </c>
      <c r="G1779" s="5">
        <f t="shared" si="213"/>
        <v>0.21428571428571427</v>
      </c>
      <c r="H1779" s="5">
        <f t="shared" si="214"/>
        <v>48.687292749241067</v>
      </c>
      <c r="M1779" s="1"/>
      <c r="N1779" s="1"/>
      <c r="O1779" s="1"/>
      <c r="P1779" s="1"/>
      <c r="Q1779" s="1"/>
      <c r="R1779" s="1"/>
      <c r="Y1779" s="1"/>
      <c r="Z1779" s="1"/>
      <c r="AA1779" s="6">
        <v>48.687292749241067</v>
      </c>
      <c r="AB1779" s="6">
        <f t="shared" si="215"/>
        <v>14.60618782477232</v>
      </c>
    </row>
    <row r="1780" spans="3:28" x14ac:dyDescent="0.55000000000000004">
      <c r="C1780" s="5">
        <f t="shared" ca="1" si="210"/>
        <v>0.72139611695225325</v>
      </c>
      <c r="D1780" s="6">
        <v>0.25587674021456175</v>
      </c>
      <c r="E1780" s="15">
        <f t="shared" si="211"/>
        <v>85.564695039362746</v>
      </c>
      <c r="F1780" s="5">
        <f t="shared" si="212"/>
        <v>85.901908456000029</v>
      </c>
      <c r="G1780" s="5">
        <f t="shared" si="213"/>
        <v>0.21428571428571427</v>
      </c>
      <c r="H1780" s="5">
        <f t="shared" si="214"/>
        <v>85.901908456000029</v>
      </c>
      <c r="M1780" s="1"/>
      <c r="N1780" s="1"/>
      <c r="O1780" s="1"/>
      <c r="P1780" s="1"/>
      <c r="Q1780" s="1"/>
      <c r="R1780" s="1"/>
      <c r="Y1780" s="1"/>
      <c r="Z1780" s="1"/>
      <c r="AA1780" s="6">
        <v>85.901908456000029</v>
      </c>
      <c r="AB1780" s="6">
        <f t="shared" si="215"/>
        <v>25.770572536800007</v>
      </c>
    </row>
    <row r="1781" spans="3:28" x14ac:dyDescent="0.55000000000000004">
      <c r="C1781" s="5">
        <f t="shared" ca="1" si="210"/>
        <v>9.1064152818621791E-2</v>
      </c>
      <c r="D1781" s="6">
        <v>0.91842133844956908</v>
      </c>
      <c r="E1781" s="15">
        <f t="shared" si="211"/>
        <v>144.21545188080572</v>
      </c>
      <c r="F1781" s="5">
        <f t="shared" si="212"/>
        <v>229.11103364058306</v>
      </c>
      <c r="G1781" s="5">
        <f t="shared" si="213"/>
        <v>0.21428571428571427</v>
      </c>
      <c r="H1781" s="5">
        <f t="shared" si="214"/>
        <v>229.11103364058306</v>
      </c>
      <c r="M1781" s="1"/>
      <c r="N1781" s="1"/>
      <c r="O1781" s="1"/>
      <c r="P1781" s="1"/>
      <c r="Q1781" s="1"/>
      <c r="R1781" s="1"/>
      <c r="Y1781" s="1"/>
      <c r="Z1781" s="1"/>
      <c r="AA1781" s="6">
        <v>229.11103364058306</v>
      </c>
      <c r="AB1781" s="6">
        <f t="shared" si="215"/>
        <v>68.733310092174918</v>
      </c>
    </row>
    <row r="1782" spans="3:28" x14ac:dyDescent="0.55000000000000004">
      <c r="C1782" s="5">
        <f t="shared" ca="1" si="210"/>
        <v>0.44155500051633767</v>
      </c>
      <c r="D1782" s="6">
        <v>0.51088676326264681</v>
      </c>
      <c r="E1782" s="15">
        <f t="shared" si="211"/>
        <v>112.64392922805285</v>
      </c>
      <c r="F1782" s="5">
        <f t="shared" si="212"/>
        <v>126.42184646960621</v>
      </c>
      <c r="G1782" s="5">
        <f t="shared" si="213"/>
        <v>0.21428571428571427</v>
      </c>
      <c r="H1782" s="5">
        <f t="shared" si="214"/>
        <v>126.42184646960621</v>
      </c>
      <c r="M1782" s="1"/>
      <c r="N1782" s="1"/>
      <c r="O1782" s="1"/>
      <c r="P1782" s="1"/>
      <c r="Q1782" s="1"/>
      <c r="R1782" s="1"/>
      <c r="Y1782" s="1"/>
      <c r="Z1782" s="1"/>
      <c r="AA1782" s="6">
        <v>126.42184646960621</v>
      </c>
      <c r="AB1782" s="6">
        <f t="shared" si="215"/>
        <v>37.92655394088186</v>
      </c>
    </row>
    <row r="1783" spans="3:28" x14ac:dyDescent="0.55000000000000004">
      <c r="C1783" s="5">
        <f t="shared" ca="1" si="210"/>
        <v>0.12397560278200392</v>
      </c>
      <c r="D1783" s="6">
        <v>0.83969027026765874</v>
      </c>
      <c r="E1783" s="15">
        <f t="shared" si="211"/>
        <v>138.77203602067561</v>
      </c>
      <c r="F1783" s="5">
        <f t="shared" si="212"/>
        <v>200.6265661682549</v>
      </c>
      <c r="G1783" s="5">
        <f t="shared" si="213"/>
        <v>0.21428571428571427</v>
      </c>
      <c r="H1783" s="5">
        <f t="shared" si="214"/>
        <v>200.6265661682549</v>
      </c>
      <c r="M1783" s="1"/>
      <c r="N1783" s="1"/>
      <c r="O1783" s="1"/>
      <c r="P1783" s="1"/>
      <c r="Q1783" s="1"/>
      <c r="R1783" s="1"/>
      <c r="Y1783" s="1"/>
      <c r="Z1783" s="1"/>
      <c r="AA1783" s="6">
        <v>200.6265661682549</v>
      </c>
      <c r="AB1783" s="6">
        <f t="shared" si="215"/>
        <v>60.187969850476463</v>
      </c>
    </row>
    <row r="1784" spans="3:28" x14ac:dyDescent="0.55000000000000004">
      <c r="C1784" s="5">
        <f t="shared" ca="1" si="210"/>
        <v>0.14193365670099034</v>
      </c>
      <c r="D1784" s="6">
        <v>0.12325563765011738</v>
      </c>
      <c r="E1784" s="15">
        <f t="shared" si="211"/>
        <v>65.504886688376359</v>
      </c>
      <c r="F1784" s="5">
        <f t="shared" si="212"/>
        <v>67.604964078935694</v>
      </c>
      <c r="G1784" s="5">
        <f t="shared" si="213"/>
        <v>0.21428571428571427</v>
      </c>
      <c r="H1784" s="5">
        <f t="shared" si="214"/>
        <v>65.504886688376359</v>
      </c>
      <c r="M1784" s="1"/>
      <c r="N1784" s="1"/>
      <c r="O1784" s="1"/>
      <c r="P1784" s="1"/>
      <c r="Q1784" s="1"/>
      <c r="R1784" s="1"/>
      <c r="Y1784" s="1"/>
      <c r="Z1784" s="1"/>
      <c r="AA1784" s="6">
        <v>65.504886688376359</v>
      </c>
      <c r="AB1784" s="6">
        <f t="shared" si="215"/>
        <v>19.651466006512909</v>
      </c>
    </row>
    <row r="1785" spans="3:28" x14ac:dyDescent="0.55000000000000004">
      <c r="C1785" s="5">
        <f t="shared" ca="1" si="210"/>
        <v>0.43677981867002658</v>
      </c>
      <c r="D1785" s="6">
        <v>0.13445136296472981</v>
      </c>
      <c r="E1785" s="15">
        <f t="shared" si="211"/>
        <v>67.526654603574414</v>
      </c>
      <c r="F1785" s="5">
        <f t="shared" si="212"/>
        <v>69.093533998346743</v>
      </c>
      <c r="G1785" s="5">
        <f t="shared" si="213"/>
        <v>0.21428571428571427</v>
      </c>
      <c r="H1785" s="5">
        <f t="shared" si="214"/>
        <v>67.526654603574414</v>
      </c>
      <c r="M1785" s="1"/>
      <c r="N1785" s="1"/>
      <c r="O1785" s="1"/>
      <c r="P1785" s="1"/>
      <c r="Q1785" s="1"/>
      <c r="R1785" s="1"/>
      <c r="Y1785" s="1"/>
      <c r="Z1785" s="1"/>
      <c r="AA1785" s="6">
        <v>67.526654603574414</v>
      </c>
      <c r="AB1785" s="6">
        <f t="shared" si="215"/>
        <v>20.257996381072324</v>
      </c>
    </row>
    <row r="1786" spans="3:28" x14ac:dyDescent="0.55000000000000004">
      <c r="C1786" s="5">
        <f t="shared" ca="1" si="210"/>
        <v>0.46670873617484487</v>
      </c>
      <c r="D1786" s="6">
        <v>0.56012293903129351</v>
      </c>
      <c r="E1786" s="15">
        <f t="shared" si="211"/>
        <v>117.00549147200756</v>
      </c>
      <c r="F1786" s="5">
        <f t="shared" si="212"/>
        <v>135.39007637547388</v>
      </c>
      <c r="G1786" s="5">
        <f t="shared" si="213"/>
        <v>0.21428571428571427</v>
      </c>
      <c r="H1786" s="5">
        <f t="shared" si="214"/>
        <v>135.39007637547388</v>
      </c>
      <c r="M1786" s="1"/>
      <c r="N1786" s="1"/>
      <c r="O1786" s="1"/>
      <c r="P1786" s="1"/>
      <c r="Q1786" s="1"/>
      <c r="R1786" s="1"/>
      <c r="Y1786" s="1"/>
      <c r="Z1786" s="1"/>
      <c r="AA1786" s="6">
        <v>135.39007637547388</v>
      </c>
      <c r="AB1786" s="6">
        <f t="shared" si="215"/>
        <v>40.617022912642163</v>
      </c>
    </row>
    <row r="1787" spans="3:28" x14ac:dyDescent="0.55000000000000004">
      <c r="C1787" s="5">
        <f t="shared" ca="1" si="210"/>
        <v>6.8729938103298971E-2</v>
      </c>
      <c r="D1787" s="6">
        <v>0.917903777940693</v>
      </c>
      <c r="E1787" s="15">
        <f t="shared" si="211"/>
        <v>144.18044721051558</v>
      </c>
      <c r="F1787" s="5">
        <f t="shared" si="212"/>
        <v>228.88651830452039</v>
      </c>
      <c r="G1787" s="5">
        <f t="shared" si="213"/>
        <v>0.21428571428571427</v>
      </c>
      <c r="H1787" s="5">
        <f t="shared" si="214"/>
        <v>228.88651830452039</v>
      </c>
      <c r="M1787" s="1"/>
      <c r="N1787" s="1"/>
      <c r="O1787" s="1"/>
      <c r="P1787" s="1"/>
      <c r="Q1787" s="1"/>
      <c r="R1787" s="1"/>
      <c r="Y1787" s="1"/>
      <c r="Z1787" s="1"/>
      <c r="AA1787" s="6">
        <v>228.88651830452039</v>
      </c>
      <c r="AB1787" s="6">
        <f t="shared" si="215"/>
        <v>68.665955491356115</v>
      </c>
    </row>
    <row r="1788" spans="3:28" x14ac:dyDescent="0.55000000000000004">
      <c r="C1788" s="5">
        <f t="shared" ca="1" si="210"/>
        <v>0.10878167231915803</v>
      </c>
      <c r="D1788" s="6">
        <v>0.41195174576280391</v>
      </c>
      <c r="E1788" s="15">
        <f t="shared" si="211"/>
        <v>103.19128156733196</v>
      </c>
      <c r="F1788" s="5">
        <f t="shared" si="212"/>
        <v>109.67456170808043</v>
      </c>
      <c r="G1788" s="5">
        <f t="shared" si="213"/>
        <v>0.21428571428571427</v>
      </c>
      <c r="H1788" s="5">
        <f t="shared" si="214"/>
        <v>109.67456170808043</v>
      </c>
      <c r="M1788" s="1"/>
      <c r="N1788" s="1"/>
      <c r="O1788" s="1"/>
      <c r="P1788" s="1"/>
      <c r="Q1788" s="1"/>
      <c r="R1788" s="1"/>
      <c r="Y1788" s="1"/>
      <c r="Z1788" s="1"/>
      <c r="AA1788" s="6">
        <v>109.67456170808043</v>
      </c>
      <c r="AB1788" s="6">
        <f t="shared" si="215"/>
        <v>32.902368512424125</v>
      </c>
    </row>
    <row r="1789" spans="3:28" x14ac:dyDescent="0.55000000000000004">
      <c r="C1789" s="5">
        <f t="shared" ca="1" si="210"/>
        <v>0.90164668539991666</v>
      </c>
      <c r="D1789" s="6">
        <v>0.56478703054235346</v>
      </c>
      <c r="E1789" s="15">
        <f t="shared" si="211"/>
        <v>117.408532034476</v>
      </c>
      <c r="F1789" s="5">
        <f t="shared" si="212"/>
        <v>136.26509560087371</v>
      </c>
      <c r="G1789" s="5">
        <f t="shared" si="213"/>
        <v>0.21428571428571427</v>
      </c>
      <c r="H1789" s="5">
        <f t="shared" si="214"/>
        <v>136.26509560087371</v>
      </c>
      <c r="M1789" s="1"/>
      <c r="N1789" s="1"/>
      <c r="O1789" s="1"/>
      <c r="P1789" s="1"/>
      <c r="Q1789" s="1"/>
      <c r="R1789" s="1"/>
      <c r="Y1789" s="1"/>
      <c r="Z1789" s="1"/>
      <c r="AA1789" s="6">
        <v>136.26509560087371</v>
      </c>
      <c r="AB1789" s="6">
        <f t="shared" si="215"/>
        <v>40.879528680262112</v>
      </c>
    </row>
    <row r="1790" spans="3:28" x14ac:dyDescent="0.55000000000000004">
      <c r="C1790" s="5">
        <f t="shared" ca="1" si="210"/>
        <v>0.96899706017313214</v>
      </c>
      <c r="D1790" s="6">
        <v>0.62868457228474983</v>
      </c>
      <c r="E1790" s="15">
        <f t="shared" si="211"/>
        <v>122.77110885060935</v>
      </c>
      <c r="F1790" s="5">
        <f t="shared" si="212"/>
        <v>148.76167698873604</v>
      </c>
      <c r="G1790" s="5">
        <f t="shared" si="213"/>
        <v>0.21428571428571427</v>
      </c>
      <c r="H1790" s="5">
        <f t="shared" si="214"/>
        <v>148.76167698873604</v>
      </c>
      <c r="M1790" s="1"/>
      <c r="N1790" s="1"/>
      <c r="O1790" s="1"/>
      <c r="P1790" s="1"/>
      <c r="Q1790" s="1"/>
      <c r="R1790" s="1"/>
      <c r="Y1790" s="1"/>
      <c r="Z1790" s="1"/>
      <c r="AA1790" s="6">
        <v>148.76167698873604</v>
      </c>
      <c r="AB1790" s="6">
        <f t="shared" si="215"/>
        <v>44.628503096620811</v>
      </c>
    </row>
    <row r="1791" spans="3:28" x14ac:dyDescent="0.55000000000000004">
      <c r="C1791" s="5">
        <f t="shared" ca="1" si="210"/>
        <v>0.16679705776704434</v>
      </c>
      <c r="D1791" s="6">
        <v>0.72181832705990256</v>
      </c>
      <c r="E1791" s="15">
        <f t="shared" si="211"/>
        <v>130.12060613076176</v>
      </c>
      <c r="F1791" s="5">
        <f t="shared" si="212"/>
        <v>169.09548879771177</v>
      </c>
      <c r="G1791" s="5">
        <f t="shared" si="213"/>
        <v>0.21428571428571427</v>
      </c>
      <c r="H1791" s="5">
        <f t="shared" si="214"/>
        <v>169.09548879771177</v>
      </c>
      <c r="M1791" s="1"/>
      <c r="N1791" s="1"/>
      <c r="O1791" s="1"/>
      <c r="P1791" s="1"/>
      <c r="Q1791" s="1"/>
      <c r="R1791" s="1"/>
      <c r="Y1791" s="1"/>
      <c r="Z1791" s="1"/>
      <c r="AA1791" s="6">
        <v>169.09548879771177</v>
      </c>
      <c r="AB1791" s="6">
        <f t="shared" si="215"/>
        <v>50.728646639313531</v>
      </c>
    </row>
    <row r="1792" spans="3:28" x14ac:dyDescent="0.55000000000000004">
      <c r="C1792" s="5">
        <f t="shared" ca="1" si="210"/>
        <v>0.8865984392209616</v>
      </c>
      <c r="D1792" s="6">
        <v>0.30252971309390364</v>
      </c>
      <c r="E1792" s="15">
        <f t="shared" si="211"/>
        <v>91.291648739369052</v>
      </c>
      <c r="F1792" s="5">
        <f t="shared" si="212"/>
        <v>92.721999060644322</v>
      </c>
      <c r="G1792" s="5">
        <f t="shared" si="213"/>
        <v>0.21428571428571427</v>
      </c>
      <c r="H1792" s="5">
        <f t="shared" si="214"/>
        <v>92.721999060644322</v>
      </c>
      <c r="M1792" s="1"/>
      <c r="N1792" s="1"/>
      <c r="O1792" s="1"/>
      <c r="P1792" s="1"/>
      <c r="Q1792" s="1"/>
      <c r="R1792" s="1"/>
      <c r="Y1792" s="1"/>
      <c r="Z1792" s="1"/>
      <c r="AA1792" s="6">
        <v>92.721999060644322</v>
      </c>
      <c r="AB1792" s="6">
        <f t="shared" si="215"/>
        <v>27.816599718193295</v>
      </c>
    </row>
    <row r="1793" spans="3:28" x14ac:dyDescent="0.55000000000000004">
      <c r="C1793" s="5">
        <f t="shared" ca="1" si="210"/>
        <v>0.14021176418842796</v>
      </c>
      <c r="D1793" s="6">
        <v>0.87567605016007732</v>
      </c>
      <c r="E1793" s="15">
        <f t="shared" si="211"/>
        <v>141.29038561522219</v>
      </c>
      <c r="F1793" s="5">
        <f t="shared" si="212"/>
        <v>212.48797048325736</v>
      </c>
      <c r="G1793" s="5">
        <f t="shared" si="213"/>
        <v>0.21428571428571427</v>
      </c>
      <c r="H1793" s="5">
        <f t="shared" si="214"/>
        <v>212.48797048325736</v>
      </c>
      <c r="M1793" s="1"/>
      <c r="N1793" s="1"/>
      <c r="O1793" s="1"/>
      <c r="P1793" s="1"/>
      <c r="Q1793" s="1"/>
      <c r="R1793" s="1"/>
      <c r="Y1793" s="1"/>
      <c r="Z1793" s="1"/>
      <c r="AA1793" s="6">
        <v>212.48797048325736</v>
      </c>
      <c r="AB1793" s="6">
        <f t="shared" si="215"/>
        <v>63.746391144977203</v>
      </c>
    </row>
    <row r="1794" spans="3:28" x14ac:dyDescent="0.55000000000000004">
      <c r="C1794" s="5">
        <f t="shared" ca="1" si="210"/>
        <v>0.12932101694029907</v>
      </c>
      <c r="D1794" s="6">
        <v>0.93558371916781913</v>
      </c>
      <c r="E1794" s="15">
        <f t="shared" si="211"/>
        <v>145.37067632432777</v>
      </c>
      <c r="F1794" s="5">
        <f t="shared" si="212"/>
        <v>237.00759649559052</v>
      </c>
      <c r="G1794" s="5">
        <f t="shared" si="213"/>
        <v>0.21428571428571427</v>
      </c>
      <c r="H1794" s="5">
        <f t="shared" si="214"/>
        <v>237.00759649559052</v>
      </c>
      <c r="M1794" s="1"/>
      <c r="N1794" s="1"/>
      <c r="O1794" s="1"/>
      <c r="P1794" s="1"/>
      <c r="Q1794" s="1"/>
      <c r="R1794" s="1"/>
      <c r="Y1794" s="1"/>
      <c r="Z1794" s="1"/>
      <c r="AA1794" s="6">
        <v>237.00759649559052</v>
      </c>
      <c r="AB1794" s="6">
        <f t="shared" si="215"/>
        <v>71.102278948677153</v>
      </c>
    </row>
    <row r="1795" spans="3:28" x14ac:dyDescent="0.55000000000000004">
      <c r="C1795" s="5">
        <f t="shared" ref="C1795:C1858" ca="1" si="216">RAND()</f>
        <v>9.4873179895970661E-2</v>
      </c>
      <c r="D1795" s="6">
        <v>8.5601700624015065E-3</v>
      </c>
      <c r="E1795" s="15">
        <f t="shared" ref="E1795:E1858" si="217">$B$1+SQRT(($B$2-$B$1)*($B$3-$B$1)*D1795)</f>
        <v>31.99211645408538</v>
      </c>
      <c r="F1795" s="5">
        <f t="shared" ref="F1795:F1858" si="218">$B$2-SQRT(($B$2-$B$1)*($B$2-$B$3)*(1-D1795))</f>
        <v>52.871099374929315</v>
      </c>
      <c r="G1795" s="5">
        <f t="shared" ref="G1795:G1858" si="219">($B$3-$B$1)/($B$2-$B$1)</f>
        <v>0.21428571428571427</v>
      </c>
      <c r="H1795" s="5">
        <f t="shared" ref="H1795:H1858" si="220">IF(D1795&lt;G1795,E1795,F1795)</f>
        <v>31.99211645408538</v>
      </c>
      <c r="M1795" s="1"/>
      <c r="N1795" s="1"/>
      <c r="O1795" s="1"/>
      <c r="P1795" s="1"/>
      <c r="Q1795" s="1"/>
      <c r="R1795" s="1"/>
      <c r="Y1795" s="1"/>
      <c r="Z1795" s="1"/>
      <c r="AA1795" s="6">
        <v>31.99211645408538</v>
      </c>
      <c r="AB1795" s="6">
        <f t="shared" ref="AB1795:AB1858" si="221">AA1795*0.3</f>
        <v>9.5976349362256137</v>
      </c>
    </row>
    <row r="1796" spans="3:28" x14ac:dyDescent="0.55000000000000004">
      <c r="C1796" s="5">
        <f t="shared" ca="1" si="216"/>
        <v>0.26123681183616487</v>
      </c>
      <c r="D1796" s="6">
        <v>0.84018001245627238</v>
      </c>
      <c r="E1796" s="15">
        <f t="shared" si="217"/>
        <v>138.80666736031853</v>
      </c>
      <c r="F1796" s="5">
        <f t="shared" si="218"/>
        <v>200.77847394494671</v>
      </c>
      <c r="G1796" s="5">
        <f t="shared" si="219"/>
        <v>0.21428571428571427</v>
      </c>
      <c r="H1796" s="5">
        <f t="shared" si="220"/>
        <v>200.77847394494671</v>
      </c>
      <c r="M1796" s="1"/>
      <c r="N1796" s="1"/>
      <c r="O1796" s="1"/>
      <c r="P1796" s="1"/>
      <c r="Q1796" s="1"/>
      <c r="R1796" s="1"/>
      <c r="Y1796" s="1"/>
      <c r="Z1796" s="1"/>
      <c r="AA1796" s="6">
        <v>200.77847394494671</v>
      </c>
      <c r="AB1796" s="6">
        <f t="shared" si="221"/>
        <v>60.233542183484012</v>
      </c>
    </row>
    <row r="1797" spans="3:28" x14ac:dyDescent="0.55000000000000004">
      <c r="C1797" s="5">
        <f t="shared" ca="1" si="216"/>
        <v>0.28177430117884439</v>
      </c>
      <c r="D1797" s="6">
        <v>0.15810179842587468</v>
      </c>
      <c r="E1797" s="15">
        <f t="shared" si="217"/>
        <v>71.537464174663228</v>
      </c>
      <c r="F1797" s="5">
        <f t="shared" si="218"/>
        <v>72.270051998060381</v>
      </c>
      <c r="G1797" s="5">
        <f t="shared" si="219"/>
        <v>0.21428571428571427</v>
      </c>
      <c r="H1797" s="5">
        <f t="shared" si="220"/>
        <v>71.537464174663228</v>
      </c>
      <c r="M1797" s="1"/>
      <c r="N1797" s="1"/>
      <c r="O1797" s="1"/>
      <c r="P1797" s="1"/>
      <c r="Q1797" s="1"/>
      <c r="R1797" s="1"/>
      <c r="Y1797" s="1"/>
      <c r="Z1797" s="1"/>
      <c r="AA1797" s="6">
        <v>71.537464174663228</v>
      </c>
      <c r="AB1797" s="6">
        <f t="shared" si="221"/>
        <v>21.461239252398968</v>
      </c>
    </row>
    <row r="1798" spans="3:28" x14ac:dyDescent="0.55000000000000004">
      <c r="C1798" s="5">
        <f t="shared" ca="1" si="216"/>
        <v>0.93211976764814031</v>
      </c>
      <c r="D1798" s="6">
        <v>3.7724219250824254E-2</v>
      </c>
      <c r="E1798" s="15">
        <f t="shared" si="217"/>
        <v>45.174727077246487</v>
      </c>
      <c r="F1798" s="5">
        <f t="shared" si="218"/>
        <v>56.532983560094465</v>
      </c>
      <c r="G1798" s="5">
        <f t="shared" si="219"/>
        <v>0.21428571428571427</v>
      </c>
      <c r="H1798" s="5">
        <f t="shared" si="220"/>
        <v>45.174727077246487</v>
      </c>
      <c r="M1798" s="1"/>
      <c r="N1798" s="1"/>
      <c r="O1798" s="1"/>
      <c r="P1798" s="1"/>
      <c r="Q1798" s="1"/>
      <c r="R1798" s="1"/>
      <c r="Y1798" s="1"/>
      <c r="Z1798" s="1"/>
      <c r="AA1798" s="6">
        <v>45.174727077246487</v>
      </c>
      <c r="AB1798" s="6">
        <f t="shared" si="221"/>
        <v>13.552418123173945</v>
      </c>
    </row>
    <row r="1799" spans="3:28" x14ac:dyDescent="0.55000000000000004">
      <c r="C1799" s="5">
        <f t="shared" ca="1" si="216"/>
        <v>0.78812931737592573</v>
      </c>
      <c r="D1799" s="6">
        <v>0.3890104767653948</v>
      </c>
      <c r="E1799" s="15">
        <f t="shared" si="217"/>
        <v>100.84167248182483</v>
      </c>
      <c r="F1799" s="5">
        <f t="shared" si="218"/>
        <v>105.99753962577773</v>
      </c>
      <c r="G1799" s="5">
        <f t="shared" si="219"/>
        <v>0.21428571428571427</v>
      </c>
      <c r="H1799" s="5">
        <f t="shared" si="220"/>
        <v>105.99753962577773</v>
      </c>
      <c r="M1799" s="1"/>
      <c r="N1799" s="1"/>
      <c r="O1799" s="1"/>
      <c r="P1799" s="1"/>
      <c r="Q1799" s="1"/>
      <c r="R1799" s="1"/>
      <c r="Y1799" s="1"/>
      <c r="Z1799" s="1"/>
      <c r="AA1799" s="6">
        <v>105.99753962577773</v>
      </c>
      <c r="AB1799" s="6">
        <f t="shared" si="221"/>
        <v>31.799261887733319</v>
      </c>
    </row>
    <row r="1800" spans="3:28" x14ac:dyDescent="0.55000000000000004">
      <c r="C1800" s="5">
        <f t="shared" ca="1" si="216"/>
        <v>0.25599445764851858</v>
      </c>
      <c r="D1800" s="6">
        <v>0.46152735365312314</v>
      </c>
      <c r="E1800" s="15">
        <f t="shared" si="217"/>
        <v>108.05486665353862</v>
      </c>
      <c r="F1800" s="5">
        <f t="shared" si="218"/>
        <v>117.87390353118636</v>
      </c>
      <c r="G1800" s="5">
        <f t="shared" si="219"/>
        <v>0.21428571428571427</v>
      </c>
      <c r="H1800" s="5">
        <f t="shared" si="220"/>
        <v>117.87390353118636</v>
      </c>
      <c r="M1800" s="1"/>
      <c r="N1800" s="1"/>
      <c r="O1800" s="1"/>
      <c r="P1800" s="1"/>
      <c r="Q1800" s="1"/>
      <c r="R1800" s="1"/>
      <c r="Y1800" s="1"/>
      <c r="Z1800" s="1"/>
      <c r="AA1800" s="6">
        <v>117.87390353118636</v>
      </c>
      <c r="AB1800" s="6">
        <f t="shared" si="221"/>
        <v>35.362171059355909</v>
      </c>
    </row>
    <row r="1801" spans="3:28" x14ac:dyDescent="0.55000000000000004">
      <c r="C1801" s="5">
        <f t="shared" ca="1" si="216"/>
        <v>0.69665847233492917</v>
      </c>
      <c r="D1801" s="6">
        <v>0.38030653114561741</v>
      </c>
      <c r="E1801" s="15">
        <f t="shared" si="217"/>
        <v>99.932157003588813</v>
      </c>
      <c r="F1801" s="5">
        <f t="shared" si="218"/>
        <v>104.62058019988399</v>
      </c>
      <c r="G1801" s="5">
        <f t="shared" si="219"/>
        <v>0.21428571428571427</v>
      </c>
      <c r="H1801" s="5">
        <f t="shared" si="220"/>
        <v>104.62058019988399</v>
      </c>
      <c r="M1801" s="1"/>
      <c r="N1801" s="1"/>
      <c r="O1801" s="1"/>
      <c r="P1801" s="1"/>
      <c r="Q1801" s="1"/>
      <c r="R1801" s="1"/>
      <c r="Y1801" s="1"/>
      <c r="Z1801" s="1"/>
      <c r="AA1801" s="6">
        <v>104.62058019988399</v>
      </c>
      <c r="AB1801" s="6">
        <f t="shared" si="221"/>
        <v>31.386174059965196</v>
      </c>
    </row>
    <row r="1802" spans="3:28" x14ac:dyDescent="0.55000000000000004">
      <c r="C1802" s="5">
        <f t="shared" ca="1" si="216"/>
        <v>0.70262447288715091</v>
      </c>
      <c r="D1802" s="6">
        <v>0.12578724306818978</v>
      </c>
      <c r="E1802" s="15">
        <f t="shared" si="217"/>
        <v>65.969834495520956</v>
      </c>
      <c r="F1802" s="5">
        <f t="shared" si="218"/>
        <v>67.940727771977379</v>
      </c>
      <c r="G1802" s="5">
        <f t="shared" si="219"/>
        <v>0.21428571428571427</v>
      </c>
      <c r="H1802" s="5">
        <f t="shared" si="220"/>
        <v>65.969834495520956</v>
      </c>
      <c r="M1802" s="1"/>
      <c r="N1802" s="1"/>
      <c r="O1802" s="1"/>
      <c r="P1802" s="1"/>
      <c r="Q1802" s="1"/>
      <c r="R1802" s="1"/>
      <c r="Y1802" s="1"/>
      <c r="Z1802" s="1"/>
      <c r="AA1802" s="6">
        <v>65.969834495520956</v>
      </c>
      <c r="AB1802" s="6">
        <f t="shared" si="221"/>
        <v>19.790950348656285</v>
      </c>
    </row>
    <row r="1803" spans="3:28" x14ac:dyDescent="0.55000000000000004">
      <c r="C1803" s="5">
        <f t="shared" ca="1" si="216"/>
        <v>0.46702104782539056</v>
      </c>
      <c r="D1803" s="6">
        <v>0.17418534473878799</v>
      </c>
      <c r="E1803" s="15">
        <f t="shared" si="217"/>
        <v>74.095413776138528</v>
      </c>
      <c r="F1803" s="5">
        <f t="shared" si="218"/>
        <v>74.455807514157755</v>
      </c>
      <c r="G1803" s="5">
        <f t="shared" si="219"/>
        <v>0.21428571428571427</v>
      </c>
      <c r="H1803" s="5">
        <f t="shared" si="220"/>
        <v>74.095413776138528</v>
      </c>
      <c r="M1803" s="1"/>
      <c r="N1803" s="1"/>
      <c r="O1803" s="1"/>
      <c r="P1803" s="1"/>
      <c r="Q1803" s="1"/>
      <c r="R1803" s="1"/>
      <c r="Y1803" s="1"/>
      <c r="Z1803" s="1"/>
      <c r="AA1803" s="6">
        <v>74.095413776138528</v>
      </c>
      <c r="AB1803" s="6">
        <f t="shared" si="221"/>
        <v>22.228624132841556</v>
      </c>
    </row>
    <row r="1804" spans="3:28" x14ac:dyDescent="0.55000000000000004">
      <c r="C1804" s="5">
        <f t="shared" ca="1" si="216"/>
        <v>0.9297224030480824</v>
      </c>
      <c r="D1804" s="6">
        <v>0.82139044204388012</v>
      </c>
      <c r="E1804" s="15">
        <f t="shared" si="217"/>
        <v>137.47067475049755</v>
      </c>
      <c r="F1804" s="5">
        <f t="shared" si="218"/>
        <v>195.10791845855579</v>
      </c>
      <c r="G1804" s="5">
        <f t="shared" si="219"/>
        <v>0.21428571428571427</v>
      </c>
      <c r="H1804" s="5">
        <f t="shared" si="220"/>
        <v>195.10791845855579</v>
      </c>
      <c r="M1804" s="1"/>
      <c r="N1804" s="1"/>
      <c r="O1804" s="1"/>
      <c r="P1804" s="1"/>
      <c r="Q1804" s="1"/>
      <c r="R1804" s="1"/>
      <c r="Y1804" s="1"/>
      <c r="Z1804" s="1"/>
      <c r="AA1804" s="6">
        <v>195.10791845855579</v>
      </c>
      <c r="AB1804" s="6">
        <f t="shared" si="221"/>
        <v>58.532375537566736</v>
      </c>
    </row>
    <row r="1805" spans="3:28" x14ac:dyDescent="0.55000000000000004">
      <c r="C1805" s="5">
        <f t="shared" ca="1" si="216"/>
        <v>0.30101346741011303</v>
      </c>
      <c r="D1805" s="6">
        <v>0.50683287067370508</v>
      </c>
      <c r="E1805" s="15">
        <f t="shared" si="217"/>
        <v>112.27563181749689</v>
      </c>
      <c r="F1805" s="5">
        <f t="shared" si="218"/>
        <v>125.70400128947375</v>
      </c>
      <c r="G1805" s="5">
        <f t="shared" si="219"/>
        <v>0.21428571428571427</v>
      </c>
      <c r="H1805" s="5">
        <f t="shared" si="220"/>
        <v>125.70400128947375</v>
      </c>
      <c r="M1805" s="1"/>
      <c r="N1805" s="1"/>
      <c r="O1805" s="1"/>
      <c r="P1805" s="1"/>
      <c r="Q1805" s="1"/>
      <c r="R1805" s="1"/>
      <c r="Y1805" s="1"/>
      <c r="Z1805" s="1"/>
      <c r="AA1805" s="6">
        <v>125.70400128947375</v>
      </c>
      <c r="AB1805" s="6">
        <f t="shared" si="221"/>
        <v>37.711200386842123</v>
      </c>
    </row>
    <row r="1806" spans="3:28" x14ac:dyDescent="0.55000000000000004">
      <c r="C1806" s="5">
        <f t="shared" ca="1" si="216"/>
        <v>0.30791232783443201</v>
      </c>
      <c r="D1806" s="6">
        <v>0.10668150410184363</v>
      </c>
      <c r="E1806" s="15">
        <f t="shared" si="217"/>
        <v>62.334965086922807</v>
      </c>
      <c r="F1806" s="5">
        <f t="shared" si="218"/>
        <v>65.418629581702646</v>
      </c>
      <c r="G1806" s="5">
        <f t="shared" si="219"/>
        <v>0.21428571428571427</v>
      </c>
      <c r="H1806" s="5">
        <f t="shared" si="220"/>
        <v>62.334965086922807</v>
      </c>
      <c r="M1806" s="1"/>
      <c r="N1806" s="1"/>
      <c r="O1806" s="1"/>
      <c r="P1806" s="1"/>
      <c r="Q1806" s="1"/>
      <c r="R1806" s="1"/>
      <c r="Y1806" s="1"/>
      <c r="Z1806" s="1"/>
      <c r="AA1806" s="6">
        <v>62.334965086922807</v>
      </c>
      <c r="AB1806" s="6">
        <f t="shared" si="221"/>
        <v>18.70048952607684</v>
      </c>
    </row>
    <row r="1807" spans="3:28" x14ac:dyDescent="0.55000000000000004">
      <c r="C1807" s="5">
        <f t="shared" ca="1" si="216"/>
        <v>0.43030734707584151</v>
      </c>
      <c r="D1807" s="6">
        <v>0.73975481026149303</v>
      </c>
      <c r="E1807" s="15">
        <f t="shared" si="217"/>
        <v>131.48040550873989</v>
      </c>
      <c r="F1807" s="5">
        <f t="shared" si="218"/>
        <v>173.38600516573206</v>
      </c>
      <c r="G1807" s="5">
        <f t="shared" si="219"/>
        <v>0.21428571428571427</v>
      </c>
      <c r="H1807" s="5">
        <f t="shared" si="220"/>
        <v>173.38600516573206</v>
      </c>
      <c r="M1807" s="1"/>
      <c r="N1807" s="1"/>
      <c r="O1807" s="1"/>
      <c r="P1807" s="1"/>
      <c r="Q1807" s="1"/>
      <c r="R1807" s="1"/>
      <c r="Y1807" s="1"/>
      <c r="Z1807" s="1"/>
      <c r="AA1807" s="6">
        <v>173.38600516573206</v>
      </c>
      <c r="AB1807" s="6">
        <f t="shared" si="221"/>
        <v>52.015801549719619</v>
      </c>
    </row>
    <row r="1808" spans="3:28" x14ac:dyDescent="0.55000000000000004">
      <c r="C1808" s="5">
        <f t="shared" ca="1" si="216"/>
        <v>0.47899662640311125</v>
      </c>
      <c r="D1808" s="6">
        <v>0.17968406408275817</v>
      </c>
      <c r="E1808" s="15">
        <f t="shared" si="217"/>
        <v>74.942627135861798</v>
      </c>
      <c r="F1808" s="5">
        <f t="shared" si="218"/>
        <v>75.2079590988549</v>
      </c>
      <c r="G1808" s="5">
        <f t="shared" si="219"/>
        <v>0.21428571428571427</v>
      </c>
      <c r="H1808" s="5">
        <f t="shared" si="220"/>
        <v>74.942627135861798</v>
      </c>
      <c r="M1808" s="1"/>
      <c r="N1808" s="1"/>
      <c r="O1808" s="1"/>
      <c r="P1808" s="1"/>
      <c r="Q1808" s="1"/>
      <c r="R1808" s="1"/>
      <c r="Y1808" s="1"/>
      <c r="Z1808" s="1"/>
      <c r="AA1808" s="6">
        <v>74.942627135861798</v>
      </c>
      <c r="AB1808" s="6">
        <f t="shared" si="221"/>
        <v>22.48278814075854</v>
      </c>
    </row>
    <row r="1809" spans="3:28" x14ac:dyDescent="0.55000000000000004">
      <c r="C1809" s="5">
        <f t="shared" ca="1" si="216"/>
        <v>0.87682185081188213</v>
      </c>
      <c r="D1809" s="6">
        <v>0.95898246054380265</v>
      </c>
      <c r="E1809" s="15">
        <f t="shared" si="217"/>
        <v>146.92874117841035</v>
      </c>
      <c r="F1809" s="5">
        <f t="shared" si="218"/>
        <v>249.73390376703441</v>
      </c>
      <c r="G1809" s="5">
        <f t="shared" si="219"/>
        <v>0.21428571428571427</v>
      </c>
      <c r="H1809" s="5">
        <f t="shared" si="220"/>
        <v>249.73390376703441</v>
      </c>
      <c r="M1809" s="1"/>
      <c r="N1809" s="1"/>
      <c r="O1809" s="1"/>
      <c r="P1809" s="1"/>
      <c r="Q1809" s="1"/>
      <c r="R1809" s="1"/>
      <c r="Y1809" s="1"/>
      <c r="Z1809" s="1"/>
      <c r="AA1809" s="6">
        <v>249.73390376703441</v>
      </c>
      <c r="AB1809" s="6">
        <f t="shared" si="221"/>
        <v>74.920171130110319</v>
      </c>
    </row>
    <row r="1810" spans="3:28" x14ac:dyDescent="0.55000000000000004">
      <c r="C1810" s="5">
        <f t="shared" ca="1" si="216"/>
        <v>0.78067034432914828</v>
      </c>
      <c r="D1810" s="6">
        <v>0.79224213409525657</v>
      </c>
      <c r="E1810" s="15">
        <f t="shared" si="217"/>
        <v>135.36753379005859</v>
      </c>
      <c r="F1810" s="5">
        <f t="shared" si="218"/>
        <v>186.87226449834597</v>
      </c>
      <c r="G1810" s="5">
        <f t="shared" si="219"/>
        <v>0.21428571428571427</v>
      </c>
      <c r="H1810" s="5">
        <f t="shared" si="220"/>
        <v>186.87226449834597</v>
      </c>
      <c r="M1810" s="1"/>
      <c r="N1810" s="1"/>
      <c r="O1810" s="1"/>
      <c r="P1810" s="1"/>
      <c r="Q1810" s="1"/>
      <c r="R1810" s="1"/>
      <c r="Y1810" s="1"/>
      <c r="Z1810" s="1"/>
      <c r="AA1810" s="6">
        <v>186.87226449834597</v>
      </c>
      <c r="AB1810" s="6">
        <f t="shared" si="221"/>
        <v>56.061679349503791</v>
      </c>
    </row>
    <row r="1811" spans="3:28" x14ac:dyDescent="0.55000000000000004">
      <c r="C1811" s="5">
        <f t="shared" ca="1" si="216"/>
        <v>0.79534641718823118</v>
      </c>
      <c r="D1811" s="6">
        <v>0.24816448964776938</v>
      </c>
      <c r="E1811" s="15">
        <f t="shared" si="217"/>
        <v>84.569059355720256</v>
      </c>
      <c r="F1811" s="5">
        <f t="shared" si="218"/>
        <v>84.79528946210911</v>
      </c>
      <c r="G1811" s="5">
        <f t="shared" si="219"/>
        <v>0.21428571428571427</v>
      </c>
      <c r="H1811" s="5">
        <f t="shared" si="220"/>
        <v>84.79528946210911</v>
      </c>
      <c r="M1811" s="1"/>
      <c r="N1811" s="1"/>
      <c r="O1811" s="1"/>
      <c r="P1811" s="1"/>
      <c r="Q1811" s="1"/>
      <c r="R1811" s="1"/>
      <c r="Y1811" s="1"/>
      <c r="Z1811" s="1"/>
      <c r="AA1811" s="6">
        <v>84.79528946210911</v>
      </c>
      <c r="AB1811" s="6">
        <f t="shared" si="221"/>
        <v>25.438586838632734</v>
      </c>
    </row>
    <row r="1812" spans="3:28" x14ac:dyDescent="0.55000000000000004">
      <c r="C1812" s="5">
        <f t="shared" ca="1" si="216"/>
        <v>0.5237188823086415</v>
      </c>
      <c r="D1812" s="6">
        <v>0.53239182760356063</v>
      </c>
      <c r="E1812" s="15">
        <f t="shared" si="217"/>
        <v>114.57368927846591</v>
      </c>
      <c r="F1812" s="5">
        <f t="shared" si="218"/>
        <v>130.28063333956061</v>
      </c>
      <c r="G1812" s="5">
        <f t="shared" si="219"/>
        <v>0.21428571428571427</v>
      </c>
      <c r="H1812" s="5">
        <f t="shared" si="220"/>
        <v>130.28063333956061</v>
      </c>
      <c r="M1812" s="1"/>
      <c r="N1812" s="1"/>
      <c r="O1812" s="1"/>
      <c r="P1812" s="1"/>
      <c r="Q1812" s="1"/>
      <c r="R1812" s="1"/>
      <c r="Y1812" s="1"/>
      <c r="Z1812" s="1"/>
      <c r="AA1812" s="6">
        <v>130.28063333956061</v>
      </c>
      <c r="AB1812" s="6">
        <f t="shared" si="221"/>
        <v>39.08419000186818</v>
      </c>
    </row>
    <row r="1813" spans="3:28" x14ac:dyDescent="0.55000000000000004">
      <c r="C1813" s="5">
        <f t="shared" ca="1" si="216"/>
        <v>0.88055846040955321</v>
      </c>
      <c r="D1813" s="6">
        <v>0.54996296536242761</v>
      </c>
      <c r="E1813" s="15">
        <f t="shared" si="217"/>
        <v>116.12168235153182</v>
      </c>
      <c r="F1813" s="5">
        <f t="shared" si="218"/>
        <v>133.4999059049081</v>
      </c>
      <c r="G1813" s="5">
        <f t="shared" si="219"/>
        <v>0.21428571428571427</v>
      </c>
      <c r="H1813" s="5">
        <f t="shared" si="220"/>
        <v>133.4999059049081</v>
      </c>
      <c r="M1813" s="1"/>
      <c r="N1813" s="1"/>
      <c r="O1813" s="1"/>
      <c r="P1813" s="1"/>
      <c r="Q1813" s="1"/>
      <c r="R1813" s="1"/>
      <c r="Y1813" s="1"/>
      <c r="Z1813" s="1"/>
      <c r="AA1813" s="6">
        <v>133.4999059049081</v>
      </c>
      <c r="AB1813" s="6">
        <f t="shared" si="221"/>
        <v>40.049971771472428</v>
      </c>
    </row>
    <row r="1814" spans="3:28" x14ac:dyDescent="0.55000000000000004">
      <c r="C1814" s="5">
        <f t="shared" ca="1" si="216"/>
        <v>0.77642771683503264</v>
      </c>
      <c r="D1814" s="6">
        <v>0.57010982916442343</v>
      </c>
      <c r="E1814" s="15">
        <f t="shared" si="217"/>
        <v>117.86646580909272</v>
      </c>
      <c r="F1814" s="5">
        <f t="shared" si="218"/>
        <v>137.26944194936368</v>
      </c>
      <c r="G1814" s="5">
        <f t="shared" si="219"/>
        <v>0.21428571428571427</v>
      </c>
      <c r="H1814" s="5">
        <f t="shared" si="220"/>
        <v>137.26944194936368</v>
      </c>
      <c r="M1814" s="1"/>
      <c r="N1814" s="1"/>
      <c r="O1814" s="1"/>
      <c r="P1814" s="1"/>
      <c r="Q1814" s="1"/>
      <c r="R1814" s="1"/>
      <c r="Y1814" s="1"/>
      <c r="Z1814" s="1"/>
      <c r="AA1814" s="6">
        <v>137.26944194936368</v>
      </c>
      <c r="AB1814" s="6">
        <f t="shared" si="221"/>
        <v>41.180832584809103</v>
      </c>
    </row>
    <row r="1815" spans="3:28" x14ac:dyDescent="0.55000000000000004">
      <c r="C1815" s="5">
        <f t="shared" ca="1" si="216"/>
        <v>0.27696911197015539</v>
      </c>
      <c r="D1815" s="6">
        <v>0.16188876504346739</v>
      </c>
      <c r="E1815" s="15">
        <f t="shared" si="217"/>
        <v>72.15104268114159</v>
      </c>
      <c r="F1815" s="5">
        <f t="shared" si="218"/>
        <v>72.782808587636993</v>
      </c>
      <c r="G1815" s="5">
        <f t="shared" si="219"/>
        <v>0.21428571428571427</v>
      </c>
      <c r="H1815" s="5">
        <f t="shared" si="220"/>
        <v>72.15104268114159</v>
      </c>
      <c r="M1815" s="1"/>
      <c r="N1815" s="1"/>
      <c r="O1815" s="1"/>
      <c r="P1815" s="1"/>
      <c r="Q1815" s="1"/>
      <c r="R1815" s="1"/>
      <c r="Y1815" s="1"/>
      <c r="Z1815" s="1"/>
      <c r="AA1815" s="6">
        <v>72.15104268114159</v>
      </c>
      <c r="AB1815" s="6">
        <f t="shared" si="221"/>
        <v>21.645312804342478</v>
      </c>
    </row>
    <row r="1816" spans="3:28" x14ac:dyDescent="0.55000000000000004">
      <c r="C1816" s="5">
        <f t="shared" ca="1" si="216"/>
        <v>0.78729821456647986</v>
      </c>
      <c r="D1816" s="6">
        <v>0.79514317791354716</v>
      </c>
      <c r="E1816" s="15">
        <f t="shared" si="217"/>
        <v>135.57856803468189</v>
      </c>
      <c r="F1816" s="5">
        <f t="shared" si="218"/>
        <v>187.66487530373462</v>
      </c>
      <c r="G1816" s="5">
        <f t="shared" si="219"/>
        <v>0.21428571428571427</v>
      </c>
      <c r="H1816" s="5">
        <f t="shared" si="220"/>
        <v>187.66487530373462</v>
      </c>
      <c r="M1816" s="1"/>
      <c r="N1816" s="1"/>
      <c r="O1816" s="1"/>
      <c r="P1816" s="1"/>
      <c r="Q1816" s="1"/>
      <c r="R1816" s="1"/>
      <c r="Y1816" s="1"/>
      <c r="Z1816" s="1"/>
      <c r="AA1816" s="6">
        <v>187.66487530373462</v>
      </c>
      <c r="AB1816" s="6">
        <f t="shared" si="221"/>
        <v>56.299462591120381</v>
      </c>
    </row>
    <row r="1817" spans="3:28" x14ac:dyDescent="0.55000000000000004">
      <c r="C1817" s="5">
        <f t="shared" ca="1" si="216"/>
        <v>0.4614835846600488</v>
      </c>
      <c r="D1817" s="6">
        <v>0.89437400219701657</v>
      </c>
      <c r="E1817" s="15">
        <f t="shared" si="217"/>
        <v>142.57847786993392</v>
      </c>
      <c r="F1817" s="5">
        <f t="shared" si="218"/>
        <v>219.33674030474731</v>
      </c>
      <c r="G1817" s="5">
        <f t="shared" si="219"/>
        <v>0.21428571428571427</v>
      </c>
      <c r="H1817" s="5">
        <f t="shared" si="220"/>
        <v>219.33674030474731</v>
      </c>
      <c r="M1817" s="1"/>
      <c r="N1817" s="1"/>
      <c r="O1817" s="1"/>
      <c r="P1817" s="1"/>
      <c r="Q1817" s="1"/>
      <c r="R1817" s="1"/>
      <c r="Y1817" s="1"/>
      <c r="Z1817" s="1"/>
      <c r="AA1817" s="6">
        <v>219.33674030474731</v>
      </c>
      <c r="AB1817" s="6">
        <f t="shared" si="221"/>
        <v>65.801022091424187</v>
      </c>
    </row>
    <row r="1818" spans="3:28" x14ac:dyDescent="0.55000000000000004">
      <c r="C1818" s="5">
        <f t="shared" ca="1" si="216"/>
        <v>0.18484657424276174</v>
      </c>
      <c r="D1818" s="6">
        <v>0.61099578215732153</v>
      </c>
      <c r="E1818" s="15">
        <f t="shared" si="217"/>
        <v>121.31499958171545</v>
      </c>
      <c r="F1818" s="5">
        <f t="shared" si="218"/>
        <v>145.20122797932473</v>
      </c>
      <c r="G1818" s="5">
        <f t="shared" si="219"/>
        <v>0.21428571428571427</v>
      </c>
      <c r="H1818" s="5">
        <f t="shared" si="220"/>
        <v>145.20122797932473</v>
      </c>
      <c r="M1818" s="1"/>
      <c r="N1818" s="1"/>
      <c r="O1818" s="1"/>
      <c r="P1818" s="1"/>
      <c r="Q1818" s="1"/>
      <c r="R1818" s="1"/>
      <c r="Y1818" s="1"/>
      <c r="Z1818" s="1"/>
      <c r="AA1818" s="6">
        <v>145.20122797932473</v>
      </c>
      <c r="AB1818" s="6">
        <f t="shared" si="221"/>
        <v>43.560368393797418</v>
      </c>
    </row>
    <row r="1819" spans="3:28" x14ac:dyDescent="0.55000000000000004">
      <c r="C1819" s="5">
        <f t="shared" ca="1" si="216"/>
        <v>0.98926842321402653</v>
      </c>
      <c r="D1819" s="6">
        <v>0.92740192210230155</v>
      </c>
      <c r="E1819" s="15">
        <f t="shared" si="217"/>
        <v>144.82128140392834</v>
      </c>
      <c r="F1819" s="5">
        <f t="shared" si="218"/>
        <v>233.12667498547552</v>
      </c>
      <c r="G1819" s="5">
        <f t="shared" si="219"/>
        <v>0.21428571428571427</v>
      </c>
      <c r="H1819" s="5">
        <f t="shared" si="220"/>
        <v>233.12667498547552</v>
      </c>
      <c r="M1819" s="1"/>
      <c r="N1819" s="1"/>
      <c r="O1819" s="1"/>
      <c r="P1819" s="1"/>
      <c r="Q1819" s="1"/>
      <c r="R1819" s="1"/>
      <c r="Y1819" s="1"/>
      <c r="Z1819" s="1"/>
      <c r="AA1819" s="6">
        <v>233.12667498547552</v>
      </c>
      <c r="AB1819" s="6">
        <f t="shared" si="221"/>
        <v>69.93800249564265</v>
      </c>
    </row>
    <row r="1820" spans="3:28" x14ac:dyDescent="0.55000000000000004">
      <c r="C1820" s="5">
        <f t="shared" ca="1" si="216"/>
        <v>8.8785225374984456E-2</v>
      </c>
      <c r="D1820" s="6">
        <v>0.81117255718516501</v>
      </c>
      <c r="E1820" s="15">
        <f t="shared" si="217"/>
        <v>136.73773580428383</v>
      </c>
      <c r="F1820" s="5">
        <f t="shared" si="218"/>
        <v>192.1493139688308</v>
      </c>
      <c r="G1820" s="5">
        <f t="shared" si="219"/>
        <v>0.21428571428571427</v>
      </c>
      <c r="H1820" s="5">
        <f t="shared" si="220"/>
        <v>192.1493139688308</v>
      </c>
      <c r="M1820" s="1"/>
      <c r="N1820" s="1"/>
      <c r="O1820" s="1"/>
      <c r="P1820" s="1"/>
      <c r="Q1820" s="1"/>
      <c r="R1820" s="1"/>
      <c r="Y1820" s="1"/>
      <c r="Z1820" s="1"/>
      <c r="AA1820" s="6">
        <v>192.1493139688308</v>
      </c>
      <c r="AB1820" s="6">
        <f t="shared" si="221"/>
        <v>57.644794190649236</v>
      </c>
    </row>
    <row r="1821" spans="3:28" x14ac:dyDescent="0.55000000000000004">
      <c r="C1821" s="5">
        <f t="shared" ca="1" si="216"/>
        <v>2.1311808995398196E-2</v>
      </c>
      <c r="D1821" s="6">
        <v>0.8684740559458215</v>
      </c>
      <c r="E1821" s="15">
        <f t="shared" si="217"/>
        <v>140.79057968190153</v>
      </c>
      <c r="F1821" s="5">
        <f t="shared" si="218"/>
        <v>209.98889983042426</v>
      </c>
      <c r="G1821" s="5">
        <f t="shared" si="219"/>
        <v>0.21428571428571427</v>
      </c>
      <c r="H1821" s="5">
        <f t="shared" si="220"/>
        <v>209.98889983042426</v>
      </c>
      <c r="M1821" s="1"/>
      <c r="N1821" s="1"/>
      <c r="O1821" s="1"/>
      <c r="P1821" s="1"/>
      <c r="Q1821" s="1"/>
      <c r="R1821" s="1"/>
      <c r="Y1821" s="1"/>
      <c r="Z1821" s="1"/>
      <c r="AA1821" s="6">
        <v>209.98889983042426</v>
      </c>
      <c r="AB1821" s="6">
        <f t="shared" si="221"/>
        <v>62.996669949127273</v>
      </c>
    </row>
    <row r="1822" spans="3:28" x14ac:dyDescent="0.55000000000000004">
      <c r="C1822" s="5">
        <f t="shared" ca="1" si="216"/>
        <v>0.22326671187582969</v>
      </c>
      <c r="D1822" s="6">
        <v>0.94386578618354677</v>
      </c>
      <c r="E1822" s="15">
        <f t="shared" si="217"/>
        <v>145.9243630433904</v>
      </c>
      <c r="F1822" s="5">
        <f t="shared" si="218"/>
        <v>241.19636430378205</v>
      </c>
      <c r="G1822" s="5">
        <f t="shared" si="219"/>
        <v>0.21428571428571427</v>
      </c>
      <c r="H1822" s="5">
        <f t="shared" si="220"/>
        <v>241.19636430378205</v>
      </c>
      <c r="M1822" s="1"/>
      <c r="N1822" s="1"/>
      <c r="O1822" s="1"/>
      <c r="P1822" s="1"/>
      <c r="Q1822" s="1"/>
      <c r="R1822" s="1"/>
      <c r="Y1822" s="1"/>
      <c r="Z1822" s="1"/>
      <c r="AA1822" s="6">
        <v>241.19636430378205</v>
      </c>
      <c r="AB1822" s="6">
        <f t="shared" si="221"/>
        <v>72.358909291134609</v>
      </c>
    </row>
    <row r="1823" spans="3:28" x14ac:dyDescent="0.55000000000000004">
      <c r="C1823" s="5">
        <f t="shared" ca="1" si="216"/>
        <v>0.13660694336435941</v>
      </c>
      <c r="D1823" s="6">
        <v>0.91644502217122403</v>
      </c>
      <c r="E1823" s="15">
        <f t="shared" si="217"/>
        <v>144.08173263005546</v>
      </c>
      <c r="F1823" s="5">
        <f t="shared" si="218"/>
        <v>228.25749771402869</v>
      </c>
      <c r="G1823" s="5">
        <f t="shared" si="219"/>
        <v>0.21428571428571427</v>
      </c>
      <c r="H1823" s="5">
        <f t="shared" si="220"/>
        <v>228.25749771402869</v>
      </c>
      <c r="M1823" s="1"/>
      <c r="N1823" s="1"/>
      <c r="O1823" s="1"/>
      <c r="P1823" s="1"/>
      <c r="Q1823" s="1"/>
      <c r="R1823" s="1"/>
      <c r="Y1823" s="1"/>
      <c r="Z1823" s="1"/>
      <c r="AA1823" s="6">
        <v>228.25749771402869</v>
      </c>
      <c r="AB1823" s="6">
        <f t="shared" si="221"/>
        <v>68.477249314208606</v>
      </c>
    </row>
    <row r="1824" spans="3:28" x14ac:dyDescent="0.55000000000000004">
      <c r="C1824" s="5">
        <f t="shared" ca="1" si="216"/>
        <v>0.72022050170246232</v>
      </c>
      <c r="D1824" s="6">
        <v>0.53304094837592642</v>
      </c>
      <c r="E1824" s="15">
        <f t="shared" si="217"/>
        <v>114.63132638146611</v>
      </c>
      <c r="F1824" s="5">
        <f t="shared" si="218"/>
        <v>130.39847412230358</v>
      </c>
      <c r="G1824" s="5">
        <f t="shared" si="219"/>
        <v>0.21428571428571427</v>
      </c>
      <c r="H1824" s="5">
        <f t="shared" si="220"/>
        <v>130.39847412230358</v>
      </c>
      <c r="M1824" s="1"/>
      <c r="N1824" s="1"/>
      <c r="O1824" s="1"/>
      <c r="P1824" s="1"/>
      <c r="Q1824" s="1"/>
      <c r="R1824" s="1"/>
      <c r="Y1824" s="1"/>
      <c r="Z1824" s="1"/>
      <c r="AA1824" s="6">
        <v>130.39847412230358</v>
      </c>
      <c r="AB1824" s="6">
        <f t="shared" si="221"/>
        <v>39.119542236691075</v>
      </c>
    </row>
    <row r="1825" spans="3:28" x14ac:dyDescent="0.55000000000000004">
      <c r="C1825" s="5">
        <f t="shared" ca="1" si="216"/>
        <v>0.75940948881952708</v>
      </c>
      <c r="D1825" s="6">
        <v>0.85681084521599571</v>
      </c>
      <c r="E1825" s="15">
        <f t="shared" si="217"/>
        <v>139.97675691411536</v>
      </c>
      <c r="F1825" s="5">
        <f t="shared" si="218"/>
        <v>206.08273888845213</v>
      </c>
      <c r="G1825" s="5">
        <f t="shared" si="219"/>
        <v>0.21428571428571427</v>
      </c>
      <c r="H1825" s="5">
        <f t="shared" si="220"/>
        <v>206.08273888845213</v>
      </c>
      <c r="M1825" s="1"/>
      <c r="N1825" s="1"/>
      <c r="O1825" s="1"/>
      <c r="P1825" s="1"/>
      <c r="Q1825" s="1"/>
      <c r="R1825" s="1"/>
      <c r="Y1825" s="1"/>
      <c r="Z1825" s="1"/>
      <c r="AA1825" s="6">
        <v>206.08273888845213</v>
      </c>
      <c r="AB1825" s="6">
        <f t="shared" si="221"/>
        <v>61.824821666535634</v>
      </c>
    </row>
    <row r="1826" spans="3:28" x14ac:dyDescent="0.55000000000000004">
      <c r="C1826" s="5">
        <f t="shared" ca="1" si="216"/>
        <v>0.29540715768713355</v>
      </c>
      <c r="D1826" s="6">
        <v>0.41474130135044485</v>
      </c>
      <c r="E1826" s="15">
        <f t="shared" si="217"/>
        <v>103.47247368257079</v>
      </c>
      <c r="F1826" s="5">
        <f t="shared" si="218"/>
        <v>110.12652676897545</v>
      </c>
      <c r="G1826" s="5">
        <f t="shared" si="219"/>
        <v>0.21428571428571427</v>
      </c>
      <c r="H1826" s="5">
        <f t="shared" si="220"/>
        <v>110.12652676897545</v>
      </c>
      <c r="M1826" s="1"/>
      <c r="N1826" s="1"/>
      <c r="O1826" s="1"/>
      <c r="P1826" s="1"/>
      <c r="Q1826" s="1"/>
      <c r="R1826" s="1"/>
      <c r="Y1826" s="1"/>
      <c r="Z1826" s="1"/>
      <c r="AA1826" s="6">
        <v>110.12652676897545</v>
      </c>
      <c r="AB1826" s="6">
        <f t="shared" si="221"/>
        <v>33.037958030692636</v>
      </c>
    </row>
    <row r="1827" spans="3:28" x14ac:dyDescent="0.55000000000000004">
      <c r="C1827" s="5">
        <f t="shared" ca="1" si="216"/>
        <v>0.90938610629435135</v>
      </c>
      <c r="D1827" s="6">
        <v>0.50692181368871125</v>
      </c>
      <c r="E1827" s="15">
        <f t="shared" si="217"/>
        <v>112.28372808881504</v>
      </c>
      <c r="F1827" s="5">
        <f t="shared" si="218"/>
        <v>125.7197191969918</v>
      </c>
      <c r="G1827" s="5">
        <f t="shared" si="219"/>
        <v>0.21428571428571427</v>
      </c>
      <c r="H1827" s="5">
        <f t="shared" si="220"/>
        <v>125.7197191969918</v>
      </c>
      <c r="M1827" s="1"/>
      <c r="N1827" s="1"/>
      <c r="O1827" s="1"/>
      <c r="P1827" s="1"/>
      <c r="Q1827" s="1"/>
      <c r="R1827" s="1"/>
      <c r="Y1827" s="1"/>
      <c r="Z1827" s="1"/>
      <c r="AA1827" s="6">
        <v>125.7197191969918</v>
      </c>
      <c r="AB1827" s="6">
        <f t="shared" si="221"/>
        <v>37.715915759097541</v>
      </c>
    </row>
    <row r="1828" spans="3:28" x14ac:dyDescent="0.55000000000000004">
      <c r="C1828" s="5">
        <f t="shared" ca="1" si="216"/>
        <v>0.32532546934599005</v>
      </c>
      <c r="D1828" s="6">
        <v>0.85050372391090623</v>
      </c>
      <c r="E1828" s="15">
        <f t="shared" si="217"/>
        <v>139.53435724386202</v>
      </c>
      <c r="F1828" s="5">
        <f t="shared" si="218"/>
        <v>204.03661840530953</v>
      </c>
      <c r="G1828" s="5">
        <f t="shared" si="219"/>
        <v>0.21428571428571427</v>
      </c>
      <c r="H1828" s="5">
        <f t="shared" si="220"/>
        <v>204.03661840530953</v>
      </c>
      <c r="M1828" s="1"/>
      <c r="N1828" s="1"/>
      <c r="O1828" s="1"/>
      <c r="P1828" s="1"/>
      <c r="Q1828" s="1"/>
      <c r="R1828" s="1"/>
      <c r="Y1828" s="1"/>
      <c r="Z1828" s="1"/>
      <c r="AA1828" s="6">
        <v>204.03661840530953</v>
      </c>
      <c r="AB1828" s="6">
        <f t="shared" si="221"/>
        <v>61.210985521592853</v>
      </c>
    </row>
    <row r="1829" spans="3:28" x14ac:dyDescent="0.55000000000000004">
      <c r="C1829" s="5">
        <f t="shared" ca="1" si="216"/>
        <v>0.47011853028716155</v>
      </c>
      <c r="D1829" s="6">
        <v>0.76554088689516497</v>
      </c>
      <c r="E1829" s="15">
        <f t="shared" si="217"/>
        <v>133.4067321627723</v>
      </c>
      <c r="F1829" s="5">
        <f t="shared" si="218"/>
        <v>179.82229255282891</v>
      </c>
      <c r="G1829" s="5">
        <f t="shared" si="219"/>
        <v>0.21428571428571427</v>
      </c>
      <c r="H1829" s="5">
        <f t="shared" si="220"/>
        <v>179.82229255282891</v>
      </c>
      <c r="M1829" s="1"/>
      <c r="N1829" s="1"/>
      <c r="O1829" s="1"/>
      <c r="P1829" s="1"/>
      <c r="Q1829" s="1"/>
      <c r="R1829" s="1"/>
      <c r="Y1829" s="1"/>
      <c r="Z1829" s="1"/>
      <c r="AA1829" s="6">
        <v>179.82229255282891</v>
      </c>
      <c r="AB1829" s="6">
        <f t="shared" si="221"/>
        <v>53.946687765848672</v>
      </c>
    </row>
    <row r="1830" spans="3:28" x14ac:dyDescent="0.55000000000000004">
      <c r="C1830" s="5">
        <f t="shared" ca="1" si="216"/>
        <v>0.11410764789681416</v>
      </c>
      <c r="D1830" s="6">
        <v>0.47132463313500661</v>
      </c>
      <c r="E1830" s="15">
        <f t="shared" si="217"/>
        <v>108.98457077869236</v>
      </c>
      <c r="F1830" s="5">
        <f t="shared" si="218"/>
        <v>119.53836252853185</v>
      </c>
      <c r="G1830" s="5">
        <f t="shared" si="219"/>
        <v>0.21428571428571427</v>
      </c>
      <c r="H1830" s="5">
        <f t="shared" si="220"/>
        <v>119.53836252853185</v>
      </c>
      <c r="M1830" s="1"/>
      <c r="N1830" s="1"/>
      <c r="O1830" s="1"/>
      <c r="P1830" s="1"/>
      <c r="Q1830" s="1"/>
      <c r="R1830" s="1"/>
      <c r="Y1830" s="1"/>
      <c r="Z1830" s="1"/>
      <c r="AA1830" s="6">
        <v>119.53836252853185</v>
      </c>
      <c r="AB1830" s="6">
        <f t="shared" si="221"/>
        <v>35.861508758559552</v>
      </c>
    </row>
    <row r="1831" spans="3:28" x14ac:dyDescent="0.55000000000000004">
      <c r="C1831" s="5">
        <f t="shared" ca="1" si="216"/>
        <v>0.90336354149604314</v>
      </c>
      <c r="D1831" s="6">
        <v>0.16153449247485263</v>
      </c>
      <c r="E1831" s="15">
        <f t="shared" si="217"/>
        <v>72.093948531259599</v>
      </c>
      <c r="F1831" s="5">
        <f t="shared" si="218"/>
        <v>72.734790908179093</v>
      </c>
      <c r="G1831" s="5">
        <f t="shared" si="219"/>
        <v>0.21428571428571427</v>
      </c>
      <c r="H1831" s="5">
        <f t="shared" si="220"/>
        <v>72.093948531259599</v>
      </c>
      <c r="M1831" s="1"/>
      <c r="N1831" s="1"/>
      <c r="O1831" s="1"/>
      <c r="P1831" s="1"/>
      <c r="Q1831" s="1"/>
      <c r="R1831" s="1"/>
      <c r="Y1831" s="1"/>
      <c r="Z1831" s="1"/>
      <c r="AA1831" s="6">
        <v>72.093948531259599</v>
      </c>
      <c r="AB1831" s="6">
        <f t="shared" si="221"/>
        <v>21.628184559377878</v>
      </c>
    </row>
    <row r="1832" spans="3:28" x14ac:dyDescent="0.55000000000000004">
      <c r="C1832" s="5">
        <f t="shared" ca="1" si="216"/>
        <v>0.94151465000989998</v>
      </c>
      <c r="D1832" s="6">
        <v>0.34666704982625418</v>
      </c>
      <c r="E1832" s="15">
        <f t="shared" si="217"/>
        <v>96.315178287684489</v>
      </c>
      <c r="F1832" s="5">
        <f t="shared" si="218"/>
        <v>99.387663064549429</v>
      </c>
      <c r="G1832" s="5">
        <f t="shared" si="219"/>
        <v>0.21428571428571427</v>
      </c>
      <c r="H1832" s="5">
        <f t="shared" si="220"/>
        <v>99.387663064549429</v>
      </c>
      <c r="M1832" s="1"/>
      <c r="N1832" s="1"/>
      <c r="O1832" s="1"/>
      <c r="P1832" s="1"/>
      <c r="Q1832" s="1"/>
      <c r="R1832" s="1"/>
      <c r="Y1832" s="1"/>
      <c r="Z1832" s="1"/>
      <c r="AA1832" s="6">
        <v>99.387663064549429</v>
      </c>
      <c r="AB1832" s="6">
        <f t="shared" si="221"/>
        <v>29.816298919364826</v>
      </c>
    </row>
    <row r="1833" spans="3:28" x14ac:dyDescent="0.55000000000000004">
      <c r="C1833" s="5">
        <f t="shared" ca="1" si="216"/>
        <v>0.71063793785729268</v>
      </c>
      <c r="D1833" s="6">
        <v>0.46304223621544682</v>
      </c>
      <c r="E1833" s="15">
        <f t="shared" si="217"/>
        <v>108.19926058884795</v>
      </c>
      <c r="F1833" s="5">
        <f t="shared" si="218"/>
        <v>118.13027121280334</v>
      </c>
      <c r="G1833" s="5">
        <f t="shared" si="219"/>
        <v>0.21428571428571427</v>
      </c>
      <c r="H1833" s="5">
        <f t="shared" si="220"/>
        <v>118.13027121280334</v>
      </c>
      <c r="M1833" s="1"/>
      <c r="N1833" s="1"/>
      <c r="O1833" s="1"/>
      <c r="P1833" s="1"/>
      <c r="Q1833" s="1"/>
      <c r="R1833" s="1"/>
      <c r="Y1833" s="1"/>
      <c r="Z1833" s="1"/>
      <c r="AA1833" s="6">
        <v>118.13027121280334</v>
      </c>
      <c r="AB1833" s="6">
        <f t="shared" si="221"/>
        <v>35.439081363840998</v>
      </c>
    </row>
    <row r="1834" spans="3:28" x14ac:dyDescent="0.55000000000000004">
      <c r="C1834" s="5">
        <f t="shared" ca="1" si="216"/>
        <v>0.45893528432407404</v>
      </c>
      <c r="D1834" s="6">
        <v>0.56710782807918581</v>
      </c>
      <c r="E1834" s="15">
        <f t="shared" si="217"/>
        <v>117.60846024669337</v>
      </c>
      <c r="F1834" s="5">
        <f t="shared" si="218"/>
        <v>136.70224193112094</v>
      </c>
      <c r="G1834" s="5">
        <f t="shared" si="219"/>
        <v>0.21428571428571427</v>
      </c>
      <c r="H1834" s="5">
        <f t="shared" si="220"/>
        <v>136.70224193112094</v>
      </c>
      <c r="M1834" s="1"/>
      <c r="N1834" s="1"/>
      <c r="O1834" s="1"/>
      <c r="P1834" s="1"/>
      <c r="Q1834" s="1"/>
      <c r="R1834" s="1"/>
      <c r="Y1834" s="1"/>
      <c r="Z1834" s="1"/>
      <c r="AA1834" s="6">
        <v>136.70224193112094</v>
      </c>
      <c r="AB1834" s="6">
        <f t="shared" si="221"/>
        <v>41.01067257933628</v>
      </c>
    </row>
    <row r="1835" spans="3:28" x14ac:dyDescent="0.55000000000000004">
      <c r="C1835" s="5">
        <f t="shared" ca="1" si="216"/>
        <v>8.8107559151566872E-2</v>
      </c>
      <c r="D1835" s="6">
        <v>0.85443298062437756</v>
      </c>
      <c r="E1835" s="15">
        <f t="shared" si="217"/>
        <v>139.81015847785841</v>
      </c>
      <c r="F1835" s="5">
        <f t="shared" si="218"/>
        <v>205.30613328447114</v>
      </c>
      <c r="G1835" s="5">
        <f t="shared" si="219"/>
        <v>0.21428571428571427</v>
      </c>
      <c r="H1835" s="5">
        <f t="shared" si="220"/>
        <v>205.30613328447114</v>
      </c>
      <c r="M1835" s="1"/>
      <c r="N1835" s="1"/>
      <c r="O1835" s="1"/>
      <c r="P1835" s="1"/>
      <c r="Q1835" s="1"/>
      <c r="R1835" s="1"/>
      <c r="Y1835" s="1"/>
      <c r="Z1835" s="1"/>
      <c r="AA1835" s="6">
        <v>205.30613328447114</v>
      </c>
      <c r="AB1835" s="6">
        <f t="shared" si="221"/>
        <v>61.591839985341338</v>
      </c>
    </row>
    <row r="1836" spans="3:28" x14ac:dyDescent="0.55000000000000004">
      <c r="C1836" s="5">
        <f t="shared" ca="1" si="216"/>
        <v>0.66194936680114591</v>
      </c>
      <c r="D1836" s="6">
        <v>0.5008237717558276</v>
      </c>
      <c r="E1836" s="15">
        <f t="shared" si="217"/>
        <v>111.72698275588216</v>
      </c>
      <c r="F1836" s="5">
        <f t="shared" si="218"/>
        <v>124.64534320457577</v>
      </c>
      <c r="G1836" s="5">
        <f t="shared" si="219"/>
        <v>0.21428571428571427</v>
      </c>
      <c r="H1836" s="5">
        <f t="shared" si="220"/>
        <v>124.64534320457577</v>
      </c>
      <c r="M1836" s="1"/>
      <c r="N1836" s="1"/>
      <c r="O1836" s="1"/>
      <c r="P1836" s="1"/>
      <c r="Q1836" s="1"/>
      <c r="R1836" s="1"/>
      <c r="Y1836" s="1"/>
      <c r="Z1836" s="1"/>
      <c r="AA1836" s="6">
        <v>124.64534320457577</v>
      </c>
      <c r="AB1836" s="6">
        <f t="shared" si="221"/>
        <v>37.393602961372729</v>
      </c>
    </row>
    <row r="1837" spans="3:28" x14ac:dyDescent="0.55000000000000004">
      <c r="C1837" s="5">
        <f t="shared" ca="1" si="216"/>
        <v>0.62120107394143709</v>
      </c>
      <c r="D1837" s="6">
        <v>0.3440865621283028</v>
      </c>
      <c r="E1837" s="15">
        <f t="shared" si="217"/>
        <v>96.030613858862722</v>
      </c>
      <c r="F1837" s="5">
        <f t="shared" si="218"/>
        <v>98.991871376064609</v>
      </c>
      <c r="G1837" s="5">
        <f t="shared" si="219"/>
        <v>0.21428571428571427</v>
      </c>
      <c r="H1837" s="5">
        <f t="shared" si="220"/>
        <v>98.991871376064609</v>
      </c>
      <c r="M1837" s="1"/>
      <c r="N1837" s="1"/>
      <c r="O1837" s="1"/>
      <c r="P1837" s="1"/>
      <c r="Q1837" s="1"/>
      <c r="R1837" s="1"/>
      <c r="Y1837" s="1"/>
      <c r="Z1837" s="1"/>
      <c r="AA1837" s="6">
        <v>98.991871376064609</v>
      </c>
      <c r="AB1837" s="6">
        <f t="shared" si="221"/>
        <v>29.697561412819383</v>
      </c>
    </row>
    <row r="1838" spans="3:28" x14ac:dyDescent="0.55000000000000004">
      <c r="C1838" s="5">
        <f t="shared" ca="1" si="216"/>
        <v>0.82651023472019813</v>
      </c>
      <c r="D1838" s="6">
        <v>0.39908816665394475</v>
      </c>
      <c r="E1838" s="15">
        <f t="shared" si="217"/>
        <v>101.88211770457742</v>
      </c>
      <c r="F1838" s="5">
        <f t="shared" si="218"/>
        <v>107.60413483102863</v>
      </c>
      <c r="G1838" s="5">
        <f t="shared" si="219"/>
        <v>0.21428571428571427</v>
      </c>
      <c r="H1838" s="5">
        <f t="shared" si="220"/>
        <v>107.60413483102863</v>
      </c>
      <c r="M1838" s="1"/>
      <c r="N1838" s="1"/>
      <c r="O1838" s="1"/>
      <c r="P1838" s="1"/>
      <c r="Q1838" s="1"/>
      <c r="R1838" s="1"/>
      <c r="Y1838" s="1"/>
      <c r="Z1838" s="1"/>
      <c r="AA1838" s="6">
        <v>107.60413483102863</v>
      </c>
      <c r="AB1838" s="6">
        <f t="shared" si="221"/>
        <v>32.281240449308591</v>
      </c>
    </row>
    <row r="1839" spans="3:28" x14ac:dyDescent="0.55000000000000004">
      <c r="C1839" s="5">
        <f t="shared" ca="1" si="216"/>
        <v>0.14325944723617767</v>
      </c>
      <c r="D1839" s="6">
        <v>0.74938359012440692</v>
      </c>
      <c r="E1839" s="15">
        <f t="shared" si="217"/>
        <v>132.2035842301396</v>
      </c>
      <c r="F1839" s="5">
        <f t="shared" si="218"/>
        <v>175.75036882011869</v>
      </c>
      <c r="G1839" s="5">
        <f t="shared" si="219"/>
        <v>0.21428571428571427</v>
      </c>
      <c r="H1839" s="5">
        <f t="shared" si="220"/>
        <v>175.75036882011869</v>
      </c>
      <c r="M1839" s="1"/>
      <c r="N1839" s="1"/>
      <c r="O1839" s="1"/>
      <c r="P1839" s="1"/>
      <c r="Q1839" s="1"/>
      <c r="R1839" s="1"/>
      <c r="Y1839" s="1"/>
      <c r="Z1839" s="1"/>
      <c r="AA1839" s="6">
        <v>175.75036882011869</v>
      </c>
      <c r="AB1839" s="6">
        <f t="shared" si="221"/>
        <v>52.72511064603561</v>
      </c>
    </row>
    <row r="1840" spans="3:28" x14ac:dyDescent="0.55000000000000004">
      <c r="C1840" s="5">
        <f t="shared" ca="1" si="216"/>
        <v>0.46671792382093191</v>
      </c>
      <c r="D1840" s="6">
        <v>0.98240254262962845</v>
      </c>
      <c r="E1840" s="15">
        <f t="shared" si="217"/>
        <v>148.46930651395982</v>
      </c>
      <c r="F1840" s="5">
        <f t="shared" si="218"/>
        <v>267.07579349452919</v>
      </c>
      <c r="G1840" s="5">
        <f t="shared" si="219"/>
        <v>0.21428571428571427</v>
      </c>
      <c r="H1840" s="5">
        <f t="shared" si="220"/>
        <v>267.07579349452919</v>
      </c>
      <c r="M1840" s="1"/>
      <c r="N1840" s="1"/>
      <c r="O1840" s="1"/>
      <c r="P1840" s="1"/>
      <c r="Q1840" s="1"/>
      <c r="R1840" s="1"/>
      <c r="Y1840" s="1"/>
      <c r="Z1840" s="1"/>
      <c r="AA1840" s="6">
        <v>267.07579349452919</v>
      </c>
      <c r="AB1840" s="6">
        <f t="shared" si="221"/>
        <v>80.122738048358755</v>
      </c>
    </row>
    <row r="1841" spans="3:28" x14ac:dyDescent="0.55000000000000004">
      <c r="C1841" s="5">
        <f t="shared" ca="1" si="216"/>
        <v>0.55342955453626597</v>
      </c>
      <c r="D1841" s="6">
        <v>0.76798503077680202</v>
      </c>
      <c r="E1841" s="15">
        <f t="shared" si="217"/>
        <v>133.5876248411343</v>
      </c>
      <c r="F1841" s="5">
        <f t="shared" si="218"/>
        <v>180.45033624409899</v>
      </c>
      <c r="G1841" s="5">
        <f t="shared" si="219"/>
        <v>0.21428571428571427</v>
      </c>
      <c r="H1841" s="5">
        <f t="shared" si="220"/>
        <v>180.45033624409899</v>
      </c>
      <c r="M1841" s="1"/>
      <c r="N1841" s="1"/>
      <c r="O1841" s="1"/>
      <c r="P1841" s="1"/>
      <c r="Q1841" s="1"/>
      <c r="R1841" s="1"/>
      <c r="Y1841" s="1"/>
      <c r="Z1841" s="1"/>
      <c r="AA1841" s="6">
        <v>180.45033624409899</v>
      </c>
      <c r="AB1841" s="6">
        <f t="shared" si="221"/>
        <v>54.135100873229696</v>
      </c>
    </row>
    <row r="1842" spans="3:28" x14ac:dyDescent="0.55000000000000004">
      <c r="C1842" s="5">
        <f t="shared" ca="1" si="216"/>
        <v>0.38221810520366217</v>
      </c>
      <c r="D1842" s="6">
        <v>0.9357218019756065</v>
      </c>
      <c r="E1842" s="15">
        <f t="shared" si="217"/>
        <v>145.3799277124939</v>
      </c>
      <c r="F1842" s="5">
        <f t="shared" si="218"/>
        <v>237.07514800730445</v>
      </c>
      <c r="G1842" s="5">
        <f t="shared" si="219"/>
        <v>0.21428571428571427</v>
      </c>
      <c r="H1842" s="5">
        <f t="shared" si="220"/>
        <v>237.07514800730445</v>
      </c>
      <c r="M1842" s="1"/>
      <c r="N1842" s="1"/>
      <c r="O1842" s="1"/>
      <c r="P1842" s="1"/>
      <c r="Q1842" s="1"/>
      <c r="R1842" s="1"/>
      <c r="Y1842" s="1"/>
      <c r="Z1842" s="1"/>
      <c r="AA1842" s="6">
        <v>237.07514800730445</v>
      </c>
      <c r="AB1842" s="6">
        <f t="shared" si="221"/>
        <v>71.122544402191338</v>
      </c>
    </row>
    <row r="1843" spans="3:28" x14ac:dyDescent="0.55000000000000004">
      <c r="C1843" s="5">
        <f t="shared" ca="1" si="216"/>
        <v>0.70809495585534676</v>
      </c>
      <c r="D1843" s="6">
        <v>4.6976937732579271E-2</v>
      </c>
      <c r="E1843" s="15">
        <f t="shared" si="217"/>
        <v>48.09292711533157</v>
      </c>
      <c r="F1843" s="5">
        <f t="shared" si="218"/>
        <v>57.706333892788024</v>
      </c>
      <c r="G1843" s="5">
        <f t="shared" si="219"/>
        <v>0.21428571428571427</v>
      </c>
      <c r="H1843" s="5">
        <f t="shared" si="220"/>
        <v>48.09292711533157</v>
      </c>
      <c r="M1843" s="1"/>
      <c r="N1843" s="1"/>
      <c r="O1843" s="1"/>
      <c r="P1843" s="1"/>
      <c r="Q1843" s="1"/>
      <c r="R1843" s="1"/>
      <c r="Y1843" s="1"/>
      <c r="Z1843" s="1"/>
      <c r="AA1843" s="6">
        <v>48.09292711533157</v>
      </c>
      <c r="AB1843" s="6">
        <f t="shared" si="221"/>
        <v>14.427878134599471</v>
      </c>
    </row>
    <row r="1844" spans="3:28" x14ac:dyDescent="0.55000000000000004">
      <c r="C1844" s="5">
        <f t="shared" ca="1" si="216"/>
        <v>0.49684354738588843</v>
      </c>
      <c r="D1844" s="6">
        <v>0.58781432802029809</v>
      </c>
      <c r="E1844" s="15">
        <f t="shared" si="217"/>
        <v>119.37444697074298</v>
      </c>
      <c r="F1844" s="5">
        <f t="shared" si="218"/>
        <v>140.6556013097742</v>
      </c>
      <c r="G1844" s="5">
        <f t="shared" si="219"/>
        <v>0.21428571428571427</v>
      </c>
      <c r="H1844" s="5">
        <f t="shared" si="220"/>
        <v>140.6556013097742</v>
      </c>
      <c r="M1844" s="1"/>
      <c r="N1844" s="1"/>
      <c r="O1844" s="1"/>
      <c r="P1844" s="1"/>
      <c r="Q1844" s="1"/>
      <c r="R1844" s="1"/>
      <c r="Y1844" s="1"/>
      <c r="Z1844" s="1"/>
      <c r="AA1844" s="6">
        <v>140.6556013097742</v>
      </c>
      <c r="AB1844" s="6">
        <f t="shared" si="221"/>
        <v>42.196680392932258</v>
      </c>
    </row>
    <row r="1845" spans="3:28" x14ac:dyDescent="0.55000000000000004">
      <c r="C1845" s="5">
        <f t="shared" ca="1" si="216"/>
        <v>0.35108113322340739</v>
      </c>
      <c r="D1845" s="6">
        <v>0.26460160328486526</v>
      </c>
      <c r="E1845" s="15">
        <f t="shared" si="217"/>
        <v>86.673135033428096</v>
      </c>
      <c r="F1845" s="5">
        <f t="shared" si="218"/>
        <v>87.160761987709833</v>
      </c>
      <c r="G1845" s="5">
        <f t="shared" si="219"/>
        <v>0.21428571428571427</v>
      </c>
      <c r="H1845" s="5">
        <f t="shared" si="220"/>
        <v>87.160761987709833</v>
      </c>
      <c r="M1845" s="1"/>
      <c r="N1845" s="1"/>
      <c r="O1845" s="1"/>
      <c r="P1845" s="1"/>
      <c r="Q1845" s="1"/>
      <c r="R1845" s="1"/>
      <c r="Y1845" s="1"/>
      <c r="Z1845" s="1"/>
      <c r="AA1845" s="6">
        <v>87.160761987709833</v>
      </c>
      <c r="AB1845" s="6">
        <f t="shared" si="221"/>
        <v>26.148228596312951</v>
      </c>
    </row>
    <row r="1846" spans="3:28" x14ac:dyDescent="0.55000000000000004">
      <c r="C1846" s="5">
        <f t="shared" ca="1" si="216"/>
        <v>0.35115424581068966</v>
      </c>
      <c r="D1846" s="6">
        <v>0.29620295299141808</v>
      </c>
      <c r="E1846" s="15">
        <f t="shared" si="217"/>
        <v>90.542254076941887</v>
      </c>
      <c r="F1846" s="5">
        <f t="shared" si="218"/>
        <v>91.784010950819038</v>
      </c>
      <c r="G1846" s="5">
        <f t="shared" si="219"/>
        <v>0.21428571428571427</v>
      </c>
      <c r="H1846" s="5">
        <f t="shared" si="220"/>
        <v>91.784010950819038</v>
      </c>
      <c r="M1846" s="1"/>
      <c r="N1846" s="1"/>
      <c r="O1846" s="1"/>
      <c r="P1846" s="1"/>
      <c r="Q1846" s="1"/>
      <c r="R1846" s="1"/>
      <c r="Y1846" s="1"/>
      <c r="Z1846" s="1"/>
      <c r="AA1846" s="6">
        <v>91.784010950819038</v>
      </c>
      <c r="AB1846" s="6">
        <f t="shared" si="221"/>
        <v>27.535203285245711</v>
      </c>
    </row>
    <row r="1847" spans="3:28" x14ac:dyDescent="0.55000000000000004">
      <c r="C1847" s="5">
        <f t="shared" ca="1" si="216"/>
        <v>0.56894930644768937</v>
      </c>
      <c r="D1847" s="6">
        <v>0.63770917400980875</v>
      </c>
      <c r="E1847" s="15">
        <f t="shared" si="217"/>
        <v>123.50610669600508</v>
      </c>
      <c r="F1847" s="5">
        <f t="shared" si="218"/>
        <v>150.61086090014516</v>
      </c>
      <c r="G1847" s="5">
        <f t="shared" si="219"/>
        <v>0.21428571428571427</v>
      </c>
      <c r="H1847" s="5">
        <f t="shared" si="220"/>
        <v>150.61086090014516</v>
      </c>
      <c r="M1847" s="1"/>
      <c r="N1847" s="1"/>
      <c r="O1847" s="1"/>
      <c r="P1847" s="1"/>
      <c r="Q1847" s="1"/>
      <c r="R1847" s="1"/>
      <c r="Y1847" s="1"/>
      <c r="Z1847" s="1"/>
      <c r="AA1847" s="6">
        <v>150.61086090014516</v>
      </c>
      <c r="AB1847" s="6">
        <f t="shared" si="221"/>
        <v>45.183258270043545</v>
      </c>
    </row>
    <row r="1848" spans="3:28" x14ac:dyDescent="0.55000000000000004">
      <c r="C1848" s="5">
        <f t="shared" ca="1" si="216"/>
        <v>0.58836238805046503</v>
      </c>
      <c r="D1848" s="6">
        <v>0.40065386273337078</v>
      </c>
      <c r="E1848" s="15">
        <f t="shared" si="217"/>
        <v>102.0425797614911</v>
      </c>
      <c r="F1848" s="5">
        <f t="shared" si="218"/>
        <v>107.85494527408633</v>
      </c>
      <c r="G1848" s="5">
        <f t="shared" si="219"/>
        <v>0.21428571428571427</v>
      </c>
      <c r="H1848" s="5">
        <f t="shared" si="220"/>
        <v>107.85494527408633</v>
      </c>
      <c r="M1848" s="1"/>
      <c r="N1848" s="1"/>
      <c r="O1848" s="1"/>
      <c r="P1848" s="1"/>
      <c r="Q1848" s="1"/>
      <c r="R1848" s="1"/>
      <c r="Y1848" s="1"/>
      <c r="Z1848" s="1"/>
      <c r="AA1848" s="6">
        <v>107.85494527408633</v>
      </c>
      <c r="AB1848" s="6">
        <f t="shared" si="221"/>
        <v>32.356483582225898</v>
      </c>
    </row>
    <row r="1849" spans="3:28" x14ac:dyDescent="0.55000000000000004">
      <c r="C1849" s="5">
        <f t="shared" ca="1" si="216"/>
        <v>0.5321574589288155</v>
      </c>
      <c r="D1849" s="6">
        <v>0.61380797733469017</v>
      </c>
      <c r="E1849" s="15">
        <f t="shared" si="217"/>
        <v>121.54789027460292</v>
      </c>
      <c r="F1849" s="5">
        <f t="shared" si="218"/>
        <v>145.76177971662443</v>
      </c>
      <c r="G1849" s="5">
        <f t="shared" si="219"/>
        <v>0.21428571428571427</v>
      </c>
      <c r="H1849" s="5">
        <f t="shared" si="220"/>
        <v>145.76177971662443</v>
      </c>
      <c r="M1849" s="1"/>
      <c r="N1849" s="1"/>
      <c r="O1849" s="1"/>
      <c r="P1849" s="1"/>
      <c r="Q1849" s="1"/>
      <c r="R1849" s="1"/>
      <c r="Y1849" s="1"/>
      <c r="Z1849" s="1"/>
      <c r="AA1849" s="6">
        <v>145.76177971662443</v>
      </c>
      <c r="AB1849" s="6">
        <f t="shared" si="221"/>
        <v>43.728533914987331</v>
      </c>
    </row>
    <row r="1850" spans="3:28" x14ac:dyDescent="0.55000000000000004">
      <c r="C1850" s="5">
        <f t="shared" ca="1" si="216"/>
        <v>0.61862758523017958</v>
      </c>
      <c r="D1850" s="6">
        <v>0.23941405806369032</v>
      </c>
      <c r="E1850" s="15">
        <f t="shared" si="217"/>
        <v>83.420471264962998</v>
      </c>
      <c r="F1850" s="5">
        <f t="shared" si="218"/>
        <v>83.546554605206921</v>
      </c>
      <c r="G1850" s="5">
        <f t="shared" si="219"/>
        <v>0.21428571428571427</v>
      </c>
      <c r="H1850" s="5">
        <f t="shared" si="220"/>
        <v>83.546554605206921</v>
      </c>
      <c r="M1850" s="1"/>
      <c r="N1850" s="1"/>
      <c r="O1850" s="1"/>
      <c r="P1850" s="1"/>
      <c r="Q1850" s="1"/>
      <c r="R1850" s="1"/>
      <c r="Y1850" s="1"/>
      <c r="Z1850" s="1"/>
      <c r="AA1850" s="6">
        <v>83.546554605206921</v>
      </c>
      <c r="AB1850" s="6">
        <f t="shared" si="221"/>
        <v>25.063966381562075</v>
      </c>
    </row>
    <row r="1851" spans="3:28" x14ac:dyDescent="0.55000000000000004">
      <c r="C1851" s="5">
        <f t="shared" ca="1" si="216"/>
        <v>0.14387757222741115</v>
      </c>
      <c r="D1851" s="6">
        <v>0.87303291493668334</v>
      </c>
      <c r="E1851" s="15">
        <f t="shared" si="217"/>
        <v>141.10719619798107</v>
      </c>
      <c r="F1851" s="5">
        <f t="shared" si="218"/>
        <v>211.56260723031062</v>
      </c>
      <c r="G1851" s="5">
        <f t="shared" si="219"/>
        <v>0.21428571428571427</v>
      </c>
      <c r="H1851" s="5">
        <f t="shared" si="220"/>
        <v>211.56260723031062</v>
      </c>
      <c r="M1851" s="1"/>
      <c r="N1851" s="1"/>
      <c r="O1851" s="1"/>
      <c r="P1851" s="1"/>
      <c r="Q1851" s="1"/>
      <c r="R1851" s="1"/>
      <c r="Y1851" s="1"/>
      <c r="Z1851" s="1"/>
      <c r="AA1851" s="6">
        <v>211.56260723031062</v>
      </c>
      <c r="AB1851" s="6">
        <f t="shared" si="221"/>
        <v>63.468782169093181</v>
      </c>
    </row>
    <row r="1852" spans="3:28" x14ac:dyDescent="0.55000000000000004">
      <c r="C1852" s="5">
        <f t="shared" ca="1" si="216"/>
        <v>0.71976100739310267</v>
      </c>
      <c r="D1852" s="6">
        <v>0.14846060098098224</v>
      </c>
      <c r="E1852" s="15">
        <f t="shared" si="217"/>
        <v>69.941346562547764</v>
      </c>
      <c r="F1852" s="5">
        <f t="shared" si="218"/>
        <v>70.969812078033044</v>
      </c>
      <c r="G1852" s="5">
        <f t="shared" si="219"/>
        <v>0.21428571428571427</v>
      </c>
      <c r="H1852" s="5">
        <f t="shared" si="220"/>
        <v>69.941346562547764</v>
      </c>
      <c r="M1852" s="1"/>
      <c r="N1852" s="1"/>
      <c r="O1852" s="1"/>
      <c r="P1852" s="1"/>
      <c r="Q1852" s="1"/>
      <c r="R1852" s="1"/>
      <c r="Y1852" s="1"/>
      <c r="Z1852" s="1"/>
      <c r="AA1852" s="6">
        <v>69.941346562547764</v>
      </c>
      <c r="AB1852" s="6">
        <f t="shared" si="221"/>
        <v>20.982403968764327</v>
      </c>
    </row>
    <row r="1853" spans="3:28" x14ac:dyDescent="0.55000000000000004">
      <c r="C1853" s="5">
        <f t="shared" ca="1" si="216"/>
        <v>0.47220058602996184</v>
      </c>
      <c r="D1853" s="6">
        <v>0.80302274346779845</v>
      </c>
      <c r="E1853" s="15">
        <f t="shared" si="217"/>
        <v>136.14982604489347</v>
      </c>
      <c r="F1853" s="5">
        <f t="shared" si="218"/>
        <v>189.84647530658123</v>
      </c>
      <c r="G1853" s="5">
        <f t="shared" si="219"/>
        <v>0.21428571428571427</v>
      </c>
      <c r="H1853" s="5">
        <f t="shared" si="220"/>
        <v>189.84647530658123</v>
      </c>
      <c r="M1853" s="1"/>
      <c r="N1853" s="1"/>
      <c r="O1853" s="1"/>
      <c r="P1853" s="1"/>
      <c r="Q1853" s="1"/>
      <c r="R1853" s="1"/>
      <c r="Y1853" s="1"/>
      <c r="Z1853" s="1"/>
      <c r="AA1853" s="6">
        <v>189.84647530658123</v>
      </c>
      <c r="AB1853" s="6">
        <f t="shared" si="221"/>
        <v>56.953942591974368</v>
      </c>
    </row>
    <row r="1854" spans="3:28" x14ac:dyDescent="0.55000000000000004">
      <c r="C1854" s="5">
        <f t="shared" ca="1" si="216"/>
        <v>0.51973160810308439</v>
      </c>
      <c r="D1854" s="6">
        <v>0.46882910947060596</v>
      </c>
      <c r="E1854" s="15">
        <f t="shared" si="217"/>
        <v>108.74868471761246</v>
      </c>
      <c r="F1854" s="5">
        <f t="shared" si="218"/>
        <v>119.11294447470632</v>
      </c>
      <c r="G1854" s="5">
        <f t="shared" si="219"/>
        <v>0.21428571428571427</v>
      </c>
      <c r="H1854" s="5">
        <f t="shared" si="220"/>
        <v>119.11294447470632</v>
      </c>
      <c r="M1854" s="1"/>
      <c r="N1854" s="1"/>
      <c r="O1854" s="1"/>
      <c r="P1854" s="1"/>
      <c r="Q1854" s="1"/>
      <c r="R1854" s="1"/>
      <c r="Y1854" s="1"/>
      <c r="Z1854" s="1"/>
      <c r="AA1854" s="6">
        <v>119.11294447470632</v>
      </c>
      <c r="AB1854" s="6">
        <f t="shared" si="221"/>
        <v>35.733883342411893</v>
      </c>
    </row>
    <row r="1855" spans="3:28" x14ac:dyDescent="0.55000000000000004">
      <c r="C1855" s="5">
        <f t="shared" ca="1" si="216"/>
        <v>0.70015886437695585</v>
      </c>
      <c r="D1855" s="6">
        <v>0.17604461683847439</v>
      </c>
      <c r="E1855" s="15">
        <f t="shared" si="217"/>
        <v>74.383357407265407</v>
      </c>
      <c r="F1855" s="5">
        <f t="shared" si="218"/>
        <v>74.709850187031094</v>
      </c>
      <c r="G1855" s="5">
        <f t="shared" si="219"/>
        <v>0.21428571428571427</v>
      </c>
      <c r="H1855" s="5">
        <f t="shared" si="220"/>
        <v>74.383357407265407</v>
      </c>
      <c r="M1855" s="1"/>
      <c r="N1855" s="1"/>
      <c r="O1855" s="1"/>
      <c r="P1855" s="1"/>
      <c r="Q1855" s="1"/>
      <c r="R1855" s="1"/>
      <c r="Y1855" s="1"/>
      <c r="Z1855" s="1"/>
      <c r="AA1855" s="6">
        <v>74.383357407265407</v>
      </c>
      <c r="AB1855" s="6">
        <f t="shared" si="221"/>
        <v>22.31500722217962</v>
      </c>
    </row>
    <row r="1856" spans="3:28" x14ac:dyDescent="0.55000000000000004">
      <c r="C1856" s="5">
        <f t="shared" ca="1" si="216"/>
        <v>0.45839924598289727</v>
      </c>
      <c r="D1856" s="6">
        <v>9.4095626269421584E-2</v>
      </c>
      <c r="E1856" s="15">
        <f t="shared" si="217"/>
        <v>59.759357657365172</v>
      </c>
      <c r="F1856" s="5">
        <f t="shared" si="218"/>
        <v>63.77191229279353</v>
      </c>
      <c r="G1856" s="5">
        <f t="shared" si="219"/>
        <v>0.21428571428571427</v>
      </c>
      <c r="H1856" s="5">
        <f t="shared" si="220"/>
        <v>59.759357657365172</v>
      </c>
      <c r="M1856" s="1"/>
      <c r="N1856" s="1"/>
      <c r="O1856" s="1"/>
      <c r="P1856" s="1"/>
      <c r="Q1856" s="1"/>
      <c r="R1856" s="1"/>
      <c r="Y1856" s="1"/>
      <c r="Z1856" s="1"/>
      <c r="AA1856" s="6">
        <v>59.759357657365172</v>
      </c>
      <c r="AB1856" s="6">
        <f t="shared" si="221"/>
        <v>17.927807297209551</v>
      </c>
    </row>
    <row r="1857" spans="3:28" x14ac:dyDescent="0.55000000000000004">
      <c r="C1857" s="5">
        <f t="shared" ca="1" si="216"/>
        <v>0.22389312661879424</v>
      </c>
      <c r="D1857" s="6">
        <v>8.7900189889263847E-2</v>
      </c>
      <c r="E1857" s="15">
        <f t="shared" si="217"/>
        <v>58.42815621571809</v>
      </c>
      <c r="F1857" s="5">
        <f t="shared" si="218"/>
        <v>62.965512418928057</v>
      </c>
      <c r="G1857" s="5">
        <f t="shared" si="219"/>
        <v>0.21428571428571427</v>
      </c>
      <c r="H1857" s="5">
        <f t="shared" si="220"/>
        <v>58.42815621571809</v>
      </c>
      <c r="M1857" s="1"/>
      <c r="N1857" s="1"/>
      <c r="O1857" s="1"/>
      <c r="P1857" s="1"/>
      <c r="Q1857" s="1"/>
      <c r="R1857" s="1"/>
      <c r="Y1857" s="1"/>
      <c r="Z1857" s="1"/>
      <c r="AA1857" s="6">
        <v>58.42815621571809</v>
      </c>
      <c r="AB1857" s="6">
        <f t="shared" si="221"/>
        <v>17.528446864715427</v>
      </c>
    </row>
    <row r="1858" spans="3:28" x14ac:dyDescent="0.55000000000000004">
      <c r="C1858" s="5">
        <f t="shared" ca="1" si="216"/>
        <v>0.7717525741832052</v>
      </c>
      <c r="D1858" s="6">
        <v>0.70847452647001696</v>
      </c>
      <c r="E1858" s="15">
        <f t="shared" si="217"/>
        <v>129.09799285365557</v>
      </c>
      <c r="F1858" s="5">
        <f t="shared" si="218"/>
        <v>165.99265255424629</v>
      </c>
      <c r="G1858" s="5">
        <f t="shared" si="219"/>
        <v>0.21428571428571427</v>
      </c>
      <c r="H1858" s="5">
        <f t="shared" si="220"/>
        <v>165.99265255424629</v>
      </c>
      <c r="M1858" s="1"/>
      <c r="N1858" s="1"/>
      <c r="O1858" s="1"/>
      <c r="P1858" s="1"/>
      <c r="Q1858" s="1"/>
      <c r="R1858" s="1"/>
      <c r="Y1858" s="1"/>
      <c r="Z1858" s="1"/>
      <c r="AA1858" s="6">
        <v>165.99265255424629</v>
      </c>
      <c r="AB1858" s="6">
        <f t="shared" si="221"/>
        <v>49.797795766273886</v>
      </c>
    </row>
    <row r="1859" spans="3:28" x14ac:dyDescent="0.55000000000000004">
      <c r="C1859" s="5">
        <f t="shared" ref="C1859:C1922" ca="1" si="222">RAND()</f>
        <v>0.80555956329779765</v>
      </c>
      <c r="D1859" s="6">
        <v>0.1274309710695094</v>
      </c>
      <c r="E1859" s="15">
        <f t="shared" ref="E1859:E1922" si="223">$B$1+SQRT(($B$2-$B$1)*($B$3-$B$1)*D1859)</f>
        <v>66.269215618678459</v>
      </c>
      <c r="F1859" s="5">
        <f t="shared" ref="F1859:F1922" si="224">$B$2-SQRT(($B$2-$B$1)*($B$2-$B$3)*(1-D1859))</f>
        <v>68.158993743302119</v>
      </c>
      <c r="G1859" s="5">
        <f t="shared" ref="G1859:G1922" si="225">($B$3-$B$1)/($B$2-$B$1)</f>
        <v>0.21428571428571427</v>
      </c>
      <c r="H1859" s="5">
        <f t="shared" ref="H1859:H1922" si="226">IF(D1859&lt;G1859,E1859,F1859)</f>
        <v>66.269215618678459</v>
      </c>
      <c r="M1859" s="1"/>
      <c r="N1859" s="1"/>
      <c r="O1859" s="1"/>
      <c r="P1859" s="1"/>
      <c r="Q1859" s="1"/>
      <c r="R1859" s="1"/>
      <c r="Y1859" s="1"/>
      <c r="Z1859" s="1"/>
      <c r="AA1859" s="6">
        <v>66.269215618678459</v>
      </c>
      <c r="AB1859" s="6">
        <f t="shared" ref="AB1859:AB1922" si="227">AA1859*0.3</f>
        <v>19.880764685603538</v>
      </c>
    </row>
    <row r="1860" spans="3:28" x14ac:dyDescent="0.55000000000000004">
      <c r="C1860" s="5">
        <f t="shared" ca="1" si="222"/>
        <v>0.77692195649296858</v>
      </c>
      <c r="D1860" s="6">
        <v>0.69009728559736738</v>
      </c>
      <c r="E1860" s="15">
        <f t="shared" si="223"/>
        <v>127.67374052217083</v>
      </c>
      <c r="F1860" s="5">
        <f t="shared" si="224"/>
        <v>161.83340777451966</v>
      </c>
      <c r="G1860" s="5">
        <f t="shared" si="225"/>
        <v>0.21428571428571427</v>
      </c>
      <c r="H1860" s="5">
        <f t="shared" si="226"/>
        <v>161.83340777451966</v>
      </c>
      <c r="M1860" s="1"/>
      <c r="N1860" s="1"/>
      <c r="O1860" s="1"/>
      <c r="P1860" s="1"/>
      <c r="Q1860" s="1"/>
      <c r="R1860" s="1"/>
      <c r="Y1860" s="1"/>
      <c r="Z1860" s="1"/>
      <c r="AA1860" s="6">
        <v>161.83340777451966</v>
      </c>
      <c r="AB1860" s="6">
        <f t="shared" si="227"/>
        <v>48.550022332355894</v>
      </c>
    </row>
    <row r="1861" spans="3:28" x14ac:dyDescent="0.55000000000000004">
      <c r="C1861" s="5">
        <f t="shared" ca="1" si="222"/>
        <v>0.46830205683403514</v>
      </c>
      <c r="D1861" s="6">
        <v>0.25610536464349065</v>
      </c>
      <c r="E1861" s="15">
        <f t="shared" si="223"/>
        <v>85.593979342700678</v>
      </c>
      <c r="F1861" s="5">
        <f t="shared" si="224"/>
        <v>85.934800731270229</v>
      </c>
      <c r="G1861" s="5">
        <f t="shared" si="225"/>
        <v>0.21428571428571427</v>
      </c>
      <c r="H1861" s="5">
        <f t="shared" si="226"/>
        <v>85.934800731270229</v>
      </c>
      <c r="M1861" s="1"/>
      <c r="N1861" s="1"/>
      <c r="O1861" s="1"/>
      <c r="P1861" s="1"/>
      <c r="Q1861" s="1"/>
      <c r="R1861" s="1"/>
      <c r="Y1861" s="1"/>
      <c r="Z1861" s="1"/>
      <c r="AA1861" s="6">
        <v>85.934800731270229</v>
      </c>
      <c r="AB1861" s="6">
        <f t="shared" si="227"/>
        <v>25.780440219381067</v>
      </c>
    </row>
    <row r="1862" spans="3:28" x14ac:dyDescent="0.55000000000000004">
      <c r="C1862" s="5">
        <f t="shared" ca="1" si="222"/>
        <v>0.89758346139380119</v>
      </c>
      <c r="D1862" s="6">
        <v>0.97397482864977925</v>
      </c>
      <c r="E1862" s="15">
        <f t="shared" si="223"/>
        <v>147.91707126617735</v>
      </c>
      <c r="F1862" s="5">
        <f t="shared" si="224"/>
        <v>259.96063742798094</v>
      </c>
      <c r="G1862" s="5">
        <f t="shared" si="225"/>
        <v>0.21428571428571427</v>
      </c>
      <c r="H1862" s="5">
        <f t="shared" si="226"/>
        <v>259.96063742798094</v>
      </c>
      <c r="M1862" s="1"/>
      <c r="N1862" s="1"/>
      <c r="O1862" s="1"/>
      <c r="P1862" s="1"/>
      <c r="Q1862" s="1"/>
      <c r="R1862" s="1"/>
      <c r="Y1862" s="1"/>
      <c r="Z1862" s="1"/>
      <c r="AA1862" s="6">
        <v>259.96063742798094</v>
      </c>
      <c r="AB1862" s="6">
        <f t="shared" si="227"/>
        <v>77.988191228394285</v>
      </c>
    </row>
    <row r="1863" spans="3:28" x14ac:dyDescent="0.55000000000000004">
      <c r="C1863" s="5">
        <f t="shared" ca="1" si="222"/>
        <v>0.80228348719789278</v>
      </c>
      <c r="D1863" s="6">
        <v>0.58904946549162907</v>
      </c>
      <c r="E1863" s="15">
        <f t="shared" si="223"/>
        <v>119.47879683761444</v>
      </c>
      <c r="F1863" s="5">
        <f t="shared" si="224"/>
        <v>140.89452264074737</v>
      </c>
      <c r="G1863" s="5">
        <f t="shared" si="225"/>
        <v>0.21428571428571427</v>
      </c>
      <c r="H1863" s="5">
        <f t="shared" si="226"/>
        <v>140.89452264074737</v>
      </c>
      <c r="M1863" s="1"/>
      <c r="N1863" s="1"/>
      <c r="O1863" s="1"/>
      <c r="P1863" s="1"/>
      <c r="Q1863" s="1"/>
      <c r="R1863" s="1"/>
      <c r="Y1863" s="1"/>
      <c r="Z1863" s="1"/>
      <c r="AA1863" s="6">
        <v>140.89452264074737</v>
      </c>
      <c r="AB1863" s="6">
        <f t="shared" si="227"/>
        <v>42.26835679222421</v>
      </c>
    </row>
    <row r="1864" spans="3:28" x14ac:dyDescent="0.55000000000000004">
      <c r="C1864" s="5">
        <f t="shared" ca="1" si="222"/>
        <v>0.85443613546620234</v>
      </c>
      <c r="D1864" s="6">
        <v>0.7507887206921644</v>
      </c>
      <c r="E1864" s="15">
        <f t="shared" si="223"/>
        <v>132.30872854604115</v>
      </c>
      <c r="F1864" s="5">
        <f t="shared" si="224"/>
        <v>176.0991735081534</v>
      </c>
      <c r="G1864" s="5">
        <f t="shared" si="225"/>
        <v>0.21428571428571427</v>
      </c>
      <c r="H1864" s="5">
        <f t="shared" si="226"/>
        <v>176.0991735081534</v>
      </c>
      <c r="M1864" s="1"/>
      <c r="N1864" s="1"/>
      <c r="O1864" s="1"/>
      <c r="P1864" s="1"/>
      <c r="Q1864" s="1"/>
      <c r="R1864" s="1"/>
      <c r="Y1864" s="1"/>
      <c r="Z1864" s="1"/>
      <c r="AA1864" s="6">
        <v>176.0991735081534</v>
      </c>
      <c r="AB1864" s="6">
        <f t="shared" si="227"/>
        <v>52.829752052446018</v>
      </c>
    </row>
    <row r="1865" spans="3:28" x14ac:dyDescent="0.55000000000000004">
      <c r="C1865" s="5">
        <f t="shared" ca="1" si="222"/>
        <v>0.76291718002122766</v>
      </c>
      <c r="D1865" s="6">
        <v>0.27768506104996893</v>
      </c>
      <c r="E1865" s="15">
        <f t="shared" si="223"/>
        <v>88.301603389960604</v>
      </c>
      <c r="F1865" s="5">
        <f t="shared" si="224"/>
        <v>89.062567951247871</v>
      </c>
      <c r="G1865" s="5">
        <f t="shared" si="225"/>
        <v>0.21428571428571427</v>
      </c>
      <c r="H1865" s="5">
        <f t="shared" si="226"/>
        <v>89.062567951247871</v>
      </c>
      <c r="M1865" s="1"/>
      <c r="N1865" s="1"/>
      <c r="O1865" s="1"/>
      <c r="P1865" s="1"/>
      <c r="Q1865" s="1"/>
      <c r="R1865" s="1"/>
      <c r="Y1865" s="1"/>
      <c r="Z1865" s="1"/>
      <c r="AA1865" s="6">
        <v>89.062567951247871</v>
      </c>
      <c r="AB1865" s="6">
        <f t="shared" si="227"/>
        <v>26.718770385374359</v>
      </c>
    </row>
    <row r="1866" spans="3:28" x14ac:dyDescent="0.55000000000000004">
      <c r="C1866" s="5">
        <f t="shared" ca="1" si="222"/>
        <v>0.10713496368233144</v>
      </c>
      <c r="D1866" s="6">
        <v>0.7847605278819717</v>
      </c>
      <c r="E1866" s="15">
        <f t="shared" si="223"/>
        <v>134.82150002685529</v>
      </c>
      <c r="F1866" s="5">
        <f t="shared" si="224"/>
        <v>184.85334793199351</v>
      </c>
      <c r="G1866" s="5">
        <f t="shared" si="225"/>
        <v>0.21428571428571427</v>
      </c>
      <c r="H1866" s="5">
        <f t="shared" si="226"/>
        <v>184.85334793199351</v>
      </c>
      <c r="M1866" s="1"/>
      <c r="N1866" s="1"/>
      <c r="O1866" s="1"/>
      <c r="P1866" s="1"/>
      <c r="Q1866" s="1"/>
      <c r="R1866" s="1"/>
      <c r="Y1866" s="1"/>
      <c r="Z1866" s="1"/>
      <c r="AA1866" s="6">
        <v>184.85334793199351</v>
      </c>
      <c r="AB1866" s="6">
        <f t="shared" si="227"/>
        <v>55.456004379598049</v>
      </c>
    </row>
    <row r="1867" spans="3:28" x14ac:dyDescent="0.55000000000000004">
      <c r="C1867" s="5">
        <f t="shared" ca="1" si="222"/>
        <v>0.22493254825576348</v>
      </c>
      <c r="D1867" s="6">
        <v>0.60109965381103381</v>
      </c>
      <c r="E1867" s="15">
        <f t="shared" si="223"/>
        <v>120.49116470628334</v>
      </c>
      <c r="F1867" s="5">
        <f t="shared" si="224"/>
        <v>143.24458119337527</v>
      </c>
      <c r="G1867" s="5">
        <f t="shared" si="225"/>
        <v>0.21428571428571427</v>
      </c>
      <c r="H1867" s="5">
        <f t="shared" si="226"/>
        <v>143.24458119337527</v>
      </c>
      <c r="M1867" s="1"/>
      <c r="N1867" s="1"/>
      <c r="O1867" s="1"/>
      <c r="P1867" s="1"/>
      <c r="Q1867" s="1"/>
      <c r="R1867" s="1"/>
      <c r="Y1867" s="1"/>
      <c r="Z1867" s="1"/>
      <c r="AA1867" s="6">
        <v>143.24458119337527</v>
      </c>
      <c r="AB1867" s="6">
        <f t="shared" si="227"/>
        <v>42.973374358012578</v>
      </c>
    </row>
    <row r="1868" spans="3:28" x14ac:dyDescent="0.55000000000000004">
      <c r="C1868" s="5">
        <f t="shared" ca="1" si="222"/>
        <v>0.26654821510611448</v>
      </c>
      <c r="D1868" s="6">
        <v>0.24643352593187351</v>
      </c>
      <c r="E1868" s="15">
        <f t="shared" si="223"/>
        <v>84.343478579071828</v>
      </c>
      <c r="F1868" s="5">
        <f t="shared" si="224"/>
        <v>84.547697151790487</v>
      </c>
      <c r="G1868" s="5">
        <f t="shared" si="225"/>
        <v>0.21428571428571427</v>
      </c>
      <c r="H1868" s="5">
        <f t="shared" si="226"/>
        <v>84.547697151790487</v>
      </c>
      <c r="M1868" s="1"/>
      <c r="N1868" s="1"/>
      <c r="O1868" s="1"/>
      <c r="P1868" s="1"/>
      <c r="Q1868" s="1"/>
      <c r="R1868" s="1"/>
      <c r="Y1868" s="1"/>
      <c r="Z1868" s="1"/>
      <c r="AA1868" s="6">
        <v>84.547697151790487</v>
      </c>
      <c r="AB1868" s="6">
        <f t="shared" si="227"/>
        <v>25.364309145537145</v>
      </c>
    </row>
    <row r="1869" spans="3:28" x14ac:dyDescent="0.55000000000000004">
      <c r="C1869" s="5">
        <f t="shared" ca="1" si="222"/>
        <v>0.50000501232468852</v>
      </c>
      <c r="D1869" s="6">
        <v>0.16331937873623426</v>
      </c>
      <c r="E1869" s="15">
        <f t="shared" si="223"/>
        <v>72.380965653266983</v>
      </c>
      <c r="F1869" s="5">
        <f t="shared" si="224"/>
        <v>72.976815567554922</v>
      </c>
      <c r="G1869" s="5">
        <f t="shared" si="225"/>
        <v>0.21428571428571427</v>
      </c>
      <c r="H1869" s="5">
        <f t="shared" si="226"/>
        <v>72.380965653266983</v>
      </c>
      <c r="M1869" s="1"/>
      <c r="N1869" s="1"/>
      <c r="O1869" s="1"/>
      <c r="P1869" s="1"/>
      <c r="Q1869" s="1"/>
      <c r="R1869" s="1"/>
      <c r="Y1869" s="1"/>
      <c r="Z1869" s="1"/>
      <c r="AA1869" s="6">
        <v>72.380965653266983</v>
      </c>
      <c r="AB1869" s="6">
        <f t="shared" si="227"/>
        <v>21.714289695980096</v>
      </c>
    </row>
    <row r="1870" spans="3:28" x14ac:dyDescent="0.55000000000000004">
      <c r="C1870" s="5">
        <f t="shared" ca="1" si="222"/>
        <v>0.59305283341177895</v>
      </c>
      <c r="D1870" s="6">
        <v>0.20557224698960952</v>
      </c>
      <c r="E1870" s="15">
        <f t="shared" si="223"/>
        <v>78.76745484896756</v>
      </c>
      <c r="F1870" s="5">
        <f t="shared" si="224"/>
        <v>78.783478045964983</v>
      </c>
      <c r="G1870" s="5">
        <f t="shared" si="225"/>
        <v>0.21428571428571427</v>
      </c>
      <c r="H1870" s="5">
        <f t="shared" si="226"/>
        <v>78.76745484896756</v>
      </c>
      <c r="M1870" s="1"/>
      <c r="N1870" s="1"/>
      <c r="O1870" s="1"/>
      <c r="P1870" s="1"/>
      <c r="Q1870" s="1"/>
      <c r="R1870" s="1"/>
      <c r="Y1870" s="1"/>
      <c r="Z1870" s="1"/>
      <c r="AA1870" s="6">
        <v>78.76745484896756</v>
      </c>
      <c r="AB1870" s="6">
        <f t="shared" si="227"/>
        <v>23.630236454690266</v>
      </c>
    </row>
    <row r="1871" spans="3:28" x14ac:dyDescent="0.55000000000000004">
      <c r="C1871" s="5">
        <f t="shared" ca="1" si="222"/>
        <v>0.86372328590673042</v>
      </c>
      <c r="D1871" s="6">
        <v>0.79947595714334863</v>
      </c>
      <c r="E1871" s="15">
        <f t="shared" si="223"/>
        <v>135.89303723696372</v>
      </c>
      <c r="F1871" s="5">
        <f t="shared" si="224"/>
        <v>188.85918373536333</v>
      </c>
      <c r="G1871" s="5">
        <f t="shared" si="225"/>
        <v>0.21428571428571427</v>
      </c>
      <c r="H1871" s="5">
        <f t="shared" si="226"/>
        <v>188.85918373536333</v>
      </c>
      <c r="M1871" s="1"/>
      <c r="N1871" s="1"/>
      <c r="O1871" s="1"/>
      <c r="P1871" s="1"/>
      <c r="Q1871" s="1"/>
      <c r="R1871" s="1"/>
      <c r="Y1871" s="1"/>
      <c r="Z1871" s="1"/>
      <c r="AA1871" s="6">
        <v>188.85918373536333</v>
      </c>
      <c r="AB1871" s="6">
        <f t="shared" si="227"/>
        <v>56.657755120608996</v>
      </c>
    </row>
    <row r="1872" spans="3:28" x14ac:dyDescent="0.55000000000000004">
      <c r="C1872" s="5">
        <f t="shared" ca="1" si="222"/>
        <v>0.76931224128495357</v>
      </c>
      <c r="D1872" s="6">
        <v>0.54795060200975965</v>
      </c>
      <c r="E1872" s="15">
        <f t="shared" si="223"/>
        <v>115.94566229780251</v>
      </c>
      <c r="F1872" s="5">
        <f t="shared" si="224"/>
        <v>133.12806432416861</v>
      </c>
      <c r="G1872" s="5">
        <f t="shared" si="225"/>
        <v>0.21428571428571427</v>
      </c>
      <c r="H1872" s="5">
        <f t="shared" si="226"/>
        <v>133.12806432416861</v>
      </c>
      <c r="M1872" s="1"/>
      <c r="N1872" s="1"/>
      <c r="O1872" s="1"/>
      <c r="P1872" s="1"/>
      <c r="Q1872" s="1"/>
      <c r="R1872" s="1"/>
      <c r="Y1872" s="1"/>
      <c r="Z1872" s="1"/>
      <c r="AA1872" s="6">
        <v>133.12806432416861</v>
      </c>
      <c r="AB1872" s="6">
        <f t="shared" si="227"/>
        <v>39.938419297250583</v>
      </c>
    </row>
    <row r="1873" spans="3:28" x14ac:dyDescent="0.55000000000000004">
      <c r="C1873" s="5">
        <f t="shared" ca="1" si="222"/>
        <v>0.42830600901719873</v>
      </c>
      <c r="D1873" s="6">
        <v>0.36295905779405613</v>
      </c>
      <c r="E1873" s="15">
        <f t="shared" si="223"/>
        <v>98.087849060786297</v>
      </c>
      <c r="F1873" s="5">
        <f t="shared" si="224"/>
        <v>101.90476522670684</v>
      </c>
      <c r="G1873" s="5">
        <f t="shared" si="225"/>
        <v>0.21428571428571427</v>
      </c>
      <c r="H1873" s="5">
        <f t="shared" si="226"/>
        <v>101.90476522670684</v>
      </c>
      <c r="M1873" s="1"/>
      <c r="N1873" s="1"/>
      <c r="O1873" s="1"/>
      <c r="P1873" s="1"/>
      <c r="Q1873" s="1"/>
      <c r="R1873" s="1"/>
      <c r="Y1873" s="1"/>
      <c r="Z1873" s="1"/>
      <c r="AA1873" s="6">
        <v>101.90476522670684</v>
      </c>
      <c r="AB1873" s="6">
        <f t="shared" si="227"/>
        <v>30.57142956801205</v>
      </c>
    </row>
    <row r="1874" spans="3:28" x14ac:dyDescent="0.55000000000000004">
      <c r="C1874" s="5">
        <f t="shared" ca="1" si="222"/>
        <v>0.21283166690622946</v>
      </c>
      <c r="D1874" s="6">
        <v>0.6927090561261221</v>
      </c>
      <c r="E1874" s="15">
        <f t="shared" si="223"/>
        <v>127.87730133312962</v>
      </c>
      <c r="F1874" s="5">
        <f t="shared" si="224"/>
        <v>162.4168537115433</v>
      </c>
      <c r="G1874" s="5">
        <f t="shared" si="225"/>
        <v>0.21428571428571427</v>
      </c>
      <c r="H1874" s="5">
        <f t="shared" si="226"/>
        <v>162.4168537115433</v>
      </c>
      <c r="M1874" s="1"/>
      <c r="N1874" s="1"/>
      <c r="O1874" s="1"/>
      <c r="P1874" s="1"/>
      <c r="Q1874" s="1"/>
      <c r="R1874" s="1"/>
      <c r="Y1874" s="1"/>
      <c r="Z1874" s="1"/>
      <c r="AA1874" s="6">
        <v>162.4168537115433</v>
      </c>
      <c r="AB1874" s="6">
        <f t="shared" si="227"/>
        <v>48.72505611346299</v>
      </c>
    </row>
    <row r="1875" spans="3:28" x14ac:dyDescent="0.55000000000000004">
      <c r="C1875" s="5">
        <f t="shared" ca="1" si="222"/>
        <v>0.43845742571576862</v>
      </c>
      <c r="D1875" s="6">
        <v>3.9751592268025382E-2</v>
      </c>
      <c r="E1875" s="15">
        <f t="shared" si="223"/>
        <v>45.842344129409511</v>
      </c>
      <c r="F1875" s="5">
        <f t="shared" si="224"/>
        <v>56.789593322387532</v>
      </c>
      <c r="G1875" s="5">
        <f t="shared" si="225"/>
        <v>0.21428571428571427</v>
      </c>
      <c r="H1875" s="5">
        <f t="shared" si="226"/>
        <v>45.842344129409511</v>
      </c>
      <c r="M1875" s="1"/>
      <c r="N1875" s="1"/>
      <c r="O1875" s="1"/>
      <c r="P1875" s="1"/>
      <c r="Q1875" s="1"/>
      <c r="R1875" s="1"/>
      <c r="Y1875" s="1"/>
      <c r="Z1875" s="1"/>
      <c r="AA1875" s="6">
        <v>45.842344129409511</v>
      </c>
      <c r="AB1875" s="6">
        <f t="shared" si="227"/>
        <v>13.752703238822853</v>
      </c>
    </row>
    <row r="1876" spans="3:28" x14ac:dyDescent="0.55000000000000004">
      <c r="C1876" s="5">
        <f t="shared" ca="1" si="222"/>
        <v>0.75010447168700112</v>
      </c>
      <c r="D1876" s="6">
        <v>0.3909679496869829</v>
      </c>
      <c r="E1876" s="15">
        <f t="shared" si="223"/>
        <v>101.04481201620072</v>
      </c>
      <c r="F1876" s="5">
        <f t="shared" si="224"/>
        <v>106.30855904485131</v>
      </c>
      <c r="G1876" s="5">
        <f t="shared" si="225"/>
        <v>0.21428571428571427</v>
      </c>
      <c r="H1876" s="5">
        <f t="shared" si="226"/>
        <v>106.30855904485131</v>
      </c>
      <c r="M1876" s="1"/>
      <c r="N1876" s="1"/>
      <c r="O1876" s="1"/>
      <c r="P1876" s="1"/>
      <c r="Q1876" s="1"/>
      <c r="R1876" s="1"/>
      <c r="Y1876" s="1"/>
      <c r="Z1876" s="1"/>
      <c r="AA1876" s="6">
        <v>106.30855904485131</v>
      </c>
      <c r="AB1876" s="6">
        <f t="shared" si="227"/>
        <v>31.892567713455392</v>
      </c>
    </row>
    <row r="1877" spans="3:28" x14ac:dyDescent="0.55000000000000004">
      <c r="C1877" s="5">
        <f t="shared" ca="1" si="222"/>
        <v>0.12200039530767126</v>
      </c>
      <c r="D1877" s="6">
        <v>0.20852715735194227</v>
      </c>
      <c r="E1877" s="15">
        <f t="shared" si="223"/>
        <v>79.188311713653661</v>
      </c>
      <c r="F1877" s="5">
        <f t="shared" si="224"/>
        <v>79.195273811631552</v>
      </c>
      <c r="G1877" s="5">
        <f t="shared" si="225"/>
        <v>0.21428571428571427</v>
      </c>
      <c r="H1877" s="5">
        <f t="shared" si="226"/>
        <v>79.188311713653661</v>
      </c>
      <c r="M1877" s="1"/>
      <c r="N1877" s="1"/>
      <c r="O1877" s="1"/>
      <c r="P1877" s="1"/>
      <c r="Q1877" s="1"/>
      <c r="R1877" s="1"/>
      <c r="Y1877" s="1"/>
      <c r="Z1877" s="1"/>
      <c r="AA1877" s="6">
        <v>79.188311713653661</v>
      </c>
      <c r="AB1877" s="6">
        <f t="shared" si="227"/>
        <v>23.756493514096096</v>
      </c>
    </row>
    <row r="1878" spans="3:28" x14ac:dyDescent="0.55000000000000004">
      <c r="C1878" s="5">
        <f t="shared" ca="1" si="222"/>
        <v>0.14774083034216512</v>
      </c>
      <c r="D1878" s="6">
        <v>0.62585969979735023</v>
      </c>
      <c r="E1878" s="15">
        <f t="shared" si="223"/>
        <v>122.5399578534899</v>
      </c>
      <c r="F1878" s="5">
        <f t="shared" si="224"/>
        <v>148.18747583785051</v>
      </c>
      <c r="G1878" s="5">
        <f t="shared" si="225"/>
        <v>0.21428571428571427</v>
      </c>
      <c r="H1878" s="5">
        <f t="shared" si="226"/>
        <v>148.18747583785051</v>
      </c>
      <c r="M1878" s="1"/>
      <c r="N1878" s="1"/>
      <c r="O1878" s="1"/>
      <c r="P1878" s="1"/>
      <c r="Q1878" s="1"/>
      <c r="R1878" s="1"/>
      <c r="Y1878" s="1"/>
      <c r="Z1878" s="1"/>
      <c r="AA1878" s="6">
        <v>148.18747583785051</v>
      </c>
      <c r="AB1878" s="6">
        <f t="shared" si="227"/>
        <v>44.456242751355155</v>
      </c>
    </row>
    <row r="1879" spans="3:28" x14ac:dyDescent="0.55000000000000004">
      <c r="C1879" s="5">
        <f t="shared" ca="1" si="222"/>
        <v>0.39165250768253868</v>
      </c>
      <c r="D1879" s="6">
        <v>0.31375310489935948</v>
      </c>
      <c r="E1879" s="15">
        <f t="shared" si="223"/>
        <v>92.602012109233158</v>
      </c>
      <c r="F1879" s="5">
        <f t="shared" si="224"/>
        <v>94.396476834176184</v>
      </c>
      <c r="G1879" s="5">
        <f t="shared" si="225"/>
        <v>0.21428571428571427</v>
      </c>
      <c r="H1879" s="5">
        <f t="shared" si="226"/>
        <v>94.396476834176184</v>
      </c>
      <c r="M1879" s="1"/>
      <c r="N1879" s="1"/>
      <c r="O1879" s="1"/>
      <c r="P1879" s="1"/>
      <c r="Q1879" s="1"/>
      <c r="R1879" s="1"/>
      <c r="Y1879" s="1"/>
      <c r="Z1879" s="1"/>
      <c r="AA1879" s="6">
        <v>94.396476834176184</v>
      </c>
      <c r="AB1879" s="6">
        <f t="shared" si="227"/>
        <v>28.318943050252855</v>
      </c>
    </row>
    <row r="1880" spans="3:28" x14ac:dyDescent="0.55000000000000004">
      <c r="C1880" s="5">
        <f t="shared" ca="1" si="222"/>
        <v>0.21576057452329667</v>
      </c>
      <c r="D1880" s="6">
        <v>6.5922250300475604E-2</v>
      </c>
      <c r="E1880" s="15">
        <f t="shared" si="223"/>
        <v>53.279029508806147</v>
      </c>
      <c r="F1880" s="5">
        <f t="shared" si="224"/>
        <v>60.126722243825782</v>
      </c>
      <c r="G1880" s="5">
        <f t="shared" si="225"/>
        <v>0.21428571428571427</v>
      </c>
      <c r="H1880" s="5">
        <f t="shared" si="226"/>
        <v>53.279029508806147</v>
      </c>
      <c r="M1880" s="1"/>
      <c r="N1880" s="1"/>
      <c r="O1880" s="1"/>
      <c r="P1880" s="1"/>
      <c r="Q1880" s="1"/>
      <c r="R1880" s="1"/>
      <c r="Y1880" s="1"/>
      <c r="Z1880" s="1"/>
      <c r="AA1880" s="6">
        <v>53.279029508806147</v>
      </c>
      <c r="AB1880" s="6">
        <f t="shared" si="227"/>
        <v>15.983708852641843</v>
      </c>
    </row>
    <row r="1881" spans="3:28" x14ac:dyDescent="0.55000000000000004">
      <c r="C1881" s="5">
        <f t="shared" ca="1" si="222"/>
        <v>8.4384037066449147E-2</v>
      </c>
      <c r="D1881" s="6">
        <v>0.43142872370220542</v>
      </c>
      <c r="E1881" s="15">
        <f t="shared" si="223"/>
        <v>105.13520163949252</v>
      </c>
      <c r="F1881" s="5">
        <f t="shared" si="224"/>
        <v>112.85302401603133</v>
      </c>
      <c r="G1881" s="5">
        <f t="shared" si="225"/>
        <v>0.21428571428571427</v>
      </c>
      <c r="H1881" s="5">
        <f t="shared" si="226"/>
        <v>112.85302401603133</v>
      </c>
      <c r="M1881" s="1"/>
      <c r="N1881" s="1"/>
      <c r="O1881" s="1"/>
      <c r="P1881" s="1"/>
      <c r="Q1881" s="1"/>
      <c r="R1881" s="1"/>
      <c r="Y1881" s="1"/>
      <c r="Z1881" s="1"/>
      <c r="AA1881" s="6">
        <v>112.85302401603133</v>
      </c>
      <c r="AB1881" s="6">
        <f t="shared" si="227"/>
        <v>33.855907204809398</v>
      </c>
    </row>
    <row r="1882" spans="3:28" x14ac:dyDescent="0.55000000000000004">
      <c r="C1882" s="5">
        <f t="shared" ca="1" si="222"/>
        <v>0.49003041722990026</v>
      </c>
      <c r="D1882" s="6">
        <v>4.6829032832316431E-2</v>
      </c>
      <c r="E1882" s="15">
        <f t="shared" si="223"/>
        <v>48.04866755450098</v>
      </c>
      <c r="F1882" s="5">
        <f t="shared" si="224"/>
        <v>57.687533177656519</v>
      </c>
      <c r="G1882" s="5">
        <f t="shared" si="225"/>
        <v>0.21428571428571427</v>
      </c>
      <c r="H1882" s="5">
        <f t="shared" si="226"/>
        <v>48.04866755450098</v>
      </c>
      <c r="M1882" s="1"/>
      <c r="N1882" s="1"/>
      <c r="O1882" s="1"/>
      <c r="P1882" s="1"/>
      <c r="Q1882" s="1"/>
      <c r="R1882" s="1"/>
      <c r="Y1882" s="1"/>
      <c r="Z1882" s="1"/>
      <c r="AA1882" s="6">
        <v>48.04866755450098</v>
      </c>
      <c r="AB1882" s="6">
        <f t="shared" si="227"/>
        <v>14.414600266350293</v>
      </c>
    </row>
    <row r="1883" spans="3:28" x14ac:dyDescent="0.55000000000000004">
      <c r="C1883" s="5">
        <f t="shared" ca="1" si="222"/>
        <v>0.15432046045318859</v>
      </c>
      <c r="D1883" s="6">
        <v>0.96519747105293263</v>
      </c>
      <c r="E1883" s="15">
        <f t="shared" si="223"/>
        <v>147.33937927322117</v>
      </c>
      <c r="F1883" s="5">
        <f t="shared" si="224"/>
        <v>253.69842569480656</v>
      </c>
      <c r="G1883" s="5">
        <f t="shared" si="225"/>
        <v>0.21428571428571427</v>
      </c>
      <c r="H1883" s="5">
        <f t="shared" si="226"/>
        <v>253.69842569480656</v>
      </c>
      <c r="M1883" s="1"/>
      <c r="N1883" s="1"/>
      <c r="O1883" s="1"/>
      <c r="P1883" s="1"/>
      <c r="Q1883" s="1"/>
      <c r="R1883" s="1"/>
      <c r="Y1883" s="1"/>
      <c r="Z1883" s="1"/>
      <c r="AA1883" s="6">
        <v>253.69842569480656</v>
      </c>
      <c r="AB1883" s="6">
        <f t="shared" si="227"/>
        <v>76.109527708441959</v>
      </c>
    </row>
    <row r="1884" spans="3:28" x14ac:dyDescent="0.55000000000000004">
      <c r="C1884" s="5">
        <f t="shared" ca="1" si="222"/>
        <v>0.66691774460872055</v>
      </c>
      <c r="D1884" s="6">
        <v>0.58421844303974768</v>
      </c>
      <c r="E1884" s="15">
        <f t="shared" si="223"/>
        <v>119.07002494734601</v>
      </c>
      <c r="F1884" s="5">
        <f t="shared" si="224"/>
        <v>139.96205478464947</v>
      </c>
      <c r="G1884" s="5">
        <f t="shared" si="225"/>
        <v>0.21428571428571427</v>
      </c>
      <c r="H1884" s="5">
        <f t="shared" si="226"/>
        <v>139.96205478464947</v>
      </c>
      <c r="M1884" s="1"/>
      <c r="N1884" s="1"/>
      <c r="O1884" s="1"/>
      <c r="P1884" s="1"/>
      <c r="Q1884" s="1"/>
      <c r="R1884" s="1"/>
      <c r="Y1884" s="1"/>
      <c r="Z1884" s="1"/>
      <c r="AA1884" s="6">
        <v>139.96205478464947</v>
      </c>
      <c r="AB1884" s="6">
        <f t="shared" si="227"/>
        <v>41.988616435394839</v>
      </c>
    </row>
    <row r="1885" spans="3:28" x14ac:dyDescent="0.55000000000000004">
      <c r="C1885" s="5">
        <f t="shared" ca="1" si="222"/>
        <v>0.81981398895822222</v>
      </c>
      <c r="D1885" s="6">
        <v>3.5084167735820349E-2</v>
      </c>
      <c r="E1885" s="15">
        <f t="shared" si="223"/>
        <v>44.277850357100846</v>
      </c>
      <c r="F1885" s="5">
        <f t="shared" si="224"/>
        <v>56.199230379653102</v>
      </c>
      <c r="G1885" s="5">
        <f t="shared" si="225"/>
        <v>0.21428571428571427</v>
      </c>
      <c r="H1885" s="5">
        <f t="shared" si="226"/>
        <v>44.277850357100846</v>
      </c>
      <c r="M1885" s="1"/>
      <c r="N1885" s="1"/>
      <c r="O1885" s="1"/>
      <c r="P1885" s="1"/>
      <c r="Q1885" s="1"/>
      <c r="R1885" s="1"/>
      <c r="Y1885" s="1"/>
      <c r="Z1885" s="1"/>
      <c r="AA1885" s="6">
        <v>44.277850357100846</v>
      </c>
      <c r="AB1885" s="6">
        <f t="shared" si="227"/>
        <v>13.283355107130253</v>
      </c>
    </row>
    <row r="1886" spans="3:28" x14ac:dyDescent="0.55000000000000004">
      <c r="C1886" s="5">
        <f t="shared" ca="1" si="222"/>
        <v>0.96123599628956002</v>
      </c>
      <c r="D1886" s="6">
        <v>0.78295759473352355</v>
      </c>
      <c r="E1886" s="15">
        <f t="shared" si="223"/>
        <v>134.6895269478569</v>
      </c>
      <c r="F1886" s="5">
        <f t="shared" si="224"/>
        <v>184.3720960822391</v>
      </c>
      <c r="G1886" s="5">
        <f t="shared" si="225"/>
        <v>0.21428571428571427</v>
      </c>
      <c r="H1886" s="5">
        <f t="shared" si="226"/>
        <v>184.3720960822391</v>
      </c>
      <c r="M1886" s="1"/>
      <c r="N1886" s="1"/>
      <c r="O1886" s="1"/>
      <c r="P1886" s="1"/>
      <c r="Q1886" s="1"/>
      <c r="R1886" s="1"/>
      <c r="Y1886" s="1"/>
      <c r="Z1886" s="1"/>
      <c r="AA1886" s="6">
        <v>184.3720960822391</v>
      </c>
      <c r="AB1886" s="6">
        <f t="shared" si="227"/>
        <v>55.311628824671729</v>
      </c>
    </row>
    <row r="1887" spans="3:28" x14ac:dyDescent="0.55000000000000004">
      <c r="C1887" s="5">
        <f t="shared" ca="1" si="222"/>
        <v>0.75179794226200447</v>
      </c>
      <c r="D1887" s="6">
        <v>0.34102978517450644</v>
      </c>
      <c r="E1887" s="15">
        <f t="shared" si="223"/>
        <v>95.692142200704751</v>
      </c>
      <c r="F1887" s="5">
        <f t="shared" si="224"/>
        <v>98.52403311250643</v>
      </c>
      <c r="G1887" s="5">
        <f t="shared" si="225"/>
        <v>0.21428571428571427</v>
      </c>
      <c r="H1887" s="5">
        <f t="shared" si="226"/>
        <v>98.52403311250643</v>
      </c>
      <c r="M1887" s="1"/>
      <c r="N1887" s="1"/>
      <c r="O1887" s="1"/>
      <c r="P1887" s="1"/>
      <c r="Q1887" s="1"/>
      <c r="R1887" s="1"/>
      <c r="Y1887" s="1"/>
      <c r="Z1887" s="1"/>
      <c r="AA1887" s="6">
        <v>98.52403311250643</v>
      </c>
      <c r="AB1887" s="6">
        <f t="shared" si="227"/>
        <v>29.557209933751928</v>
      </c>
    </row>
    <row r="1888" spans="3:28" x14ac:dyDescent="0.55000000000000004">
      <c r="C1888" s="5">
        <f t="shared" ca="1" si="222"/>
        <v>0.77608370154929796</v>
      </c>
      <c r="D1888" s="6">
        <v>0.31251620831601346</v>
      </c>
      <c r="E1888" s="15">
        <f t="shared" si="223"/>
        <v>92.458762753093055</v>
      </c>
      <c r="F1888" s="5">
        <f t="shared" si="224"/>
        <v>94.211269580344691</v>
      </c>
      <c r="G1888" s="5">
        <f t="shared" si="225"/>
        <v>0.21428571428571427</v>
      </c>
      <c r="H1888" s="5">
        <f t="shared" si="226"/>
        <v>94.211269580344691</v>
      </c>
      <c r="M1888" s="1"/>
      <c r="N1888" s="1"/>
      <c r="O1888" s="1"/>
      <c r="P1888" s="1"/>
      <c r="Q1888" s="1"/>
      <c r="R1888" s="1"/>
      <c r="Y1888" s="1"/>
      <c r="Z1888" s="1"/>
      <c r="AA1888" s="6">
        <v>94.211269580344691</v>
      </c>
      <c r="AB1888" s="6">
        <f t="shared" si="227"/>
        <v>28.263380874103408</v>
      </c>
    </row>
    <row r="1889" spans="3:28" x14ac:dyDescent="0.55000000000000004">
      <c r="C1889" s="5">
        <f t="shared" ca="1" si="222"/>
        <v>0.79442427344230471</v>
      </c>
      <c r="D1889" s="6">
        <v>0.24747350252841982</v>
      </c>
      <c r="E1889" s="15">
        <f t="shared" si="223"/>
        <v>84.479103921173206</v>
      </c>
      <c r="F1889" s="5">
        <f t="shared" si="224"/>
        <v>84.696418412862101</v>
      </c>
      <c r="G1889" s="5">
        <f t="shared" si="225"/>
        <v>0.21428571428571427</v>
      </c>
      <c r="H1889" s="5">
        <f t="shared" si="226"/>
        <v>84.696418412862101</v>
      </c>
      <c r="M1889" s="1"/>
      <c r="N1889" s="1"/>
      <c r="O1889" s="1"/>
      <c r="P1889" s="1"/>
      <c r="Q1889" s="1"/>
      <c r="R1889" s="1"/>
      <c r="Y1889" s="1"/>
      <c r="Z1889" s="1"/>
      <c r="AA1889" s="6">
        <v>84.696418412862101</v>
      </c>
      <c r="AB1889" s="6">
        <f t="shared" si="227"/>
        <v>25.408925523858631</v>
      </c>
    </row>
    <row r="1890" spans="3:28" x14ac:dyDescent="0.55000000000000004">
      <c r="C1890" s="5">
        <f t="shared" ca="1" si="222"/>
        <v>0.34348416710853424</v>
      </c>
      <c r="D1890" s="6">
        <v>0.67428125892069868</v>
      </c>
      <c r="E1890" s="15">
        <f t="shared" si="223"/>
        <v>126.43272593459091</v>
      </c>
      <c r="F1890" s="5">
        <f t="shared" si="224"/>
        <v>158.35158154612188</v>
      </c>
      <c r="G1890" s="5">
        <f t="shared" si="225"/>
        <v>0.21428571428571427</v>
      </c>
      <c r="H1890" s="5">
        <f t="shared" si="226"/>
        <v>158.35158154612188</v>
      </c>
      <c r="M1890" s="1"/>
      <c r="N1890" s="1"/>
      <c r="O1890" s="1"/>
      <c r="P1890" s="1"/>
      <c r="Q1890" s="1"/>
      <c r="R1890" s="1"/>
      <c r="Y1890" s="1"/>
      <c r="Z1890" s="1"/>
      <c r="AA1890" s="6">
        <v>158.35158154612188</v>
      </c>
      <c r="AB1890" s="6">
        <f t="shared" si="227"/>
        <v>47.505474463836563</v>
      </c>
    </row>
    <row r="1891" spans="3:28" x14ac:dyDescent="0.55000000000000004">
      <c r="C1891" s="5">
        <f t="shared" ca="1" si="222"/>
        <v>0.78778022434688222</v>
      </c>
      <c r="D1891" s="6">
        <v>0.71809655612865642</v>
      </c>
      <c r="E1891" s="15">
        <f t="shared" si="223"/>
        <v>129.83634254180822</v>
      </c>
      <c r="F1891" s="5">
        <f t="shared" si="224"/>
        <v>168.2227176540859</v>
      </c>
      <c r="G1891" s="5">
        <f t="shared" si="225"/>
        <v>0.21428571428571427</v>
      </c>
      <c r="H1891" s="5">
        <f t="shared" si="226"/>
        <v>168.2227176540859</v>
      </c>
      <c r="M1891" s="1"/>
      <c r="N1891" s="1"/>
      <c r="O1891" s="1"/>
      <c r="P1891" s="1"/>
      <c r="Q1891" s="1"/>
      <c r="R1891" s="1"/>
      <c r="Y1891" s="1"/>
      <c r="Z1891" s="1"/>
      <c r="AA1891" s="6">
        <v>168.2227176540859</v>
      </c>
      <c r="AB1891" s="6">
        <f t="shared" si="227"/>
        <v>50.466815296225768</v>
      </c>
    </row>
    <row r="1892" spans="3:28" x14ac:dyDescent="0.55000000000000004">
      <c r="C1892" s="5">
        <f t="shared" ca="1" si="222"/>
        <v>0.55743985516060623</v>
      </c>
      <c r="D1892" s="6">
        <v>0.44874479303083714</v>
      </c>
      <c r="E1892" s="15">
        <f t="shared" si="223"/>
        <v>106.8269112828394</v>
      </c>
      <c r="F1892" s="5">
        <f t="shared" si="224"/>
        <v>115.72487756264974</v>
      </c>
      <c r="G1892" s="5">
        <f t="shared" si="225"/>
        <v>0.21428571428571427</v>
      </c>
      <c r="H1892" s="5">
        <f t="shared" si="226"/>
        <v>115.72487756264974</v>
      </c>
      <c r="M1892" s="1"/>
      <c r="N1892" s="1"/>
      <c r="O1892" s="1"/>
      <c r="P1892" s="1"/>
      <c r="Q1892" s="1"/>
      <c r="R1892" s="1"/>
      <c r="Y1892" s="1"/>
      <c r="Z1892" s="1"/>
      <c r="AA1892" s="6">
        <v>115.72487756264974</v>
      </c>
      <c r="AB1892" s="6">
        <f t="shared" si="227"/>
        <v>34.717463268794923</v>
      </c>
    </row>
    <row r="1893" spans="3:28" x14ac:dyDescent="0.55000000000000004">
      <c r="C1893" s="5">
        <f t="shared" ca="1" si="222"/>
        <v>0.68996553718746545</v>
      </c>
      <c r="D1893" s="6">
        <v>0.70591069988467359</v>
      </c>
      <c r="E1893" s="15">
        <f t="shared" si="223"/>
        <v>128.90041211153664</v>
      </c>
      <c r="F1893" s="5">
        <f t="shared" si="224"/>
        <v>165.4046773208515</v>
      </c>
      <c r="G1893" s="5">
        <f t="shared" si="225"/>
        <v>0.21428571428571427</v>
      </c>
      <c r="H1893" s="5">
        <f t="shared" si="226"/>
        <v>165.4046773208515</v>
      </c>
      <c r="M1893" s="1"/>
      <c r="N1893" s="1"/>
      <c r="O1893" s="1"/>
      <c r="P1893" s="1"/>
      <c r="Q1893" s="1"/>
      <c r="R1893" s="1"/>
      <c r="Y1893" s="1"/>
      <c r="Z1893" s="1"/>
      <c r="AA1893" s="6">
        <v>165.4046773208515</v>
      </c>
      <c r="AB1893" s="6">
        <f t="shared" si="227"/>
        <v>49.62140319625545</v>
      </c>
    </row>
    <row r="1894" spans="3:28" x14ac:dyDescent="0.55000000000000004">
      <c r="C1894" s="5">
        <f t="shared" ca="1" si="222"/>
        <v>9.4634664654595801E-2</v>
      </c>
      <c r="D1894" s="6">
        <v>0.18224078317432313</v>
      </c>
      <c r="E1894" s="15">
        <f t="shared" si="223"/>
        <v>75.332134942803606</v>
      </c>
      <c r="F1894" s="5">
        <f t="shared" si="224"/>
        <v>75.558542696627256</v>
      </c>
      <c r="G1894" s="5">
        <f t="shared" si="225"/>
        <v>0.21428571428571427</v>
      </c>
      <c r="H1894" s="5">
        <f t="shared" si="226"/>
        <v>75.332134942803606</v>
      </c>
      <c r="M1894" s="1"/>
      <c r="N1894" s="1"/>
      <c r="O1894" s="1"/>
      <c r="P1894" s="1"/>
      <c r="Q1894" s="1"/>
      <c r="R1894" s="1"/>
      <c r="Y1894" s="1"/>
      <c r="Z1894" s="1"/>
      <c r="AA1894" s="6">
        <v>75.332134942803606</v>
      </c>
      <c r="AB1894" s="6">
        <f t="shared" si="227"/>
        <v>22.599640482841082</v>
      </c>
    </row>
    <row r="1895" spans="3:28" x14ac:dyDescent="0.55000000000000004">
      <c r="C1895" s="5">
        <f t="shared" ca="1" si="222"/>
        <v>0.57752694755260936</v>
      </c>
      <c r="D1895" s="6">
        <v>8.5900253381688829E-3</v>
      </c>
      <c r="E1895" s="15">
        <f t="shared" si="223"/>
        <v>32.013010683473034</v>
      </c>
      <c r="F1895" s="5">
        <f t="shared" si="224"/>
        <v>52.874820305237222</v>
      </c>
      <c r="G1895" s="5">
        <f t="shared" si="225"/>
        <v>0.21428571428571427</v>
      </c>
      <c r="H1895" s="5">
        <f t="shared" si="226"/>
        <v>32.013010683473034</v>
      </c>
      <c r="M1895" s="1"/>
      <c r="N1895" s="1"/>
      <c r="O1895" s="1"/>
      <c r="P1895" s="1"/>
      <c r="Q1895" s="1"/>
      <c r="R1895" s="1"/>
      <c r="Y1895" s="1"/>
      <c r="Z1895" s="1"/>
      <c r="AA1895" s="6">
        <v>32.013010683473034</v>
      </c>
      <c r="AB1895" s="6">
        <f t="shared" si="227"/>
        <v>9.6039032050419095</v>
      </c>
    </row>
    <row r="1896" spans="3:28" x14ac:dyDescent="0.55000000000000004">
      <c r="C1896" s="5">
        <f t="shared" ca="1" si="222"/>
        <v>0.59229935873888917</v>
      </c>
      <c r="D1896" s="6">
        <v>0.75174993449098992</v>
      </c>
      <c r="E1896" s="15">
        <f t="shared" si="223"/>
        <v>132.38059841204188</v>
      </c>
      <c r="F1896" s="5">
        <f t="shared" si="224"/>
        <v>176.33834856611765</v>
      </c>
      <c r="G1896" s="5">
        <f t="shared" si="225"/>
        <v>0.21428571428571427</v>
      </c>
      <c r="H1896" s="5">
        <f t="shared" si="226"/>
        <v>176.33834856611765</v>
      </c>
      <c r="M1896" s="1"/>
      <c r="N1896" s="1"/>
      <c r="O1896" s="1"/>
      <c r="P1896" s="1"/>
      <c r="Q1896" s="1"/>
      <c r="R1896" s="1"/>
      <c r="Y1896" s="1"/>
      <c r="Z1896" s="1"/>
      <c r="AA1896" s="6">
        <v>176.33834856611765</v>
      </c>
      <c r="AB1896" s="6">
        <f t="shared" si="227"/>
        <v>52.901504569835289</v>
      </c>
    </row>
    <row r="1897" spans="3:28" x14ac:dyDescent="0.55000000000000004">
      <c r="C1897" s="5">
        <f t="shared" ca="1" si="222"/>
        <v>0.62989288591259374</v>
      </c>
      <c r="D1897" s="6">
        <v>3.5720954613564282E-2</v>
      </c>
      <c r="E1897" s="15">
        <f t="shared" si="223"/>
        <v>44.49718427713438</v>
      </c>
      <c r="F1897" s="5">
        <f t="shared" si="224"/>
        <v>56.279690637393855</v>
      </c>
      <c r="G1897" s="5">
        <f t="shared" si="225"/>
        <v>0.21428571428571427</v>
      </c>
      <c r="H1897" s="5">
        <f t="shared" si="226"/>
        <v>44.49718427713438</v>
      </c>
      <c r="M1897" s="1"/>
      <c r="N1897" s="1"/>
      <c r="O1897" s="1"/>
      <c r="P1897" s="1"/>
      <c r="Q1897" s="1"/>
      <c r="R1897" s="1"/>
      <c r="Y1897" s="1"/>
      <c r="Z1897" s="1"/>
      <c r="AA1897" s="6">
        <v>44.49718427713438</v>
      </c>
      <c r="AB1897" s="6">
        <f t="shared" si="227"/>
        <v>13.349155283140314</v>
      </c>
    </row>
    <row r="1898" spans="3:28" x14ac:dyDescent="0.55000000000000004">
      <c r="C1898" s="5">
        <f t="shared" ca="1" si="222"/>
        <v>0.21523634707437844</v>
      </c>
      <c r="D1898" s="6">
        <v>0.54470717879755981</v>
      </c>
      <c r="E1898" s="15">
        <f t="shared" si="223"/>
        <v>115.66128058832896</v>
      </c>
      <c r="F1898" s="5">
        <f t="shared" si="224"/>
        <v>132.53048699518376</v>
      </c>
      <c r="G1898" s="5">
        <f t="shared" si="225"/>
        <v>0.21428571428571427</v>
      </c>
      <c r="H1898" s="5">
        <f t="shared" si="226"/>
        <v>132.53048699518376</v>
      </c>
      <c r="M1898" s="1"/>
      <c r="N1898" s="1"/>
      <c r="O1898" s="1"/>
      <c r="P1898" s="1"/>
      <c r="Q1898" s="1"/>
      <c r="R1898" s="1"/>
      <c r="Y1898" s="1"/>
      <c r="Z1898" s="1"/>
      <c r="AA1898" s="6">
        <v>132.53048699518376</v>
      </c>
      <c r="AB1898" s="6">
        <f t="shared" si="227"/>
        <v>39.759146098555128</v>
      </c>
    </row>
    <row r="1899" spans="3:28" x14ac:dyDescent="0.55000000000000004">
      <c r="C1899" s="5">
        <f t="shared" ca="1" si="222"/>
        <v>0.19668567861238939</v>
      </c>
      <c r="D1899" s="6">
        <v>0.42512229443187388</v>
      </c>
      <c r="E1899" s="15">
        <f t="shared" si="223"/>
        <v>104.51067711511654</v>
      </c>
      <c r="F1899" s="5">
        <f t="shared" si="224"/>
        <v>111.81799591088267</v>
      </c>
      <c r="G1899" s="5">
        <f t="shared" si="225"/>
        <v>0.21428571428571427</v>
      </c>
      <c r="H1899" s="5">
        <f t="shared" si="226"/>
        <v>111.81799591088267</v>
      </c>
      <c r="M1899" s="1"/>
      <c r="N1899" s="1"/>
      <c r="O1899" s="1"/>
      <c r="P1899" s="1"/>
      <c r="Q1899" s="1"/>
      <c r="R1899" s="1"/>
      <c r="Y1899" s="1"/>
      <c r="Z1899" s="1"/>
      <c r="AA1899" s="6">
        <v>111.81799591088267</v>
      </c>
      <c r="AB1899" s="6">
        <f t="shared" si="227"/>
        <v>33.5453987732648</v>
      </c>
    </row>
    <row r="1900" spans="3:28" x14ac:dyDescent="0.55000000000000004">
      <c r="C1900" s="5">
        <f t="shared" ca="1" si="222"/>
        <v>0.46734846611465319</v>
      </c>
      <c r="D1900" s="6">
        <v>0.28235760807379462</v>
      </c>
      <c r="E1900" s="15">
        <f t="shared" si="223"/>
        <v>88.873854368982066</v>
      </c>
      <c r="F1900" s="5">
        <f t="shared" si="224"/>
        <v>89.745936204185938</v>
      </c>
      <c r="G1900" s="5">
        <f t="shared" si="225"/>
        <v>0.21428571428571427</v>
      </c>
      <c r="H1900" s="5">
        <f t="shared" si="226"/>
        <v>89.745936204185938</v>
      </c>
      <c r="M1900" s="1"/>
      <c r="N1900" s="1"/>
      <c r="O1900" s="1"/>
      <c r="P1900" s="1"/>
      <c r="Q1900" s="1"/>
      <c r="R1900" s="1"/>
      <c r="Y1900" s="1"/>
      <c r="Z1900" s="1"/>
      <c r="AA1900" s="6">
        <v>89.745936204185938</v>
      </c>
      <c r="AB1900" s="6">
        <f t="shared" si="227"/>
        <v>26.923780861255782</v>
      </c>
    </row>
    <row r="1901" spans="3:28" x14ac:dyDescent="0.55000000000000004">
      <c r="C1901" s="5">
        <f t="shared" ca="1" si="222"/>
        <v>2.6303741582345164E-2</v>
      </c>
      <c r="D1901" s="6">
        <v>0.92379104803464007</v>
      </c>
      <c r="E1901" s="15">
        <f t="shared" si="223"/>
        <v>144.57804624805269</v>
      </c>
      <c r="F1901" s="5">
        <f t="shared" si="224"/>
        <v>231.48378702039807</v>
      </c>
      <c r="G1901" s="5">
        <f t="shared" si="225"/>
        <v>0.21428571428571427</v>
      </c>
      <c r="H1901" s="5">
        <f t="shared" si="226"/>
        <v>231.48378702039807</v>
      </c>
      <c r="M1901" s="1"/>
      <c r="N1901" s="1"/>
      <c r="O1901" s="1"/>
      <c r="P1901" s="1"/>
      <c r="Q1901" s="1"/>
      <c r="R1901" s="1"/>
      <c r="Y1901" s="1"/>
      <c r="Z1901" s="1"/>
      <c r="AA1901" s="6">
        <v>231.48378702039807</v>
      </c>
      <c r="AB1901" s="6">
        <f t="shared" si="227"/>
        <v>69.445136106119421</v>
      </c>
    </row>
    <row r="1902" spans="3:28" x14ac:dyDescent="0.55000000000000004">
      <c r="C1902" s="5">
        <f t="shared" ca="1" si="222"/>
        <v>0.39729606104222281</v>
      </c>
      <c r="D1902" s="6">
        <v>0.70563241123985265</v>
      </c>
      <c r="E1902" s="15">
        <f t="shared" si="223"/>
        <v>128.87894428597994</v>
      </c>
      <c r="F1902" s="5">
        <f t="shared" si="224"/>
        <v>165.34101044629409</v>
      </c>
      <c r="G1902" s="5">
        <f t="shared" si="225"/>
        <v>0.21428571428571427</v>
      </c>
      <c r="H1902" s="5">
        <f t="shared" si="226"/>
        <v>165.34101044629409</v>
      </c>
      <c r="M1902" s="1"/>
      <c r="N1902" s="1"/>
      <c r="O1902" s="1"/>
      <c r="P1902" s="1"/>
      <c r="Q1902" s="1"/>
      <c r="R1902" s="1"/>
      <c r="Y1902" s="1"/>
      <c r="Z1902" s="1"/>
      <c r="AA1902" s="6">
        <v>165.34101044629409</v>
      </c>
      <c r="AB1902" s="6">
        <f t="shared" si="227"/>
        <v>49.602303133888228</v>
      </c>
    </row>
    <row r="1903" spans="3:28" x14ac:dyDescent="0.55000000000000004">
      <c r="C1903" s="5">
        <f t="shared" ca="1" si="222"/>
        <v>0.20349472619484577</v>
      </c>
      <c r="D1903" s="6">
        <v>0.16704165872726295</v>
      </c>
      <c r="E1903" s="15">
        <f t="shared" si="223"/>
        <v>72.974520919192997</v>
      </c>
      <c r="F1903" s="5">
        <f t="shared" si="224"/>
        <v>73.482376353625398</v>
      </c>
      <c r="G1903" s="5">
        <f t="shared" si="225"/>
        <v>0.21428571428571427</v>
      </c>
      <c r="H1903" s="5">
        <f t="shared" si="226"/>
        <v>72.974520919192997</v>
      </c>
      <c r="M1903" s="1"/>
      <c r="N1903" s="1"/>
      <c r="O1903" s="1"/>
      <c r="P1903" s="1"/>
      <c r="Q1903" s="1"/>
      <c r="R1903" s="1"/>
      <c r="Y1903" s="1"/>
      <c r="Z1903" s="1"/>
      <c r="AA1903" s="6">
        <v>72.974520919192997</v>
      </c>
      <c r="AB1903" s="6">
        <f t="shared" si="227"/>
        <v>21.892356275757898</v>
      </c>
    </row>
    <row r="1904" spans="3:28" x14ac:dyDescent="0.55000000000000004">
      <c r="C1904" s="5">
        <f t="shared" ca="1" si="222"/>
        <v>0.52178896889522597</v>
      </c>
      <c r="D1904" s="6">
        <v>0.8451662166612276</v>
      </c>
      <c r="E1904" s="15">
        <f t="shared" si="223"/>
        <v>139.15868596081708</v>
      </c>
      <c r="F1904" s="5">
        <f t="shared" si="224"/>
        <v>202.33853854427338</v>
      </c>
      <c r="G1904" s="5">
        <f t="shared" si="225"/>
        <v>0.21428571428571427</v>
      </c>
      <c r="H1904" s="5">
        <f t="shared" si="226"/>
        <v>202.33853854427338</v>
      </c>
      <c r="M1904" s="1"/>
      <c r="N1904" s="1"/>
      <c r="O1904" s="1"/>
      <c r="P1904" s="1"/>
      <c r="Q1904" s="1"/>
      <c r="R1904" s="1"/>
      <c r="Y1904" s="1"/>
      <c r="Z1904" s="1"/>
      <c r="AA1904" s="6">
        <v>202.33853854427338</v>
      </c>
      <c r="AB1904" s="6">
        <f t="shared" si="227"/>
        <v>60.701561563282013</v>
      </c>
    </row>
    <row r="1905" spans="3:28" x14ac:dyDescent="0.55000000000000004">
      <c r="C1905" s="5">
        <f t="shared" ca="1" si="222"/>
        <v>0.97368471944291546</v>
      </c>
      <c r="D1905" s="6">
        <v>0.79178228239256154</v>
      </c>
      <c r="E1905" s="15">
        <f t="shared" si="223"/>
        <v>135.33404676935183</v>
      </c>
      <c r="F1905" s="5">
        <f t="shared" si="224"/>
        <v>186.74713511518479</v>
      </c>
      <c r="G1905" s="5">
        <f t="shared" si="225"/>
        <v>0.21428571428571427</v>
      </c>
      <c r="H1905" s="5">
        <f t="shared" si="226"/>
        <v>186.74713511518479</v>
      </c>
      <c r="M1905" s="1"/>
      <c r="N1905" s="1"/>
      <c r="O1905" s="1"/>
      <c r="P1905" s="1"/>
      <c r="Q1905" s="1"/>
      <c r="R1905" s="1"/>
      <c r="Y1905" s="1"/>
      <c r="Z1905" s="1"/>
      <c r="AA1905" s="6">
        <v>186.74713511518479</v>
      </c>
      <c r="AB1905" s="6">
        <f t="shared" si="227"/>
        <v>56.024140534555436</v>
      </c>
    </row>
    <row r="1906" spans="3:28" x14ac:dyDescent="0.55000000000000004">
      <c r="C1906" s="5">
        <f t="shared" ca="1" si="222"/>
        <v>0.36166123271333572</v>
      </c>
      <c r="D1906" s="6">
        <v>0.90450250093369866</v>
      </c>
      <c r="E1906" s="15">
        <f t="shared" si="223"/>
        <v>143.27060483215831</v>
      </c>
      <c r="F1906" s="5">
        <f t="shared" si="224"/>
        <v>223.30159100421861</v>
      </c>
      <c r="G1906" s="5">
        <f t="shared" si="225"/>
        <v>0.21428571428571427</v>
      </c>
      <c r="H1906" s="5">
        <f t="shared" si="226"/>
        <v>223.30159100421861</v>
      </c>
      <c r="M1906" s="1"/>
      <c r="N1906" s="1"/>
      <c r="O1906" s="1"/>
      <c r="P1906" s="1"/>
      <c r="Q1906" s="1"/>
      <c r="R1906" s="1"/>
      <c r="Y1906" s="1"/>
      <c r="Z1906" s="1"/>
      <c r="AA1906" s="6">
        <v>223.30159100421861</v>
      </c>
      <c r="AB1906" s="6">
        <f t="shared" si="227"/>
        <v>66.990477301265585</v>
      </c>
    </row>
    <row r="1907" spans="3:28" x14ac:dyDescent="0.55000000000000004">
      <c r="C1907" s="5">
        <f t="shared" ca="1" si="222"/>
        <v>0.41228687837880784</v>
      </c>
      <c r="D1907" s="6">
        <v>8.7158989157959832E-2</v>
      </c>
      <c r="E1907" s="15">
        <f t="shared" si="223"/>
        <v>58.265794358065079</v>
      </c>
      <c r="F1907" s="5">
        <f t="shared" si="224"/>
        <v>62.869221171376239</v>
      </c>
      <c r="G1907" s="5">
        <f t="shared" si="225"/>
        <v>0.21428571428571427</v>
      </c>
      <c r="H1907" s="5">
        <f t="shared" si="226"/>
        <v>58.265794358065079</v>
      </c>
      <c r="M1907" s="1"/>
      <c r="N1907" s="1"/>
      <c r="O1907" s="1"/>
      <c r="P1907" s="1"/>
      <c r="Q1907" s="1"/>
      <c r="R1907" s="1"/>
      <c r="Y1907" s="1"/>
      <c r="Z1907" s="1"/>
      <c r="AA1907" s="6">
        <v>58.265794358065079</v>
      </c>
      <c r="AB1907" s="6">
        <f t="shared" si="227"/>
        <v>17.479738307419524</v>
      </c>
    </row>
    <row r="1908" spans="3:28" x14ac:dyDescent="0.55000000000000004">
      <c r="C1908" s="5">
        <f t="shared" ca="1" si="222"/>
        <v>0.36174145118192069</v>
      </c>
      <c r="D1908" s="6">
        <v>0.69264827271159668</v>
      </c>
      <c r="E1908" s="15">
        <f t="shared" si="223"/>
        <v>127.87256825326271</v>
      </c>
      <c r="F1908" s="5">
        <f t="shared" si="224"/>
        <v>162.40324712782774</v>
      </c>
      <c r="G1908" s="5">
        <f t="shared" si="225"/>
        <v>0.21428571428571427</v>
      </c>
      <c r="H1908" s="5">
        <f t="shared" si="226"/>
        <v>162.40324712782774</v>
      </c>
      <c r="M1908" s="1"/>
      <c r="N1908" s="1"/>
      <c r="O1908" s="1"/>
      <c r="P1908" s="1"/>
      <c r="Q1908" s="1"/>
      <c r="R1908" s="1"/>
      <c r="Y1908" s="1"/>
      <c r="Z1908" s="1"/>
      <c r="AA1908" s="6">
        <v>162.40324712782774</v>
      </c>
      <c r="AB1908" s="6">
        <f t="shared" si="227"/>
        <v>48.720974138348318</v>
      </c>
    </row>
    <row r="1909" spans="3:28" x14ac:dyDescent="0.55000000000000004">
      <c r="C1909" s="5">
        <f t="shared" ca="1" si="222"/>
        <v>2.4461650207489583E-2</v>
      </c>
      <c r="D1909" s="6">
        <v>0.62357008675265735</v>
      </c>
      <c r="E1909" s="15">
        <f t="shared" si="223"/>
        <v>122.35222253299946</v>
      </c>
      <c r="F1909" s="5">
        <f t="shared" si="224"/>
        <v>147.72366350599216</v>
      </c>
      <c r="G1909" s="5">
        <f t="shared" si="225"/>
        <v>0.21428571428571427</v>
      </c>
      <c r="H1909" s="5">
        <f t="shared" si="226"/>
        <v>147.72366350599216</v>
      </c>
      <c r="M1909" s="1"/>
      <c r="N1909" s="1"/>
      <c r="O1909" s="1"/>
      <c r="P1909" s="1"/>
      <c r="Q1909" s="1"/>
      <c r="R1909" s="1"/>
      <c r="Y1909" s="1"/>
      <c r="Z1909" s="1"/>
      <c r="AA1909" s="6">
        <v>147.72366350599216</v>
      </c>
      <c r="AB1909" s="6">
        <f t="shared" si="227"/>
        <v>44.317099051797648</v>
      </c>
    </row>
    <row r="1910" spans="3:28" x14ac:dyDescent="0.55000000000000004">
      <c r="C1910" s="5">
        <f t="shared" ca="1" si="222"/>
        <v>1.5463628383129535E-2</v>
      </c>
      <c r="D1910" s="6">
        <v>0.70827665780050753</v>
      </c>
      <c r="E1910" s="15">
        <f t="shared" si="223"/>
        <v>129.08275689149283</v>
      </c>
      <c r="F1910" s="5">
        <f t="shared" si="224"/>
        <v>165.94718250074436</v>
      </c>
      <c r="G1910" s="5">
        <f t="shared" si="225"/>
        <v>0.21428571428571427</v>
      </c>
      <c r="H1910" s="5">
        <f t="shared" si="226"/>
        <v>165.94718250074436</v>
      </c>
      <c r="M1910" s="1"/>
      <c r="N1910" s="1"/>
      <c r="O1910" s="1"/>
      <c r="P1910" s="1"/>
      <c r="Q1910" s="1"/>
      <c r="R1910" s="1"/>
      <c r="Y1910" s="1"/>
      <c r="Z1910" s="1"/>
      <c r="AA1910" s="6">
        <v>165.94718250074436</v>
      </c>
      <c r="AB1910" s="6">
        <f t="shared" si="227"/>
        <v>49.784154750223308</v>
      </c>
    </row>
    <row r="1911" spans="3:28" x14ac:dyDescent="0.55000000000000004">
      <c r="C1911" s="5">
        <f t="shared" ca="1" si="222"/>
        <v>0.76619162144384945</v>
      </c>
      <c r="D1911" s="6">
        <v>0.95651588112246844</v>
      </c>
      <c r="E1911" s="15">
        <f t="shared" si="223"/>
        <v>146.76540065355954</v>
      </c>
      <c r="F1911" s="5">
        <f t="shared" si="224"/>
        <v>248.24459716265417</v>
      </c>
      <c r="G1911" s="5">
        <f t="shared" si="225"/>
        <v>0.21428571428571427</v>
      </c>
      <c r="H1911" s="5">
        <f t="shared" si="226"/>
        <v>248.24459716265417</v>
      </c>
      <c r="M1911" s="1"/>
      <c r="N1911" s="1"/>
      <c r="O1911" s="1"/>
      <c r="P1911" s="1"/>
      <c r="Q1911" s="1"/>
      <c r="R1911" s="1"/>
      <c r="Y1911" s="1"/>
      <c r="Z1911" s="1"/>
      <c r="AA1911" s="6">
        <v>248.24459716265417</v>
      </c>
      <c r="AB1911" s="6">
        <f t="shared" si="227"/>
        <v>74.473379148796255</v>
      </c>
    </row>
    <row r="1912" spans="3:28" x14ac:dyDescent="0.55000000000000004">
      <c r="C1912" s="5">
        <f t="shared" ca="1" si="222"/>
        <v>0.70230148252523572</v>
      </c>
      <c r="D1912" s="6">
        <v>0.37853580956994737</v>
      </c>
      <c r="E1912" s="15">
        <f t="shared" si="223"/>
        <v>99.745856323542711</v>
      </c>
      <c r="F1912" s="5">
        <f t="shared" si="224"/>
        <v>104.34163925226389</v>
      </c>
      <c r="G1912" s="5">
        <f t="shared" si="225"/>
        <v>0.21428571428571427</v>
      </c>
      <c r="H1912" s="5">
        <f t="shared" si="226"/>
        <v>104.34163925226389</v>
      </c>
      <c r="M1912" s="1"/>
      <c r="N1912" s="1"/>
      <c r="O1912" s="1"/>
      <c r="P1912" s="1"/>
      <c r="Q1912" s="1"/>
      <c r="R1912" s="1"/>
      <c r="Y1912" s="1"/>
      <c r="Z1912" s="1"/>
      <c r="AA1912" s="6">
        <v>104.34163925226389</v>
      </c>
      <c r="AB1912" s="6">
        <f t="shared" si="227"/>
        <v>31.302491775679165</v>
      </c>
    </row>
    <row r="1913" spans="3:28" x14ac:dyDescent="0.55000000000000004">
      <c r="C1913" s="5">
        <f t="shared" ca="1" si="222"/>
        <v>0.99900423131866489</v>
      </c>
      <c r="D1913" s="6">
        <v>7.9202046633437884E-2</v>
      </c>
      <c r="E1913" s="15">
        <f t="shared" si="223"/>
        <v>56.477313270603638</v>
      </c>
      <c r="F1913" s="5">
        <f t="shared" si="224"/>
        <v>61.837967074136202</v>
      </c>
      <c r="G1913" s="5">
        <f t="shared" si="225"/>
        <v>0.21428571428571427</v>
      </c>
      <c r="H1913" s="5">
        <f t="shared" si="226"/>
        <v>56.477313270603638</v>
      </c>
      <c r="M1913" s="1"/>
      <c r="N1913" s="1"/>
      <c r="O1913" s="1"/>
      <c r="P1913" s="1"/>
      <c r="Q1913" s="1"/>
      <c r="R1913" s="1"/>
      <c r="Y1913" s="1"/>
      <c r="Z1913" s="1"/>
      <c r="AA1913" s="6">
        <v>56.477313270603638</v>
      </c>
      <c r="AB1913" s="6">
        <f t="shared" si="227"/>
        <v>16.943193981181089</v>
      </c>
    </row>
    <row r="1914" spans="3:28" x14ac:dyDescent="0.55000000000000004">
      <c r="C1914" s="5">
        <f t="shared" ca="1" si="222"/>
        <v>0.60252060140162456</v>
      </c>
      <c r="D1914" s="6">
        <v>0.63244223770707231</v>
      </c>
      <c r="E1914" s="15">
        <f t="shared" si="223"/>
        <v>123.07778418979919</v>
      </c>
      <c r="F1914" s="5">
        <f t="shared" si="224"/>
        <v>149.52887932482079</v>
      </c>
      <c r="G1914" s="5">
        <f t="shared" si="225"/>
        <v>0.21428571428571427</v>
      </c>
      <c r="H1914" s="5">
        <f t="shared" si="226"/>
        <v>149.52887932482079</v>
      </c>
      <c r="M1914" s="1"/>
      <c r="N1914" s="1"/>
      <c r="O1914" s="1"/>
      <c r="P1914" s="1"/>
      <c r="Q1914" s="1"/>
      <c r="R1914" s="1"/>
      <c r="Y1914" s="1"/>
      <c r="Z1914" s="1"/>
      <c r="AA1914" s="6">
        <v>149.52887932482079</v>
      </c>
      <c r="AB1914" s="6">
        <f t="shared" si="227"/>
        <v>44.858663797446233</v>
      </c>
    </row>
    <row r="1915" spans="3:28" x14ac:dyDescent="0.55000000000000004">
      <c r="C1915" s="5">
        <f t="shared" ca="1" si="222"/>
        <v>0.86983243629961471</v>
      </c>
      <c r="D1915" s="6">
        <v>0.84446002511382512</v>
      </c>
      <c r="E1915" s="15">
        <f t="shared" si="223"/>
        <v>139.10889312688732</v>
      </c>
      <c r="F1915" s="5">
        <f t="shared" si="224"/>
        <v>202.11607663672049</v>
      </c>
      <c r="G1915" s="5">
        <f t="shared" si="225"/>
        <v>0.21428571428571427</v>
      </c>
      <c r="H1915" s="5">
        <f t="shared" si="226"/>
        <v>202.11607663672049</v>
      </c>
      <c r="M1915" s="1"/>
      <c r="N1915" s="1"/>
      <c r="O1915" s="1"/>
      <c r="P1915" s="1"/>
      <c r="Q1915" s="1"/>
      <c r="R1915" s="1"/>
      <c r="Y1915" s="1"/>
      <c r="Z1915" s="1"/>
      <c r="AA1915" s="6">
        <v>202.11607663672049</v>
      </c>
      <c r="AB1915" s="6">
        <f t="shared" si="227"/>
        <v>60.634822991016144</v>
      </c>
    </row>
    <row r="1916" spans="3:28" x14ac:dyDescent="0.55000000000000004">
      <c r="C1916" s="5">
        <f t="shared" ca="1" si="222"/>
        <v>0.98329663919895871</v>
      </c>
      <c r="D1916" s="6">
        <v>0.50621530899802913</v>
      </c>
      <c r="E1916" s="15">
        <f t="shared" si="223"/>
        <v>112.21939704404323</v>
      </c>
      <c r="F1916" s="5">
        <f t="shared" si="224"/>
        <v>125.59490556259141</v>
      </c>
      <c r="G1916" s="5">
        <f t="shared" si="225"/>
        <v>0.21428571428571427</v>
      </c>
      <c r="H1916" s="5">
        <f t="shared" si="226"/>
        <v>125.59490556259141</v>
      </c>
      <c r="M1916" s="1"/>
      <c r="N1916" s="1"/>
      <c r="O1916" s="1"/>
      <c r="P1916" s="1"/>
      <c r="Q1916" s="1"/>
      <c r="R1916" s="1"/>
      <c r="Y1916" s="1"/>
      <c r="Z1916" s="1"/>
      <c r="AA1916" s="6">
        <v>125.59490556259141</v>
      </c>
      <c r="AB1916" s="6">
        <f t="shared" si="227"/>
        <v>37.678471668777419</v>
      </c>
    </row>
    <row r="1917" spans="3:28" x14ac:dyDescent="0.55000000000000004">
      <c r="C1917" s="5">
        <f t="shared" ca="1" si="222"/>
        <v>0.43971740150004301</v>
      </c>
      <c r="D1917" s="6">
        <v>0.1459347858913248</v>
      </c>
      <c r="E1917" s="15">
        <f t="shared" si="223"/>
        <v>69.514688759743365</v>
      </c>
      <c r="F1917" s="5">
        <f t="shared" si="224"/>
        <v>70.630391749267716</v>
      </c>
      <c r="G1917" s="5">
        <f t="shared" si="225"/>
        <v>0.21428571428571427</v>
      </c>
      <c r="H1917" s="5">
        <f t="shared" si="226"/>
        <v>69.514688759743365</v>
      </c>
      <c r="M1917" s="1"/>
      <c r="N1917" s="1"/>
      <c r="O1917" s="1"/>
      <c r="P1917" s="1"/>
      <c r="Q1917" s="1"/>
      <c r="R1917" s="1"/>
      <c r="Y1917" s="1"/>
      <c r="Z1917" s="1"/>
      <c r="AA1917" s="6">
        <v>69.514688759743365</v>
      </c>
      <c r="AB1917" s="6">
        <f t="shared" si="227"/>
        <v>20.854406627923009</v>
      </c>
    </row>
    <row r="1918" spans="3:28" x14ac:dyDescent="0.55000000000000004">
      <c r="C1918" s="5">
        <f t="shared" ca="1" si="222"/>
        <v>0.99384012936563537</v>
      </c>
      <c r="D1918" s="6">
        <v>0.51036299481908232</v>
      </c>
      <c r="E1918" s="15">
        <f t="shared" si="223"/>
        <v>112.59642710688455</v>
      </c>
      <c r="F1918" s="5">
        <f t="shared" si="224"/>
        <v>126.3289329820752</v>
      </c>
      <c r="G1918" s="5">
        <f t="shared" si="225"/>
        <v>0.21428571428571427</v>
      </c>
      <c r="H1918" s="5">
        <f t="shared" si="226"/>
        <v>126.3289329820752</v>
      </c>
      <c r="M1918" s="1"/>
      <c r="N1918" s="1"/>
      <c r="O1918" s="1"/>
      <c r="P1918" s="1"/>
      <c r="Q1918" s="1"/>
      <c r="R1918" s="1"/>
      <c r="Y1918" s="1"/>
      <c r="Z1918" s="1"/>
      <c r="AA1918" s="6">
        <v>126.3289329820752</v>
      </c>
      <c r="AB1918" s="6">
        <f t="shared" si="227"/>
        <v>37.89867989462256</v>
      </c>
    </row>
    <row r="1919" spans="3:28" x14ac:dyDescent="0.55000000000000004">
      <c r="C1919" s="5">
        <f t="shared" ca="1" si="222"/>
        <v>0.74888912413127839</v>
      </c>
      <c r="D1919" s="6">
        <v>0.26116972449172526</v>
      </c>
      <c r="E1919" s="15">
        <f t="shared" si="223"/>
        <v>86.239349117129649</v>
      </c>
      <c r="F1919" s="5">
        <f t="shared" si="224"/>
        <v>86.664712315778104</v>
      </c>
      <c r="G1919" s="5">
        <f t="shared" si="225"/>
        <v>0.21428571428571427</v>
      </c>
      <c r="H1919" s="5">
        <f t="shared" si="226"/>
        <v>86.664712315778104</v>
      </c>
      <c r="M1919" s="1"/>
      <c r="N1919" s="1"/>
      <c r="O1919" s="1"/>
      <c r="P1919" s="1"/>
      <c r="Q1919" s="1"/>
      <c r="R1919" s="1"/>
      <c r="Y1919" s="1"/>
      <c r="Z1919" s="1"/>
      <c r="AA1919" s="6">
        <v>86.664712315778104</v>
      </c>
      <c r="AB1919" s="6">
        <f t="shared" si="227"/>
        <v>25.99941369473343</v>
      </c>
    </row>
    <row r="1920" spans="3:28" x14ac:dyDescent="0.55000000000000004">
      <c r="C1920" s="5">
        <f t="shared" ca="1" si="222"/>
        <v>0.34505311277878947</v>
      </c>
      <c r="D1920" s="6">
        <v>0.83460667971343527</v>
      </c>
      <c r="E1920" s="15">
        <f t="shared" si="223"/>
        <v>138.4119597810361</v>
      </c>
      <c r="F1920" s="5">
        <f t="shared" si="224"/>
        <v>199.06324490230338</v>
      </c>
      <c r="G1920" s="5">
        <f t="shared" si="225"/>
        <v>0.21428571428571427</v>
      </c>
      <c r="H1920" s="5">
        <f t="shared" si="226"/>
        <v>199.06324490230338</v>
      </c>
      <c r="M1920" s="1"/>
      <c r="N1920" s="1"/>
      <c r="O1920" s="1"/>
      <c r="P1920" s="1"/>
      <c r="Q1920" s="1"/>
      <c r="R1920" s="1"/>
      <c r="Y1920" s="1"/>
      <c r="Z1920" s="1"/>
      <c r="AA1920" s="6">
        <v>199.06324490230338</v>
      </c>
      <c r="AB1920" s="6">
        <f t="shared" si="227"/>
        <v>59.718973470691012</v>
      </c>
    </row>
    <row r="1921" spans="3:28" x14ac:dyDescent="0.55000000000000004">
      <c r="C1921" s="5">
        <f t="shared" ca="1" si="222"/>
        <v>0.55807278145694394</v>
      </c>
      <c r="D1921" s="6">
        <v>0.31296765797969017</v>
      </c>
      <c r="E1921" s="15">
        <f t="shared" si="223"/>
        <v>92.511079526226851</v>
      </c>
      <c r="F1921" s="5">
        <f t="shared" si="224"/>
        <v>94.278848271620149</v>
      </c>
      <c r="G1921" s="5">
        <f t="shared" si="225"/>
        <v>0.21428571428571427</v>
      </c>
      <c r="H1921" s="5">
        <f t="shared" si="226"/>
        <v>94.278848271620149</v>
      </c>
      <c r="M1921" s="1"/>
      <c r="N1921" s="1"/>
      <c r="O1921" s="1"/>
      <c r="P1921" s="1"/>
      <c r="Q1921" s="1"/>
      <c r="R1921" s="1"/>
      <c r="Y1921" s="1"/>
      <c r="Z1921" s="1"/>
      <c r="AA1921" s="6">
        <v>94.278848271620149</v>
      </c>
      <c r="AB1921" s="6">
        <f t="shared" si="227"/>
        <v>28.283654481486042</v>
      </c>
    </row>
    <row r="1922" spans="3:28" x14ac:dyDescent="0.55000000000000004">
      <c r="C1922" s="5">
        <f t="shared" ca="1" si="222"/>
        <v>0.35253514647953765</v>
      </c>
      <c r="D1922" s="6">
        <v>9.8441448364920969E-2</v>
      </c>
      <c r="E1922" s="15">
        <f t="shared" si="223"/>
        <v>60.667140697750959</v>
      </c>
      <c r="F1922" s="5">
        <f t="shared" si="224"/>
        <v>64.339212466900079</v>
      </c>
      <c r="G1922" s="5">
        <f t="shared" si="225"/>
        <v>0.21428571428571427</v>
      </c>
      <c r="H1922" s="5">
        <f t="shared" si="226"/>
        <v>60.667140697750959</v>
      </c>
      <c r="M1922" s="1"/>
      <c r="N1922" s="1"/>
      <c r="O1922" s="1"/>
      <c r="P1922" s="1"/>
      <c r="Q1922" s="1"/>
      <c r="R1922" s="1"/>
      <c r="Y1922" s="1"/>
      <c r="Z1922" s="1"/>
      <c r="AA1922" s="6">
        <v>60.667140697750959</v>
      </c>
      <c r="AB1922" s="6">
        <f t="shared" si="227"/>
        <v>18.200142209325286</v>
      </c>
    </row>
    <row r="1923" spans="3:28" x14ac:dyDescent="0.55000000000000004">
      <c r="C1923" s="5">
        <f t="shared" ref="C1923:C1986" ca="1" si="228">RAND()</f>
        <v>0.56015797833900483</v>
      </c>
      <c r="D1923" s="6">
        <v>0.55362524650883604</v>
      </c>
      <c r="E1923" s="15">
        <f t="shared" ref="E1923:E1986" si="229">$B$1+SQRT(($B$2-$B$1)*($B$3-$B$1)*D1923)</f>
        <v>116.44119525051752</v>
      </c>
      <c r="F1923" s="5">
        <f t="shared" ref="F1923:F1986" si="230">$B$2-SQRT(($B$2-$B$1)*($B$2-$B$3)*(1-D1923))</f>
        <v>134.17875644219859</v>
      </c>
      <c r="G1923" s="5">
        <f t="shared" ref="G1923:G1986" si="231">($B$3-$B$1)/($B$2-$B$1)</f>
        <v>0.21428571428571427</v>
      </c>
      <c r="H1923" s="5">
        <f t="shared" ref="H1923:H1986" si="232">IF(D1923&lt;G1923,E1923,F1923)</f>
        <v>134.17875644219859</v>
      </c>
      <c r="M1923" s="1"/>
      <c r="N1923" s="1"/>
      <c r="O1923" s="1"/>
      <c r="P1923" s="1"/>
      <c r="Q1923" s="1"/>
      <c r="R1923" s="1"/>
      <c r="Y1923" s="1"/>
      <c r="Z1923" s="1"/>
      <c r="AA1923" s="6">
        <v>134.17875644219859</v>
      </c>
      <c r="AB1923" s="6">
        <f t="shared" ref="AB1923:AB1986" si="233">AA1923*0.3</f>
        <v>40.253626932659579</v>
      </c>
    </row>
    <row r="1924" spans="3:28" x14ac:dyDescent="0.55000000000000004">
      <c r="C1924" s="5">
        <f t="shared" ca="1" si="228"/>
        <v>0.25602217471075406</v>
      </c>
      <c r="D1924" s="6">
        <v>0.12761459768017602</v>
      </c>
      <c r="E1924" s="15">
        <f t="shared" si="229"/>
        <v>66.302540330169336</v>
      </c>
      <c r="F1924" s="5">
        <f t="shared" si="230"/>
        <v>68.183389760567081</v>
      </c>
      <c r="G1924" s="5">
        <f t="shared" si="231"/>
        <v>0.21428571428571427</v>
      </c>
      <c r="H1924" s="5">
        <f t="shared" si="232"/>
        <v>66.302540330169336</v>
      </c>
      <c r="M1924" s="1"/>
      <c r="N1924" s="1"/>
      <c r="O1924" s="1"/>
      <c r="P1924" s="1"/>
      <c r="Q1924" s="1"/>
      <c r="R1924" s="1"/>
      <c r="Y1924" s="1"/>
      <c r="Z1924" s="1"/>
      <c r="AA1924" s="6">
        <v>66.302540330169336</v>
      </c>
      <c r="AB1924" s="6">
        <f t="shared" si="233"/>
        <v>19.8907620990508</v>
      </c>
    </row>
    <row r="1925" spans="3:28" x14ac:dyDescent="0.55000000000000004">
      <c r="C1925" s="5">
        <f t="shared" ca="1" si="228"/>
        <v>0.98941641915086465</v>
      </c>
      <c r="D1925" s="6">
        <v>0.6365203188231825</v>
      </c>
      <c r="E1925" s="15">
        <f t="shared" si="229"/>
        <v>123.40958058240767</v>
      </c>
      <c r="F1925" s="5">
        <f t="shared" si="230"/>
        <v>150.36595186759146</v>
      </c>
      <c r="G1925" s="5">
        <f t="shared" si="231"/>
        <v>0.21428571428571427</v>
      </c>
      <c r="H1925" s="5">
        <f t="shared" si="232"/>
        <v>150.36595186759146</v>
      </c>
      <c r="M1925" s="1"/>
      <c r="N1925" s="1"/>
      <c r="O1925" s="1"/>
      <c r="P1925" s="1"/>
      <c r="Q1925" s="1"/>
      <c r="R1925" s="1"/>
      <c r="Y1925" s="1"/>
      <c r="Z1925" s="1"/>
      <c r="AA1925" s="6">
        <v>150.36595186759146</v>
      </c>
      <c r="AB1925" s="6">
        <f t="shared" si="233"/>
        <v>45.109785560277437</v>
      </c>
    </row>
    <row r="1926" spans="3:28" x14ac:dyDescent="0.55000000000000004">
      <c r="C1926" s="5">
        <f t="shared" ca="1" si="228"/>
        <v>7.7424058145160513E-2</v>
      </c>
      <c r="D1926" s="6">
        <v>0.64420377238618443</v>
      </c>
      <c r="E1926" s="15">
        <f t="shared" si="229"/>
        <v>124.03183828082582</v>
      </c>
      <c r="F1926" s="5">
        <f t="shared" si="230"/>
        <v>151.95592676161925</v>
      </c>
      <c r="G1926" s="5">
        <f t="shared" si="231"/>
        <v>0.21428571428571427</v>
      </c>
      <c r="H1926" s="5">
        <f t="shared" si="232"/>
        <v>151.95592676161925</v>
      </c>
      <c r="M1926" s="1"/>
      <c r="N1926" s="1"/>
      <c r="O1926" s="1"/>
      <c r="P1926" s="1"/>
      <c r="Q1926" s="1"/>
      <c r="R1926" s="1"/>
      <c r="Y1926" s="1"/>
      <c r="Z1926" s="1"/>
      <c r="AA1926" s="6">
        <v>151.95592676161925</v>
      </c>
      <c r="AB1926" s="6">
        <f t="shared" si="233"/>
        <v>45.586778028485774</v>
      </c>
    </row>
    <row r="1927" spans="3:28" x14ac:dyDescent="0.55000000000000004">
      <c r="C1927" s="5">
        <f t="shared" ca="1" si="228"/>
        <v>3.1028763307314633E-2</v>
      </c>
      <c r="D1927" s="6">
        <v>0.21716984816915264</v>
      </c>
      <c r="E1927" s="15">
        <f t="shared" si="229"/>
        <v>80.402429166729405</v>
      </c>
      <c r="F1927" s="5">
        <f t="shared" si="230"/>
        <v>80.404149964576533</v>
      </c>
      <c r="G1927" s="5">
        <f t="shared" si="231"/>
        <v>0.21428571428571427</v>
      </c>
      <c r="H1927" s="5">
        <f t="shared" si="232"/>
        <v>80.404149964576533</v>
      </c>
      <c r="M1927" s="1"/>
      <c r="N1927" s="1"/>
      <c r="O1927" s="1"/>
      <c r="P1927" s="1"/>
      <c r="Q1927" s="1"/>
      <c r="R1927" s="1"/>
      <c r="Y1927" s="1"/>
      <c r="Z1927" s="1"/>
      <c r="AA1927" s="6">
        <v>80.404149964576533</v>
      </c>
      <c r="AB1927" s="6">
        <f t="shared" si="233"/>
        <v>24.121244989372958</v>
      </c>
    </row>
    <row r="1928" spans="3:28" x14ac:dyDescent="0.55000000000000004">
      <c r="C1928" s="5">
        <f t="shared" ca="1" si="228"/>
        <v>0.63105395663985719</v>
      </c>
      <c r="D1928" s="6">
        <v>0.6664278433543388</v>
      </c>
      <c r="E1928" s="15">
        <f t="shared" si="229"/>
        <v>125.81109473185168</v>
      </c>
      <c r="F1928" s="5">
        <f t="shared" si="230"/>
        <v>156.65410766480704</v>
      </c>
      <c r="G1928" s="5">
        <f t="shared" si="231"/>
        <v>0.21428571428571427</v>
      </c>
      <c r="H1928" s="5">
        <f t="shared" si="232"/>
        <v>156.65410766480704</v>
      </c>
      <c r="M1928" s="1"/>
      <c r="N1928" s="1"/>
      <c r="O1928" s="1"/>
      <c r="P1928" s="1"/>
      <c r="Q1928" s="1"/>
      <c r="R1928" s="1"/>
      <c r="Y1928" s="1"/>
      <c r="Z1928" s="1"/>
      <c r="AA1928" s="6">
        <v>156.65410766480704</v>
      </c>
      <c r="AB1928" s="6">
        <f t="shared" si="233"/>
        <v>46.996232299442113</v>
      </c>
    </row>
    <row r="1929" spans="3:28" x14ac:dyDescent="0.55000000000000004">
      <c r="C1929" s="5">
        <f t="shared" ca="1" si="228"/>
        <v>0.53504031839636823</v>
      </c>
      <c r="D1929" s="6">
        <v>0.47287395797931964</v>
      </c>
      <c r="E1929" s="15">
        <f t="shared" si="229"/>
        <v>109.13070455265441</v>
      </c>
      <c r="F1929" s="5">
        <f t="shared" si="230"/>
        <v>119.80298507335391</v>
      </c>
      <c r="G1929" s="5">
        <f t="shared" si="231"/>
        <v>0.21428571428571427</v>
      </c>
      <c r="H1929" s="5">
        <f t="shared" si="232"/>
        <v>119.80298507335391</v>
      </c>
      <c r="M1929" s="1"/>
      <c r="N1929" s="1"/>
      <c r="O1929" s="1"/>
      <c r="P1929" s="1"/>
      <c r="Q1929" s="1"/>
      <c r="R1929" s="1"/>
      <c r="Y1929" s="1"/>
      <c r="Z1929" s="1"/>
      <c r="AA1929" s="6">
        <v>119.80298507335391</v>
      </c>
      <c r="AB1929" s="6">
        <f t="shared" si="233"/>
        <v>35.940895522006173</v>
      </c>
    </row>
    <row r="1930" spans="3:28" x14ac:dyDescent="0.55000000000000004">
      <c r="C1930" s="5">
        <f t="shared" ca="1" si="228"/>
        <v>0.175076161757587</v>
      </c>
      <c r="D1930" s="6">
        <v>0.55295030444746818</v>
      </c>
      <c r="E1930" s="15">
        <f t="shared" si="229"/>
        <v>116.38239006539247</v>
      </c>
      <c r="F1930" s="5">
        <f t="shared" si="230"/>
        <v>134.05343858327174</v>
      </c>
      <c r="G1930" s="5">
        <f t="shared" si="231"/>
        <v>0.21428571428571427</v>
      </c>
      <c r="H1930" s="5">
        <f t="shared" si="232"/>
        <v>134.05343858327174</v>
      </c>
      <c r="M1930" s="1"/>
      <c r="N1930" s="1"/>
      <c r="O1930" s="1"/>
      <c r="P1930" s="1"/>
      <c r="Q1930" s="1"/>
      <c r="R1930" s="1"/>
      <c r="Y1930" s="1"/>
      <c r="Z1930" s="1"/>
      <c r="AA1930" s="6">
        <v>134.05343858327174</v>
      </c>
      <c r="AB1930" s="6">
        <f t="shared" si="233"/>
        <v>40.216031574981521</v>
      </c>
    </row>
    <row r="1931" spans="3:28" x14ac:dyDescent="0.55000000000000004">
      <c r="C1931" s="5">
        <f t="shared" ca="1" si="228"/>
        <v>0.40694437607646816</v>
      </c>
      <c r="D1931" s="6">
        <v>0.31652055532897072</v>
      </c>
      <c r="E1931" s="15">
        <f t="shared" si="229"/>
        <v>92.921501146964246</v>
      </c>
      <c r="F1931" s="5">
        <f t="shared" si="230"/>
        <v>94.811467689504155</v>
      </c>
      <c r="G1931" s="5">
        <f t="shared" si="231"/>
        <v>0.21428571428571427</v>
      </c>
      <c r="H1931" s="5">
        <f t="shared" si="232"/>
        <v>94.811467689504155</v>
      </c>
      <c r="M1931" s="1"/>
      <c r="N1931" s="1"/>
      <c r="O1931" s="1"/>
      <c r="P1931" s="1"/>
      <c r="Q1931" s="1"/>
      <c r="R1931" s="1"/>
      <c r="Y1931" s="1"/>
      <c r="Z1931" s="1"/>
      <c r="AA1931" s="6">
        <v>94.811467689504155</v>
      </c>
      <c r="AB1931" s="6">
        <f t="shared" si="233"/>
        <v>28.443440306851247</v>
      </c>
    </row>
    <row r="1932" spans="3:28" x14ac:dyDescent="0.55000000000000004">
      <c r="C1932" s="5">
        <f t="shared" ca="1" si="228"/>
        <v>0.65417446610726004</v>
      </c>
      <c r="D1932" s="6">
        <v>4.1400704469292227E-2</v>
      </c>
      <c r="E1932" s="15">
        <f t="shared" si="229"/>
        <v>46.372937551287478</v>
      </c>
      <c r="F1932" s="5">
        <f t="shared" si="230"/>
        <v>56.998525509223299</v>
      </c>
      <c r="G1932" s="5">
        <f t="shared" si="231"/>
        <v>0.21428571428571427</v>
      </c>
      <c r="H1932" s="5">
        <f t="shared" si="232"/>
        <v>46.372937551287478</v>
      </c>
      <c r="M1932" s="1"/>
      <c r="N1932" s="1"/>
      <c r="O1932" s="1"/>
      <c r="P1932" s="1"/>
      <c r="Q1932" s="1"/>
      <c r="R1932" s="1"/>
      <c r="Y1932" s="1"/>
      <c r="Z1932" s="1"/>
      <c r="AA1932" s="6">
        <v>46.372937551287478</v>
      </c>
      <c r="AB1932" s="6">
        <f t="shared" si="233"/>
        <v>13.911881265386244</v>
      </c>
    </row>
    <row r="1933" spans="3:28" x14ac:dyDescent="0.55000000000000004">
      <c r="C1933" s="5">
        <f t="shared" ca="1" si="228"/>
        <v>0.60547582903319641</v>
      </c>
      <c r="D1933" s="6">
        <v>0.13488451585033334</v>
      </c>
      <c r="E1933" s="15">
        <f t="shared" si="229"/>
        <v>67.60314975172966</v>
      </c>
      <c r="F1933" s="5">
        <f t="shared" si="230"/>
        <v>69.151318341170793</v>
      </c>
      <c r="G1933" s="5">
        <f t="shared" si="231"/>
        <v>0.21428571428571427</v>
      </c>
      <c r="H1933" s="5">
        <f t="shared" si="232"/>
        <v>67.60314975172966</v>
      </c>
      <c r="M1933" s="1"/>
      <c r="N1933" s="1"/>
      <c r="O1933" s="1"/>
      <c r="P1933" s="1"/>
      <c r="Q1933" s="1"/>
      <c r="R1933" s="1"/>
      <c r="Y1933" s="1"/>
      <c r="Z1933" s="1"/>
      <c r="AA1933" s="6">
        <v>67.60314975172966</v>
      </c>
      <c r="AB1933" s="6">
        <f t="shared" si="233"/>
        <v>20.280944925518899</v>
      </c>
    </row>
    <row r="1934" spans="3:28" x14ac:dyDescent="0.55000000000000004">
      <c r="C1934" s="5">
        <f t="shared" ca="1" si="228"/>
        <v>0.10434345479264717</v>
      </c>
      <c r="D1934" s="6">
        <v>0.97773459408899821</v>
      </c>
      <c r="E1934" s="15">
        <f t="shared" si="229"/>
        <v>148.16372802277237</v>
      </c>
      <c r="F1934" s="5">
        <f t="shared" si="230"/>
        <v>262.9655700176483</v>
      </c>
      <c r="G1934" s="5">
        <f t="shared" si="231"/>
        <v>0.21428571428571427</v>
      </c>
      <c r="H1934" s="5">
        <f t="shared" si="232"/>
        <v>262.9655700176483</v>
      </c>
      <c r="M1934" s="1"/>
      <c r="N1934" s="1"/>
      <c r="O1934" s="1"/>
      <c r="P1934" s="1"/>
      <c r="Q1934" s="1"/>
      <c r="R1934" s="1"/>
      <c r="Y1934" s="1"/>
      <c r="Z1934" s="1"/>
      <c r="AA1934" s="6">
        <v>262.9655700176483</v>
      </c>
      <c r="AB1934" s="6">
        <f t="shared" si="233"/>
        <v>78.889671005294488</v>
      </c>
    </row>
    <row r="1935" spans="3:28" x14ac:dyDescent="0.55000000000000004">
      <c r="C1935" s="5">
        <f t="shared" ca="1" si="228"/>
        <v>0.98396480712544188</v>
      </c>
      <c r="D1935" s="6">
        <v>0.73664145002133885</v>
      </c>
      <c r="E1935" s="15">
        <f t="shared" si="229"/>
        <v>131.24556782343507</v>
      </c>
      <c r="F1935" s="5">
        <f t="shared" si="230"/>
        <v>172.63090375336122</v>
      </c>
      <c r="G1935" s="5">
        <f t="shared" si="231"/>
        <v>0.21428571428571427</v>
      </c>
      <c r="H1935" s="5">
        <f t="shared" si="232"/>
        <v>172.63090375336122</v>
      </c>
      <c r="M1935" s="1"/>
      <c r="N1935" s="1"/>
      <c r="O1935" s="1"/>
      <c r="P1935" s="1"/>
      <c r="Q1935" s="1"/>
      <c r="R1935" s="1"/>
      <c r="Y1935" s="1"/>
      <c r="Z1935" s="1"/>
      <c r="AA1935" s="6">
        <v>172.63090375336122</v>
      </c>
      <c r="AB1935" s="6">
        <f t="shared" si="233"/>
        <v>51.789271126008366</v>
      </c>
    </row>
    <row r="1936" spans="3:28" x14ac:dyDescent="0.55000000000000004">
      <c r="C1936" s="5">
        <f t="shared" ca="1" si="228"/>
        <v>0.40843102890652294</v>
      </c>
      <c r="D1936" s="6">
        <v>0.13726548204799371</v>
      </c>
      <c r="E1936" s="15">
        <f t="shared" si="229"/>
        <v>68.021454563624928</v>
      </c>
      <c r="F1936" s="5">
        <f t="shared" si="230"/>
        <v>69.469207467107367</v>
      </c>
      <c r="G1936" s="5">
        <f t="shared" si="231"/>
        <v>0.21428571428571427</v>
      </c>
      <c r="H1936" s="5">
        <f t="shared" si="232"/>
        <v>68.021454563624928</v>
      </c>
      <c r="M1936" s="1"/>
      <c r="N1936" s="1"/>
      <c r="O1936" s="1"/>
      <c r="P1936" s="1"/>
      <c r="Q1936" s="1"/>
      <c r="R1936" s="1"/>
      <c r="Y1936" s="1"/>
      <c r="Z1936" s="1"/>
      <c r="AA1936" s="6">
        <v>68.021454563624928</v>
      </c>
      <c r="AB1936" s="6">
        <f t="shared" si="233"/>
        <v>20.406436369087476</v>
      </c>
    </row>
    <row r="1937" spans="3:28" x14ac:dyDescent="0.55000000000000004">
      <c r="C1937" s="5">
        <f t="shared" ca="1" si="228"/>
        <v>0.25408631763699319</v>
      </c>
      <c r="D1937" s="6">
        <v>0.38548172739712094</v>
      </c>
      <c r="E1937" s="15">
        <f t="shared" si="229"/>
        <v>100.47417610806359</v>
      </c>
      <c r="F1937" s="5">
        <f t="shared" si="230"/>
        <v>105.43811886102316</v>
      </c>
      <c r="G1937" s="5">
        <f t="shared" si="231"/>
        <v>0.21428571428571427</v>
      </c>
      <c r="H1937" s="5">
        <f t="shared" si="232"/>
        <v>105.43811886102316</v>
      </c>
      <c r="M1937" s="1"/>
      <c r="N1937" s="1"/>
      <c r="O1937" s="1"/>
      <c r="P1937" s="1"/>
      <c r="Q1937" s="1"/>
      <c r="R1937" s="1"/>
      <c r="Y1937" s="1"/>
      <c r="Z1937" s="1"/>
      <c r="AA1937" s="6">
        <v>105.43811886102316</v>
      </c>
      <c r="AB1937" s="6">
        <f t="shared" si="233"/>
        <v>31.631435658306945</v>
      </c>
    </row>
    <row r="1938" spans="3:28" x14ac:dyDescent="0.55000000000000004">
      <c r="C1938" s="5">
        <f t="shared" ca="1" si="228"/>
        <v>0.79837453679376347</v>
      </c>
      <c r="D1938" s="6">
        <v>0.4842989239083525</v>
      </c>
      <c r="E1938" s="15">
        <f t="shared" si="229"/>
        <v>110.2010084292871</v>
      </c>
      <c r="F1938" s="5">
        <f t="shared" si="230"/>
        <v>121.76648382740836</v>
      </c>
      <c r="G1938" s="5">
        <f t="shared" si="231"/>
        <v>0.21428571428571427</v>
      </c>
      <c r="H1938" s="5">
        <f t="shared" si="232"/>
        <v>121.76648382740836</v>
      </c>
      <c r="M1938" s="1"/>
      <c r="N1938" s="1"/>
      <c r="O1938" s="1"/>
      <c r="P1938" s="1"/>
      <c r="Q1938" s="1"/>
      <c r="R1938" s="1"/>
      <c r="Y1938" s="1"/>
      <c r="Z1938" s="1"/>
      <c r="AA1938" s="6">
        <v>121.76648382740836</v>
      </c>
      <c r="AB1938" s="6">
        <f t="shared" si="233"/>
        <v>36.529945148222509</v>
      </c>
    </row>
    <row r="1939" spans="3:28" x14ac:dyDescent="0.55000000000000004">
      <c r="C1939" s="5">
        <f t="shared" ca="1" si="228"/>
        <v>0.72912211854023412</v>
      </c>
      <c r="D1939" s="6">
        <v>0.5588557218038086</v>
      </c>
      <c r="E1939" s="15">
        <f t="shared" si="229"/>
        <v>116.89569715061647</v>
      </c>
      <c r="F1939" s="5">
        <f t="shared" si="230"/>
        <v>135.15313913548312</v>
      </c>
      <c r="G1939" s="5">
        <f t="shared" si="231"/>
        <v>0.21428571428571427</v>
      </c>
      <c r="H1939" s="5">
        <f t="shared" si="232"/>
        <v>135.15313913548312</v>
      </c>
      <c r="M1939" s="1"/>
      <c r="N1939" s="1"/>
      <c r="O1939" s="1"/>
      <c r="P1939" s="1"/>
      <c r="Q1939" s="1"/>
      <c r="R1939" s="1"/>
      <c r="Y1939" s="1"/>
      <c r="Z1939" s="1"/>
      <c r="AA1939" s="6">
        <v>135.15313913548312</v>
      </c>
      <c r="AB1939" s="6">
        <f t="shared" si="233"/>
        <v>40.545941740644935</v>
      </c>
    </row>
    <row r="1940" spans="3:28" x14ac:dyDescent="0.55000000000000004">
      <c r="C1940" s="5">
        <f t="shared" ca="1" si="228"/>
        <v>0.75355007761060555</v>
      </c>
      <c r="D1940" s="6">
        <v>0.16665583803680151</v>
      </c>
      <c r="E1940" s="15">
        <f t="shared" si="229"/>
        <v>72.913307201669653</v>
      </c>
      <c r="F1940" s="5">
        <f t="shared" si="230"/>
        <v>73.429921708684077</v>
      </c>
      <c r="G1940" s="5">
        <f t="shared" si="231"/>
        <v>0.21428571428571427</v>
      </c>
      <c r="H1940" s="5">
        <f t="shared" si="232"/>
        <v>72.913307201669653</v>
      </c>
      <c r="M1940" s="1"/>
      <c r="N1940" s="1"/>
      <c r="O1940" s="1"/>
      <c r="P1940" s="1"/>
      <c r="Q1940" s="1"/>
      <c r="R1940" s="1"/>
      <c r="Y1940" s="1"/>
      <c r="Z1940" s="1"/>
      <c r="AA1940" s="6">
        <v>72.913307201669653</v>
      </c>
      <c r="AB1940" s="6">
        <f t="shared" si="233"/>
        <v>21.873992160500894</v>
      </c>
    </row>
    <row r="1941" spans="3:28" x14ac:dyDescent="0.55000000000000004">
      <c r="C1941" s="5">
        <f t="shared" ca="1" si="228"/>
        <v>0.76509749007615602</v>
      </c>
      <c r="D1941" s="6">
        <v>0.3291196761363806</v>
      </c>
      <c r="E1941" s="15">
        <f t="shared" si="229"/>
        <v>94.358661627891038</v>
      </c>
      <c r="F1941" s="5">
        <f t="shared" si="230"/>
        <v>96.711466260393934</v>
      </c>
      <c r="G1941" s="5">
        <f t="shared" si="231"/>
        <v>0.21428571428571427</v>
      </c>
      <c r="H1941" s="5">
        <f t="shared" si="232"/>
        <v>96.711466260393934</v>
      </c>
      <c r="M1941" s="1"/>
      <c r="N1941" s="1"/>
      <c r="O1941" s="1"/>
      <c r="P1941" s="1"/>
      <c r="Q1941" s="1"/>
      <c r="R1941" s="1"/>
      <c r="Y1941" s="1"/>
      <c r="Z1941" s="1"/>
      <c r="AA1941" s="6">
        <v>96.711466260393934</v>
      </c>
      <c r="AB1941" s="6">
        <f t="shared" si="233"/>
        <v>29.013439878118177</v>
      </c>
    </row>
    <row r="1942" spans="3:28" x14ac:dyDescent="0.55000000000000004">
      <c r="C1942" s="5">
        <f t="shared" ca="1" si="228"/>
        <v>0.14439908163820236</v>
      </c>
      <c r="D1942" s="6">
        <v>0.90000378692261851</v>
      </c>
      <c r="E1942" s="15">
        <f t="shared" si="229"/>
        <v>142.96366788730722</v>
      </c>
      <c r="F1942" s="5">
        <f t="shared" si="230"/>
        <v>221.51581862842232</v>
      </c>
      <c r="G1942" s="5">
        <f t="shared" si="231"/>
        <v>0.21428571428571427</v>
      </c>
      <c r="H1942" s="5">
        <f t="shared" si="232"/>
        <v>221.51581862842232</v>
      </c>
      <c r="M1942" s="1"/>
      <c r="N1942" s="1"/>
      <c r="O1942" s="1"/>
      <c r="P1942" s="1"/>
      <c r="Q1942" s="1"/>
      <c r="R1942" s="1"/>
      <c r="Y1942" s="1"/>
      <c r="Z1942" s="1"/>
      <c r="AA1942" s="6">
        <v>221.51581862842232</v>
      </c>
      <c r="AB1942" s="6">
        <f t="shared" si="233"/>
        <v>66.454745588526691</v>
      </c>
    </row>
    <row r="1943" spans="3:28" x14ac:dyDescent="0.55000000000000004">
      <c r="C1943" s="5">
        <f t="shared" ca="1" si="228"/>
        <v>0.50342141443952326</v>
      </c>
      <c r="D1943" s="6">
        <v>0.97017004561678044</v>
      </c>
      <c r="E1943" s="15">
        <f t="shared" si="229"/>
        <v>147.66697602106001</v>
      </c>
      <c r="F1943" s="5">
        <f t="shared" si="230"/>
        <v>257.13363568010084</v>
      </c>
      <c r="G1943" s="5">
        <f t="shared" si="231"/>
        <v>0.21428571428571427</v>
      </c>
      <c r="H1943" s="5">
        <f t="shared" si="232"/>
        <v>257.13363568010084</v>
      </c>
      <c r="M1943" s="1"/>
      <c r="N1943" s="1"/>
      <c r="O1943" s="1"/>
      <c r="P1943" s="1"/>
      <c r="Q1943" s="1"/>
      <c r="R1943" s="1"/>
      <c r="Y1943" s="1"/>
      <c r="Z1943" s="1"/>
      <c r="AA1943" s="6">
        <v>257.13363568010084</v>
      </c>
      <c r="AB1943" s="6">
        <f t="shared" si="233"/>
        <v>77.140090704030243</v>
      </c>
    </row>
    <row r="1944" spans="3:28" x14ac:dyDescent="0.55000000000000004">
      <c r="C1944" s="5">
        <f t="shared" ca="1" si="228"/>
        <v>0.39878238658841691</v>
      </c>
      <c r="D1944" s="6">
        <v>0.42382933166602421</v>
      </c>
      <c r="E1944" s="15">
        <f t="shared" si="229"/>
        <v>104.38206427902323</v>
      </c>
      <c r="F1944" s="5">
        <f t="shared" si="230"/>
        <v>111.60649382377079</v>
      </c>
      <c r="G1944" s="5">
        <f t="shared" si="231"/>
        <v>0.21428571428571427</v>
      </c>
      <c r="H1944" s="5">
        <f t="shared" si="232"/>
        <v>111.60649382377079</v>
      </c>
      <c r="M1944" s="1"/>
      <c r="N1944" s="1"/>
      <c r="O1944" s="1"/>
      <c r="P1944" s="1"/>
      <c r="Q1944" s="1"/>
      <c r="R1944" s="1"/>
      <c r="Y1944" s="1"/>
      <c r="Z1944" s="1"/>
      <c r="AA1944" s="6">
        <v>111.60649382377079</v>
      </c>
      <c r="AB1944" s="6">
        <f t="shared" si="233"/>
        <v>33.481948147131234</v>
      </c>
    </row>
    <row r="1945" spans="3:28" x14ac:dyDescent="0.55000000000000004">
      <c r="C1945" s="5">
        <f t="shared" ca="1" si="228"/>
        <v>0.94976464206082267</v>
      </c>
      <c r="D1945" s="6">
        <v>0.25149337940146055</v>
      </c>
      <c r="E1945" s="15">
        <f t="shared" si="229"/>
        <v>85.000682872909394</v>
      </c>
      <c r="F1945" s="5">
        <f t="shared" si="230"/>
        <v>85.272247185255452</v>
      </c>
      <c r="G1945" s="5">
        <f t="shared" si="231"/>
        <v>0.21428571428571427</v>
      </c>
      <c r="H1945" s="5">
        <f t="shared" si="232"/>
        <v>85.272247185255452</v>
      </c>
      <c r="M1945" s="1"/>
      <c r="N1945" s="1"/>
      <c r="O1945" s="1"/>
      <c r="P1945" s="1"/>
      <c r="Q1945" s="1"/>
      <c r="R1945" s="1"/>
      <c r="Y1945" s="1"/>
      <c r="Z1945" s="1"/>
      <c r="AA1945" s="6">
        <v>85.272247185255452</v>
      </c>
      <c r="AB1945" s="6">
        <f t="shared" si="233"/>
        <v>25.581674155576636</v>
      </c>
    </row>
    <row r="1946" spans="3:28" x14ac:dyDescent="0.55000000000000004">
      <c r="C1946" s="5">
        <f t="shared" ca="1" si="228"/>
        <v>0.19746537546437193</v>
      </c>
      <c r="D1946" s="6">
        <v>0.98807588816047942</v>
      </c>
      <c r="E1946" s="15">
        <f t="shared" si="229"/>
        <v>148.83972571026396</v>
      </c>
      <c r="F1946" s="5">
        <f t="shared" si="230"/>
        <v>272.89787297434998</v>
      </c>
      <c r="G1946" s="5">
        <f t="shared" si="231"/>
        <v>0.21428571428571427</v>
      </c>
      <c r="H1946" s="5">
        <f t="shared" si="232"/>
        <v>272.89787297434998</v>
      </c>
      <c r="M1946" s="1"/>
      <c r="N1946" s="1"/>
      <c r="O1946" s="1"/>
      <c r="P1946" s="1"/>
      <c r="Q1946" s="1"/>
      <c r="R1946" s="1"/>
      <c r="Y1946" s="1"/>
      <c r="Z1946" s="1"/>
      <c r="AA1946" s="6">
        <v>272.89787297434998</v>
      </c>
      <c r="AB1946" s="6">
        <f t="shared" si="233"/>
        <v>81.869361892304994</v>
      </c>
    </row>
    <row r="1947" spans="3:28" x14ac:dyDescent="0.55000000000000004">
      <c r="C1947" s="5">
        <f t="shared" ca="1" si="228"/>
        <v>0.99829821966378396</v>
      </c>
      <c r="D1947" s="6">
        <v>2.66509546246817E-2</v>
      </c>
      <c r="E1947" s="15">
        <f t="shared" si="229"/>
        <v>41.159774046398809</v>
      </c>
      <c r="F1947" s="5">
        <f t="shared" si="230"/>
        <v>55.136157844569453</v>
      </c>
      <c r="G1947" s="5">
        <f t="shared" si="231"/>
        <v>0.21428571428571427</v>
      </c>
      <c r="H1947" s="5">
        <f t="shared" si="232"/>
        <v>41.159774046398809</v>
      </c>
      <c r="M1947" s="1"/>
      <c r="N1947" s="1"/>
      <c r="O1947" s="1"/>
      <c r="P1947" s="1"/>
      <c r="Q1947" s="1"/>
      <c r="R1947" s="1"/>
      <c r="Y1947" s="1"/>
      <c r="Z1947" s="1"/>
      <c r="AA1947" s="6">
        <v>41.159774046398809</v>
      </c>
      <c r="AB1947" s="6">
        <f t="shared" si="233"/>
        <v>12.347932213919643</v>
      </c>
    </row>
    <row r="1948" spans="3:28" x14ac:dyDescent="0.55000000000000004">
      <c r="C1948" s="5">
        <f t="shared" ca="1" si="228"/>
        <v>0.18200384671325565</v>
      </c>
      <c r="D1948" s="6">
        <v>0.77192965406286351</v>
      </c>
      <c r="E1948" s="15">
        <f t="shared" si="229"/>
        <v>133.87896288716414</v>
      </c>
      <c r="F1948" s="5">
        <f t="shared" si="230"/>
        <v>181.47096005734457</v>
      </c>
      <c r="G1948" s="5">
        <f t="shared" si="231"/>
        <v>0.21428571428571427</v>
      </c>
      <c r="H1948" s="5">
        <f t="shared" si="232"/>
        <v>181.47096005734457</v>
      </c>
      <c r="M1948" s="1"/>
      <c r="N1948" s="1"/>
      <c r="O1948" s="1"/>
      <c r="P1948" s="1"/>
      <c r="Q1948" s="1"/>
      <c r="R1948" s="1"/>
      <c r="Y1948" s="1"/>
      <c r="Z1948" s="1"/>
      <c r="AA1948" s="6">
        <v>181.47096005734457</v>
      </c>
      <c r="AB1948" s="6">
        <f t="shared" si="233"/>
        <v>54.44128801720337</v>
      </c>
    </row>
    <row r="1949" spans="3:28" x14ac:dyDescent="0.55000000000000004">
      <c r="C1949" s="5">
        <f t="shared" ca="1" si="228"/>
        <v>0.54074773582336089</v>
      </c>
      <c r="D1949" s="6">
        <v>0.75196912278238093</v>
      </c>
      <c r="E1949" s="15">
        <f t="shared" si="229"/>
        <v>132.39698066560328</v>
      </c>
      <c r="F1949" s="5">
        <f t="shared" si="230"/>
        <v>176.39295312723738</v>
      </c>
      <c r="G1949" s="5">
        <f t="shared" si="231"/>
        <v>0.21428571428571427</v>
      </c>
      <c r="H1949" s="5">
        <f t="shared" si="232"/>
        <v>176.39295312723738</v>
      </c>
      <c r="M1949" s="1"/>
      <c r="N1949" s="1"/>
      <c r="O1949" s="1"/>
      <c r="P1949" s="1"/>
      <c r="Q1949" s="1"/>
      <c r="R1949" s="1"/>
      <c r="Y1949" s="1"/>
      <c r="Z1949" s="1"/>
      <c r="AA1949" s="6">
        <v>176.39295312723738</v>
      </c>
      <c r="AB1949" s="6">
        <f t="shared" si="233"/>
        <v>52.91788593817121</v>
      </c>
    </row>
    <row r="1950" spans="3:28" x14ac:dyDescent="0.55000000000000004">
      <c r="C1950" s="5">
        <f t="shared" ca="1" si="228"/>
        <v>0.41094284405129511</v>
      </c>
      <c r="D1950" s="6">
        <v>0.88798505134655237</v>
      </c>
      <c r="E1950" s="15">
        <f t="shared" si="229"/>
        <v>142.13987417146819</v>
      </c>
      <c r="F1950" s="5">
        <f t="shared" si="230"/>
        <v>216.93303402042199</v>
      </c>
      <c r="G1950" s="5">
        <f t="shared" si="231"/>
        <v>0.21428571428571427</v>
      </c>
      <c r="H1950" s="5">
        <f t="shared" si="232"/>
        <v>216.93303402042199</v>
      </c>
      <c r="M1950" s="1"/>
      <c r="N1950" s="1"/>
      <c r="O1950" s="1"/>
      <c r="P1950" s="1"/>
      <c r="Q1950" s="1"/>
      <c r="R1950" s="1"/>
      <c r="Y1950" s="1"/>
      <c r="Z1950" s="1"/>
      <c r="AA1950" s="6">
        <v>216.93303402042199</v>
      </c>
      <c r="AB1950" s="6">
        <f t="shared" si="233"/>
        <v>65.079910206126598</v>
      </c>
    </row>
    <row r="1951" spans="3:28" x14ac:dyDescent="0.55000000000000004">
      <c r="C1951" s="5">
        <f t="shared" ca="1" si="228"/>
        <v>0.96143873456515117</v>
      </c>
      <c r="D1951" s="6">
        <v>0.15890152505000465</v>
      </c>
      <c r="E1951" s="15">
        <f t="shared" si="229"/>
        <v>71.667645783798577</v>
      </c>
      <c r="F1951" s="5">
        <f t="shared" si="230"/>
        <v>72.378239052326734</v>
      </c>
      <c r="G1951" s="5">
        <f t="shared" si="231"/>
        <v>0.21428571428571427</v>
      </c>
      <c r="H1951" s="5">
        <f t="shared" si="232"/>
        <v>71.667645783798577</v>
      </c>
      <c r="M1951" s="1"/>
      <c r="N1951" s="1"/>
      <c r="O1951" s="1"/>
      <c r="P1951" s="1"/>
      <c r="Q1951" s="1"/>
      <c r="R1951" s="1"/>
      <c r="Y1951" s="1"/>
      <c r="Z1951" s="1"/>
      <c r="AA1951" s="6">
        <v>71.667645783798577</v>
      </c>
      <c r="AB1951" s="6">
        <f t="shared" si="233"/>
        <v>21.500293735139572</v>
      </c>
    </row>
    <row r="1952" spans="3:28" x14ac:dyDescent="0.55000000000000004">
      <c r="C1952" s="5">
        <f t="shared" ca="1" si="228"/>
        <v>1.6815333871111782E-2</v>
      </c>
      <c r="D1952" s="6">
        <v>0.74353686634689775</v>
      </c>
      <c r="E1952" s="15">
        <f t="shared" si="229"/>
        <v>131.76501847460091</v>
      </c>
      <c r="F1952" s="5">
        <f t="shared" si="230"/>
        <v>174.30939162757187</v>
      </c>
      <c r="G1952" s="5">
        <f t="shared" si="231"/>
        <v>0.21428571428571427</v>
      </c>
      <c r="H1952" s="5">
        <f t="shared" si="232"/>
        <v>174.30939162757187</v>
      </c>
      <c r="M1952" s="1"/>
      <c r="N1952" s="1"/>
      <c r="O1952" s="1"/>
      <c r="P1952" s="1"/>
      <c r="Q1952" s="1"/>
      <c r="R1952" s="1"/>
      <c r="Y1952" s="1"/>
      <c r="Z1952" s="1"/>
      <c r="AA1952" s="6">
        <v>174.30939162757187</v>
      </c>
      <c r="AB1952" s="6">
        <f t="shared" si="233"/>
        <v>52.29281748827156</v>
      </c>
    </row>
    <row r="1953" spans="3:28" x14ac:dyDescent="0.55000000000000004">
      <c r="C1953" s="5">
        <f t="shared" ca="1" si="228"/>
        <v>0.11391312145848731</v>
      </c>
      <c r="D1953" s="6">
        <v>0.53458437928285474</v>
      </c>
      <c r="E1953" s="15">
        <f t="shared" si="229"/>
        <v>114.76823081577476</v>
      </c>
      <c r="F1953" s="5">
        <f t="shared" si="230"/>
        <v>130.67899647067955</v>
      </c>
      <c r="G1953" s="5">
        <f t="shared" si="231"/>
        <v>0.21428571428571427</v>
      </c>
      <c r="H1953" s="5">
        <f t="shared" si="232"/>
        <v>130.67899647067955</v>
      </c>
      <c r="M1953" s="1"/>
      <c r="N1953" s="1"/>
      <c r="O1953" s="1"/>
      <c r="P1953" s="1"/>
      <c r="Q1953" s="1"/>
      <c r="R1953" s="1"/>
      <c r="Y1953" s="1"/>
      <c r="Z1953" s="1"/>
      <c r="AA1953" s="6">
        <v>130.67899647067955</v>
      </c>
      <c r="AB1953" s="6">
        <f t="shared" si="233"/>
        <v>39.203698941203861</v>
      </c>
    </row>
    <row r="1954" spans="3:28" x14ac:dyDescent="0.55000000000000004">
      <c r="C1954" s="5">
        <f t="shared" ca="1" si="228"/>
        <v>0.2863367693212685</v>
      </c>
      <c r="D1954" s="6">
        <v>0.99651840197456631</v>
      </c>
      <c r="E1954" s="15">
        <f t="shared" si="229"/>
        <v>149.3889838941968</v>
      </c>
      <c r="F1954" s="5">
        <f t="shared" si="230"/>
        <v>285.35532730421346</v>
      </c>
      <c r="G1954" s="5">
        <f t="shared" si="231"/>
        <v>0.21428571428571427</v>
      </c>
      <c r="H1954" s="5">
        <f t="shared" si="232"/>
        <v>285.35532730421346</v>
      </c>
      <c r="M1954" s="1"/>
      <c r="N1954" s="1"/>
      <c r="O1954" s="1"/>
      <c r="P1954" s="1"/>
      <c r="Q1954" s="1"/>
      <c r="R1954" s="1"/>
      <c r="Y1954" s="1"/>
      <c r="Z1954" s="1"/>
      <c r="AA1954" s="6">
        <v>285.35532730421346</v>
      </c>
      <c r="AB1954" s="6">
        <f t="shared" si="233"/>
        <v>85.606598191264041</v>
      </c>
    </row>
    <row r="1955" spans="3:28" x14ac:dyDescent="0.55000000000000004">
      <c r="C1955" s="5">
        <f t="shared" ca="1" si="228"/>
        <v>0.78415019715460721</v>
      </c>
      <c r="D1955" s="6">
        <v>0.39031617015899545</v>
      </c>
      <c r="E1955" s="15">
        <f t="shared" si="229"/>
        <v>100.97722926027491</v>
      </c>
      <c r="F1955" s="5">
        <f t="shared" si="230"/>
        <v>106.20494351453164</v>
      </c>
      <c r="G1955" s="5">
        <f t="shared" si="231"/>
        <v>0.21428571428571427</v>
      </c>
      <c r="H1955" s="5">
        <f t="shared" si="232"/>
        <v>106.20494351453164</v>
      </c>
      <c r="M1955" s="1"/>
      <c r="N1955" s="1"/>
      <c r="O1955" s="1"/>
      <c r="P1955" s="1"/>
      <c r="Q1955" s="1"/>
      <c r="R1955" s="1"/>
      <c r="Y1955" s="1"/>
      <c r="Z1955" s="1"/>
      <c r="AA1955" s="6">
        <v>106.20494351453164</v>
      </c>
      <c r="AB1955" s="6">
        <f t="shared" si="233"/>
        <v>31.861483054359489</v>
      </c>
    </row>
    <row r="1956" spans="3:28" x14ac:dyDescent="0.55000000000000004">
      <c r="C1956" s="5">
        <f t="shared" ca="1" si="228"/>
        <v>0.91441773341923738</v>
      </c>
      <c r="D1956" s="6">
        <v>0.21519601488803985</v>
      </c>
      <c r="E1956" s="15">
        <f t="shared" si="229"/>
        <v>80.127307025336421</v>
      </c>
      <c r="F1956" s="5">
        <f t="shared" si="230"/>
        <v>80.127479018189405</v>
      </c>
      <c r="G1956" s="5">
        <f t="shared" si="231"/>
        <v>0.21428571428571427</v>
      </c>
      <c r="H1956" s="5">
        <f t="shared" si="232"/>
        <v>80.127479018189405</v>
      </c>
      <c r="M1956" s="1"/>
      <c r="N1956" s="1"/>
      <c r="O1956" s="1"/>
      <c r="P1956" s="1"/>
      <c r="Q1956" s="1"/>
      <c r="R1956" s="1"/>
      <c r="Y1956" s="1"/>
      <c r="Z1956" s="1"/>
      <c r="AA1956" s="6">
        <v>80.127479018189405</v>
      </c>
      <c r="AB1956" s="6">
        <f t="shared" si="233"/>
        <v>24.038243705456821</v>
      </c>
    </row>
    <row r="1957" spans="3:28" x14ac:dyDescent="0.55000000000000004">
      <c r="C1957" s="5">
        <f t="shared" ca="1" si="228"/>
        <v>0.53306432641381118</v>
      </c>
      <c r="D1957" s="6">
        <v>9.2670477519287586E-2</v>
      </c>
      <c r="E1957" s="15">
        <f t="shared" si="229"/>
        <v>59.457116244399202</v>
      </c>
      <c r="F1957" s="5">
        <f t="shared" si="230"/>
        <v>63.58617091038883</v>
      </c>
      <c r="G1957" s="5">
        <f t="shared" si="231"/>
        <v>0.21428571428571427</v>
      </c>
      <c r="H1957" s="5">
        <f t="shared" si="232"/>
        <v>59.457116244399202</v>
      </c>
      <c r="M1957" s="1"/>
      <c r="N1957" s="1"/>
      <c r="O1957" s="1"/>
      <c r="P1957" s="1"/>
      <c r="Q1957" s="1"/>
      <c r="R1957" s="1"/>
      <c r="Y1957" s="1"/>
      <c r="Z1957" s="1"/>
      <c r="AA1957" s="6">
        <v>59.457116244399202</v>
      </c>
      <c r="AB1957" s="6">
        <f t="shared" si="233"/>
        <v>17.837134873319759</v>
      </c>
    </row>
    <row r="1958" spans="3:28" x14ac:dyDescent="0.55000000000000004">
      <c r="C1958" s="5">
        <f t="shared" ca="1" si="228"/>
        <v>0.83786167816151547</v>
      </c>
      <c r="D1958" s="6">
        <v>0.65454717880693569</v>
      </c>
      <c r="E1958" s="15">
        <f t="shared" si="229"/>
        <v>124.86368582095767</v>
      </c>
      <c r="F1958" s="5">
        <f t="shared" si="230"/>
        <v>154.12370382583481</v>
      </c>
      <c r="G1958" s="5">
        <f t="shared" si="231"/>
        <v>0.21428571428571427</v>
      </c>
      <c r="H1958" s="5">
        <f t="shared" si="232"/>
        <v>154.12370382583481</v>
      </c>
      <c r="M1958" s="1"/>
      <c r="N1958" s="1"/>
      <c r="O1958" s="1"/>
      <c r="P1958" s="1"/>
      <c r="Q1958" s="1"/>
      <c r="R1958" s="1"/>
      <c r="Y1958" s="1"/>
      <c r="Z1958" s="1"/>
      <c r="AA1958" s="6">
        <v>154.12370382583481</v>
      </c>
      <c r="AB1958" s="6">
        <f t="shared" si="233"/>
        <v>46.23711114775044</v>
      </c>
    </row>
    <row r="1959" spans="3:28" x14ac:dyDescent="0.55000000000000004">
      <c r="C1959" s="5">
        <f t="shared" ca="1" si="228"/>
        <v>0.87500838077328413</v>
      </c>
      <c r="D1959" s="6">
        <v>0.59190026490908654</v>
      </c>
      <c r="E1959" s="15">
        <f t="shared" si="229"/>
        <v>119.71922808803052</v>
      </c>
      <c r="F1959" s="5">
        <f t="shared" si="230"/>
        <v>141.44734728929865</v>
      </c>
      <c r="G1959" s="5">
        <f t="shared" si="231"/>
        <v>0.21428571428571427</v>
      </c>
      <c r="H1959" s="5">
        <f t="shared" si="232"/>
        <v>141.44734728929865</v>
      </c>
      <c r="M1959" s="1"/>
      <c r="N1959" s="1"/>
      <c r="O1959" s="1"/>
      <c r="P1959" s="1"/>
      <c r="Q1959" s="1"/>
      <c r="R1959" s="1"/>
      <c r="Y1959" s="1"/>
      <c r="Z1959" s="1"/>
      <c r="AA1959" s="6">
        <v>141.44734728929865</v>
      </c>
      <c r="AB1959" s="6">
        <f t="shared" si="233"/>
        <v>42.434204186789593</v>
      </c>
    </row>
    <row r="1960" spans="3:28" x14ac:dyDescent="0.55000000000000004">
      <c r="C1960" s="5">
        <f t="shared" ca="1" si="228"/>
        <v>0.88406178369191213</v>
      </c>
      <c r="D1960" s="6">
        <v>0.28961787635635161</v>
      </c>
      <c r="E1960" s="15">
        <f t="shared" si="229"/>
        <v>89.753711892534483</v>
      </c>
      <c r="F1960" s="5">
        <f t="shared" si="230"/>
        <v>90.812192476595953</v>
      </c>
      <c r="G1960" s="5">
        <f t="shared" si="231"/>
        <v>0.21428571428571427</v>
      </c>
      <c r="H1960" s="5">
        <f t="shared" si="232"/>
        <v>90.812192476595953</v>
      </c>
      <c r="M1960" s="1"/>
      <c r="N1960" s="1"/>
      <c r="O1960" s="1"/>
      <c r="P1960" s="1"/>
      <c r="Q1960" s="1"/>
      <c r="R1960" s="1"/>
      <c r="Y1960" s="1"/>
      <c r="Z1960" s="1"/>
      <c r="AA1960" s="6">
        <v>90.812192476595953</v>
      </c>
      <c r="AB1960" s="6">
        <f t="shared" si="233"/>
        <v>27.243657742978787</v>
      </c>
    </row>
    <row r="1961" spans="3:28" x14ac:dyDescent="0.55000000000000004">
      <c r="C1961" s="5">
        <f t="shared" ca="1" si="228"/>
        <v>0.42484823633277802</v>
      </c>
      <c r="D1961" s="6">
        <v>1.5682749022509768E-3</v>
      </c>
      <c r="E1961" s="15">
        <f t="shared" si="229"/>
        <v>25.132934673051704</v>
      </c>
      <c r="F1961" s="5">
        <f t="shared" si="230"/>
        <v>52.001221240867096</v>
      </c>
      <c r="G1961" s="5">
        <f t="shared" si="231"/>
        <v>0.21428571428571427</v>
      </c>
      <c r="H1961" s="5">
        <f t="shared" si="232"/>
        <v>25.132934673051704</v>
      </c>
      <c r="M1961" s="1"/>
      <c r="N1961" s="1"/>
      <c r="O1961" s="1"/>
      <c r="P1961" s="1"/>
      <c r="Q1961" s="1"/>
      <c r="R1961" s="1"/>
      <c r="Y1961" s="1"/>
      <c r="Z1961" s="1"/>
      <c r="AA1961" s="6">
        <v>25.132934673051704</v>
      </c>
      <c r="AB1961" s="6">
        <f t="shared" si="233"/>
        <v>7.5398804019155108</v>
      </c>
    </row>
    <row r="1962" spans="3:28" x14ac:dyDescent="0.55000000000000004">
      <c r="C1962" s="5">
        <f t="shared" ca="1" si="228"/>
        <v>0.86980086954264102</v>
      </c>
      <c r="D1962" s="6">
        <v>0.41422203807815194</v>
      </c>
      <c r="E1962" s="15">
        <f t="shared" si="229"/>
        <v>103.42020282709071</v>
      </c>
      <c r="F1962" s="5">
        <f t="shared" si="230"/>
        <v>110.04231404234827</v>
      </c>
      <c r="G1962" s="5">
        <f t="shared" si="231"/>
        <v>0.21428571428571427</v>
      </c>
      <c r="H1962" s="5">
        <f t="shared" si="232"/>
        <v>110.04231404234827</v>
      </c>
      <c r="M1962" s="1"/>
      <c r="N1962" s="1"/>
      <c r="O1962" s="1"/>
      <c r="P1962" s="1"/>
      <c r="Q1962" s="1"/>
      <c r="R1962" s="1"/>
      <c r="Y1962" s="1"/>
      <c r="Z1962" s="1"/>
      <c r="AA1962" s="6">
        <v>110.04231404234827</v>
      </c>
      <c r="AB1962" s="6">
        <f t="shared" si="233"/>
        <v>33.012694212704481</v>
      </c>
    </row>
    <row r="1963" spans="3:28" x14ac:dyDescent="0.55000000000000004">
      <c r="C1963" s="5">
        <f t="shared" ca="1" si="228"/>
        <v>7.990661894644524E-2</v>
      </c>
      <c r="D1963" s="6">
        <v>0.58887516905351678</v>
      </c>
      <c r="E1963" s="15">
        <f t="shared" si="229"/>
        <v>119.46407813929149</v>
      </c>
      <c r="F1963" s="5">
        <f t="shared" si="230"/>
        <v>140.86078551688348</v>
      </c>
      <c r="G1963" s="5">
        <f t="shared" si="231"/>
        <v>0.21428571428571427</v>
      </c>
      <c r="H1963" s="5">
        <f t="shared" si="232"/>
        <v>140.86078551688348</v>
      </c>
      <c r="M1963" s="1"/>
      <c r="N1963" s="1"/>
      <c r="O1963" s="1"/>
      <c r="P1963" s="1"/>
      <c r="Q1963" s="1"/>
      <c r="R1963" s="1"/>
      <c r="Y1963" s="1"/>
      <c r="Z1963" s="1"/>
      <c r="AA1963" s="6">
        <v>140.86078551688348</v>
      </c>
      <c r="AB1963" s="6">
        <f t="shared" si="233"/>
        <v>42.258235655065043</v>
      </c>
    </row>
    <row r="1964" spans="3:28" x14ac:dyDescent="0.55000000000000004">
      <c r="C1964" s="5">
        <f t="shared" ca="1" si="228"/>
        <v>0.71781771516832127</v>
      </c>
      <c r="D1964" s="6">
        <v>9.6658226408009362E-2</v>
      </c>
      <c r="E1964" s="15">
        <f t="shared" si="229"/>
        <v>60.297124012199149</v>
      </c>
      <c r="F1964" s="5">
        <f t="shared" si="230"/>
        <v>64.106267032660185</v>
      </c>
      <c r="G1964" s="5">
        <f t="shared" si="231"/>
        <v>0.21428571428571427</v>
      </c>
      <c r="H1964" s="5">
        <f t="shared" si="232"/>
        <v>60.297124012199149</v>
      </c>
      <c r="M1964" s="1"/>
      <c r="N1964" s="1"/>
      <c r="O1964" s="1"/>
      <c r="P1964" s="1"/>
      <c r="Q1964" s="1"/>
      <c r="R1964" s="1"/>
      <c r="Y1964" s="1"/>
      <c r="Z1964" s="1"/>
      <c r="AA1964" s="6">
        <v>60.297124012199149</v>
      </c>
      <c r="AB1964" s="6">
        <f t="shared" si="233"/>
        <v>18.089137203659742</v>
      </c>
    </row>
    <row r="1965" spans="3:28" x14ac:dyDescent="0.55000000000000004">
      <c r="C1965" s="5">
        <f t="shared" ca="1" si="228"/>
        <v>0.57540741746432622</v>
      </c>
      <c r="D1965" s="6">
        <v>0.96199602029039188</v>
      </c>
      <c r="E1965" s="15">
        <f t="shared" si="229"/>
        <v>147.12801870901075</v>
      </c>
      <c r="F1965" s="5">
        <f t="shared" si="230"/>
        <v>251.61565180647921</v>
      </c>
      <c r="G1965" s="5">
        <f t="shared" si="231"/>
        <v>0.21428571428571427</v>
      </c>
      <c r="H1965" s="5">
        <f t="shared" si="232"/>
        <v>251.61565180647921</v>
      </c>
      <c r="M1965" s="1"/>
      <c r="N1965" s="1"/>
      <c r="O1965" s="1"/>
      <c r="P1965" s="1"/>
      <c r="Q1965" s="1"/>
      <c r="R1965" s="1"/>
      <c r="Y1965" s="1"/>
      <c r="Z1965" s="1"/>
      <c r="AA1965" s="6">
        <v>251.61565180647921</v>
      </c>
      <c r="AB1965" s="6">
        <f t="shared" si="233"/>
        <v>75.484695541943765</v>
      </c>
    </row>
    <row r="1966" spans="3:28" x14ac:dyDescent="0.55000000000000004">
      <c r="C1966" s="5">
        <f t="shared" ca="1" si="228"/>
        <v>0.42952140344044087</v>
      </c>
      <c r="D1966" s="6">
        <v>0.73293273079813803</v>
      </c>
      <c r="E1966" s="15">
        <f t="shared" si="229"/>
        <v>130.96517416472935</v>
      </c>
      <c r="F1966" s="5">
        <f t="shared" si="230"/>
        <v>171.7372081122717</v>
      </c>
      <c r="G1966" s="5">
        <f t="shared" si="231"/>
        <v>0.21428571428571427</v>
      </c>
      <c r="H1966" s="5">
        <f t="shared" si="232"/>
        <v>171.7372081122717</v>
      </c>
      <c r="M1966" s="1"/>
      <c r="N1966" s="1"/>
      <c r="O1966" s="1"/>
      <c r="P1966" s="1"/>
      <c r="Q1966" s="1"/>
      <c r="R1966" s="1"/>
      <c r="Y1966" s="1"/>
      <c r="Z1966" s="1"/>
      <c r="AA1966" s="6">
        <v>171.7372081122717</v>
      </c>
      <c r="AB1966" s="6">
        <f t="shared" si="233"/>
        <v>51.521162433681511</v>
      </c>
    </row>
    <row r="1967" spans="3:28" x14ac:dyDescent="0.55000000000000004">
      <c r="C1967" s="5">
        <f t="shared" ca="1" si="228"/>
        <v>0.93902931230259024</v>
      </c>
      <c r="D1967" s="6">
        <v>0.81088063830344503</v>
      </c>
      <c r="E1967" s="15">
        <f t="shared" si="229"/>
        <v>136.71672855035769</v>
      </c>
      <c r="F1967" s="5">
        <f t="shared" si="230"/>
        <v>192.06597996689004</v>
      </c>
      <c r="G1967" s="5">
        <f t="shared" si="231"/>
        <v>0.21428571428571427</v>
      </c>
      <c r="H1967" s="5">
        <f t="shared" si="232"/>
        <v>192.06597996689004</v>
      </c>
      <c r="M1967" s="1"/>
      <c r="N1967" s="1"/>
      <c r="O1967" s="1"/>
      <c r="P1967" s="1"/>
      <c r="Q1967" s="1"/>
      <c r="R1967" s="1"/>
      <c r="Y1967" s="1"/>
      <c r="Z1967" s="1"/>
      <c r="AA1967" s="6">
        <v>192.06597996689004</v>
      </c>
      <c r="AB1967" s="6">
        <f t="shared" si="233"/>
        <v>57.619793990067009</v>
      </c>
    </row>
    <row r="1968" spans="3:28" x14ac:dyDescent="0.55000000000000004">
      <c r="C1968" s="5">
        <f t="shared" ca="1" si="228"/>
        <v>0.32663757759650258</v>
      </c>
      <c r="D1968" s="6">
        <v>0.81725990399405912</v>
      </c>
      <c r="E1968" s="15">
        <f t="shared" si="229"/>
        <v>137.17493924513121</v>
      </c>
      <c r="F1968" s="5">
        <f t="shared" si="230"/>
        <v>193.90197968875216</v>
      </c>
      <c r="G1968" s="5">
        <f t="shared" si="231"/>
        <v>0.21428571428571427</v>
      </c>
      <c r="H1968" s="5">
        <f t="shared" si="232"/>
        <v>193.90197968875216</v>
      </c>
      <c r="M1968" s="1"/>
      <c r="N1968" s="1"/>
      <c r="O1968" s="1"/>
      <c r="P1968" s="1"/>
      <c r="Q1968" s="1"/>
      <c r="R1968" s="1"/>
      <c r="Y1968" s="1"/>
      <c r="Z1968" s="1"/>
      <c r="AA1968" s="6">
        <v>193.90197968875216</v>
      </c>
      <c r="AB1968" s="6">
        <f t="shared" si="233"/>
        <v>58.170593906625648</v>
      </c>
    </row>
    <row r="1969" spans="3:28" x14ac:dyDescent="0.55000000000000004">
      <c r="C1969" s="5">
        <f t="shared" ca="1" si="228"/>
        <v>0.2016037968730886</v>
      </c>
      <c r="D1969" s="6">
        <v>0.59346491260451106</v>
      </c>
      <c r="E1969" s="15">
        <f t="shared" si="229"/>
        <v>119.85094156669624</v>
      </c>
      <c r="F1969" s="5">
        <f t="shared" si="230"/>
        <v>141.75158331420147</v>
      </c>
      <c r="G1969" s="5">
        <f t="shared" si="231"/>
        <v>0.21428571428571427</v>
      </c>
      <c r="H1969" s="5">
        <f t="shared" si="232"/>
        <v>141.75158331420147</v>
      </c>
      <c r="M1969" s="1"/>
      <c r="N1969" s="1"/>
      <c r="O1969" s="1"/>
      <c r="P1969" s="1"/>
      <c r="Q1969" s="1"/>
      <c r="R1969" s="1"/>
      <c r="Y1969" s="1"/>
      <c r="Z1969" s="1"/>
      <c r="AA1969" s="6">
        <v>141.75158331420147</v>
      </c>
      <c r="AB1969" s="6">
        <f t="shared" si="233"/>
        <v>42.525474994260442</v>
      </c>
    </row>
    <row r="1970" spans="3:28" x14ac:dyDescent="0.55000000000000004">
      <c r="C1970" s="5">
        <f t="shared" ca="1" si="228"/>
        <v>0.99605237002432445</v>
      </c>
      <c r="D1970" s="6">
        <v>0.7709885861152761</v>
      </c>
      <c r="E1970" s="15">
        <f t="shared" si="229"/>
        <v>133.80952616866762</v>
      </c>
      <c r="F1970" s="5">
        <f t="shared" si="230"/>
        <v>181.22667346874977</v>
      </c>
      <c r="G1970" s="5">
        <f t="shared" si="231"/>
        <v>0.21428571428571427</v>
      </c>
      <c r="H1970" s="5">
        <f t="shared" si="232"/>
        <v>181.22667346874977</v>
      </c>
      <c r="M1970" s="1"/>
      <c r="N1970" s="1"/>
      <c r="O1970" s="1"/>
      <c r="P1970" s="1"/>
      <c r="Q1970" s="1"/>
      <c r="R1970" s="1"/>
      <c r="Y1970" s="1"/>
      <c r="Z1970" s="1"/>
      <c r="AA1970" s="6">
        <v>181.22667346874977</v>
      </c>
      <c r="AB1970" s="6">
        <f t="shared" si="233"/>
        <v>54.36800204062493</v>
      </c>
    </row>
    <row r="1971" spans="3:28" x14ac:dyDescent="0.55000000000000004">
      <c r="C1971" s="5">
        <f t="shared" ca="1" si="228"/>
        <v>0.25438614283003458</v>
      </c>
      <c r="D1971" s="6">
        <v>0.77759359501483305</v>
      </c>
      <c r="E1971" s="15">
        <f t="shared" si="229"/>
        <v>134.29598591485703</v>
      </c>
      <c r="F1971" s="5">
        <f t="shared" si="230"/>
        <v>182.95199896159573</v>
      </c>
      <c r="G1971" s="5">
        <f t="shared" si="231"/>
        <v>0.21428571428571427</v>
      </c>
      <c r="H1971" s="5">
        <f t="shared" si="232"/>
        <v>182.95199896159573</v>
      </c>
      <c r="M1971" s="1"/>
      <c r="N1971" s="1"/>
      <c r="O1971" s="1"/>
      <c r="P1971" s="1"/>
      <c r="Q1971" s="1"/>
      <c r="R1971" s="1"/>
      <c r="Y1971" s="1"/>
      <c r="Z1971" s="1"/>
      <c r="AA1971" s="6">
        <v>182.95199896159573</v>
      </c>
      <c r="AB1971" s="6">
        <f t="shared" si="233"/>
        <v>54.88559968847872</v>
      </c>
    </row>
    <row r="1972" spans="3:28" x14ac:dyDescent="0.55000000000000004">
      <c r="C1972" s="5">
        <f t="shared" ca="1" si="228"/>
        <v>0.7766341228517164</v>
      </c>
      <c r="D1972" s="6">
        <v>0.41143315184454676</v>
      </c>
      <c r="E1972" s="15">
        <f t="shared" si="229"/>
        <v>103.13890155028743</v>
      </c>
      <c r="F1972" s="5">
        <f t="shared" si="230"/>
        <v>109.59065714525477</v>
      </c>
      <c r="G1972" s="5">
        <f t="shared" si="231"/>
        <v>0.21428571428571427</v>
      </c>
      <c r="H1972" s="5">
        <f t="shared" si="232"/>
        <v>109.59065714525477</v>
      </c>
      <c r="M1972" s="1"/>
      <c r="N1972" s="1"/>
      <c r="O1972" s="1"/>
      <c r="P1972" s="1"/>
      <c r="Q1972" s="1"/>
      <c r="R1972" s="1"/>
      <c r="Y1972" s="1"/>
      <c r="Z1972" s="1"/>
      <c r="AA1972" s="6">
        <v>109.59065714525477</v>
      </c>
      <c r="AB1972" s="6">
        <f t="shared" si="233"/>
        <v>32.877197143576431</v>
      </c>
    </row>
    <row r="1973" spans="3:28" x14ac:dyDescent="0.55000000000000004">
      <c r="C1973" s="5">
        <f t="shared" ca="1" si="228"/>
        <v>0.42556903270997526</v>
      </c>
      <c r="D1973" s="6">
        <v>0.80194394166462335</v>
      </c>
      <c r="E1973" s="15">
        <f t="shared" si="229"/>
        <v>136.07178046349452</v>
      </c>
      <c r="F1973" s="5">
        <f t="shared" si="230"/>
        <v>189.54524368113792</v>
      </c>
      <c r="G1973" s="5">
        <f t="shared" si="231"/>
        <v>0.21428571428571427</v>
      </c>
      <c r="H1973" s="5">
        <f t="shared" si="232"/>
        <v>189.54524368113792</v>
      </c>
      <c r="M1973" s="1"/>
      <c r="N1973" s="1"/>
      <c r="O1973" s="1"/>
      <c r="P1973" s="1"/>
      <c r="Q1973" s="1"/>
      <c r="R1973" s="1"/>
      <c r="Y1973" s="1"/>
      <c r="Z1973" s="1"/>
      <c r="AA1973" s="6">
        <v>189.54524368113792</v>
      </c>
      <c r="AB1973" s="6">
        <f t="shared" si="233"/>
        <v>56.863573104341377</v>
      </c>
    </row>
    <row r="1974" spans="3:28" x14ac:dyDescent="0.55000000000000004">
      <c r="C1974" s="5">
        <f t="shared" ca="1" si="228"/>
        <v>0.38244105426658903</v>
      </c>
      <c r="D1974" s="6">
        <v>0.98106076082057281</v>
      </c>
      <c r="E1974" s="15">
        <f t="shared" si="229"/>
        <v>148.38154377396162</v>
      </c>
      <c r="F1974" s="5">
        <f t="shared" si="230"/>
        <v>265.84363699904929</v>
      </c>
      <c r="G1974" s="5">
        <f t="shared" si="231"/>
        <v>0.21428571428571427</v>
      </c>
      <c r="H1974" s="5">
        <f t="shared" si="232"/>
        <v>265.84363699904929</v>
      </c>
      <c r="M1974" s="1"/>
      <c r="N1974" s="1"/>
      <c r="O1974" s="1"/>
      <c r="P1974" s="1"/>
      <c r="Q1974" s="1"/>
      <c r="R1974" s="1"/>
      <c r="Y1974" s="1"/>
      <c r="Z1974" s="1"/>
      <c r="AA1974" s="6">
        <v>265.84363699904929</v>
      </c>
      <c r="AB1974" s="6">
        <f t="shared" si="233"/>
        <v>79.75309109971478</v>
      </c>
    </row>
    <row r="1975" spans="3:28" x14ac:dyDescent="0.55000000000000004">
      <c r="C1975" s="5">
        <f t="shared" ca="1" si="228"/>
        <v>0.51911471106114482</v>
      </c>
      <c r="D1975" s="6">
        <v>0.30841431576196787</v>
      </c>
      <c r="E1975" s="15">
        <f t="shared" si="229"/>
        <v>91.981667838423007</v>
      </c>
      <c r="F1975" s="5">
        <f t="shared" si="230"/>
        <v>93.598260305144777</v>
      </c>
      <c r="G1975" s="5">
        <f t="shared" si="231"/>
        <v>0.21428571428571427</v>
      </c>
      <c r="H1975" s="5">
        <f t="shared" si="232"/>
        <v>93.598260305144777</v>
      </c>
      <c r="M1975" s="1"/>
      <c r="N1975" s="1"/>
      <c r="O1975" s="1"/>
      <c r="P1975" s="1"/>
      <c r="Q1975" s="1"/>
      <c r="R1975" s="1"/>
      <c r="Y1975" s="1"/>
      <c r="Z1975" s="1"/>
      <c r="AA1975" s="6">
        <v>93.598260305144777</v>
      </c>
      <c r="AB1975" s="6">
        <f t="shared" si="233"/>
        <v>28.079478091543432</v>
      </c>
    </row>
    <row r="1976" spans="3:28" x14ac:dyDescent="0.55000000000000004">
      <c r="C1976" s="5">
        <f t="shared" ca="1" si="228"/>
        <v>1.2403854784871271E-2</v>
      </c>
      <c r="D1976" s="6">
        <v>0.68007326442792249</v>
      </c>
      <c r="E1976" s="15">
        <f t="shared" si="229"/>
        <v>126.88887146185564</v>
      </c>
      <c r="F1976" s="5">
        <f t="shared" si="230"/>
        <v>159.61664304042316</v>
      </c>
      <c r="G1976" s="5">
        <f t="shared" si="231"/>
        <v>0.21428571428571427</v>
      </c>
      <c r="H1976" s="5">
        <f t="shared" si="232"/>
        <v>159.61664304042316</v>
      </c>
      <c r="M1976" s="1"/>
      <c r="N1976" s="1"/>
      <c r="O1976" s="1"/>
      <c r="P1976" s="1"/>
      <c r="Q1976" s="1"/>
      <c r="R1976" s="1"/>
      <c r="Y1976" s="1"/>
      <c r="Z1976" s="1"/>
      <c r="AA1976" s="6">
        <v>159.61664304042316</v>
      </c>
      <c r="AB1976" s="6">
        <f t="shared" si="233"/>
        <v>47.884992912126947</v>
      </c>
    </row>
    <row r="1977" spans="3:28" x14ac:dyDescent="0.55000000000000004">
      <c r="C1977" s="5">
        <f t="shared" ca="1" si="228"/>
        <v>0.13860068901572953</v>
      </c>
      <c r="D1977" s="6">
        <v>4.9544182957503513E-2</v>
      </c>
      <c r="E1977" s="15">
        <f t="shared" si="229"/>
        <v>48.850342696163224</v>
      </c>
      <c r="F1977" s="5">
        <f t="shared" si="230"/>
        <v>58.032898248919423</v>
      </c>
      <c r="G1977" s="5">
        <f t="shared" si="231"/>
        <v>0.21428571428571427</v>
      </c>
      <c r="H1977" s="5">
        <f t="shared" si="232"/>
        <v>48.850342696163224</v>
      </c>
      <c r="M1977" s="1"/>
      <c r="N1977" s="1"/>
      <c r="O1977" s="1"/>
      <c r="P1977" s="1"/>
      <c r="Q1977" s="1"/>
      <c r="R1977" s="1"/>
      <c r="Y1977" s="1"/>
      <c r="Z1977" s="1"/>
      <c r="AA1977" s="6">
        <v>48.850342696163224</v>
      </c>
      <c r="AB1977" s="6">
        <f t="shared" si="233"/>
        <v>14.655102808848966</v>
      </c>
    </row>
    <row r="1978" spans="3:28" x14ac:dyDescent="0.55000000000000004">
      <c r="C1978" s="5">
        <f t="shared" ca="1" si="228"/>
        <v>0.76991492684409657</v>
      </c>
      <c r="D1978" s="6">
        <v>0.57811595908434288</v>
      </c>
      <c r="E1978" s="15">
        <f t="shared" si="229"/>
        <v>118.55124612412042</v>
      </c>
      <c r="F1978" s="5">
        <f t="shared" si="230"/>
        <v>138.79188320557651</v>
      </c>
      <c r="G1978" s="5">
        <f t="shared" si="231"/>
        <v>0.21428571428571427</v>
      </c>
      <c r="H1978" s="5">
        <f t="shared" si="232"/>
        <v>138.79188320557651</v>
      </c>
      <c r="M1978" s="1"/>
      <c r="N1978" s="1"/>
      <c r="O1978" s="1"/>
      <c r="P1978" s="1"/>
      <c r="Q1978" s="1"/>
      <c r="R1978" s="1"/>
      <c r="Y1978" s="1"/>
      <c r="Z1978" s="1"/>
      <c r="AA1978" s="6">
        <v>138.79188320557651</v>
      </c>
      <c r="AB1978" s="6">
        <f t="shared" si="233"/>
        <v>41.63756496167295</v>
      </c>
    </row>
    <row r="1979" spans="3:28" x14ac:dyDescent="0.55000000000000004">
      <c r="C1979" s="5">
        <f t="shared" ca="1" si="228"/>
        <v>0.13724083149906507</v>
      </c>
      <c r="D1979" s="6">
        <v>0.67667536934940364</v>
      </c>
      <c r="E1979" s="15">
        <f t="shared" si="229"/>
        <v>126.62150911082614</v>
      </c>
      <c r="F1979" s="5">
        <f t="shared" si="230"/>
        <v>158.87311649413945</v>
      </c>
      <c r="G1979" s="5">
        <f t="shared" si="231"/>
        <v>0.21428571428571427</v>
      </c>
      <c r="H1979" s="5">
        <f t="shared" si="232"/>
        <v>158.87311649413945</v>
      </c>
      <c r="M1979" s="1"/>
      <c r="N1979" s="1"/>
      <c r="O1979" s="1"/>
      <c r="P1979" s="1"/>
      <c r="Q1979" s="1"/>
      <c r="R1979" s="1"/>
      <c r="Y1979" s="1"/>
      <c r="Z1979" s="1"/>
      <c r="AA1979" s="6">
        <v>158.87311649413945</v>
      </c>
      <c r="AB1979" s="6">
        <f t="shared" si="233"/>
        <v>47.661934948241836</v>
      </c>
    </row>
    <row r="1980" spans="3:28" x14ac:dyDescent="0.55000000000000004">
      <c r="C1980" s="5">
        <f t="shared" ca="1" si="228"/>
        <v>0.57129645110164595</v>
      </c>
      <c r="D1980" s="6">
        <v>0.76175400397500981</v>
      </c>
      <c r="E1980" s="15">
        <f t="shared" si="229"/>
        <v>133.12589123087679</v>
      </c>
      <c r="F1980" s="5">
        <f t="shared" si="230"/>
        <v>178.85565075027478</v>
      </c>
      <c r="G1980" s="5">
        <f t="shared" si="231"/>
        <v>0.21428571428571427</v>
      </c>
      <c r="H1980" s="5">
        <f t="shared" si="232"/>
        <v>178.85565075027478</v>
      </c>
      <c r="M1980" s="1"/>
      <c r="N1980" s="1"/>
      <c r="O1980" s="1"/>
      <c r="P1980" s="1"/>
      <c r="Q1980" s="1"/>
      <c r="R1980" s="1"/>
      <c r="Y1980" s="1"/>
      <c r="Z1980" s="1"/>
      <c r="AA1980" s="6">
        <v>178.85565075027478</v>
      </c>
      <c r="AB1980" s="6">
        <f t="shared" si="233"/>
        <v>53.65669522508243</v>
      </c>
    </row>
    <row r="1981" spans="3:28" x14ac:dyDescent="0.55000000000000004">
      <c r="C1981" s="5">
        <f t="shared" ca="1" si="228"/>
        <v>0.64226947143061763</v>
      </c>
      <c r="D1981" s="6">
        <v>0.73642193100370024</v>
      </c>
      <c r="E1981" s="15">
        <f t="shared" si="229"/>
        <v>131.22899100891891</v>
      </c>
      <c r="F1981" s="5">
        <f t="shared" si="230"/>
        <v>172.57783140217686</v>
      </c>
      <c r="G1981" s="5">
        <f t="shared" si="231"/>
        <v>0.21428571428571427</v>
      </c>
      <c r="H1981" s="5">
        <f t="shared" si="232"/>
        <v>172.57783140217686</v>
      </c>
      <c r="M1981" s="1"/>
      <c r="N1981" s="1"/>
      <c r="O1981" s="1"/>
      <c r="P1981" s="1"/>
      <c r="Q1981" s="1"/>
      <c r="R1981" s="1"/>
      <c r="Y1981" s="1"/>
      <c r="Z1981" s="1"/>
      <c r="AA1981" s="6">
        <v>172.57783140217686</v>
      </c>
      <c r="AB1981" s="6">
        <f t="shared" si="233"/>
        <v>51.773349420653055</v>
      </c>
    </row>
    <row r="1982" spans="3:28" x14ac:dyDescent="0.55000000000000004">
      <c r="C1982" s="5">
        <f t="shared" ca="1" si="228"/>
        <v>5.5760169906898582E-2</v>
      </c>
      <c r="D1982" s="6">
        <v>0.2013386308691868</v>
      </c>
      <c r="E1982" s="15">
        <f t="shared" si="229"/>
        <v>78.15916951437957</v>
      </c>
      <c r="F1982" s="5">
        <f t="shared" si="230"/>
        <v>78.194814446419912</v>
      </c>
      <c r="G1982" s="5">
        <f t="shared" si="231"/>
        <v>0.21428571428571427</v>
      </c>
      <c r="H1982" s="5">
        <f t="shared" si="232"/>
        <v>78.15916951437957</v>
      </c>
      <c r="M1982" s="1"/>
      <c r="N1982" s="1"/>
      <c r="O1982" s="1"/>
      <c r="P1982" s="1"/>
      <c r="Q1982" s="1"/>
      <c r="R1982" s="1"/>
      <c r="Y1982" s="1"/>
      <c r="Z1982" s="1"/>
      <c r="AA1982" s="6">
        <v>78.15916951437957</v>
      </c>
      <c r="AB1982" s="6">
        <f t="shared" si="233"/>
        <v>23.44775085431387</v>
      </c>
    </row>
    <row r="1983" spans="3:28" x14ac:dyDescent="0.55000000000000004">
      <c r="C1983" s="5">
        <f t="shared" ca="1" si="228"/>
        <v>0.2921738125747092</v>
      </c>
      <c r="D1983" s="6">
        <v>4.8634735741711621E-2</v>
      </c>
      <c r="E1983" s="15">
        <f t="shared" si="229"/>
        <v>48.584323683808847</v>
      </c>
      <c r="F1983" s="5">
        <f t="shared" si="230"/>
        <v>57.917162363147753</v>
      </c>
      <c r="G1983" s="5">
        <f t="shared" si="231"/>
        <v>0.21428571428571427</v>
      </c>
      <c r="H1983" s="5">
        <f t="shared" si="232"/>
        <v>48.584323683808847</v>
      </c>
      <c r="M1983" s="1"/>
      <c r="N1983" s="1"/>
      <c r="O1983" s="1"/>
      <c r="P1983" s="1"/>
      <c r="Q1983" s="1"/>
      <c r="R1983" s="1"/>
      <c r="Y1983" s="1"/>
      <c r="Z1983" s="1"/>
      <c r="AA1983" s="6">
        <v>48.584323683808847</v>
      </c>
      <c r="AB1983" s="6">
        <f t="shared" si="233"/>
        <v>14.575297105142653</v>
      </c>
    </row>
    <row r="1984" spans="3:28" x14ac:dyDescent="0.55000000000000004">
      <c r="C1984" s="5">
        <f t="shared" ca="1" si="228"/>
        <v>0.11830910954898866</v>
      </c>
      <c r="D1984" s="6">
        <v>0.64181709825182209</v>
      </c>
      <c r="E1984" s="15">
        <f t="shared" si="229"/>
        <v>123.8389486205952</v>
      </c>
      <c r="F1984" s="5">
        <f t="shared" si="230"/>
        <v>151.46021829931297</v>
      </c>
      <c r="G1984" s="5">
        <f t="shared" si="231"/>
        <v>0.21428571428571427</v>
      </c>
      <c r="H1984" s="5">
        <f t="shared" si="232"/>
        <v>151.46021829931297</v>
      </c>
      <c r="M1984" s="1"/>
      <c r="N1984" s="1"/>
      <c r="O1984" s="1"/>
      <c r="P1984" s="1"/>
      <c r="Q1984" s="1"/>
      <c r="R1984" s="1"/>
      <c r="Y1984" s="1"/>
      <c r="Z1984" s="1"/>
      <c r="AA1984" s="6">
        <v>151.46021829931297</v>
      </c>
      <c r="AB1984" s="6">
        <f t="shared" si="233"/>
        <v>45.438065489793892</v>
      </c>
    </row>
    <row r="1985" spans="3:28" x14ac:dyDescent="0.55000000000000004">
      <c r="C1985" s="5">
        <f t="shared" ca="1" si="228"/>
        <v>7.0323907080317882E-2</v>
      </c>
      <c r="D1985" s="6">
        <v>0.41680495494032122</v>
      </c>
      <c r="E1985" s="15">
        <f t="shared" si="229"/>
        <v>103.67988553408398</v>
      </c>
      <c r="F1985" s="5">
        <f t="shared" si="230"/>
        <v>110.46157440857485</v>
      </c>
      <c r="G1985" s="5">
        <f t="shared" si="231"/>
        <v>0.21428571428571427</v>
      </c>
      <c r="H1985" s="5">
        <f t="shared" si="232"/>
        <v>110.46157440857485</v>
      </c>
      <c r="M1985" s="1"/>
      <c r="N1985" s="1"/>
      <c r="O1985" s="1"/>
      <c r="P1985" s="1"/>
      <c r="Q1985" s="1"/>
      <c r="R1985" s="1"/>
      <c r="Y1985" s="1"/>
      <c r="Z1985" s="1"/>
      <c r="AA1985" s="6">
        <v>110.46157440857485</v>
      </c>
      <c r="AB1985" s="6">
        <f t="shared" si="233"/>
        <v>33.138472322572454</v>
      </c>
    </row>
    <row r="1986" spans="3:28" x14ac:dyDescent="0.55000000000000004">
      <c r="C1986" s="5">
        <f t="shared" ca="1" si="228"/>
        <v>0.30777603031493128</v>
      </c>
      <c r="D1986" s="6">
        <v>0.82117526614746561</v>
      </c>
      <c r="E1986" s="15">
        <f t="shared" si="229"/>
        <v>137.45528711504403</v>
      </c>
      <c r="F1986" s="5">
        <f t="shared" si="230"/>
        <v>195.04475427442361</v>
      </c>
      <c r="G1986" s="5">
        <f t="shared" si="231"/>
        <v>0.21428571428571427</v>
      </c>
      <c r="H1986" s="5">
        <f t="shared" si="232"/>
        <v>195.04475427442361</v>
      </c>
      <c r="M1986" s="1"/>
      <c r="N1986" s="1"/>
      <c r="O1986" s="1"/>
      <c r="P1986" s="1"/>
      <c r="Q1986" s="1"/>
      <c r="R1986" s="1"/>
      <c r="Y1986" s="1"/>
      <c r="Z1986" s="1"/>
      <c r="AA1986" s="6">
        <v>195.04475427442361</v>
      </c>
      <c r="AB1986" s="6">
        <f t="shared" si="233"/>
        <v>58.513426282327082</v>
      </c>
    </row>
    <row r="1987" spans="3:28" x14ac:dyDescent="0.55000000000000004">
      <c r="C1987" s="5">
        <f t="shared" ref="C1987:C2050" ca="1" si="234">RAND()</f>
        <v>0.84648356081861664</v>
      </c>
      <c r="D1987" s="6">
        <v>0.41593961405224966</v>
      </c>
      <c r="E1987" s="15">
        <f t="shared" ref="E1987:E2050" si="235">$B$1+SQRT(($B$2-$B$1)*($B$3-$B$1)*D1987)</f>
        <v>103.59297527949221</v>
      </c>
      <c r="F1987" s="5">
        <f t="shared" ref="F1987:F2050" si="236">$B$2-SQRT(($B$2-$B$1)*($B$2-$B$3)*(1-D1987))</f>
        <v>110.3210086109128</v>
      </c>
      <c r="G1987" s="5">
        <f t="shared" ref="G1987:G2050" si="237">($B$3-$B$1)/($B$2-$B$1)</f>
        <v>0.21428571428571427</v>
      </c>
      <c r="H1987" s="5">
        <f t="shared" ref="H1987:H2050" si="238">IF(D1987&lt;G1987,E1987,F1987)</f>
        <v>110.3210086109128</v>
      </c>
      <c r="M1987" s="1"/>
      <c r="N1987" s="1"/>
      <c r="O1987" s="1"/>
      <c r="P1987" s="1"/>
      <c r="Q1987" s="1"/>
      <c r="R1987" s="1"/>
      <c r="Y1987" s="1"/>
      <c r="Z1987" s="1"/>
      <c r="AA1987" s="6">
        <v>110.3210086109128</v>
      </c>
      <c r="AB1987" s="6">
        <f t="shared" ref="AB1987:AB2050" si="239">AA1987*0.3</f>
        <v>33.09630258327384</v>
      </c>
    </row>
    <row r="1988" spans="3:28" x14ac:dyDescent="0.55000000000000004">
      <c r="C1988" s="5">
        <f t="shared" ca="1" si="234"/>
        <v>7.1767938984908852E-2</v>
      </c>
      <c r="D1988" s="6">
        <v>0.49408424075850743</v>
      </c>
      <c r="E1988" s="15">
        <f t="shared" si="235"/>
        <v>111.10771232306804</v>
      </c>
      <c r="F1988" s="5">
        <f t="shared" si="236"/>
        <v>123.4655535900261</v>
      </c>
      <c r="G1988" s="5">
        <f t="shared" si="237"/>
        <v>0.21428571428571427</v>
      </c>
      <c r="H1988" s="5">
        <f t="shared" si="238"/>
        <v>123.4655535900261</v>
      </c>
      <c r="M1988" s="1"/>
      <c r="N1988" s="1"/>
      <c r="O1988" s="1"/>
      <c r="P1988" s="1"/>
      <c r="Q1988" s="1"/>
      <c r="R1988" s="1"/>
      <c r="Y1988" s="1"/>
      <c r="Z1988" s="1"/>
      <c r="AA1988" s="6">
        <v>123.4655535900261</v>
      </c>
      <c r="AB1988" s="6">
        <f t="shared" si="239"/>
        <v>37.03966607700783</v>
      </c>
    </row>
    <row r="1989" spans="3:28" x14ac:dyDescent="0.55000000000000004">
      <c r="C1989" s="5">
        <f t="shared" ca="1" si="234"/>
        <v>0.51452227386846483</v>
      </c>
      <c r="D1989" s="6">
        <v>0.56335383883556356</v>
      </c>
      <c r="E1989" s="15">
        <f t="shared" si="235"/>
        <v>117.28486260686945</v>
      </c>
      <c r="F1989" s="5">
        <f t="shared" si="236"/>
        <v>135.99572100786733</v>
      </c>
      <c r="G1989" s="5">
        <f t="shared" si="237"/>
        <v>0.21428571428571427</v>
      </c>
      <c r="H1989" s="5">
        <f t="shared" si="238"/>
        <v>135.99572100786733</v>
      </c>
      <c r="M1989" s="1"/>
      <c r="N1989" s="1"/>
      <c r="O1989" s="1"/>
      <c r="P1989" s="1"/>
      <c r="Q1989" s="1"/>
      <c r="R1989" s="1"/>
      <c r="Y1989" s="1"/>
      <c r="Z1989" s="1"/>
      <c r="AA1989" s="6">
        <v>135.99572100786733</v>
      </c>
      <c r="AB1989" s="6">
        <f t="shared" si="239"/>
        <v>40.798716302360198</v>
      </c>
    </row>
    <row r="1990" spans="3:28" x14ac:dyDescent="0.55000000000000004">
      <c r="C1990" s="5">
        <f t="shared" ca="1" si="234"/>
        <v>0.92405580053149328</v>
      </c>
      <c r="D1990" s="6">
        <v>0.33035814616839909</v>
      </c>
      <c r="E1990" s="15">
        <f t="shared" si="235"/>
        <v>94.498435256246182</v>
      </c>
      <c r="F1990" s="5">
        <f t="shared" si="236"/>
        <v>96.899192035022622</v>
      </c>
      <c r="G1990" s="5">
        <f t="shared" si="237"/>
        <v>0.21428571428571427</v>
      </c>
      <c r="H1990" s="5">
        <f t="shared" si="238"/>
        <v>96.899192035022622</v>
      </c>
      <c r="M1990" s="1"/>
      <c r="N1990" s="1"/>
      <c r="O1990" s="1"/>
      <c r="P1990" s="1"/>
      <c r="Q1990" s="1"/>
      <c r="R1990" s="1"/>
      <c r="Y1990" s="1"/>
      <c r="Z1990" s="1"/>
      <c r="AA1990" s="6">
        <v>96.899192035022622</v>
      </c>
      <c r="AB1990" s="6">
        <f t="shared" si="239"/>
        <v>29.069757610506784</v>
      </c>
    </row>
    <row r="1991" spans="3:28" x14ac:dyDescent="0.55000000000000004">
      <c r="C1991" s="5">
        <f t="shared" ca="1" si="234"/>
        <v>0.1089193061028827</v>
      </c>
      <c r="D1991" s="6">
        <v>4.0227091764707068E-2</v>
      </c>
      <c r="E1991" s="15">
        <f t="shared" si="235"/>
        <v>45.996444788606745</v>
      </c>
      <c r="F1991" s="5">
        <f t="shared" si="236"/>
        <v>56.849817710753001</v>
      </c>
      <c r="G1991" s="5">
        <f t="shared" si="237"/>
        <v>0.21428571428571427</v>
      </c>
      <c r="H1991" s="5">
        <f t="shared" si="238"/>
        <v>45.996444788606745</v>
      </c>
      <c r="M1991" s="1"/>
      <c r="N1991" s="1"/>
      <c r="O1991" s="1"/>
      <c r="P1991" s="1"/>
      <c r="Q1991" s="1"/>
      <c r="R1991" s="1"/>
      <c r="Y1991" s="1"/>
      <c r="Z1991" s="1"/>
      <c r="AA1991" s="6">
        <v>45.996444788606745</v>
      </c>
      <c r="AB1991" s="6">
        <f t="shared" si="239"/>
        <v>13.798933436582024</v>
      </c>
    </row>
    <row r="1992" spans="3:28" x14ac:dyDescent="0.55000000000000004">
      <c r="C1992" s="5">
        <f t="shared" ca="1" si="234"/>
        <v>0.73807088915093189</v>
      </c>
      <c r="D1992" s="6">
        <v>0.78504854380446598</v>
      </c>
      <c r="E1992" s="15">
        <f t="shared" si="235"/>
        <v>134.84256848362034</v>
      </c>
      <c r="F1992" s="5">
        <f t="shared" si="236"/>
        <v>184.93041365484581</v>
      </c>
      <c r="G1992" s="5">
        <f t="shared" si="237"/>
        <v>0.21428571428571427</v>
      </c>
      <c r="H1992" s="5">
        <f t="shared" si="238"/>
        <v>184.93041365484581</v>
      </c>
      <c r="M1992" s="1"/>
      <c r="N1992" s="1"/>
      <c r="O1992" s="1"/>
      <c r="P1992" s="1"/>
      <c r="Q1992" s="1"/>
      <c r="R1992" s="1"/>
      <c r="Y1992" s="1"/>
      <c r="Z1992" s="1"/>
      <c r="AA1992" s="6">
        <v>184.93041365484581</v>
      </c>
      <c r="AB1992" s="6">
        <f t="shared" si="239"/>
        <v>55.479124096453738</v>
      </c>
    </row>
    <row r="1993" spans="3:28" x14ac:dyDescent="0.55000000000000004">
      <c r="C1993" s="5">
        <f t="shared" ca="1" si="234"/>
        <v>0.76241369712871099</v>
      </c>
      <c r="D1993" s="6">
        <v>0.11917077457930081</v>
      </c>
      <c r="E1993" s="15">
        <f t="shared" si="235"/>
        <v>64.744485838282401</v>
      </c>
      <c r="F1993" s="5">
        <f t="shared" si="236"/>
        <v>67.064214243678151</v>
      </c>
      <c r="G1993" s="5">
        <f t="shared" si="237"/>
        <v>0.21428571428571427</v>
      </c>
      <c r="H1993" s="5">
        <f t="shared" si="238"/>
        <v>64.744485838282401</v>
      </c>
      <c r="M1993" s="1"/>
      <c r="N1993" s="1"/>
      <c r="O1993" s="1"/>
      <c r="P1993" s="1"/>
      <c r="Q1993" s="1"/>
      <c r="R1993" s="1"/>
      <c r="Y1993" s="1"/>
      <c r="Z1993" s="1"/>
      <c r="AA1993" s="6">
        <v>64.744485838282401</v>
      </c>
      <c r="AB1993" s="6">
        <f t="shared" si="239"/>
        <v>19.423345751484721</v>
      </c>
    </row>
    <row r="1994" spans="3:28" x14ac:dyDescent="0.55000000000000004">
      <c r="C1994" s="5">
        <f t="shared" ca="1" si="234"/>
        <v>0.91239832012348099</v>
      </c>
      <c r="D1994" s="6">
        <v>0.74004651970654778</v>
      </c>
      <c r="E1994" s="15">
        <f t="shared" si="235"/>
        <v>131.50238352192298</v>
      </c>
      <c r="F1994" s="5">
        <f t="shared" si="236"/>
        <v>173.45698602421129</v>
      </c>
      <c r="G1994" s="5">
        <f t="shared" si="237"/>
        <v>0.21428571428571427</v>
      </c>
      <c r="H1994" s="5">
        <f t="shared" si="238"/>
        <v>173.45698602421129</v>
      </c>
      <c r="M1994" s="1"/>
      <c r="N1994" s="1"/>
      <c r="O1994" s="1"/>
      <c r="P1994" s="1"/>
      <c r="Q1994" s="1"/>
      <c r="R1994" s="1"/>
      <c r="Y1994" s="1"/>
      <c r="Z1994" s="1"/>
      <c r="AA1994" s="6">
        <v>173.45698602421129</v>
      </c>
      <c r="AB1994" s="6">
        <f t="shared" si="239"/>
        <v>52.037095807263384</v>
      </c>
    </row>
    <row r="1995" spans="3:28" x14ac:dyDescent="0.55000000000000004">
      <c r="C1995" s="5">
        <f t="shared" ca="1" si="234"/>
        <v>0.50981346518147919</v>
      </c>
      <c r="D1995" s="6">
        <v>0.71699860569150564</v>
      </c>
      <c r="E1995" s="15">
        <f t="shared" si="235"/>
        <v>129.75234200515857</v>
      </c>
      <c r="F1995" s="5">
        <f t="shared" si="236"/>
        <v>167.96634561823547</v>
      </c>
      <c r="G1995" s="5">
        <f t="shared" si="237"/>
        <v>0.21428571428571427</v>
      </c>
      <c r="H1995" s="5">
        <f t="shared" si="238"/>
        <v>167.96634561823547</v>
      </c>
      <c r="M1995" s="1"/>
      <c r="N1995" s="1"/>
      <c r="O1995" s="1"/>
      <c r="P1995" s="1"/>
      <c r="Q1995" s="1"/>
      <c r="R1995" s="1"/>
      <c r="Y1995" s="1"/>
      <c r="Z1995" s="1"/>
      <c r="AA1995" s="6">
        <v>167.96634561823547</v>
      </c>
      <c r="AB1995" s="6">
        <f t="shared" si="239"/>
        <v>50.389903685470635</v>
      </c>
    </row>
    <row r="1996" spans="3:28" x14ac:dyDescent="0.55000000000000004">
      <c r="C1996" s="5">
        <f t="shared" ca="1" si="234"/>
        <v>0.63133431902774773</v>
      </c>
      <c r="D1996" s="6">
        <v>9.2534164499433302E-2</v>
      </c>
      <c r="E1996" s="15">
        <f t="shared" si="235"/>
        <v>59.428085974219947</v>
      </c>
      <c r="F1996" s="5">
        <f t="shared" si="236"/>
        <v>63.568412713455501</v>
      </c>
      <c r="G1996" s="5">
        <f t="shared" si="237"/>
        <v>0.21428571428571427</v>
      </c>
      <c r="H1996" s="5">
        <f t="shared" si="238"/>
        <v>59.428085974219947</v>
      </c>
      <c r="M1996" s="1"/>
      <c r="N1996" s="1"/>
      <c r="O1996" s="1"/>
      <c r="P1996" s="1"/>
      <c r="Q1996" s="1"/>
      <c r="R1996" s="1"/>
      <c r="Y1996" s="1"/>
      <c r="Z1996" s="1"/>
      <c r="AA1996" s="6">
        <v>59.428085974219947</v>
      </c>
      <c r="AB1996" s="6">
        <f t="shared" si="239"/>
        <v>17.828425792265982</v>
      </c>
    </row>
    <row r="1997" spans="3:28" x14ac:dyDescent="0.55000000000000004">
      <c r="C1997" s="5">
        <f t="shared" ca="1" si="234"/>
        <v>0.59077979384579915</v>
      </c>
      <c r="D1997" s="6">
        <v>0.21131569697662078</v>
      </c>
      <c r="E1997" s="15">
        <f t="shared" si="235"/>
        <v>79.582746741042655</v>
      </c>
      <c r="F1997" s="5">
        <f t="shared" si="236"/>
        <v>79.584589771404239</v>
      </c>
      <c r="G1997" s="5">
        <f t="shared" si="237"/>
        <v>0.21428571428571427</v>
      </c>
      <c r="H1997" s="5">
        <f t="shared" si="238"/>
        <v>79.582746741042655</v>
      </c>
      <c r="M1997" s="1"/>
      <c r="N1997" s="1"/>
      <c r="O1997" s="1"/>
      <c r="P1997" s="1"/>
      <c r="Q1997" s="1"/>
      <c r="R1997" s="1"/>
      <c r="Y1997" s="1"/>
      <c r="Z1997" s="1"/>
      <c r="AA1997" s="6">
        <v>79.582746741042655</v>
      </c>
      <c r="AB1997" s="6">
        <f t="shared" si="239"/>
        <v>23.874824022312797</v>
      </c>
    </row>
    <row r="1998" spans="3:28" x14ac:dyDescent="0.55000000000000004">
      <c r="C1998" s="5">
        <f t="shared" ca="1" si="234"/>
        <v>0.621727807708502</v>
      </c>
      <c r="D1998" s="6">
        <v>0.97126643418033087</v>
      </c>
      <c r="E1998" s="15">
        <f t="shared" si="235"/>
        <v>147.73909383673254</v>
      </c>
      <c r="F1998" s="5">
        <f t="shared" si="236"/>
        <v>257.92877878535472</v>
      </c>
      <c r="G1998" s="5">
        <f t="shared" si="237"/>
        <v>0.21428571428571427</v>
      </c>
      <c r="H1998" s="5">
        <f t="shared" si="238"/>
        <v>257.92877878535472</v>
      </c>
      <c r="M1998" s="1"/>
      <c r="N1998" s="1"/>
      <c r="O1998" s="1"/>
      <c r="P1998" s="1"/>
      <c r="Q1998" s="1"/>
      <c r="R1998" s="1"/>
      <c r="Y1998" s="1"/>
      <c r="Z1998" s="1"/>
      <c r="AA1998" s="6">
        <v>257.92877878535472</v>
      </c>
      <c r="AB1998" s="6">
        <f t="shared" si="239"/>
        <v>77.37863363560642</v>
      </c>
    </row>
    <row r="1999" spans="3:28" x14ac:dyDescent="0.55000000000000004">
      <c r="C1999" s="5">
        <f t="shared" ca="1" si="234"/>
        <v>0.41829967910599641</v>
      </c>
      <c r="D1999" s="6">
        <v>0.32635044667004975</v>
      </c>
      <c r="E1999" s="15">
        <f t="shared" si="235"/>
        <v>94.045172050963828</v>
      </c>
      <c r="F1999" s="5">
        <f t="shared" si="236"/>
        <v>96.292335723162012</v>
      </c>
      <c r="G1999" s="5">
        <f t="shared" si="237"/>
        <v>0.21428571428571427</v>
      </c>
      <c r="H1999" s="5">
        <f t="shared" si="238"/>
        <v>96.292335723162012</v>
      </c>
      <c r="M1999" s="1"/>
      <c r="N1999" s="1"/>
      <c r="O1999" s="1"/>
      <c r="P1999" s="1"/>
      <c r="Q1999" s="1"/>
      <c r="R1999" s="1"/>
      <c r="Y1999" s="1"/>
      <c r="Z1999" s="1"/>
      <c r="AA1999" s="6">
        <v>96.292335723162012</v>
      </c>
      <c r="AB1999" s="6">
        <f t="shared" si="239"/>
        <v>28.887700716948601</v>
      </c>
    </row>
    <row r="2000" spans="3:28" x14ac:dyDescent="0.55000000000000004">
      <c r="C2000" s="5">
        <f t="shared" ca="1" si="234"/>
        <v>0.44405636397340753</v>
      </c>
      <c r="D2000" s="6">
        <v>0.12973143004359822</v>
      </c>
      <c r="E2000" s="15">
        <f t="shared" si="235"/>
        <v>66.684987145038932</v>
      </c>
      <c r="F2000" s="5">
        <f t="shared" si="236"/>
        <v>68.464810645737145</v>
      </c>
      <c r="G2000" s="5">
        <f t="shared" si="237"/>
        <v>0.21428571428571427</v>
      </c>
      <c r="H2000" s="5">
        <f t="shared" si="238"/>
        <v>66.684987145038932</v>
      </c>
      <c r="M2000" s="1"/>
      <c r="N2000" s="1"/>
      <c r="O2000" s="1"/>
      <c r="P2000" s="1"/>
      <c r="Q2000" s="1"/>
      <c r="R2000" s="1"/>
      <c r="Y2000" s="1"/>
      <c r="Z2000" s="1"/>
      <c r="AA2000" s="6">
        <v>66.684987145038932</v>
      </c>
      <c r="AB2000" s="6">
        <f t="shared" si="239"/>
        <v>20.005496143511678</v>
      </c>
    </row>
    <row r="2001" spans="3:28" x14ac:dyDescent="0.55000000000000004">
      <c r="C2001" s="5">
        <f t="shared" ca="1" si="234"/>
        <v>0.92673323450582479</v>
      </c>
      <c r="D2001" s="6">
        <v>1.9635459821532364E-2</v>
      </c>
      <c r="E2001" s="15">
        <f t="shared" si="235"/>
        <v>38.162481245736871</v>
      </c>
      <c r="F2001" s="5">
        <f t="shared" si="236"/>
        <v>54.255303872100598</v>
      </c>
      <c r="G2001" s="5">
        <f t="shared" si="237"/>
        <v>0.21428571428571427</v>
      </c>
      <c r="H2001" s="5">
        <f t="shared" si="238"/>
        <v>38.162481245736871</v>
      </c>
      <c r="M2001" s="1"/>
      <c r="N2001" s="1"/>
      <c r="O2001" s="1"/>
      <c r="P2001" s="1"/>
      <c r="Q2001" s="1"/>
      <c r="R2001" s="1"/>
      <c r="Y2001" s="1"/>
      <c r="Z2001" s="1"/>
      <c r="AA2001" s="6">
        <v>38.162481245736871</v>
      </c>
      <c r="AB2001" s="6">
        <f t="shared" si="239"/>
        <v>11.448744373721061</v>
      </c>
    </row>
    <row r="2002" spans="3:28" x14ac:dyDescent="0.55000000000000004">
      <c r="C2002" s="5">
        <f t="shared" ca="1" si="234"/>
        <v>0.25351261246208179</v>
      </c>
      <c r="D2002" s="6">
        <v>0.82624260440384811</v>
      </c>
      <c r="E2002" s="15">
        <f t="shared" si="235"/>
        <v>137.81712844058222</v>
      </c>
      <c r="F2002" s="5">
        <f t="shared" si="236"/>
        <v>196.5424938985916</v>
      </c>
      <c r="G2002" s="5">
        <f t="shared" si="237"/>
        <v>0.21428571428571427</v>
      </c>
      <c r="H2002" s="5">
        <f t="shared" si="238"/>
        <v>196.5424938985916</v>
      </c>
      <c r="M2002" s="1"/>
      <c r="N2002" s="1"/>
      <c r="O2002" s="1"/>
      <c r="P2002" s="1"/>
      <c r="Q2002" s="1"/>
      <c r="R2002" s="1"/>
      <c r="Y2002" s="1"/>
      <c r="Z2002" s="1"/>
      <c r="AA2002" s="6">
        <v>196.5424938985916</v>
      </c>
      <c r="AB2002" s="6">
        <f t="shared" si="239"/>
        <v>58.96274816957748</v>
      </c>
    </row>
    <row r="2003" spans="3:28" x14ac:dyDescent="0.55000000000000004">
      <c r="C2003" s="5">
        <f t="shared" ca="1" si="234"/>
        <v>0.84774311320887308</v>
      </c>
      <c r="D2003" s="6">
        <v>0.34223939519020297</v>
      </c>
      <c r="E2003" s="15">
        <f t="shared" si="235"/>
        <v>95.826260881012786</v>
      </c>
      <c r="F2003" s="5">
        <f t="shared" si="236"/>
        <v>98.7090333465421</v>
      </c>
      <c r="G2003" s="5">
        <f t="shared" si="237"/>
        <v>0.21428571428571427</v>
      </c>
      <c r="H2003" s="5">
        <f t="shared" si="238"/>
        <v>98.7090333465421</v>
      </c>
      <c r="M2003" s="1"/>
      <c r="N2003" s="1"/>
      <c r="O2003" s="1"/>
      <c r="P2003" s="1"/>
      <c r="Q2003" s="1"/>
      <c r="R2003" s="1"/>
      <c r="Y2003" s="1"/>
      <c r="Z2003" s="1"/>
      <c r="AA2003" s="6">
        <v>98.7090333465421</v>
      </c>
      <c r="AB2003" s="6">
        <f t="shared" si="239"/>
        <v>29.612710003962629</v>
      </c>
    </row>
    <row r="2004" spans="3:28" x14ac:dyDescent="0.55000000000000004">
      <c r="C2004" s="5">
        <f t="shared" ca="1" si="234"/>
        <v>0.49913699098558229</v>
      </c>
      <c r="D2004" s="6">
        <v>0.14745610146624888</v>
      </c>
      <c r="E2004" s="15">
        <f t="shared" si="235"/>
        <v>69.772105688156103</v>
      </c>
      <c r="F2004" s="5">
        <f t="shared" si="236"/>
        <v>70.834766708213209</v>
      </c>
      <c r="G2004" s="5">
        <f t="shared" si="237"/>
        <v>0.21428571428571427</v>
      </c>
      <c r="H2004" s="5">
        <f t="shared" si="238"/>
        <v>69.772105688156103</v>
      </c>
      <c r="M2004" s="1"/>
      <c r="N2004" s="1"/>
      <c r="O2004" s="1"/>
      <c r="P2004" s="1"/>
      <c r="Q2004" s="1"/>
      <c r="R2004" s="1"/>
      <c r="Y2004" s="1"/>
      <c r="Z2004" s="1"/>
      <c r="AA2004" s="6">
        <v>69.772105688156103</v>
      </c>
      <c r="AB2004" s="6">
        <f t="shared" si="239"/>
        <v>20.931631706446829</v>
      </c>
    </row>
    <row r="2005" spans="3:28" x14ac:dyDescent="0.55000000000000004">
      <c r="C2005" s="5">
        <f t="shared" ca="1" si="234"/>
        <v>0.41398205568597246</v>
      </c>
      <c r="D2005" s="6">
        <v>0.38014435355300524</v>
      </c>
      <c r="E2005" s="15">
        <f t="shared" si="235"/>
        <v>99.915112085828227</v>
      </c>
      <c r="F2005" s="5">
        <f t="shared" si="236"/>
        <v>104.59501587437725</v>
      </c>
      <c r="G2005" s="5">
        <f t="shared" si="237"/>
        <v>0.21428571428571427</v>
      </c>
      <c r="H2005" s="5">
        <f t="shared" si="238"/>
        <v>104.59501587437725</v>
      </c>
      <c r="M2005" s="1"/>
      <c r="N2005" s="1"/>
      <c r="O2005" s="1"/>
      <c r="P2005" s="1"/>
      <c r="Q2005" s="1"/>
      <c r="R2005" s="1"/>
      <c r="Y2005" s="1"/>
      <c r="Z2005" s="1"/>
      <c r="AA2005" s="6">
        <v>104.59501587437725</v>
      </c>
      <c r="AB2005" s="6">
        <f t="shared" si="239"/>
        <v>31.378504762313174</v>
      </c>
    </row>
    <row r="2006" spans="3:28" x14ac:dyDescent="0.55000000000000004">
      <c r="C2006" s="5">
        <f t="shared" ca="1" si="234"/>
        <v>0.89253855273614247</v>
      </c>
      <c r="D2006" s="6">
        <v>0.3780611032265937</v>
      </c>
      <c r="E2006" s="15">
        <f t="shared" si="235"/>
        <v>99.69583762158959</v>
      </c>
      <c r="F2006" s="5">
        <f t="shared" si="236"/>
        <v>104.26692655240444</v>
      </c>
      <c r="G2006" s="5">
        <f t="shared" si="237"/>
        <v>0.21428571428571427</v>
      </c>
      <c r="H2006" s="5">
        <f t="shared" si="238"/>
        <v>104.26692655240444</v>
      </c>
      <c r="M2006" s="1"/>
      <c r="N2006" s="1"/>
      <c r="O2006" s="1"/>
      <c r="P2006" s="1"/>
      <c r="Q2006" s="1"/>
      <c r="R2006" s="1"/>
      <c r="Y2006" s="1"/>
      <c r="Z2006" s="1"/>
      <c r="AA2006" s="6">
        <v>104.26692655240444</v>
      </c>
      <c r="AB2006" s="6">
        <f t="shared" si="239"/>
        <v>31.280077965721333</v>
      </c>
    </row>
    <row r="2007" spans="3:28" x14ac:dyDescent="0.55000000000000004">
      <c r="C2007" s="5">
        <f t="shared" ca="1" si="234"/>
        <v>0.18591296416888015</v>
      </c>
      <c r="D2007" s="6">
        <v>0.98001805655477148</v>
      </c>
      <c r="E2007" s="15">
        <f t="shared" si="235"/>
        <v>148.31330153230476</v>
      </c>
      <c r="F2007" s="5">
        <f t="shared" si="236"/>
        <v>264.91599059078226</v>
      </c>
      <c r="G2007" s="5">
        <f t="shared" si="237"/>
        <v>0.21428571428571427</v>
      </c>
      <c r="H2007" s="5">
        <f t="shared" si="238"/>
        <v>264.91599059078226</v>
      </c>
      <c r="M2007" s="1"/>
      <c r="N2007" s="1"/>
      <c r="O2007" s="1"/>
      <c r="P2007" s="1"/>
      <c r="Q2007" s="1"/>
      <c r="R2007" s="1"/>
      <c r="Y2007" s="1"/>
      <c r="Z2007" s="1"/>
      <c r="AA2007" s="6">
        <v>264.91599059078226</v>
      </c>
      <c r="AB2007" s="6">
        <f t="shared" si="239"/>
        <v>79.474797177234677</v>
      </c>
    </row>
    <row r="2008" spans="3:28" x14ac:dyDescent="0.55000000000000004">
      <c r="C2008" s="5">
        <f t="shared" ca="1" si="234"/>
        <v>0.36654900100939269</v>
      </c>
      <c r="D2008" s="6">
        <v>0.39775785926169238</v>
      </c>
      <c r="E2008" s="15">
        <f t="shared" si="235"/>
        <v>101.74553220572017</v>
      </c>
      <c r="F2008" s="5">
        <f t="shared" si="236"/>
        <v>107.39128817865026</v>
      </c>
      <c r="G2008" s="5">
        <f t="shared" si="237"/>
        <v>0.21428571428571427</v>
      </c>
      <c r="H2008" s="5">
        <f t="shared" si="238"/>
        <v>107.39128817865026</v>
      </c>
      <c r="M2008" s="1"/>
      <c r="N2008" s="1"/>
      <c r="O2008" s="1"/>
      <c r="P2008" s="1"/>
      <c r="Q2008" s="1"/>
      <c r="R2008" s="1"/>
      <c r="Y2008" s="1"/>
      <c r="Z2008" s="1"/>
      <c r="AA2008" s="6">
        <v>107.39128817865026</v>
      </c>
      <c r="AB2008" s="6">
        <f t="shared" si="239"/>
        <v>32.217386453595076</v>
      </c>
    </row>
    <row r="2009" spans="3:28" x14ac:dyDescent="0.55000000000000004">
      <c r="C2009" s="5">
        <f t="shared" ca="1" si="234"/>
        <v>0.50474591939548386</v>
      </c>
      <c r="D2009" s="6">
        <v>0.21436453521435472</v>
      </c>
      <c r="E2009" s="15">
        <f t="shared" si="235"/>
        <v>80.011033915448905</v>
      </c>
      <c r="F2009" s="5">
        <f t="shared" si="236"/>
        <v>80.011035206772817</v>
      </c>
      <c r="G2009" s="5">
        <f t="shared" si="237"/>
        <v>0.21428571428571427</v>
      </c>
      <c r="H2009" s="5">
        <f t="shared" si="238"/>
        <v>80.011035206772817</v>
      </c>
      <c r="M2009" s="1"/>
      <c r="N2009" s="1"/>
      <c r="O2009" s="1"/>
      <c r="P2009" s="1"/>
      <c r="Q2009" s="1"/>
      <c r="R2009" s="1"/>
      <c r="Y2009" s="1"/>
      <c r="Z2009" s="1"/>
      <c r="AA2009" s="6">
        <v>80.011035206772817</v>
      </c>
      <c r="AB2009" s="6">
        <f t="shared" si="239"/>
        <v>24.003310562031846</v>
      </c>
    </row>
    <row r="2010" spans="3:28" x14ac:dyDescent="0.55000000000000004">
      <c r="C2010" s="5">
        <f t="shared" ca="1" si="234"/>
        <v>0.28225674307689941</v>
      </c>
      <c r="D2010" s="6">
        <v>0.95855557944480618</v>
      </c>
      <c r="E2010" s="15">
        <f t="shared" si="235"/>
        <v>146.90048752732491</v>
      </c>
      <c r="F2010" s="5">
        <f t="shared" si="236"/>
        <v>249.47301407960356</v>
      </c>
      <c r="G2010" s="5">
        <f t="shared" si="237"/>
        <v>0.21428571428571427</v>
      </c>
      <c r="H2010" s="5">
        <f t="shared" si="238"/>
        <v>249.47301407960356</v>
      </c>
      <c r="M2010" s="1"/>
      <c r="N2010" s="1"/>
      <c r="O2010" s="1"/>
      <c r="P2010" s="1"/>
      <c r="Q2010" s="1"/>
      <c r="R2010" s="1"/>
      <c r="Y2010" s="1"/>
      <c r="Z2010" s="1"/>
      <c r="AA2010" s="6">
        <v>249.47301407960356</v>
      </c>
      <c r="AB2010" s="6">
        <f t="shared" si="239"/>
        <v>74.841904223881059</v>
      </c>
    </row>
    <row r="2011" spans="3:28" x14ac:dyDescent="0.55000000000000004">
      <c r="C2011" s="5">
        <f t="shared" ca="1" si="234"/>
        <v>0.96511151428041841</v>
      </c>
      <c r="D2011" s="6">
        <v>0.40746717102786156</v>
      </c>
      <c r="E2011" s="15">
        <f t="shared" si="235"/>
        <v>102.73722543854171</v>
      </c>
      <c r="F2011" s="5">
        <f t="shared" si="236"/>
        <v>108.95020998524043</v>
      </c>
      <c r="G2011" s="5">
        <f t="shared" si="237"/>
        <v>0.21428571428571427</v>
      </c>
      <c r="H2011" s="5">
        <f t="shared" si="238"/>
        <v>108.95020998524043</v>
      </c>
      <c r="M2011" s="1"/>
      <c r="N2011" s="1"/>
      <c r="O2011" s="1"/>
      <c r="P2011" s="1"/>
      <c r="Q2011" s="1"/>
      <c r="R2011" s="1"/>
      <c r="Y2011" s="1"/>
      <c r="Z2011" s="1"/>
      <c r="AA2011" s="6">
        <v>108.95020998524043</v>
      </c>
      <c r="AB2011" s="6">
        <f t="shared" si="239"/>
        <v>32.685062995572132</v>
      </c>
    </row>
    <row r="2012" spans="3:28" x14ac:dyDescent="0.55000000000000004">
      <c r="C2012" s="5">
        <f t="shared" ca="1" si="234"/>
        <v>0.78799728540262859</v>
      </c>
      <c r="D2012" s="6">
        <v>0.45178624059556105</v>
      </c>
      <c r="E2012" s="15">
        <f t="shared" si="235"/>
        <v>107.12065680425869</v>
      </c>
      <c r="F2012" s="5">
        <f t="shared" si="236"/>
        <v>116.23393245946238</v>
      </c>
      <c r="G2012" s="5">
        <f t="shared" si="237"/>
        <v>0.21428571428571427</v>
      </c>
      <c r="H2012" s="5">
        <f t="shared" si="238"/>
        <v>116.23393245946238</v>
      </c>
      <c r="M2012" s="1"/>
      <c r="N2012" s="1"/>
      <c r="O2012" s="1"/>
      <c r="P2012" s="1"/>
      <c r="Q2012" s="1"/>
      <c r="R2012" s="1"/>
      <c r="Y2012" s="1"/>
      <c r="Z2012" s="1"/>
      <c r="AA2012" s="6">
        <v>116.23393245946238</v>
      </c>
      <c r="AB2012" s="6">
        <f t="shared" si="239"/>
        <v>34.870179737838711</v>
      </c>
    </row>
    <row r="2013" spans="3:28" x14ac:dyDescent="0.55000000000000004">
      <c r="C2013" s="5">
        <f t="shared" ca="1" si="234"/>
        <v>0.39546174448763616</v>
      </c>
      <c r="D2013" s="6">
        <v>0.71393091117448637</v>
      </c>
      <c r="E2013" s="15">
        <f t="shared" si="235"/>
        <v>129.5173014081856</v>
      </c>
      <c r="F2013" s="5">
        <f t="shared" si="236"/>
        <v>167.25266152705117</v>
      </c>
      <c r="G2013" s="5">
        <f t="shared" si="237"/>
        <v>0.21428571428571427</v>
      </c>
      <c r="H2013" s="5">
        <f t="shared" si="238"/>
        <v>167.25266152705117</v>
      </c>
      <c r="M2013" s="1"/>
      <c r="N2013" s="1"/>
      <c r="O2013" s="1"/>
      <c r="P2013" s="1"/>
      <c r="Q2013" s="1"/>
      <c r="R2013" s="1"/>
      <c r="Y2013" s="1"/>
      <c r="Z2013" s="1"/>
      <c r="AA2013" s="6">
        <v>167.25266152705117</v>
      </c>
      <c r="AB2013" s="6">
        <f t="shared" si="239"/>
        <v>50.175798458115352</v>
      </c>
    </row>
    <row r="2014" spans="3:28" x14ac:dyDescent="0.55000000000000004">
      <c r="C2014" s="5">
        <f t="shared" ca="1" si="234"/>
        <v>0.48097990683510072</v>
      </c>
      <c r="D2014" s="6">
        <v>0.63636497172662976</v>
      </c>
      <c r="E2014" s="15">
        <f t="shared" si="235"/>
        <v>123.396960907985</v>
      </c>
      <c r="F2014" s="5">
        <f t="shared" si="236"/>
        <v>150.33397933518907</v>
      </c>
      <c r="G2014" s="5">
        <f t="shared" si="237"/>
        <v>0.21428571428571427</v>
      </c>
      <c r="H2014" s="5">
        <f t="shared" si="238"/>
        <v>150.33397933518907</v>
      </c>
      <c r="M2014" s="1"/>
      <c r="N2014" s="1"/>
      <c r="O2014" s="1"/>
      <c r="P2014" s="1"/>
      <c r="Q2014" s="1"/>
      <c r="R2014" s="1"/>
      <c r="Y2014" s="1"/>
      <c r="Z2014" s="1"/>
      <c r="AA2014" s="6">
        <v>150.33397933518907</v>
      </c>
      <c r="AB2014" s="6">
        <f t="shared" si="239"/>
        <v>45.100193800556717</v>
      </c>
    </row>
    <row r="2015" spans="3:28" x14ac:dyDescent="0.55000000000000004">
      <c r="C2015" s="5">
        <f t="shared" ca="1" si="234"/>
        <v>0.57665538852234</v>
      </c>
      <c r="D2015" s="6">
        <v>5.734488861363285E-2</v>
      </c>
      <c r="E2015" s="15">
        <f t="shared" si="235"/>
        <v>51.038590958821437</v>
      </c>
      <c r="F2015" s="5">
        <f t="shared" si="236"/>
        <v>59.027896092929012</v>
      </c>
      <c r="G2015" s="5">
        <f t="shared" si="237"/>
        <v>0.21428571428571427</v>
      </c>
      <c r="H2015" s="5">
        <f t="shared" si="238"/>
        <v>51.038590958821437</v>
      </c>
      <c r="M2015" s="1"/>
      <c r="N2015" s="1"/>
      <c r="O2015" s="1"/>
      <c r="P2015" s="1"/>
      <c r="Q2015" s="1"/>
      <c r="R2015" s="1"/>
      <c r="Y2015" s="1"/>
      <c r="Z2015" s="1"/>
      <c r="AA2015" s="6">
        <v>51.038590958821437</v>
      </c>
      <c r="AB2015" s="6">
        <f t="shared" si="239"/>
        <v>15.311577287646431</v>
      </c>
    </row>
    <row r="2016" spans="3:28" x14ac:dyDescent="0.55000000000000004">
      <c r="C2016" s="5">
        <f t="shared" ca="1" si="234"/>
        <v>0.51175624710601508</v>
      </c>
      <c r="D2016" s="6">
        <v>0.7706587927216324</v>
      </c>
      <c r="E2016" s="15">
        <f t="shared" si="235"/>
        <v>133.78518232934999</v>
      </c>
      <c r="F2016" s="5">
        <f t="shared" si="236"/>
        <v>181.14118304329526</v>
      </c>
      <c r="G2016" s="5">
        <f t="shared" si="237"/>
        <v>0.21428571428571427</v>
      </c>
      <c r="H2016" s="5">
        <f t="shared" si="238"/>
        <v>181.14118304329526</v>
      </c>
      <c r="M2016" s="1"/>
      <c r="N2016" s="1"/>
      <c r="O2016" s="1"/>
      <c r="P2016" s="1"/>
      <c r="Q2016" s="1"/>
      <c r="R2016" s="1"/>
      <c r="Y2016" s="1"/>
      <c r="Z2016" s="1"/>
      <c r="AA2016" s="6">
        <v>181.14118304329526</v>
      </c>
      <c r="AB2016" s="6">
        <f t="shared" si="239"/>
        <v>54.342354912988576</v>
      </c>
    </row>
    <row r="2017" spans="3:28" x14ac:dyDescent="0.55000000000000004">
      <c r="C2017" s="5">
        <f t="shared" ca="1" si="234"/>
        <v>0.8849765457935197</v>
      </c>
      <c r="D2017" s="6">
        <v>0.86016252767325019</v>
      </c>
      <c r="E2017" s="15">
        <f t="shared" si="235"/>
        <v>140.21119109679682</v>
      </c>
      <c r="F2017" s="5">
        <f t="shared" si="236"/>
        <v>207.18842585470395</v>
      </c>
      <c r="G2017" s="5">
        <f t="shared" si="237"/>
        <v>0.21428571428571427</v>
      </c>
      <c r="H2017" s="5">
        <f t="shared" si="238"/>
        <v>207.18842585470395</v>
      </c>
      <c r="M2017" s="1"/>
      <c r="N2017" s="1"/>
      <c r="O2017" s="1"/>
      <c r="P2017" s="1"/>
      <c r="Q2017" s="1"/>
      <c r="R2017" s="1"/>
      <c r="Y2017" s="1"/>
      <c r="Z2017" s="1"/>
      <c r="AA2017" s="6">
        <v>207.18842585470395</v>
      </c>
      <c r="AB2017" s="6">
        <f t="shared" si="239"/>
        <v>62.15652775641118</v>
      </c>
    </row>
    <row r="2018" spans="3:28" x14ac:dyDescent="0.55000000000000004">
      <c r="C2018" s="5">
        <f t="shared" ca="1" si="234"/>
        <v>0.49527703033233172</v>
      </c>
      <c r="D2018" s="6">
        <v>0.54371077598827766</v>
      </c>
      <c r="E2018" s="15">
        <f t="shared" si="235"/>
        <v>115.57374658661794</v>
      </c>
      <c r="F2018" s="5">
        <f t="shared" si="236"/>
        <v>132.34733464951387</v>
      </c>
      <c r="G2018" s="5">
        <f t="shared" si="237"/>
        <v>0.21428571428571427</v>
      </c>
      <c r="H2018" s="5">
        <f t="shared" si="238"/>
        <v>132.34733464951387</v>
      </c>
      <c r="M2018" s="1"/>
      <c r="N2018" s="1"/>
      <c r="O2018" s="1"/>
      <c r="P2018" s="1"/>
      <c r="Q2018" s="1"/>
      <c r="R2018" s="1"/>
      <c r="Y2018" s="1"/>
      <c r="Z2018" s="1"/>
      <c r="AA2018" s="6">
        <v>132.34733464951387</v>
      </c>
      <c r="AB2018" s="6">
        <f t="shared" si="239"/>
        <v>39.704200394854162</v>
      </c>
    </row>
    <row r="2019" spans="3:28" x14ac:dyDescent="0.55000000000000004">
      <c r="C2019" s="5">
        <f t="shared" ca="1" si="234"/>
        <v>0.53520826547984979</v>
      </c>
      <c r="D2019" s="6">
        <v>0.98903760850157241</v>
      </c>
      <c r="E2019" s="15">
        <f t="shared" si="235"/>
        <v>148.90241201322192</v>
      </c>
      <c r="F2019" s="5">
        <f t="shared" si="236"/>
        <v>274.01378603368431</v>
      </c>
      <c r="G2019" s="5">
        <f t="shared" si="237"/>
        <v>0.21428571428571427</v>
      </c>
      <c r="H2019" s="5">
        <f t="shared" si="238"/>
        <v>274.01378603368431</v>
      </c>
      <c r="M2019" s="1"/>
      <c r="N2019" s="1"/>
      <c r="O2019" s="1"/>
      <c r="P2019" s="1"/>
      <c r="Q2019" s="1"/>
      <c r="R2019" s="1"/>
      <c r="Y2019" s="1"/>
      <c r="Z2019" s="1"/>
      <c r="AA2019" s="6">
        <v>274.01378603368431</v>
      </c>
      <c r="AB2019" s="6">
        <f t="shared" si="239"/>
        <v>82.204135810105285</v>
      </c>
    </row>
    <row r="2020" spans="3:28" x14ac:dyDescent="0.55000000000000004">
      <c r="C2020" s="5">
        <f t="shared" ca="1" si="234"/>
        <v>0.26177429043831801</v>
      </c>
      <c r="D2020" s="6">
        <v>0.18491666960823616</v>
      </c>
      <c r="E2020" s="15">
        <f t="shared" si="235"/>
        <v>75.736882308022643</v>
      </c>
      <c r="F2020" s="5">
        <f t="shared" si="236"/>
        <v>75.926054276422747</v>
      </c>
      <c r="G2020" s="5">
        <f t="shared" si="237"/>
        <v>0.21428571428571427</v>
      </c>
      <c r="H2020" s="5">
        <f t="shared" si="238"/>
        <v>75.736882308022643</v>
      </c>
      <c r="M2020" s="1"/>
      <c r="N2020" s="1"/>
      <c r="O2020" s="1"/>
      <c r="P2020" s="1"/>
      <c r="Q2020" s="1"/>
      <c r="R2020" s="1"/>
      <c r="Y2020" s="1"/>
      <c r="Z2020" s="1"/>
      <c r="AA2020" s="6">
        <v>75.736882308022643</v>
      </c>
      <c r="AB2020" s="6">
        <f t="shared" si="239"/>
        <v>22.721064692406792</v>
      </c>
    </row>
    <row r="2021" spans="3:28" x14ac:dyDescent="0.55000000000000004">
      <c r="C2021" s="5">
        <f t="shared" ca="1" si="234"/>
        <v>0.20038951228367452</v>
      </c>
      <c r="D2021" s="6">
        <v>0.11973879060826087</v>
      </c>
      <c r="E2021" s="15">
        <f t="shared" si="235"/>
        <v>64.850994216614453</v>
      </c>
      <c r="F2021" s="5">
        <f t="shared" si="236"/>
        <v>67.13933243561479</v>
      </c>
      <c r="G2021" s="5">
        <f t="shared" si="237"/>
        <v>0.21428571428571427</v>
      </c>
      <c r="H2021" s="5">
        <f t="shared" si="238"/>
        <v>64.850994216614453</v>
      </c>
      <c r="M2021" s="1"/>
      <c r="N2021" s="1"/>
      <c r="O2021" s="1"/>
      <c r="P2021" s="1"/>
      <c r="Q2021" s="1"/>
      <c r="R2021" s="1"/>
      <c r="Y2021" s="1"/>
      <c r="Z2021" s="1"/>
      <c r="AA2021" s="6">
        <v>64.850994216614453</v>
      </c>
      <c r="AB2021" s="6">
        <f t="shared" si="239"/>
        <v>19.455298264984336</v>
      </c>
    </row>
    <row r="2022" spans="3:28" x14ac:dyDescent="0.55000000000000004">
      <c r="C2022" s="5">
        <f t="shared" ca="1" si="234"/>
        <v>6.1027239395165078E-2</v>
      </c>
      <c r="D2022" s="6">
        <v>0.81706132291330336</v>
      </c>
      <c r="E2022" s="15">
        <f t="shared" si="235"/>
        <v>137.16070256252092</v>
      </c>
      <c r="F2022" s="5">
        <f t="shared" si="236"/>
        <v>193.84434773154794</v>
      </c>
      <c r="G2022" s="5">
        <f t="shared" si="237"/>
        <v>0.21428571428571427</v>
      </c>
      <c r="H2022" s="5">
        <f t="shared" si="238"/>
        <v>193.84434773154794</v>
      </c>
      <c r="M2022" s="1"/>
      <c r="N2022" s="1"/>
      <c r="O2022" s="1"/>
      <c r="P2022" s="1"/>
      <c r="Q2022" s="1"/>
      <c r="R2022" s="1"/>
      <c r="Y2022" s="1"/>
      <c r="Z2022" s="1"/>
      <c r="AA2022" s="6">
        <v>193.84434773154794</v>
      </c>
      <c r="AB2022" s="6">
        <f t="shared" si="239"/>
        <v>58.153304319464382</v>
      </c>
    </row>
    <row r="2023" spans="3:28" x14ac:dyDescent="0.55000000000000004">
      <c r="C2023" s="5">
        <f t="shared" ca="1" si="234"/>
        <v>0.75593775389051776</v>
      </c>
      <c r="D2023" s="6">
        <v>0.6168173119843221</v>
      </c>
      <c r="E2023" s="15">
        <f t="shared" si="235"/>
        <v>121.79651684284984</v>
      </c>
      <c r="F2023" s="5">
        <f t="shared" si="236"/>
        <v>146.36389232421385</v>
      </c>
      <c r="G2023" s="5">
        <f t="shared" si="237"/>
        <v>0.21428571428571427</v>
      </c>
      <c r="H2023" s="5">
        <f t="shared" si="238"/>
        <v>146.36389232421385</v>
      </c>
      <c r="M2023" s="1"/>
      <c r="N2023" s="1"/>
      <c r="O2023" s="1"/>
      <c r="P2023" s="1"/>
      <c r="Q2023" s="1"/>
      <c r="R2023" s="1"/>
      <c r="Y2023" s="1"/>
      <c r="Z2023" s="1"/>
      <c r="AA2023" s="6">
        <v>146.36389232421385</v>
      </c>
      <c r="AB2023" s="6">
        <f t="shared" si="239"/>
        <v>43.909167697264152</v>
      </c>
    </row>
    <row r="2024" spans="3:28" x14ac:dyDescent="0.55000000000000004">
      <c r="C2024" s="5">
        <f t="shared" ca="1" si="234"/>
        <v>0.7553785246920276</v>
      </c>
      <c r="D2024" s="6">
        <v>0.56081142761341762</v>
      </c>
      <c r="E2024" s="15">
        <f t="shared" si="235"/>
        <v>117.06509147940579</v>
      </c>
      <c r="F2024" s="5">
        <f t="shared" si="236"/>
        <v>135.51894924030466</v>
      </c>
      <c r="G2024" s="5">
        <f t="shared" si="237"/>
        <v>0.21428571428571427</v>
      </c>
      <c r="H2024" s="5">
        <f t="shared" si="238"/>
        <v>135.51894924030466</v>
      </c>
      <c r="M2024" s="1"/>
      <c r="N2024" s="1"/>
      <c r="O2024" s="1"/>
      <c r="P2024" s="1"/>
      <c r="Q2024" s="1"/>
      <c r="R2024" s="1"/>
      <c r="Y2024" s="1"/>
      <c r="Z2024" s="1"/>
      <c r="AA2024" s="6">
        <v>135.51894924030466</v>
      </c>
      <c r="AB2024" s="6">
        <f t="shared" si="239"/>
        <v>40.655684772091398</v>
      </c>
    </row>
    <row r="2025" spans="3:28" x14ac:dyDescent="0.55000000000000004">
      <c r="C2025" s="5">
        <f t="shared" ca="1" si="234"/>
        <v>0.30631735790856385</v>
      </c>
      <c r="D2025" s="6">
        <v>0.32897070349739521</v>
      </c>
      <c r="E2025" s="15">
        <f t="shared" si="235"/>
        <v>94.341830881114561</v>
      </c>
      <c r="F2025" s="5">
        <f t="shared" si="236"/>
        <v>96.688896848793689</v>
      </c>
      <c r="G2025" s="5">
        <f t="shared" si="237"/>
        <v>0.21428571428571427</v>
      </c>
      <c r="H2025" s="5">
        <f t="shared" si="238"/>
        <v>96.688896848793689</v>
      </c>
      <c r="M2025" s="1"/>
      <c r="N2025" s="1"/>
      <c r="O2025" s="1"/>
      <c r="P2025" s="1"/>
      <c r="Q2025" s="1"/>
      <c r="R2025" s="1"/>
      <c r="Y2025" s="1"/>
      <c r="Z2025" s="1"/>
      <c r="AA2025" s="6">
        <v>96.688896848793689</v>
      </c>
      <c r="AB2025" s="6">
        <f t="shared" si="239"/>
        <v>29.006669054638106</v>
      </c>
    </row>
    <row r="2026" spans="3:28" x14ac:dyDescent="0.55000000000000004">
      <c r="C2026" s="5">
        <f t="shared" ca="1" si="234"/>
        <v>0.87562851709369116</v>
      </c>
      <c r="D2026" s="6">
        <v>3.8388670359869814E-2</v>
      </c>
      <c r="E2026" s="15">
        <f t="shared" si="235"/>
        <v>45.395465383524922</v>
      </c>
      <c r="F2026" s="5">
        <f t="shared" si="236"/>
        <v>56.617055022682365</v>
      </c>
      <c r="G2026" s="5">
        <f t="shared" si="237"/>
        <v>0.21428571428571427</v>
      </c>
      <c r="H2026" s="5">
        <f t="shared" si="238"/>
        <v>45.395465383524922</v>
      </c>
      <c r="M2026" s="1"/>
      <c r="N2026" s="1"/>
      <c r="O2026" s="1"/>
      <c r="P2026" s="1"/>
      <c r="Q2026" s="1"/>
      <c r="R2026" s="1"/>
      <c r="Y2026" s="1"/>
      <c r="Z2026" s="1"/>
      <c r="AA2026" s="6">
        <v>45.395465383524922</v>
      </c>
      <c r="AB2026" s="6">
        <f t="shared" si="239"/>
        <v>13.618639615057477</v>
      </c>
    </row>
    <row r="2027" spans="3:28" x14ac:dyDescent="0.55000000000000004">
      <c r="C2027" s="5">
        <f t="shared" ca="1" si="234"/>
        <v>0.47596650327439671</v>
      </c>
      <c r="D2027" s="6">
        <v>0.45112685628574056</v>
      </c>
      <c r="E2027" s="15">
        <f t="shared" si="235"/>
        <v>107.05705706949001</v>
      </c>
      <c r="F2027" s="5">
        <f t="shared" si="236"/>
        <v>116.12344996493331</v>
      </c>
      <c r="G2027" s="5">
        <f t="shared" si="237"/>
        <v>0.21428571428571427</v>
      </c>
      <c r="H2027" s="5">
        <f t="shared" si="238"/>
        <v>116.12344996493331</v>
      </c>
      <c r="M2027" s="1"/>
      <c r="N2027" s="1"/>
      <c r="O2027" s="1"/>
      <c r="P2027" s="1"/>
      <c r="Q2027" s="1"/>
      <c r="R2027" s="1"/>
      <c r="Y2027" s="1"/>
      <c r="Z2027" s="1"/>
      <c r="AA2027" s="6">
        <v>116.12344996493331</v>
      </c>
      <c r="AB2027" s="6">
        <f t="shared" si="239"/>
        <v>34.837034989479996</v>
      </c>
    </row>
    <row r="2028" spans="3:28" x14ac:dyDescent="0.55000000000000004">
      <c r="C2028" s="5">
        <f t="shared" ca="1" si="234"/>
        <v>0.47970060853641072</v>
      </c>
      <c r="D2028" s="6">
        <v>0.57419374557106684</v>
      </c>
      <c r="E2028" s="15">
        <f t="shared" si="235"/>
        <v>118.21636791082189</v>
      </c>
      <c r="F2028" s="5">
        <f t="shared" si="236"/>
        <v>138.04424902825377</v>
      </c>
      <c r="G2028" s="5">
        <f t="shared" si="237"/>
        <v>0.21428571428571427</v>
      </c>
      <c r="H2028" s="5">
        <f t="shared" si="238"/>
        <v>138.04424902825377</v>
      </c>
      <c r="M2028" s="1"/>
      <c r="N2028" s="1"/>
      <c r="O2028" s="1"/>
      <c r="P2028" s="1"/>
      <c r="Q2028" s="1"/>
      <c r="R2028" s="1"/>
      <c r="Y2028" s="1"/>
      <c r="Z2028" s="1"/>
      <c r="AA2028" s="6">
        <v>138.04424902825377</v>
      </c>
      <c r="AB2028" s="6">
        <f t="shared" si="239"/>
        <v>41.413274708476131</v>
      </c>
    </row>
    <row r="2029" spans="3:28" x14ac:dyDescent="0.55000000000000004">
      <c r="C2029" s="5">
        <f t="shared" ca="1" si="234"/>
        <v>0.3016756189251778</v>
      </c>
      <c r="D2029" s="6">
        <v>0.23367967493004826</v>
      </c>
      <c r="E2029" s="15">
        <f t="shared" si="235"/>
        <v>82.656352741161129</v>
      </c>
      <c r="F2029" s="5">
        <f t="shared" si="236"/>
        <v>82.73211920693609</v>
      </c>
      <c r="G2029" s="5">
        <f t="shared" si="237"/>
        <v>0.21428571428571427</v>
      </c>
      <c r="H2029" s="5">
        <f t="shared" si="238"/>
        <v>82.73211920693609</v>
      </c>
      <c r="M2029" s="1"/>
      <c r="N2029" s="1"/>
      <c r="O2029" s="1"/>
      <c r="P2029" s="1"/>
      <c r="Q2029" s="1"/>
      <c r="R2029" s="1"/>
      <c r="Y2029" s="1"/>
      <c r="Z2029" s="1"/>
      <c r="AA2029" s="6">
        <v>82.73211920693609</v>
      </c>
      <c r="AB2029" s="6">
        <f t="shared" si="239"/>
        <v>24.819635762080825</v>
      </c>
    </row>
    <row r="2030" spans="3:28" x14ac:dyDescent="0.55000000000000004">
      <c r="C2030" s="5">
        <f t="shared" ca="1" si="234"/>
        <v>0.84080540242531654</v>
      </c>
      <c r="D2030" s="6">
        <v>0.72301979392983595</v>
      </c>
      <c r="E2030" s="15">
        <f t="shared" si="235"/>
        <v>130.21221592011136</v>
      </c>
      <c r="F2030" s="5">
        <f t="shared" si="236"/>
        <v>169.37848303620837</v>
      </c>
      <c r="G2030" s="5">
        <f t="shared" si="237"/>
        <v>0.21428571428571427</v>
      </c>
      <c r="H2030" s="5">
        <f t="shared" si="238"/>
        <v>169.37848303620837</v>
      </c>
      <c r="M2030" s="1"/>
      <c r="N2030" s="1"/>
      <c r="O2030" s="1"/>
      <c r="P2030" s="1"/>
      <c r="Q2030" s="1"/>
      <c r="R2030" s="1"/>
      <c r="Y2030" s="1"/>
      <c r="Z2030" s="1"/>
      <c r="AA2030" s="6">
        <v>169.37848303620837</v>
      </c>
      <c r="AB2030" s="6">
        <f t="shared" si="239"/>
        <v>50.813544910862511</v>
      </c>
    </row>
    <row r="2031" spans="3:28" x14ac:dyDescent="0.55000000000000004">
      <c r="C2031" s="5">
        <f t="shared" ca="1" si="234"/>
        <v>0.88763929336062286</v>
      </c>
      <c r="D2031" s="6">
        <v>0.74388494750459522</v>
      </c>
      <c r="E2031" s="15">
        <f t="shared" si="235"/>
        <v>131.79117638739294</v>
      </c>
      <c r="F2031" s="5">
        <f t="shared" si="236"/>
        <v>174.39471653741259</v>
      </c>
      <c r="G2031" s="5">
        <f t="shared" si="237"/>
        <v>0.21428571428571427</v>
      </c>
      <c r="H2031" s="5">
        <f t="shared" si="238"/>
        <v>174.39471653741259</v>
      </c>
      <c r="M2031" s="1"/>
      <c r="N2031" s="1"/>
      <c r="O2031" s="1"/>
      <c r="P2031" s="1"/>
      <c r="Q2031" s="1"/>
      <c r="R2031" s="1"/>
      <c r="Y2031" s="1"/>
      <c r="Z2031" s="1"/>
      <c r="AA2031" s="6">
        <v>174.39471653741259</v>
      </c>
      <c r="AB2031" s="6">
        <f t="shared" si="239"/>
        <v>52.318414961223773</v>
      </c>
    </row>
    <row r="2032" spans="3:28" x14ac:dyDescent="0.55000000000000004">
      <c r="C2032" s="5">
        <f t="shared" ca="1" si="234"/>
        <v>0.48025139984914345</v>
      </c>
      <c r="D2032" s="6">
        <v>2.7109106467350874E-2</v>
      </c>
      <c r="E2032" s="15">
        <f t="shared" si="235"/>
        <v>41.340876004782345</v>
      </c>
      <c r="F2032" s="5">
        <f t="shared" si="236"/>
        <v>55.193792885860063</v>
      </c>
      <c r="G2032" s="5">
        <f t="shared" si="237"/>
        <v>0.21428571428571427</v>
      </c>
      <c r="H2032" s="5">
        <f t="shared" si="238"/>
        <v>41.340876004782345</v>
      </c>
      <c r="M2032" s="1"/>
      <c r="N2032" s="1"/>
      <c r="O2032" s="1"/>
      <c r="P2032" s="1"/>
      <c r="Q2032" s="1"/>
      <c r="R2032" s="1"/>
      <c r="Y2032" s="1"/>
      <c r="Z2032" s="1"/>
      <c r="AA2032" s="6">
        <v>41.340876004782345</v>
      </c>
      <c r="AB2032" s="6">
        <f t="shared" si="239"/>
        <v>12.402262801434704</v>
      </c>
    </row>
    <row r="2033" spans="3:28" x14ac:dyDescent="0.55000000000000004">
      <c r="C2033" s="5">
        <f t="shared" ca="1" si="234"/>
        <v>0.36285538942676354</v>
      </c>
      <c r="D2033" s="6">
        <v>0.53890405377911899</v>
      </c>
      <c r="E2033" s="15">
        <f t="shared" si="235"/>
        <v>115.1503447365757</v>
      </c>
      <c r="F2033" s="5">
        <f t="shared" si="236"/>
        <v>131.466589997098</v>
      </c>
      <c r="G2033" s="5">
        <f t="shared" si="237"/>
        <v>0.21428571428571427</v>
      </c>
      <c r="H2033" s="5">
        <f t="shared" si="238"/>
        <v>131.466589997098</v>
      </c>
      <c r="M2033" s="1"/>
      <c r="N2033" s="1"/>
      <c r="O2033" s="1"/>
      <c r="P2033" s="1"/>
      <c r="Q2033" s="1"/>
      <c r="R2033" s="1"/>
      <c r="Y2033" s="1"/>
      <c r="Z2033" s="1"/>
      <c r="AA2033" s="6">
        <v>131.466589997098</v>
      </c>
      <c r="AB2033" s="6">
        <f t="shared" si="239"/>
        <v>39.439976999129399</v>
      </c>
    </row>
    <row r="2034" spans="3:28" x14ac:dyDescent="0.55000000000000004">
      <c r="C2034" s="5">
        <f t="shared" ca="1" si="234"/>
        <v>0.78751870110867728</v>
      </c>
      <c r="D2034" s="6">
        <v>0.22438974519097754</v>
      </c>
      <c r="E2034" s="15">
        <f t="shared" si="235"/>
        <v>81.398271304723409</v>
      </c>
      <c r="F2034" s="5">
        <f t="shared" si="236"/>
        <v>81.419141514551228</v>
      </c>
      <c r="G2034" s="5">
        <f t="shared" si="237"/>
        <v>0.21428571428571427</v>
      </c>
      <c r="H2034" s="5">
        <f t="shared" si="238"/>
        <v>81.419141514551228</v>
      </c>
      <c r="M2034" s="1"/>
      <c r="N2034" s="1"/>
      <c r="O2034" s="1"/>
      <c r="P2034" s="1"/>
      <c r="Q2034" s="1"/>
      <c r="R2034" s="1"/>
      <c r="Y2034" s="1"/>
      <c r="Z2034" s="1"/>
      <c r="AA2034" s="6">
        <v>81.419141514551228</v>
      </c>
      <c r="AB2034" s="6">
        <f t="shared" si="239"/>
        <v>24.425742454365366</v>
      </c>
    </row>
    <row r="2035" spans="3:28" x14ac:dyDescent="0.55000000000000004">
      <c r="C2035" s="5">
        <f t="shared" ca="1" si="234"/>
        <v>0.19083716474138579</v>
      </c>
      <c r="D2035" s="6">
        <v>0.26819046824462855</v>
      </c>
      <c r="E2035" s="15">
        <f t="shared" si="235"/>
        <v>87.123765288530706</v>
      </c>
      <c r="F2035" s="5">
        <f t="shared" si="236"/>
        <v>87.680742380416945</v>
      </c>
      <c r="G2035" s="5">
        <f t="shared" si="237"/>
        <v>0.21428571428571427</v>
      </c>
      <c r="H2035" s="5">
        <f t="shared" si="238"/>
        <v>87.680742380416945</v>
      </c>
      <c r="M2035" s="1"/>
      <c r="N2035" s="1"/>
      <c r="O2035" s="1"/>
      <c r="P2035" s="1"/>
      <c r="Q2035" s="1"/>
      <c r="R2035" s="1"/>
      <c r="Y2035" s="1"/>
      <c r="Z2035" s="1"/>
      <c r="AA2035" s="6">
        <v>87.680742380416945</v>
      </c>
      <c r="AB2035" s="6">
        <f t="shared" si="239"/>
        <v>26.304222714125082</v>
      </c>
    </row>
    <row r="2036" spans="3:28" x14ac:dyDescent="0.55000000000000004">
      <c r="C2036" s="5">
        <f t="shared" ca="1" si="234"/>
        <v>0.51394172376179204</v>
      </c>
      <c r="D2036" s="6">
        <v>0.71243918111948534</v>
      </c>
      <c r="E2036" s="15">
        <f t="shared" si="235"/>
        <v>129.40282557049136</v>
      </c>
      <c r="F2036" s="5">
        <f t="shared" si="236"/>
        <v>166.90700077374581</v>
      </c>
      <c r="G2036" s="5">
        <f t="shared" si="237"/>
        <v>0.21428571428571427</v>
      </c>
      <c r="H2036" s="5">
        <f t="shared" si="238"/>
        <v>166.90700077374581</v>
      </c>
      <c r="M2036" s="1"/>
      <c r="N2036" s="1"/>
      <c r="O2036" s="1"/>
      <c r="P2036" s="1"/>
      <c r="Q2036" s="1"/>
      <c r="R2036" s="1"/>
      <c r="Y2036" s="1"/>
      <c r="Z2036" s="1"/>
      <c r="AA2036" s="6">
        <v>166.90700077374581</v>
      </c>
      <c r="AB2036" s="6">
        <f t="shared" si="239"/>
        <v>50.072100232123738</v>
      </c>
    </row>
    <row r="2037" spans="3:28" x14ac:dyDescent="0.55000000000000004">
      <c r="C2037" s="5">
        <f t="shared" ca="1" si="234"/>
        <v>0.90310208821201876</v>
      </c>
      <c r="D2037" s="6">
        <v>0.85220818189752745</v>
      </c>
      <c r="E2037" s="15">
        <f t="shared" si="235"/>
        <v>139.6540741298785</v>
      </c>
      <c r="F2037" s="5">
        <f t="shared" si="236"/>
        <v>204.5852422572257</v>
      </c>
      <c r="G2037" s="5">
        <f t="shared" si="237"/>
        <v>0.21428571428571427</v>
      </c>
      <c r="H2037" s="5">
        <f t="shared" si="238"/>
        <v>204.5852422572257</v>
      </c>
      <c r="M2037" s="1"/>
      <c r="N2037" s="1"/>
      <c r="O2037" s="1"/>
      <c r="P2037" s="1"/>
      <c r="Q2037" s="1"/>
      <c r="R2037" s="1"/>
      <c r="Y2037" s="1"/>
      <c r="Z2037" s="1"/>
      <c r="AA2037" s="6">
        <v>204.5852422572257</v>
      </c>
      <c r="AB2037" s="6">
        <f t="shared" si="239"/>
        <v>61.37557267716771</v>
      </c>
    </row>
    <row r="2038" spans="3:28" x14ac:dyDescent="0.55000000000000004">
      <c r="C2038" s="5">
        <f t="shared" ca="1" si="234"/>
        <v>0.28197057131034686</v>
      </c>
      <c r="D2038" s="6">
        <v>0.78090489923247408</v>
      </c>
      <c r="E2038" s="15">
        <f t="shared" si="235"/>
        <v>134.53908637275561</v>
      </c>
      <c r="F2038" s="5">
        <f t="shared" si="236"/>
        <v>183.82660284178826</v>
      </c>
      <c r="G2038" s="5">
        <f t="shared" si="237"/>
        <v>0.21428571428571427</v>
      </c>
      <c r="H2038" s="5">
        <f t="shared" si="238"/>
        <v>183.82660284178826</v>
      </c>
      <c r="M2038" s="1"/>
      <c r="N2038" s="1"/>
      <c r="O2038" s="1"/>
      <c r="P2038" s="1"/>
      <c r="Q2038" s="1"/>
      <c r="R2038" s="1"/>
      <c r="Y2038" s="1"/>
      <c r="Z2038" s="1"/>
      <c r="AA2038" s="6">
        <v>183.82660284178826</v>
      </c>
      <c r="AB2038" s="6">
        <f t="shared" si="239"/>
        <v>55.147980852536477</v>
      </c>
    </row>
    <row r="2039" spans="3:28" x14ac:dyDescent="0.55000000000000004">
      <c r="C2039" s="5">
        <f t="shared" ca="1" si="234"/>
        <v>0.66818544089792276</v>
      </c>
      <c r="D2039" s="6">
        <v>6.6261084815304572E-2</v>
      </c>
      <c r="E2039" s="15">
        <f t="shared" si="235"/>
        <v>53.364445520600469</v>
      </c>
      <c r="F2039" s="5">
        <f t="shared" si="236"/>
        <v>60.170232924732119</v>
      </c>
      <c r="G2039" s="5">
        <f t="shared" si="237"/>
        <v>0.21428571428571427</v>
      </c>
      <c r="H2039" s="5">
        <f t="shared" si="238"/>
        <v>53.364445520600469</v>
      </c>
      <c r="M2039" s="1"/>
      <c r="N2039" s="1"/>
      <c r="O2039" s="1"/>
      <c r="P2039" s="1"/>
      <c r="Q2039" s="1"/>
      <c r="R2039" s="1"/>
      <c r="Y2039" s="1"/>
      <c r="Z2039" s="1"/>
      <c r="AA2039" s="6">
        <v>53.364445520600469</v>
      </c>
      <c r="AB2039" s="6">
        <f t="shared" si="239"/>
        <v>16.009333656180139</v>
      </c>
    </row>
    <row r="2040" spans="3:28" x14ac:dyDescent="0.55000000000000004">
      <c r="C2040" s="5">
        <f t="shared" ca="1" si="234"/>
        <v>0.73695121364859539</v>
      </c>
      <c r="D2040" s="6">
        <v>0.12483656560661505</v>
      </c>
      <c r="E2040" s="15">
        <f t="shared" si="235"/>
        <v>65.795789131656335</v>
      </c>
      <c r="F2040" s="5">
        <f t="shared" si="236"/>
        <v>67.814583665053334</v>
      </c>
      <c r="G2040" s="5">
        <f t="shared" si="237"/>
        <v>0.21428571428571427</v>
      </c>
      <c r="H2040" s="5">
        <f t="shared" si="238"/>
        <v>65.795789131656335</v>
      </c>
      <c r="M2040" s="1"/>
      <c r="N2040" s="1"/>
      <c r="O2040" s="1"/>
      <c r="P2040" s="1"/>
      <c r="Q2040" s="1"/>
      <c r="R2040" s="1"/>
      <c r="Y2040" s="1"/>
      <c r="Z2040" s="1"/>
      <c r="AA2040" s="6">
        <v>65.795789131656335</v>
      </c>
      <c r="AB2040" s="6">
        <f t="shared" si="239"/>
        <v>19.7387367394969</v>
      </c>
    </row>
    <row r="2041" spans="3:28" x14ac:dyDescent="0.55000000000000004">
      <c r="C2041" s="5">
        <f t="shared" ca="1" si="234"/>
        <v>0.17007638199722486</v>
      </c>
      <c r="D2041" s="6">
        <v>0.10536658225443796</v>
      </c>
      <c r="E2041" s="15">
        <f t="shared" si="235"/>
        <v>62.073252570660109</v>
      </c>
      <c r="F2041" s="5">
        <f t="shared" si="236"/>
        <v>65.246046821088413</v>
      </c>
      <c r="G2041" s="5">
        <f t="shared" si="237"/>
        <v>0.21428571428571427</v>
      </c>
      <c r="H2041" s="5">
        <f t="shared" si="238"/>
        <v>62.073252570660109</v>
      </c>
      <c r="M2041" s="1"/>
      <c r="N2041" s="1"/>
      <c r="O2041" s="1"/>
      <c r="P2041" s="1"/>
      <c r="Q2041" s="1"/>
      <c r="R2041" s="1"/>
      <c r="Y2041" s="1"/>
      <c r="Z2041" s="1"/>
      <c r="AA2041" s="6">
        <v>62.073252570660109</v>
      </c>
      <c r="AB2041" s="6">
        <f t="shared" si="239"/>
        <v>18.621975771198031</v>
      </c>
    </row>
    <row r="2042" spans="3:28" x14ac:dyDescent="0.55000000000000004">
      <c r="C2042" s="5">
        <f t="shared" ca="1" si="234"/>
        <v>0.99663232826738657</v>
      </c>
      <c r="D2042" s="6">
        <v>0.13168383591522548</v>
      </c>
      <c r="E2042" s="15">
        <f t="shared" si="235"/>
        <v>67.034970430263769</v>
      </c>
      <c r="F2042" s="5">
        <f t="shared" si="236"/>
        <v>68.724675532338495</v>
      </c>
      <c r="G2042" s="5">
        <f t="shared" si="237"/>
        <v>0.21428571428571427</v>
      </c>
      <c r="H2042" s="5">
        <f t="shared" si="238"/>
        <v>67.034970430263769</v>
      </c>
      <c r="M2042" s="1"/>
      <c r="N2042" s="1"/>
      <c r="O2042" s="1"/>
      <c r="P2042" s="1"/>
      <c r="Q2042" s="1"/>
      <c r="R2042" s="1"/>
      <c r="Y2042" s="1"/>
      <c r="Z2042" s="1"/>
      <c r="AA2042" s="6">
        <v>67.034970430263769</v>
      </c>
      <c r="AB2042" s="6">
        <f t="shared" si="239"/>
        <v>20.110491129079129</v>
      </c>
    </row>
    <row r="2043" spans="3:28" x14ac:dyDescent="0.55000000000000004">
      <c r="C2043" s="5">
        <f t="shared" ca="1" si="234"/>
        <v>0.86704120894748904</v>
      </c>
      <c r="D2043" s="6">
        <v>0.59932476415418001</v>
      </c>
      <c r="E2043" s="15">
        <f t="shared" si="235"/>
        <v>120.34269299650187</v>
      </c>
      <c r="F2043" s="5">
        <f t="shared" si="236"/>
        <v>142.8962300640035</v>
      </c>
      <c r="G2043" s="5">
        <f t="shared" si="237"/>
        <v>0.21428571428571427</v>
      </c>
      <c r="H2043" s="5">
        <f t="shared" si="238"/>
        <v>142.8962300640035</v>
      </c>
      <c r="M2043" s="1"/>
      <c r="N2043" s="1"/>
      <c r="O2043" s="1"/>
      <c r="P2043" s="1"/>
      <c r="Q2043" s="1"/>
      <c r="R2043" s="1"/>
      <c r="Y2043" s="1"/>
      <c r="Z2043" s="1"/>
      <c r="AA2043" s="6">
        <v>142.8962300640035</v>
      </c>
      <c r="AB2043" s="6">
        <f t="shared" si="239"/>
        <v>42.86886901920105</v>
      </c>
    </row>
    <row r="2044" spans="3:28" x14ac:dyDescent="0.55000000000000004">
      <c r="C2044" s="5">
        <f t="shared" ca="1" si="234"/>
        <v>0.15266455954465119</v>
      </c>
      <c r="D2044" s="6">
        <v>0.17922067239702211</v>
      </c>
      <c r="E2044" s="15">
        <f t="shared" si="235"/>
        <v>74.871734948605109</v>
      </c>
      <c r="F2044" s="5">
        <f t="shared" si="236"/>
        <v>75.144476206735277</v>
      </c>
      <c r="G2044" s="5">
        <f t="shared" si="237"/>
        <v>0.21428571428571427</v>
      </c>
      <c r="H2044" s="5">
        <f t="shared" si="238"/>
        <v>74.871734948605109</v>
      </c>
      <c r="M2044" s="1"/>
      <c r="N2044" s="1"/>
      <c r="O2044" s="1"/>
      <c r="P2044" s="1"/>
      <c r="Q2044" s="1"/>
      <c r="R2044" s="1"/>
      <c r="Y2044" s="1"/>
      <c r="Z2044" s="1"/>
      <c r="AA2044" s="6">
        <v>74.871734948605109</v>
      </c>
      <c r="AB2044" s="6">
        <f t="shared" si="239"/>
        <v>22.461520484581531</v>
      </c>
    </row>
    <row r="2045" spans="3:28" x14ac:dyDescent="0.55000000000000004">
      <c r="C2045" s="5">
        <f t="shared" ca="1" si="234"/>
        <v>0.43793025101169114</v>
      </c>
      <c r="D2045" s="6">
        <v>0.14436081017904745</v>
      </c>
      <c r="E2045" s="15">
        <f t="shared" si="235"/>
        <v>69.246945194681842</v>
      </c>
      <c r="F2045" s="5">
        <f t="shared" si="236"/>
        <v>70.419133870065991</v>
      </c>
      <c r="G2045" s="5">
        <f t="shared" si="237"/>
        <v>0.21428571428571427</v>
      </c>
      <c r="H2045" s="5">
        <f t="shared" si="238"/>
        <v>69.246945194681842</v>
      </c>
      <c r="M2045" s="1"/>
      <c r="N2045" s="1"/>
      <c r="O2045" s="1"/>
      <c r="P2045" s="1"/>
      <c r="Q2045" s="1"/>
      <c r="R2045" s="1"/>
      <c r="Y2045" s="1"/>
      <c r="Z2045" s="1"/>
      <c r="AA2045" s="6">
        <v>69.246945194681842</v>
      </c>
      <c r="AB2045" s="6">
        <f t="shared" si="239"/>
        <v>20.774083558404552</v>
      </c>
    </row>
    <row r="2046" spans="3:28" x14ac:dyDescent="0.55000000000000004">
      <c r="C2046" s="5">
        <f t="shared" ca="1" si="234"/>
        <v>0.75582619368193626</v>
      </c>
      <c r="D2046" s="6">
        <v>0.80221379933612535</v>
      </c>
      <c r="E2046" s="15">
        <f t="shared" si="235"/>
        <v>136.09130815374124</v>
      </c>
      <c r="F2046" s="5">
        <f t="shared" si="236"/>
        <v>189.62051838817743</v>
      </c>
      <c r="G2046" s="5">
        <f t="shared" si="237"/>
        <v>0.21428571428571427</v>
      </c>
      <c r="H2046" s="5">
        <f t="shared" si="238"/>
        <v>189.62051838817743</v>
      </c>
      <c r="M2046" s="1"/>
      <c r="N2046" s="1"/>
      <c r="O2046" s="1"/>
      <c r="P2046" s="1"/>
      <c r="Q2046" s="1"/>
      <c r="R2046" s="1"/>
      <c r="Y2046" s="1"/>
      <c r="Z2046" s="1"/>
      <c r="AA2046" s="6">
        <v>189.62051838817743</v>
      </c>
      <c r="AB2046" s="6">
        <f t="shared" si="239"/>
        <v>56.886155516453229</v>
      </c>
    </row>
    <row r="2047" spans="3:28" x14ac:dyDescent="0.55000000000000004">
      <c r="C2047" s="5">
        <f t="shared" ca="1" si="234"/>
        <v>0.57394786957636434</v>
      </c>
      <c r="D2047" s="6">
        <v>0.35341843131414119</v>
      </c>
      <c r="E2047" s="15">
        <f t="shared" si="235"/>
        <v>97.054718519228743</v>
      </c>
      <c r="F2047" s="5">
        <f t="shared" si="236"/>
        <v>100.42689401863561</v>
      </c>
      <c r="G2047" s="5">
        <f t="shared" si="237"/>
        <v>0.21428571428571427</v>
      </c>
      <c r="H2047" s="5">
        <f t="shared" si="238"/>
        <v>100.42689401863561</v>
      </c>
      <c r="M2047" s="1"/>
      <c r="N2047" s="1"/>
      <c r="O2047" s="1"/>
      <c r="P2047" s="1"/>
      <c r="Q2047" s="1"/>
      <c r="R2047" s="1"/>
      <c r="Y2047" s="1"/>
      <c r="Z2047" s="1"/>
      <c r="AA2047" s="6">
        <v>100.42689401863561</v>
      </c>
      <c r="AB2047" s="6">
        <f t="shared" si="239"/>
        <v>30.128068205590679</v>
      </c>
    </row>
    <row r="2048" spans="3:28" x14ac:dyDescent="0.55000000000000004">
      <c r="C2048" s="5">
        <f t="shared" ca="1" si="234"/>
        <v>0.63424958354426664</v>
      </c>
      <c r="D2048" s="6">
        <v>3.6353829082412581E-2</v>
      </c>
      <c r="E2048" s="15">
        <f t="shared" si="235"/>
        <v>44.71324196831592</v>
      </c>
      <c r="F2048" s="5">
        <f t="shared" si="236"/>
        <v>56.359682875507275</v>
      </c>
      <c r="G2048" s="5">
        <f t="shared" si="237"/>
        <v>0.21428571428571427</v>
      </c>
      <c r="H2048" s="5">
        <f t="shared" si="238"/>
        <v>44.71324196831592</v>
      </c>
      <c r="M2048" s="1"/>
      <c r="N2048" s="1"/>
      <c r="O2048" s="1"/>
      <c r="P2048" s="1"/>
      <c r="Q2048" s="1"/>
      <c r="R2048" s="1"/>
      <c r="Y2048" s="1"/>
      <c r="Z2048" s="1"/>
      <c r="AA2048" s="6">
        <v>44.71324196831592</v>
      </c>
      <c r="AB2048" s="6">
        <f t="shared" si="239"/>
        <v>13.413972590494776</v>
      </c>
    </row>
    <row r="2049" spans="3:28" x14ac:dyDescent="0.55000000000000004">
      <c r="C2049" s="5">
        <f t="shared" ca="1" si="234"/>
        <v>0.89637201850457493</v>
      </c>
      <c r="D2049" s="6">
        <v>0.82502855602516167</v>
      </c>
      <c r="E2049" s="15">
        <f t="shared" si="235"/>
        <v>137.73053869418385</v>
      </c>
      <c r="F2049" s="5">
        <f t="shared" si="236"/>
        <v>196.18169261228519</v>
      </c>
      <c r="G2049" s="5">
        <f t="shared" si="237"/>
        <v>0.21428571428571427</v>
      </c>
      <c r="H2049" s="5">
        <f t="shared" si="238"/>
        <v>196.18169261228519</v>
      </c>
      <c r="M2049" s="1"/>
      <c r="N2049" s="1"/>
      <c r="O2049" s="1"/>
      <c r="P2049" s="1"/>
      <c r="Q2049" s="1"/>
      <c r="R2049" s="1"/>
      <c r="Y2049" s="1"/>
      <c r="Z2049" s="1"/>
      <c r="AA2049" s="6">
        <v>196.18169261228519</v>
      </c>
      <c r="AB2049" s="6">
        <f t="shared" si="239"/>
        <v>58.854507783685555</v>
      </c>
    </row>
    <row r="2050" spans="3:28" x14ac:dyDescent="0.55000000000000004">
      <c r="C2050" s="5">
        <f t="shared" ca="1" si="234"/>
        <v>1.2546523773681373E-2</v>
      </c>
      <c r="D2050" s="6">
        <v>0.36646820718838979</v>
      </c>
      <c r="E2050" s="15">
        <f t="shared" si="235"/>
        <v>98.46442430021996</v>
      </c>
      <c r="F2050" s="5">
        <f t="shared" si="236"/>
        <v>102.45112392829162</v>
      </c>
      <c r="G2050" s="5">
        <f t="shared" si="237"/>
        <v>0.21428571428571427</v>
      </c>
      <c r="H2050" s="5">
        <f t="shared" si="238"/>
        <v>102.45112392829162</v>
      </c>
      <c r="M2050" s="1"/>
      <c r="N2050" s="1"/>
      <c r="O2050" s="1"/>
      <c r="P2050" s="1"/>
      <c r="Q2050" s="1"/>
      <c r="R2050" s="1"/>
      <c r="Y2050" s="1"/>
      <c r="Z2050" s="1"/>
      <c r="AA2050" s="6">
        <v>102.45112392829162</v>
      </c>
      <c r="AB2050" s="6">
        <f t="shared" si="239"/>
        <v>30.735337178487484</v>
      </c>
    </row>
    <row r="2051" spans="3:28" x14ac:dyDescent="0.55000000000000004">
      <c r="C2051" s="5">
        <f t="shared" ref="C2051:C2114" ca="1" si="240">RAND()</f>
        <v>8.1844808449870077E-2</v>
      </c>
      <c r="D2051" s="6">
        <v>0.94778133093700367</v>
      </c>
      <c r="E2051" s="15">
        <f t="shared" ref="E2051:E2114" si="241">$B$1+SQRT(($B$2-$B$1)*($B$3-$B$1)*D2051)</f>
        <v>146.18528582898111</v>
      </c>
      <c r="F2051" s="5">
        <f t="shared" ref="F2051:F2114" si="242">$B$2-SQRT(($B$2-$B$1)*($B$2-$B$3)*(1-D2051))</f>
        <v>243.284305397178</v>
      </c>
      <c r="G2051" s="5">
        <f t="shared" ref="G2051:G2114" si="243">($B$3-$B$1)/($B$2-$B$1)</f>
        <v>0.21428571428571427</v>
      </c>
      <c r="H2051" s="5">
        <f t="shared" ref="H2051:H2114" si="244">IF(D2051&lt;G2051,E2051,F2051)</f>
        <v>243.284305397178</v>
      </c>
      <c r="M2051" s="1"/>
      <c r="N2051" s="1"/>
      <c r="O2051" s="1"/>
      <c r="P2051" s="1"/>
      <c r="Q2051" s="1"/>
      <c r="R2051" s="1"/>
      <c r="Y2051" s="1"/>
      <c r="Z2051" s="1"/>
      <c r="AA2051" s="6">
        <v>243.284305397178</v>
      </c>
      <c r="AB2051" s="6">
        <f t="shared" ref="AB2051:AB2114" si="245">AA2051*0.3</f>
        <v>72.985291619153401</v>
      </c>
    </row>
    <row r="2052" spans="3:28" x14ac:dyDescent="0.55000000000000004">
      <c r="C2052" s="5">
        <f t="shared" ca="1" si="240"/>
        <v>0.28301093040219649</v>
      </c>
      <c r="D2052" s="6">
        <v>0.7125122962974787</v>
      </c>
      <c r="E2052" s="15">
        <f t="shared" si="241"/>
        <v>129.4084392439525</v>
      </c>
      <c r="F2052" s="5">
        <f t="shared" si="242"/>
        <v>166.92392195411185</v>
      </c>
      <c r="G2052" s="5">
        <f t="shared" si="243"/>
        <v>0.21428571428571427</v>
      </c>
      <c r="H2052" s="5">
        <f t="shared" si="244"/>
        <v>166.92392195411185</v>
      </c>
      <c r="M2052" s="1"/>
      <c r="N2052" s="1"/>
      <c r="O2052" s="1"/>
      <c r="P2052" s="1"/>
      <c r="Q2052" s="1"/>
      <c r="R2052" s="1"/>
      <c r="Y2052" s="1"/>
      <c r="Z2052" s="1"/>
      <c r="AA2052" s="6">
        <v>166.92392195411185</v>
      </c>
      <c r="AB2052" s="6">
        <f t="shared" si="245"/>
        <v>50.077176586233556</v>
      </c>
    </row>
    <row r="2053" spans="3:28" x14ac:dyDescent="0.55000000000000004">
      <c r="C2053" s="5">
        <f t="shared" ca="1" si="240"/>
        <v>0.90781261569864891</v>
      </c>
      <c r="D2053" s="6">
        <v>0.19950160993729482</v>
      </c>
      <c r="E2053" s="15">
        <f t="shared" si="241"/>
        <v>77.89323835256198</v>
      </c>
      <c r="F2053" s="5">
        <f t="shared" si="242"/>
        <v>77.93987114328101</v>
      </c>
      <c r="G2053" s="5">
        <f t="shared" si="243"/>
        <v>0.21428571428571427</v>
      </c>
      <c r="H2053" s="5">
        <f t="shared" si="244"/>
        <v>77.89323835256198</v>
      </c>
      <c r="M2053" s="1"/>
      <c r="N2053" s="1"/>
      <c r="O2053" s="1"/>
      <c r="P2053" s="1"/>
      <c r="Q2053" s="1"/>
      <c r="R2053" s="1"/>
      <c r="Y2053" s="1"/>
      <c r="Z2053" s="1"/>
      <c r="AA2053" s="6">
        <v>77.89323835256198</v>
      </c>
      <c r="AB2053" s="6">
        <f t="shared" si="245"/>
        <v>23.367971505768594</v>
      </c>
    </row>
    <row r="2054" spans="3:28" x14ac:dyDescent="0.55000000000000004">
      <c r="C2054" s="5">
        <f t="shared" ca="1" si="240"/>
        <v>0.90809523002015202</v>
      </c>
      <c r="D2054" s="6">
        <v>0.75789672799429131</v>
      </c>
      <c r="E2054" s="15">
        <f t="shared" si="241"/>
        <v>132.83911126158381</v>
      </c>
      <c r="F2054" s="5">
        <f t="shared" si="242"/>
        <v>177.87890618098913</v>
      </c>
      <c r="G2054" s="5">
        <f t="shared" si="243"/>
        <v>0.21428571428571427</v>
      </c>
      <c r="H2054" s="5">
        <f t="shared" si="244"/>
        <v>177.87890618098913</v>
      </c>
      <c r="M2054" s="1"/>
      <c r="N2054" s="1"/>
      <c r="O2054" s="1"/>
      <c r="P2054" s="1"/>
      <c r="Q2054" s="1"/>
      <c r="R2054" s="1"/>
      <c r="Y2054" s="1"/>
      <c r="Z2054" s="1"/>
      <c r="AA2054" s="6">
        <v>177.87890618098913</v>
      </c>
      <c r="AB2054" s="6">
        <f t="shared" si="245"/>
        <v>53.36367185429674</v>
      </c>
    </row>
    <row r="2055" spans="3:28" x14ac:dyDescent="0.55000000000000004">
      <c r="C2055" s="5">
        <f t="shared" ca="1" si="240"/>
        <v>0.1386716761649226</v>
      </c>
      <c r="D2055" s="6">
        <v>0.18197418577923374</v>
      </c>
      <c r="E2055" s="15">
        <f t="shared" si="241"/>
        <v>75.291647842066766</v>
      </c>
      <c r="F2055" s="5">
        <f t="shared" si="242"/>
        <v>75.521960637573272</v>
      </c>
      <c r="G2055" s="5">
        <f t="shared" si="243"/>
        <v>0.21428571428571427</v>
      </c>
      <c r="H2055" s="5">
        <f t="shared" si="244"/>
        <v>75.291647842066766</v>
      </c>
      <c r="M2055" s="1"/>
      <c r="N2055" s="1"/>
      <c r="O2055" s="1"/>
      <c r="P2055" s="1"/>
      <c r="Q2055" s="1"/>
      <c r="R2055" s="1"/>
      <c r="Y2055" s="1"/>
      <c r="Z2055" s="1"/>
      <c r="AA2055" s="6">
        <v>75.291647842066766</v>
      </c>
      <c r="AB2055" s="6">
        <f t="shared" si="245"/>
        <v>22.58749435262003</v>
      </c>
    </row>
    <row r="2056" spans="3:28" x14ac:dyDescent="0.55000000000000004">
      <c r="C2056" s="5">
        <f t="shared" ca="1" si="240"/>
        <v>0.49557337687766778</v>
      </c>
      <c r="D2056" s="6">
        <v>0.53197860732949853</v>
      </c>
      <c r="E2056" s="15">
        <f t="shared" si="241"/>
        <v>114.53698008258766</v>
      </c>
      <c r="F2056" s="5">
        <f t="shared" si="242"/>
        <v>130.20566031665575</v>
      </c>
      <c r="G2056" s="5">
        <f t="shared" si="243"/>
        <v>0.21428571428571427</v>
      </c>
      <c r="H2056" s="5">
        <f t="shared" si="244"/>
        <v>130.20566031665575</v>
      </c>
      <c r="M2056" s="1"/>
      <c r="N2056" s="1"/>
      <c r="O2056" s="1"/>
      <c r="P2056" s="1"/>
      <c r="Q2056" s="1"/>
      <c r="R2056" s="1"/>
      <c r="Y2056" s="1"/>
      <c r="Z2056" s="1"/>
      <c r="AA2056" s="6">
        <v>130.20566031665575</v>
      </c>
      <c r="AB2056" s="6">
        <f t="shared" si="245"/>
        <v>39.061698094996721</v>
      </c>
    </row>
    <row r="2057" spans="3:28" x14ac:dyDescent="0.55000000000000004">
      <c r="C2057" s="5">
        <f t="shared" ca="1" si="240"/>
        <v>0.5373837262483081</v>
      </c>
      <c r="D2057" s="6">
        <v>0.98305303906324881</v>
      </c>
      <c r="E2057" s="15">
        <f t="shared" si="241"/>
        <v>148.51183235898</v>
      </c>
      <c r="F2057" s="5">
        <f t="shared" si="242"/>
        <v>267.69005116525449</v>
      </c>
      <c r="G2057" s="5">
        <f t="shared" si="243"/>
        <v>0.21428571428571427</v>
      </c>
      <c r="H2057" s="5">
        <f t="shared" si="244"/>
        <v>267.69005116525449</v>
      </c>
      <c r="M2057" s="1"/>
      <c r="N2057" s="1"/>
      <c r="O2057" s="1"/>
      <c r="P2057" s="1"/>
      <c r="Q2057" s="1"/>
      <c r="R2057" s="1"/>
      <c r="Y2057" s="1"/>
      <c r="Z2057" s="1"/>
      <c r="AA2057" s="6">
        <v>267.69005116525449</v>
      </c>
      <c r="AB2057" s="6">
        <f t="shared" si="245"/>
        <v>80.307015349576346</v>
      </c>
    </row>
    <row r="2058" spans="3:28" x14ac:dyDescent="0.55000000000000004">
      <c r="C2058" s="5">
        <f t="shared" ca="1" si="240"/>
        <v>0.90071770224954795</v>
      </c>
      <c r="D2058" s="6">
        <v>0.54691012596220356</v>
      </c>
      <c r="E2058" s="15">
        <f t="shared" si="241"/>
        <v>115.85452579907232</v>
      </c>
      <c r="F2058" s="5">
        <f t="shared" si="242"/>
        <v>132.93613125295985</v>
      </c>
      <c r="G2058" s="5">
        <f t="shared" si="243"/>
        <v>0.21428571428571427</v>
      </c>
      <c r="H2058" s="5">
        <f t="shared" si="244"/>
        <v>132.93613125295985</v>
      </c>
      <c r="M2058" s="1"/>
      <c r="N2058" s="1"/>
      <c r="O2058" s="1"/>
      <c r="P2058" s="1"/>
      <c r="Q2058" s="1"/>
      <c r="R2058" s="1"/>
      <c r="Y2058" s="1"/>
      <c r="Z2058" s="1"/>
      <c r="AA2058" s="6">
        <v>132.93613125295985</v>
      </c>
      <c r="AB2058" s="6">
        <f t="shared" si="245"/>
        <v>39.880839375887952</v>
      </c>
    </row>
    <row r="2059" spans="3:28" x14ac:dyDescent="0.55000000000000004">
      <c r="C2059" s="5">
        <f t="shared" ca="1" si="240"/>
        <v>0.81005017759553288</v>
      </c>
      <c r="D2059" s="6">
        <v>0.7096415479416861</v>
      </c>
      <c r="E2059" s="15">
        <f t="shared" si="241"/>
        <v>129.18781069982276</v>
      </c>
      <c r="F2059" s="5">
        <f t="shared" si="242"/>
        <v>166.26114757935099</v>
      </c>
      <c r="G2059" s="5">
        <f t="shared" si="243"/>
        <v>0.21428571428571427</v>
      </c>
      <c r="H2059" s="5">
        <f t="shared" si="244"/>
        <v>166.26114757935099</v>
      </c>
      <c r="M2059" s="1"/>
      <c r="N2059" s="1"/>
      <c r="O2059" s="1"/>
      <c r="P2059" s="1"/>
      <c r="Q2059" s="1"/>
      <c r="R2059" s="1"/>
      <c r="Y2059" s="1"/>
      <c r="Z2059" s="1"/>
      <c r="AA2059" s="6">
        <v>166.26114757935099</v>
      </c>
      <c r="AB2059" s="6">
        <f t="shared" si="245"/>
        <v>49.878344273805297</v>
      </c>
    </row>
    <row r="2060" spans="3:28" x14ac:dyDescent="0.55000000000000004">
      <c r="C2060" s="5">
        <f t="shared" ca="1" si="240"/>
        <v>0.78314096744647022</v>
      </c>
      <c r="D2060" s="6">
        <v>0.92003706375201455</v>
      </c>
      <c r="E2060" s="15">
        <f t="shared" si="241"/>
        <v>144.32466638215379</v>
      </c>
      <c r="F2060" s="5">
        <f t="shared" si="242"/>
        <v>229.81654843999263</v>
      </c>
      <c r="G2060" s="5">
        <f t="shared" si="243"/>
        <v>0.21428571428571427</v>
      </c>
      <c r="H2060" s="5">
        <f t="shared" si="244"/>
        <v>229.81654843999263</v>
      </c>
      <c r="M2060" s="1"/>
      <c r="N2060" s="1"/>
      <c r="O2060" s="1"/>
      <c r="P2060" s="1"/>
      <c r="Q2060" s="1"/>
      <c r="R2060" s="1"/>
      <c r="Y2060" s="1"/>
      <c r="Z2060" s="1"/>
      <c r="AA2060" s="6">
        <v>229.81654843999263</v>
      </c>
      <c r="AB2060" s="6">
        <f t="shared" si="245"/>
        <v>68.944964531997783</v>
      </c>
    </row>
    <row r="2061" spans="3:28" x14ac:dyDescent="0.55000000000000004">
      <c r="C2061" s="5">
        <f t="shared" ca="1" si="240"/>
        <v>0.24451580169475606</v>
      </c>
      <c r="D2061" s="6">
        <v>0.1905209209522527</v>
      </c>
      <c r="E2061" s="15">
        <f t="shared" si="241"/>
        <v>76.575184241837377</v>
      </c>
      <c r="F2061" s="5">
        <f t="shared" si="242"/>
        <v>76.697713246502474</v>
      </c>
      <c r="G2061" s="5">
        <f t="shared" si="243"/>
        <v>0.21428571428571427</v>
      </c>
      <c r="H2061" s="5">
        <f t="shared" si="244"/>
        <v>76.575184241837377</v>
      </c>
      <c r="M2061" s="1"/>
      <c r="N2061" s="1"/>
      <c r="O2061" s="1"/>
      <c r="P2061" s="1"/>
      <c r="Q2061" s="1"/>
      <c r="R2061" s="1"/>
      <c r="Y2061" s="1"/>
      <c r="Z2061" s="1"/>
      <c r="AA2061" s="6">
        <v>76.575184241837377</v>
      </c>
      <c r="AB2061" s="6">
        <f t="shared" si="245"/>
        <v>22.972555272551212</v>
      </c>
    </row>
    <row r="2062" spans="3:28" x14ac:dyDescent="0.55000000000000004">
      <c r="C2062" s="5">
        <f t="shared" ca="1" si="240"/>
        <v>0.62064526475437065</v>
      </c>
      <c r="D2062" s="6">
        <v>0.38602456347435099</v>
      </c>
      <c r="E2062" s="15">
        <f t="shared" si="241"/>
        <v>100.53081811560774</v>
      </c>
      <c r="F2062" s="5">
        <f t="shared" si="242"/>
        <v>105.52407118108428</v>
      </c>
      <c r="G2062" s="5">
        <f t="shared" si="243"/>
        <v>0.21428571428571427</v>
      </c>
      <c r="H2062" s="5">
        <f t="shared" si="244"/>
        <v>105.52407118108428</v>
      </c>
      <c r="M2062" s="1"/>
      <c r="N2062" s="1"/>
      <c r="O2062" s="1"/>
      <c r="P2062" s="1"/>
      <c r="Q2062" s="1"/>
      <c r="R2062" s="1"/>
      <c r="Y2062" s="1"/>
      <c r="Z2062" s="1"/>
      <c r="AA2062" s="6">
        <v>105.52407118108428</v>
      </c>
      <c r="AB2062" s="6">
        <f t="shared" si="245"/>
        <v>31.657221354325284</v>
      </c>
    </row>
    <row r="2063" spans="3:28" x14ac:dyDescent="0.55000000000000004">
      <c r="C2063" s="5">
        <f t="shared" ca="1" si="240"/>
        <v>0.41360332092103069</v>
      </c>
      <c r="D2063" s="6">
        <v>0.14946530189860185</v>
      </c>
      <c r="E2063" s="15">
        <f t="shared" si="241"/>
        <v>70.110049609798949</v>
      </c>
      <c r="F2063" s="5">
        <f t="shared" si="242"/>
        <v>71.104964223672766</v>
      </c>
      <c r="G2063" s="5">
        <f t="shared" si="243"/>
        <v>0.21428571428571427</v>
      </c>
      <c r="H2063" s="5">
        <f t="shared" si="244"/>
        <v>70.110049609798949</v>
      </c>
      <c r="M2063" s="1"/>
      <c r="N2063" s="1"/>
      <c r="O2063" s="1"/>
      <c r="P2063" s="1"/>
      <c r="Q2063" s="1"/>
      <c r="R2063" s="1"/>
      <c r="Y2063" s="1"/>
      <c r="Z2063" s="1"/>
      <c r="AA2063" s="6">
        <v>70.110049609798949</v>
      </c>
      <c r="AB2063" s="6">
        <f t="shared" si="245"/>
        <v>21.033014882939685</v>
      </c>
    </row>
    <row r="2064" spans="3:28" x14ac:dyDescent="0.55000000000000004">
      <c r="C2064" s="5">
        <f t="shared" ca="1" si="240"/>
        <v>0.63631542652028528</v>
      </c>
      <c r="D2064" s="6">
        <v>0.20729247145321217</v>
      </c>
      <c r="E2064" s="15">
        <f t="shared" si="241"/>
        <v>79.012825050271601</v>
      </c>
      <c r="F2064" s="5">
        <f t="shared" si="242"/>
        <v>79.023114877410478</v>
      </c>
      <c r="G2064" s="5">
        <f t="shared" si="243"/>
        <v>0.21428571428571427</v>
      </c>
      <c r="H2064" s="5">
        <f t="shared" si="244"/>
        <v>79.012825050271601</v>
      </c>
      <c r="M2064" s="1"/>
      <c r="N2064" s="1"/>
      <c r="O2064" s="1"/>
      <c r="P2064" s="1"/>
      <c r="Q2064" s="1"/>
      <c r="R2064" s="1"/>
      <c r="Y2064" s="1"/>
      <c r="Z2064" s="1"/>
      <c r="AA2064" s="6">
        <v>79.012825050271601</v>
      </c>
      <c r="AB2064" s="6">
        <f t="shared" si="245"/>
        <v>23.703847515081481</v>
      </c>
    </row>
    <row r="2065" spans="3:28" x14ac:dyDescent="0.55000000000000004">
      <c r="C2065" s="5">
        <f t="shared" ca="1" si="240"/>
        <v>0.7979427075505654</v>
      </c>
      <c r="D2065" s="6">
        <v>0.56018449182413133</v>
      </c>
      <c r="E2065" s="15">
        <f t="shared" si="241"/>
        <v>117.01082136878033</v>
      </c>
      <c r="F2065" s="5">
        <f t="shared" si="242"/>
        <v>135.40159386059199</v>
      </c>
      <c r="G2065" s="5">
        <f t="shared" si="243"/>
        <v>0.21428571428571427</v>
      </c>
      <c r="H2065" s="5">
        <f t="shared" si="244"/>
        <v>135.40159386059199</v>
      </c>
      <c r="M2065" s="1"/>
      <c r="N2065" s="1"/>
      <c r="O2065" s="1"/>
      <c r="P2065" s="1"/>
      <c r="Q2065" s="1"/>
      <c r="R2065" s="1"/>
      <c r="Y2065" s="1"/>
      <c r="Z2065" s="1"/>
      <c r="AA2065" s="6">
        <v>135.40159386059199</v>
      </c>
      <c r="AB2065" s="6">
        <f t="shared" si="245"/>
        <v>40.620478158177598</v>
      </c>
    </row>
    <row r="2066" spans="3:28" x14ac:dyDescent="0.55000000000000004">
      <c r="C2066" s="5">
        <f t="shared" ca="1" si="240"/>
        <v>1.6947804123283894E-2</v>
      </c>
      <c r="D2066" s="6">
        <v>0.67834918160600155</v>
      </c>
      <c r="E2066" s="15">
        <f t="shared" si="241"/>
        <v>126.7532962066316</v>
      </c>
      <c r="F2066" s="5">
        <f t="shared" si="242"/>
        <v>159.23888884684698</v>
      </c>
      <c r="G2066" s="5">
        <f t="shared" si="243"/>
        <v>0.21428571428571427</v>
      </c>
      <c r="H2066" s="5">
        <f t="shared" si="244"/>
        <v>159.23888884684698</v>
      </c>
      <c r="M2066" s="1"/>
      <c r="N2066" s="1"/>
      <c r="O2066" s="1"/>
      <c r="P2066" s="1"/>
      <c r="Q2066" s="1"/>
      <c r="R2066" s="1"/>
      <c r="Y2066" s="1"/>
      <c r="Z2066" s="1"/>
      <c r="AA2066" s="6">
        <v>159.23888884684698</v>
      </c>
      <c r="AB2066" s="6">
        <f t="shared" si="245"/>
        <v>47.771666654054094</v>
      </c>
    </row>
    <row r="2067" spans="3:28" x14ac:dyDescent="0.55000000000000004">
      <c r="C2067" s="5">
        <f t="shared" ca="1" si="240"/>
        <v>0.25969579075722871</v>
      </c>
      <c r="D2067" s="6">
        <v>0.877323440916709</v>
      </c>
      <c r="E2067" s="15">
        <f t="shared" si="241"/>
        <v>141.40442251994244</v>
      </c>
      <c r="F2067" s="5">
        <f t="shared" si="242"/>
        <v>213.06970585848265</v>
      </c>
      <c r="G2067" s="5">
        <f t="shared" si="243"/>
        <v>0.21428571428571427</v>
      </c>
      <c r="H2067" s="5">
        <f t="shared" si="244"/>
        <v>213.06970585848265</v>
      </c>
      <c r="M2067" s="1"/>
      <c r="N2067" s="1"/>
      <c r="O2067" s="1"/>
      <c r="P2067" s="1"/>
      <c r="Q2067" s="1"/>
      <c r="R2067" s="1"/>
      <c r="Y2067" s="1"/>
      <c r="Z2067" s="1"/>
      <c r="AA2067" s="6">
        <v>213.06970585848265</v>
      </c>
      <c r="AB2067" s="6">
        <f t="shared" si="245"/>
        <v>63.920911757544793</v>
      </c>
    </row>
    <row r="2068" spans="3:28" x14ac:dyDescent="0.55000000000000004">
      <c r="C2068" s="5">
        <f t="shared" ca="1" si="240"/>
        <v>0.61830713850891317</v>
      </c>
      <c r="D2068" s="6">
        <v>0.15599559756881742</v>
      </c>
      <c r="E2068" s="15">
        <f t="shared" si="241"/>
        <v>71.193027251337</v>
      </c>
      <c r="F2068" s="5">
        <f t="shared" si="242"/>
        <v>71.985370667229233</v>
      </c>
      <c r="G2068" s="5">
        <f t="shared" si="243"/>
        <v>0.21428571428571427</v>
      </c>
      <c r="H2068" s="5">
        <f t="shared" si="244"/>
        <v>71.193027251337</v>
      </c>
      <c r="M2068" s="1"/>
      <c r="N2068" s="1"/>
      <c r="O2068" s="1"/>
      <c r="P2068" s="1"/>
      <c r="Q2068" s="1"/>
      <c r="R2068" s="1"/>
      <c r="Y2068" s="1"/>
      <c r="Z2068" s="1"/>
      <c r="AA2068" s="6">
        <v>71.193027251337</v>
      </c>
      <c r="AB2068" s="6">
        <f t="shared" si="245"/>
        <v>21.3579081754011</v>
      </c>
    </row>
    <row r="2069" spans="3:28" x14ac:dyDescent="0.55000000000000004">
      <c r="C2069" s="5">
        <f t="shared" ca="1" si="240"/>
        <v>0.48917509468739162</v>
      </c>
      <c r="D2069" s="6">
        <v>0.89309332684174325</v>
      </c>
      <c r="E2069" s="15">
        <f t="shared" si="241"/>
        <v>142.49068491498156</v>
      </c>
      <c r="F2069" s="5">
        <f t="shared" si="242"/>
        <v>218.84920785014717</v>
      </c>
      <c r="G2069" s="5">
        <f t="shared" si="243"/>
        <v>0.21428571428571427</v>
      </c>
      <c r="H2069" s="5">
        <f t="shared" si="244"/>
        <v>218.84920785014717</v>
      </c>
      <c r="M2069" s="1"/>
      <c r="N2069" s="1"/>
      <c r="O2069" s="1"/>
      <c r="P2069" s="1"/>
      <c r="Q2069" s="1"/>
      <c r="R2069" s="1"/>
      <c r="Y2069" s="1"/>
      <c r="Z2069" s="1"/>
      <c r="AA2069" s="6">
        <v>218.84920785014717</v>
      </c>
      <c r="AB2069" s="6">
        <f t="shared" si="245"/>
        <v>65.654762355044141</v>
      </c>
    </row>
    <row r="2070" spans="3:28" x14ac:dyDescent="0.55000000000000004">
      <c r="C2070" s="5">
        <f t="shared" ca="1" si="240"/>
        <v>0.72719039364307758</v>
      </c>
      <c r="D2070" s="6">
        <v>0.28653500826039058</v>
      </c>
      <c r="E2070" s="15">
        <f t="shared" si="241"/>
        <v>89.381468266206085</v>
      </c>
      <c r="F2070" s="5">
        <f t="shared" si="242"/>
        <v>90.358774352085192</v>
      </c>
      <c r="G2070" s="5">
        <f t="shared" si="243"/>
        <v>0.21428571428571427</v>
      </c>
      <c r="H2070" s="5">
        <f t="shared" si="244"/>
        <v>90.358774352085192</v>
      </c>
      <c r="M2070" s="1"/>
      <c r="N2070" s="1"/>
      <c r="O2070" s="1"/>
      <c r="P2070" s="1"/>
      <c r="Q2070" s="1"/>
      <c r="R2070" s="1"/>
      <c r="Y2070" s="1"/>
      <c r="Z2070" s="1"/>
      <c r="AA2070" s="6">
        <v>90.358774352085192</v>
      </c>
      <c r="AB2070" s="6">
        <f t="shared" si="245"/>
        <v>27.107632305625557</v>
      </c>
    </row>
    <row r="2071" spans="3:28" x14ac:dyDescent="0.55000000000000004">
      <c r="C2071" s="5">
        <f t="shared" ca="1" si="240"/>
        <v>5.2375669834984762E-2</v>
      </c>
      <c r="D2071" s="6">
        <v>0.3046846110033925</v>
      </c>
      <c r="E2071" s="15">
        <f t="shared" si="241"/>
        <v>91.545100914437143</v>
      </c>
      <c r="F2071" s="5">
        <f t="shared" si="242"/>
        <v>93.042448888205513</v>
      </c>
      <c r="G2071" s="5">
        <f t="shared" si="243"/>
        <v>0.21428571428571427</v>
      </c>
      <c r="H2071" s="5">
        <f t="shared" si="244"/>
        <v>93.042448888205513</v>
      </c>
      <c r="M2071" s="1"/>
      <c r="N2071" s="1"/>
      <c r="O2071" s="1"/>
      <c r="P2071" s="1"/>
      <c r="Q2071" s="1"/>
      <c r="R2071" s="1"/>
      <c r="Y2071" s="1"/>
      <c r="Z2071" s="1"/>
      <c r="AA2071" s="6">
        <v>93.042448888205513</v>
      </c>
      <c r="AB2071" s="6">
        <f t="shared" si="245"/>
        <v>27.912734666461652</v>
      </c>
    </row>
    <row r="2072" spans="3:28" x14ac:dyDescent="0.55000000000000004">
      <c r="C2072" s="5">
        <f t="shared" ca="1" si="240"/>
        <v>0.47458342841030721</v>
      </c>
      <c r="D2072" s="6">
        <v>0.97827134884663103</v>
      </c>
      <c r="E2072" s="15">
        <f t="shared" si="241"/>
        <v>148.19890272784474</v>
      </c>
      <c r="F2072" s="5">
        <f t="shared" si="242"/>
        <v>263.41468995556374</v>
      </c>
      <c r="G2072" s="5">
        <f t="shared" si="243"/>
        <v>0.21428571428571427</v>
      </c>
      <c r="H2072" s="5">
        <f t="shared" si="244"/>
        <v>263.41468995556374</v>
      </c>
      <c r="M2072" s="1"/>
      <c r="N2072" s="1"/>
      <c r="O2072" s="1"/>
      <c r="P2072" s="1"/>
      <c r="Q2072" s="1"/>
      <c r="R2072" s="1"/>
      <c r="Y2072" s="1"/>
      <c r="Z2072" s="1"/>
      <c r="AA2072" s="6">
        <v>263.41468995556374</v>
      </c>
      <c r="AB2072" s="6">
        <f t="shared" si="245"/>
        <v>79.024406986669121</v>
      </c>
    </row>
    <row r="2073" spans="3:28" x14ac:dyDescent="0.55000000000000004">
      <c r="C2073" s="5">
        <f t="shared" ca="1" si="240"/>
        <v>0.56183161437612184</v>
      </c>
      <c r="D2073" s="6">
        <v>0.655247746839554</v>
      </c>
      <c r="E2073" s="15">
        <f t="shared" si="241"/>
        <v>124.91978911008403</v>
      </c>
      <c r="F2073" s="5">
        <f t="shared" si="242"/>
        <v>154.27169528645618</v>
      </c>
      <c r="G2073" s="5">
        <f t="shared" si="243"/>
        <v>0.21428571428571427</v>
      </c>
      <c r="H2073" s="5">
        <f t="shared" si="244"/>
        <v>154.27169528645618</v>
      </c>
      <c r="M2073" s="1"/>
      <c r="N2073" s="1"/>
      <c r="O2073" s="1"/>
      <c r="P2073" s="1"/>
      <c r="Q2073" s="1"/>
      <c r="R2073" s="1"/>
      <c r="Y2073" s="1"/>
      <c r="Z2073" s="1"/>
      <c r="AA2073" s="6">
        <v>154.27169528645618</v>
      </c>
      <c r="AB2073" s="6">
        <f t="shared" si="245"/>
        <v>46.281508585936855</v>
      </c>
    </row>
    <row r="2074" spans="3:28" x14ac:dyDescent="0.55000000000000004">
      <c r="C2074" s="5">
        <f t="shared" ca="1" si="240"/>
        <v>0.71244950472647739</v>
      </c>
      <c r="D2074" s="6">
        <v>0.22524728328714505</v>
      </c>
      <c r="E2074" s="15">
        <f t="shared" si="241"/>
        <v>81.515480646939892</v>
      </c>
      <c r="F2074" s="5">
        <f t="shared" si="242"/>
        <v>81.5400097282986</v>
      </c>
      <c r="G2074" s="5">
        <f t="shared" si="243"/>
        <v>0.21428571428571427</v>
      </c>
      <c r="H2074" s="5">
        <f t="shared" si="244"/>
        <v>81.5400097282986</v>
      </c>
      <c r="M2074" s="1"/>
      <c r="N2074" s="1"/>
      <c r="O2074" s="1"/>
      <c r="P2074" s="1"/>
      <c r="Q2074" s="1"/>
      <c r="R2074" s="1"/>
      <c r="Y2074" s="1"/>
      <c r="Z2074" s="1"/>
      <c r="AA2074" s="6">
        <v>81.5400097282986</v>
      </c>
      <c r="AB2074" s="6">
        <f t="shared" si="245"/>
        <v>24.462002918489578</v>
      </c>
    </row>
    <row r="2075" spans="3:28" x14ac:dyDescent="0.55000000000000004">
      <c r="C2075" s="5">
        <f t="shared" ca="1" si="240"/>
        <v>0.49357138567600534</v>
      </c>
      <c r="D2075" s="6">
        <v>0.61736033107856192</v>
      </c>
      <c r="E2075" s="15">
        <f t="shared" si="241"/>
        <v>121.8413155949973</v>
      </c>
      <c r="F2075" s="5">
        <f t="shared" si="242"/>
        <v>146.47279196976001</v>
      </c>
      <c r="G2075" s="5">
        <f t="shared" si="243"/>
        <v>0.21428571428571427</v>
      </c>
      <c r="H2075" s="5">
        <f t="shared" si="244"/>
        <v>146.47279196976001</v>
      </c>
      <c r="M2075" s="1"/>
      <c r="N2075" s="1"/>
      <c r="O2075" s="1"/>
      <c r="P2075" s="1"/>
      <c r="Q2075" s="1"/>
      <c r="R2075" s="1"/>
      <c r="Y2075" s="1"/>
      <c r="Z2075" s="1"/>
      <c r="AA2075" s="6">
        <v>146.47279196976001</v>
      </c>
      <c r="AB2075" s="6">
        <f t="shared" si="245"/>
        <v>43.941837590928003</v>
      </c>
    </row>
    <row r="2076" spans="3:28" x14ac:dyDescent="0.55000000000000004">
      <c r="C2076" s="5">
        <f t="shared" ca="1" si="240"/>
        <v>0.28370270650833518</v>
      </c>
      <c r="D2076" s="6">
        <v>0.81487915208493666</v>
      </c>
      <c r="E2076" s="15">
        <f t="shared" si="241"/>
        <v>137.00414417885776</v>
      </c>
      <c r="F2076" s="5">
        <f t="shared" si="242"/>
        <v>193.21308960566421</v>
      </c>
      <c r="G2076" s="5">
        <f t="shared" si="243"/>
        <v>0.21428571428571427</v>
      </c>
      <c r="H2076" s="5">
        <f t="shared" si="244"/>
        <v>193.21308960566421</v>
      </c>
      <c r="M2076" s="1"/>
      <c r="N2076" s="1"/>
      <c r="O2076" s="1"/>
      <c r="P2076" s="1"/>
      <c r="Q2076" s="1"/>
      <c r="R2076" s="1"/>
      <c r="Y2076" s="1"/>
      <c r="Z2076" s="1"/>
      <c r="AA2076" s="6">
        <v>193.21308960566421</v>
      </c>
      <c r="AB2076" s="6">
        <f t="shared" si="245"/>
        <v>57.963926881699258</v>
      </c>
    </row>
    <row r="2077" spans="3:28" x14ac:dyDescent="0.55000000000000004">
      <c r="C2077" s="5">
        <f t="shared" ca="1" si="240"/>
        <v>0.58405157586013068</v>
      </c>
      <c r="D2077" s="6">
        <v>0.7002024778449204</v>
      </c>
      <c r="E2077" s="15">
        <f t="shared" si="241"/>
        <v>128.45921642624319</v>
      </c>
      <c r="F2077" s="5">
        <f t="shared" si="242"/>
        <v>164.10471912257989</v>
      </c>
      <c r="G2077" s="5">
        <f t="shared" si="243"/>
        <v>0.21428571428571427</v>
      </c>
      <c r="H2077" s="5">
        <f t="shared" si="244"/>
        <v>164.10471912257989</v>
      </c>
      <c r="M2077" s="1"/>
      <c r="N2077" s="1"/>
      <c r="O2077" s="1"/>
      <c r="P2077" s="1"/>
      <c r="Q2077" s="1"/>
      <c r="R2077" s="1"/>
      <c r="Y2077" s="1"/>
      <c r="Z2077" s="1"/>
      <c r="AA2077" s="6">
        <v>164.10471912257989</v>
      </c>
      <c r="AB2077" s="6">
        <f t="shared" si="245"/>
        <v>49.231415736773968</v>
      </c>
    </row>
    <row r="2078" spans="3:28" x14ac:dyDescent="0.55000000000000004">
      <c r="C2078" s="5">
        <f t="shared" ca="1" si="240"/>
        <v>0.8016813745301975</v>
      </c>
      <c r="D2078" s="6">
        <v>0.72365329206081763</v>
      </c>
      <c r="E2078" s="15">
        <f t="shared" si="241"/>
        <v>130.26048842002169</v>
      </c>
      <c r="F2078" s="5">
        <f t="shared" si="242"/>
        <v>169.52794471974607</v>
      </c>
      <c r="G2078" s="5">
        <f t="shared" si="243"/>
        <v>0.21428571428571427</v>
      </c>
      <c r="H2078" s="5">
        <f t="shared" si="244"/>
        <v>169.52794471974607</v>
      </c>
      <c r="M2078" s="1"/>
      <c r="N2078" s="1"/>
      <c r="O2078" s="1"/>
      <c r="P2078" s="1"/>
      <c r="Q2078" s="1"/>
      <c r="R2078" s="1"/>
      <c r="Y2078" s="1"/>
      <c r="Z2078" s="1"/>
      <c r="AA2078" s="6">
        <v>169.52794471974607</v>
      </c>
      <c r="AB2078" s="6">
        <f t="shared" si="245"/>
        <v>50.858383415923818</v>
      </c>
    </row>
    <row r="2079" spans="3:28" x14ac:dyDescent="0.55000000000000004">
      <c r="C2079" s="5">
        <f t="shared" ca="1" si="240"/>
        <v>0.32507036701597525</v>
      </c>
      <c r="D2079" s="6">
        <v>0.82736295024039008</v>
      </c>
      <c r="E2079" s="15">
        <f t="shared" si="241"/>
        <v>137.89697860436695</v>
      </c>
      <c r="F2079" s="5">
        <f t="shared" si="242"/>
        <v>196.87656781704766</v>
      </c>
      <c r="G2079" s="5">
        <f t="shared" si="243"/>
        <v>0.21428571428571427</v>
      </c>
      <c r="H2079" s="5">
        <f t="shared" si="244"/>
        <v>196.87656781704766</v>
      </c>
      <c r="M2079" s="1"/>
      <c r="N2079" s="1"/>
      <c r="O2079" s="1"/>
      <c r="P2079" s="1"/>
      <c r="Q2079" s="1"/>
      <c r="R2079" s="1"/>
      <c r="Y2079" s="1"/>
      <c r="Z2079" s="1"/>
      <c r="AA2079" s="6">
        <v>196.87656781704766</v>
      </c>
      <c r="AB2079" s="6">
        <f t="shared" si="245"/>
        <v>59.062970345114294</v>
      </c>
    </row>
    <row r="2080" spans="3:28" x14ac:dyDescent="0.55000000000000004">
      <c r="C2080" s="5">
        <f t="shared" ca="1" si="240"/>
        <v>0.47602658993086266</v>
      </c>
      <c r="D2080" s="6">
        <v>0.65209314398079266</v>
      </c>
      <c r="E2080" s="15">
        <f t="shared" si="241"/>
        <v>124.66692323211434</v>
      </c>
      <c r="F2080" s="5">
        <f t="shared" si="242"/>
        <v>153.60648125417856</v>
      </c>
      <c r="G2080" s="5">
        <f t="shared" si="243"/>
        <v>0.21428571428571427</v>
      </c>
      <c r="H2080" s="5">
        <f t="shared" si="244"/>
        <v>153.60648125417856</v>
      </c>
      <c r="M2080" s="1"/>
      <c r="N2080" s="1"/>
      <c r="O2080" s="1"/>
      <c r="P2080" s="1"/>
      <c r="Q2080" s="1"/>
      <c r="R2080" s="1"/>
      <c r="Y2080" s="1"/>
      <c r="Z2080" s="1"/>
      <c r="AA2080" s="6">
        <v>153.60648125417856</v>
      </c>
      <c r="AB2080" s="6">
        <f t="shared" si="245"/>
        <v>46.081944376253567</v>
      </c>
    </row>
    <row r="2081" spans="3:28" x14ac:dyDescent="0.55000000000000004">
      <c r="C2081" s="5">
        <f t="shared" ca="1" si="240"/>
        <v>0.5335589318752646</v>
      </c>
      <c r="D2081" s="6">
        <v>0.57380047807887913</v>
      </c>
      <c r="E2081" s="15">
        <f t="shared" si="241"/>
        <v>118.18272776677765</v>
      </c>
      <c r="F2081" s="5">
        <f t="shared" si="242"/>
        <v>137.96947648562926</v>
      </c>
      <c r="G2081" s="5">
        <f t="shared" si="243"/>
        <v>0.21428571428571427</v>
      </c>
      <c r="H2081" s="5">
        <f t="shared" si="244"/>
        <v>137.96947648562926</v>
      </c>
      <c r="M2081" s="1"/>
      <c r="N2081" s="1"/>
      <c r="O2081" s="1"/>
      <c r="P2081" s="1"/>
      <c r="Q2081" s="1"/>
      <c r="R2081" s="1"/>
      <c r="Y2081" s="1"/>
      <c r="Z2081" s="1"/>
      <c r="AA2081" s="6">
        <v>137.96947648562926</v>
      </c>
      <c r="AB2081" s="6">
        <f t="shared" si="245"/>
        <v>41.390842945688775</v>
      </c>
    </row>
    <row r="2082" spans="3:28" x14ac:dyDescent="0.55000000000000004">
      <c r="C2082" s="5">
        <f t="shared" ca="1" si="240"/>
        <v>0.65738264100998267</v>
      </c>
      <c r="D2082" s="6">
        <v>0.77364939608107963</v>
      </c>
      <c r="E2082" s="15">
        <f t="shared" si="241"/>
        <v>134.00574482964504</v>
      </c>
      <c r="F2082" s="5">
        <f t="shared" si="242"/>
        <v>181.91868394447198</v>
      </c>
      <c r="G2082" s="5">
        <f t="shared" si="243"/>
        <v>0.21428571428571427</v>
      </c>
      <c r="H2082" s="5">
        <f t="shared" si="244"/>
        <v>181.91868394447198</v>
      </c>
      <c r="M2082" s="1"/>
      <c r="N2082" s="1"/>
      <c r="O2082" s="1"/>
      <c r="P2082" s="1"/>
      <c r="Q2082" s="1"/>
      <c r="R2082" s="1"/>
      <c r="Y2082" s="1"/>
      <c r="Z2082" s="1"/>
      <c r="AA2082" s="6">
        <v>181.91868394447198</v>
      </c>
      <c r="AB2082" s="6">
        <f t="shared" si="245"/>
        <v>54.575605183341594</v>
      </c>
    </row>
    <row r="2083" spans="3:28" x14ac:dyDescent="0.55000000000000004">
      <c r="C2083" s="5">
        <f t="shared" ca="1" si="240"/>
        <v>0.12482889025160471</v>
      </c>
      <c r="D2083" s="6">
        <v>0.33808605474556741</v>
      </c>
      <c r="E2083" s="15">
        <f t="shared" si="241"/>
        <v>95.364751175370657</v>
      </c>
      <c r="F2083" s="5">
        <f t="shared" si="242"/>
        <v>98.074521103271735</v>
      </c>
      <c r="G2083" s="5">
        <f t="shared" si="243"/>
        <v>0.21428571428571427</v>
      </c>
      <c r="H2083" s="5">
        <f t="shared" si="244"/>
        <v>98.074521103271735</v>
      </c>
      <c r="M2083" s="1"/>
      <c r="N2083" s="1"/>
      <c r="O2083" s="1"/>
      <c r="P2083" s="1"/>
      <c r="Q2083" s="1"/>
      <c r="R2083" s="1"/>
      <c r="Y2083" s="1"/>
      <c r="Z2083" s="1"/>
      <c r="AA2083" s="6">
        <v>98.074521103271735</v>
      </c>
      <c r="AB2083" s="6">
        <f t="shared" si="245"/>
        <v>29.422356330981518</v>
      </c>
    </row>
    <row r="2084" spans="3:28" x14ac:dyDescent="0.55000000000000004">
      <c r="C2084" s="5">
        <f t="shared" ca="1" si="240"/>
        <v>0.14923670795426303</v>
      </c>
      <c r="D2084" s="6">
        <v>0.63180069114582926</v>
      </c>
      <c r="E2084" s="15">
        <f t="shared" si="241"/>
        <v>123.02549010439083</v>
      </c>
      <c r="F2084" s="5">
        <f t="shared" si="242"/>
        <v>149.39761812834129</v>
      </c>
      <c r="G2084" s="5">
        <f t="shared" si="243"/>
        <v>0.21428571428571427</v>
      </c>
      <c r="H2084" s="5">
        <f t="shared" si="244"/>
        <v>149.39761812834129</v>
      </c>
      <c r="M2084" s="1"/>
      <c r="N2084" s="1"/>
      <c r="O2084" s="1"/>
      <c r="P2084" s="1"/>
      <c r="Q2084" s="1"/>
      <c r="R2084" s="1"/>
      <c r="Y2084" s="1"/>
      <c r="Z2084" s="1"/>
      <c r="AA2084" s="6">
        <v>149.39761812834129</v>
      </c>
      <c r="AB2084" s="6">
        <f t="shared" si="245"/>
        <v>44.819285438502384</v>
      </c>
    </row>
    <row r="2085" spans="3:28" x14ac:dyDescent="0.55000000000000004">
      <c r="C2085" s="5">
        <f t="shared" ca="1" si="240"/>
        <v>0.33184731591752803</v>
      </c>
      <c r="D2085" s="6">
        <v>0.41426985947418604</v>
      </c>
      <c r="E2085" s="15">
        <f t="shared" si="241"/>
        <v>103.42501806512436</v>
      </c>
      <c r="F2085" s="5">
        <f t="shared" si="242"/>
        <v>110.05006802741374</v>
      </c>
      <c r="G2085" s="5">
        <f t="shared" si="243"/>
        <v>0.21428571428571427</v>
      </c>
      <c r="H2085" s="5">
        <f t="shared" si="244"/>
        <v>110.05006802741374</v>
      </c>
      <c r="M2085" s="1"/>
      <c r="N2085" s="1"/>
      <c r="O2085" s="1"/>
      <c r="P2085" s="1"/>
      <c r="Q2085" s="1"/>
      <c r="R2085" s="1"/>
      <c r="Y2085" s="1"/>
      <c r="Z2085" s="1"/>
      <c r="AA2085" s="6">
        <v>110.05006802741374</v>
      </c>
      <c r="AB2085" s="6">
        <f t="shared" si="245"/>
        <v>33.015020408224125</v>
      </c>
    </row>
    <row r="2086" spans="3:28" x14ac:dyDescent="0.55000000000000004">
      <c r="C2086" s="5">
        <f t="shared" ca="1" si="240"/>
        <v>0.11763622518456407</v>
      </c>
      <c r="D2086" s="6">
        <v>0.67337308192495593</v>
      </c>
      <c r="E2086" s="15">
        <f t="shared" si="241"/>
        <v>126.36102564538977</v>
      </c>
      <c r="F2086" s="5">
        <f t="shared" si="242"/>
        <v>158.15424520479044</v>
      </c>
      <c r="G2086" s="5">
        <f t="shared" si="243"/>
        <v>0.21428571428571427</v>
      </c>
      <c r="H2086" s="5">
        <f t="shared" si="244"/>
        <v>158.15424520479044</v>
      </c>
      <c r="M2086" s="1"/>
      <c r="N2086" s="1"/>
      <c r="O2086" s="1"/>
      <c r="P2086" s="1"/>
      <c r="Q2086" s="1"/>
      <c r="R2086" s="1"/>
      <c r="Y2086" s="1"/>
      <c r="Z2086" s="1"/>
      <c r="AA2086" s="6">
        <v>158.15424520479044</v>
      </c>
      <c r="AB2086" s="6">
        <f t="shared" si="245"/>
        <v>47.446273561437131</v>
      </c>
    </row>
    <row r="2087" spans="3:28" x14ac:dyDescent="0.55000000000000004">
      <c r="C2087" s="5">
        <f t="shared" ca="1" si="240"/>
        <v>0.57158737207629307</v>
      </c>
      <c r="D2087" s="6">
        <v>0.667883713604423</v>
      </c>
      <c r="E2087" s="15">
        <f t="shared" si="241"/>
        <v>125.92660850114247</v>
      </c>
      <c r="F2087" s="5">
        <f t="shared" si="242"/>
        <v>156.96726513847418</v>
      </c>
      <c r="G2087" s="5">
        <f t="shared" si="243"/>
        <v>0.21428571428571427</v>
      </c>
      <c r="H2087" s="5">
        <f t="shared" si="244"/>
        <v>156.96726513847418</v>
      </c>
      <c r="M2087" s="1"/>
      <c r="N2087" s="1"/>
      <c r="O2087" s="1"/>
      <c r="P2087" s="1"/>
      <c r="Q2087" s="1"/>
      <c r="R2087" s="1"/>
      <c r="Y2087" s="1"/>
      <c r="Z2087" s="1"/>
      <c r="AA2087" s="6">
        <v>156.96726513847418</v>
      </c>
      <c r="AB2087" s="6">
        <f t="shared" si="245"/>
        <v>47.090179541542248</v>
      </c>
    </row>
    <row r="2088" spans="3:28" x14ac:dyDescent="0.55000000000000004">
      <c r="C2088" s="5">
        <f t="shared" ca="1" si="240"/>
        <v>0.37894387618101921</v>
      </c>
      <c r="D2088" s="6">
        <v>0.66329089555077858</v>
      </c>
      <c r="E2088" s="15">
        <f t="shared" si="241"/>
        <v>125.56176886189944</v>
      </c>
      <c r="F2088" s="5">
        <f t="shared" si="242"/>
        <v>155.98166493785578</v>
      </c>
      <c r="G2088" s="5">
        <f t="shared" si="243"/>
        <v>0.21428571428571427</v>
      </c>
      <c r="H2088" s="5">
        <f t="shared" si="244"/>
        <v>155.98166493785578</v>
      </c>
      <c r="M2088" s="1"/>
      <c r="N2088" s="1"/>
      <c r="O2088" s="1"/>
      <c r="P2088" s="1"/>
      <c r="Q2088" s="1"/>
      <c r="R2088" s="1"/>
      <c r="Y2088" s="1"/>
      <c r="Z2088" s="1"/>
      <c r="AA2088" s="6">
        <v>155.98166493785578</v>
      </c>
      <c r="AB2088" s="6">
        <f t="shared" si="245"/>
        <v>46.794499481356731</v>
      </c>
    </row>
    <row r="2089" spans="3:28" x14ac:dyDescent="0.55000000000000004">
      <c r="C2089" s="5">
        <f t="shared" ca="1" si="240"/>
        <v>0.9799268876494418</v>
      </c>
      <c r="D2089" s="6">
        <v>0.46544211820361192</v>
      </c>
      <c r="E2089" s="15">
        <f t="shared" si="241"/>
        <v>108.42752730807686</v>
      </c>
      <c r="F2089" s="5">
        <f t="shared" si="242"/>
        <v>118.53715113374443</v>
      </c>
      <c r="G2089" s="5">
        <f t="shared" si="243"/>
        <v>0.21428571428571427</v>
      </c>
      <c r="H2089" s="5">
        <f t="shared" si="244"/>
        <v>118.53715113374443</v>
      </c>
      <c r="M2089" s="1"/>
      <c r="N2089" s="1"/>
      <c r="O2089" s="1"/>
      <c r="P2089" s="1"/>
      <c r="Q2089" s="1"/>
      <c r="R2089" s="1"/>
      <c r="Y2089" s="1"/>
      <c r="Z2089" s="1"/>
      <c r="AA2089" s="6">
        <v>118.53715113374443</v>
      </c>
      <c r="AB2089" s="6">
        <f t="shared" si="245"/>
        <v>35.561145340123325</v>
      </c>
    </row>
    <row r="2090" spans="3:28" x14ac:dyDescent="0.55000000000000004">
      <c r="C2090" s="5">
        <f t="shared" ca="1" si="240"/>
        <v>0.25471006271435415</v>
      </c>
      <c r="D2090" s="6">
        <v>0.82818224410382224</v>
      </c>
      <c r="E2090" s="15">
        <f t="shared" si="241"/>
        <v>137.95533773824826</v>
      </c>
      <c r="F2090" s="5">
        <f t="shared" si="242"/>
        <v>197.1215583166009</v>
      </c>
      <c r="G2090" s="5">
        <f t="shared" si="243"/>
        <v>0.21428571428571427</v>
      </c>
      <c r="H2090" s="5">
        <f t="shared" si="244"/>
        <v>197.1215583166009</v>
      </c>
      <c r="M2090" s="1"/>
      <c r="N2090" s="1"/>
      <c r="O2090" s="1"/>
      <c r="P2090" s="1"/>
      <c r="Q2090" s="1"/>
      <c r="R2090" s="1"/>
      <c r="Y2090" s="1"/>
      <c r="Z2090" s="1"/>
      <c r="AA2090" s="6">
        <v>197.1215583166009</v>
      </c>
      <c r="AB2090" s="6">
        <f t="shared" si="245"/>
        <v>59.136467494980266</v>
      </c>
    </row>
    <row r="2091" spans="3:28" x14ac:dyDescent="0.55000000000000004">
      <c r="C2091" s="5">
        <f t="shared" ca="1" si="240"/>
        <v>0.14434276480913366</v>
      </c>
      <c r="D2091" s="6">
        <v>0.88767778511730655</v>
      </c>
      <c r="E2091" s="15">
        <f t="shared" si="241"/>
        <v>142.11874053547535</v>
      </c>
      <c r="F2091" s="5">
        <f t="shared" si="242"/>
        <v>216.81918227876145</v>
      </c>
      <c r="G2091" s="5">
        <f t="shared" si="243"/>
        <v>0.21428571428571427</v>
      </c>
      <c r="H2091" s="5">
        <f t="shared" si="244"/>
        <v>216.81918227876145</v>
      </c>
      <c r="M2091" s="1"/>
      <c r="N2091" s="1"/>
      <c r="O2091" s="1"/>
      <c r="P2091" s="1"/>
      <c r="Q2091" s="1"/>
      <c r="R2091" s="1"/>
      <c r="Y2091" s="1"/>
      <c r="Z2091" s="1"/>
      <c r="AA2091" s="6">
        <v>216.81918227876145</v>
      </c>
      <c r="AB2091" s="6">
        <f t="shared" si="245"/>
        <v>65.045754683628431</v>
      </c>
    </row>
    <row r="2092" spans="3:28" x14ac:dyDescent="0.55000000000000004">
      <c r="C2092" s="5">
        <f t="shared" ca="1" si="240"/>
        <v>6.4765516892546504E-3</v>
      </c>
      <c r="D2092" s="6">
        <v>0.94347796056777022</v>
      </c>
      <c r="E2092" s="15">
        <f t="shared" si="241"/>
        <v>145.89848981436808</v>
      </c>
      <c r="F2092" s="5">
        <f t="shared" si="242"/>
        <v>240.99357976435653</v>
      </c>
      <c r="G2092" s="5">
        <f t="shared" si="243"/>
        <v>0.21428571428571427</v>
      </c>
      <c r="H2092" s="5">
        <f t="shared" si="244"/>
        <v>240.99357976435653</v>
      </c>
      <c r="M2092" s="1"/>
      <c r="N2092" s="1"/>
      <c r="O2092" s="1"/>
      <c r="P2092" s="1"/>
      <c r="Q2092" s="1"/>
      <c r="R2092" s="1"/>
      <c r="Y2092" s="1"/>
      <c r="Z2092" s="1"/>
      <c r="AA2092" s="6">
        <v>240.99357976435653</v>
      </c>
      <c r="AB2092" s="6">
        <f t="shared" si="245"/>
        <v>72.298073929306952</v>
      </c>
    </row>
    <row r="2093" spans="3:28" x14ac:dyDescent="0.55000000000000004">
      <c r="C2093" s="5">
        <f t="shared" ca="1" si="240"/>
        <v>2.8687017158578021E-2</v>
      </c>
      <c r="D2093" s="6">
        <v>0.52828151830535663</v>
      </c>
      <c r="E2093" s="15">
        <f t="shared" si="241"/>
        <v>114.20790575917708</v>
      </c>
      <c r="F2093" s="5">
        <f t="shared" si="242"/>
        <v>129.53634266392726</v>
      </c>
      <c r="G2093" s="5">
        <f t="shared" si="243"/>
        <v>0.21428571428571427</v>
      </c>
      <c r="H2093" s="5">
        <f t="shared" si="244"/>
        <v>129.53634266392726</v>
      </c>
      <c r="M2093" s="1"/>
      <c r="N2093" s="1"/>
      <c r="O2093" s="1"/>
      <c r="P2093" s="1"/>
      <c r="Q2093" s="1"/>
      <c r="R2093" s="1"/>
      <c r="Y2093" s="1"/>
      <c r="Z2093" s="1"/>
      <c r="AA2093" s="6">
        <v>129.53634266392726</v>
      </c>
      <c r="AB2093" s="6">
        <f t="shared" si="245"/>
        <v>38.860902799178177</v>
      </c>
    </row>
    <row r="2094" spans="3:28" x14ac:dyDescent="0.55000000000000004">
      <c r="C2094" s="5">
        <f t="shared" ca="1" si="240"/>
        <v>0.85615530370987947</v>
      </c>
      <c r="D2094" s="6">
        <v>0.88499916570038384</v>
      </c>
      <c r="E2094" s="15">
        <f t="shared" si="241"/>
        <v>141.93435112291553</v>
      </c>
      <c r="F2094" s="5">
        <f t="shared" si="242"/>
        <v>215.83319304585473</v>
      </c>
      <c r="G2094" s="5">
        <f t="shared" si="243"/>
        <v>0.21428571428571427</v>
      </c>
      <c r="H2094" s="5">
        <f t="shared" si="244"/>
        <v>215.83319304585473</v>
      </c>
      <c r="M2094" s="1"/>
      <c r="N2094" s="1"/>
      <c r="O2094" s="1"/>
      <c r="P2094" s="1"/>
      <c r="Q2094" s="1"/>
      <c r="R2094" s="1"/>
      <c r="Y2094" s="1"/>
      <c r="Z2094" s="1"/>
      <c r="AA2094" s="6">
        <v>215.83319304585473</v>
      </c>
      <c r="AB2094" s="6">
        <f t="shared" si="245"/>
        <v>64.749957913756418</v>
      </c>
    </row>
    <row r="2095" spans="3:28" x14ac:dyDescent="0.55000000000000004">
      <c r="C2095" s="5">
        <f t="shared" ca="1" si="240"/>
        <v>0.35554176027839579</v>
      </c>
      <c r="D2095" s="6">
        <v>0.86165305870459152</v>
      </c>
      <c r="E2095" s="15">
        <f t="shared" si="241"/>
        <v>140.31529988425052</v>
      </c>
      <c r="F2095" s="5">
        <f t="shared" si="242"/>
        <v>207.68439144003241</v>
      </c>
      <c r="G2095" s="5">
        <f t="shared" si="243"/>
        <v>0.21428571428571427</v>
      </c>
      <c r="H2095" s="5">
        <f t="shared" si="244"/>
        <v>207.68439144003241</v>
      </c>
      <c r="M2095" s="1"/>
      <c r="N2095" s="1"/>
      <c r="O2095" s="1"/>
      <c r="P2095" s="1"/>
      <c r="Q2095" s="1"/>
      <c r="R2095" s="1"/>
      <c r="Y2095" s="1"/>
      <c r="Z2095" s="1"/>
      <c r="AA2095" s="6">
        <v>207.68439144003241</v>
      </c>
      <c r="AB2095" s="6">
        <f t="shared" si="245"/>
        <v>62.305317432009723</v>
      </c>
    </row>
    <row r="2096" spans="3:28" x14ac:dyDescent="0.55000000000000004">
      <c r="C2096" s="5">
        <f t="shared" ca="1" si="240"/>
        <v>0.99336705868469466</v>
      </c>
      <c r="D2096" s="6">
        <v>0.63116019219559949</v>
      </c>
      <c r="E2096" s="15">
        <f t="shared" si="241"/>
        <v>122.97325492032419</v>
      </c>
      <c r="F2096" s="5">
        <f t="shared" si="242"/>
        <v>149.26668529899877</v>
      </c>
      <c r="G2096" s="5">
        <f t="shared" si="243"/>
        <v>0.21428571428571427</v>
      </c>
      <c r="H2096" s="5">
        <f t="shared" si="244"/>
        <v>149.26668529899877</v>
      </c>
      <c r="M2096" s="1"/>
      <c r="N2096" s="1"/>
      <c r="O2096" s="1"/>
      <c r="P2096" s="1"/>
      <c r="Q2096" s="1"/>
      <c r="R2096" s="1"/>
      <c r="Y2096" s="1"/>
      <c r="Z2096" s="1"/>
      <c r="AA2096" s="6">
        <v>149.26668529899877</v>
      </c>
      <c r="AB2096" s="6">
        <f t="shared" si="245"/>
        <v>44.780005589699627</v>
      </c>
    </row>
    <row r="2097" spans="3:28" x14ac:dyDescent="0.55000000000000004">
      <c r="C2097" s="5">
        <f t="shared" ca="1" si="240"/>
        <v>9.9654324774330338E-2</v>
      </c>
      <c r="D2097" s="6">
        <v>0.84677459185037673</v>
      </c>
      <c r="E2097" s="15">
        <f t="shared" si="241"/>
        <v>139.27201324320106</v>
      </c>
      <c r="F2097" s="5">
        <f t="shared" si="242"/>
        <v>202.84710430452012</v>
      </c>
      <c r="G2097" s="5">
        <f t="shared" si="243"/>
        <v>0.21428571428571427</v>
      </c>
      <c r="H2097" s="5">
        <f t="shared" si="244"/>
        <v>202.84710430452012</v>
      </c>
      <c r="M2097" s="1"/>
      <c r="N2097" s="1"/>
      <c r="O2097" s="1"/>
      <c r="P2097" s="1"/>
      <c r="Q2097" s="1"/>
      <c r="R2097" s="1"/>
      <c r="Y2097" s="1"/>
      <c r="Z2097" s="1"/>
      <c r="AA2097" s="6">
        <v>202.84710430452012</v>
      </c>
      <c r="AB2097" s="6">
        <f t="shared" si="245"/>
        <v>60.854131291356033</v>
      </c>
    </row>
    <row r="2098" spans="3:28" x14ac:dyDescent="0.55000000000000004">
      <c r="C2098" s="5">
        <f t="shared" ca="1" si="240"/>
        <v>0.6957331503998393</v>
      </c>
      <c r="D2098" s="6">
        <v>0.3448290716599498</v>
      </c>
      <c r="E2098" s="15">
        <f t="shared" si="241"/>
        <v>96.112603449672889</v>
      </c>
      <c r="F2098" s="5">
        <f t="shared" si="242"/>
        <v>99.105676571618631</v>
      </c>
      <c r="G2098" s="5">
        <f t="shared" si="243"/>
        <v>0.21428571428571427</v>
      </c>
      <c r="H2098" s="5">
        <f t="shared" si="244"/>
        <v>99.105676571618631</v>
      </c>
      <c r="M2098" s="1"/>
      <c r="N2098" s="1"/>
      <c r="O2098" s="1"/>
      <c r="P2098" s="1"/>
      <c r="Q2098" s="1"/>
      <c r="R2098" s="1"/>
      <c r="Y2098" s="1"/>
      <c r="Z2098" s="1"/>
      <c r="AA2098" s="6">
        <v>99.105676571618631</v>
      </c>
      <c r="AB2098" s="6">
        <f t="shared" si="245"/>
        <v>29.731702971485589</v>
      </c>
    </row>
    <row r="2099" spans="3:28" x14ac:dyDescent="0.55000000000000004">
      <c r="C2099" s="5">
        <f t="shared" ca="1" si="240"/>
        <v>0.42494807607021146</v>
      </c>
      <c r="D2099" s="6">
        <v>0.8641582444821797</v>
      </c>
      <c r="E2099" s="15">
        <f t="shared" si="241"/>
        <v>140.49007638515553</v>
      </c>
      <c r="F2099" s="5">
        <f t="shared" si="242"/>
        <v>208.52403517919186</v>
      </c>
      <c r="G2099" s="5">
        <f t="shared" si="243"/>
        <v>0.21428571428571427</v>
      </c>
      <c r="H2099" s="5">
        <f t="shared" si="244"/>
        <v>208.52403517919186</v>
      </c>
      <c r="M2099" s="1"/>
      <c r="N2099" s="1"/>
      <c r="O2099" s="1"/>
      <c r="P2099" s="1"/>
      <c r="Q2099" s="1"/>
      <c r="R2099" s="1"/>
      <c r="Y2099" s="1"/>
      <c r="Z2099" s="1"/>
      <c r="AA2099" s="6">
        <v>208.52403517919186</v>
      </c>
      <c r="AB2099" s="6">
        <f t="shared" si="245"/>
        <v>62.557210553757557</v>
      </c>
    </row>
    <row r="2100" spans="3:28" x14ac:dyDescent="0.55000000000000004">
      <c r="C2100" s="5">
        <f t="shared" ca="1" si="240"/>
        <v>9.6658097328701231E-3</v>
      </c>
      <c r="D2100" s="6">
        <v>0.55607635176665593</v>
      </c>
      <c r="E2100" s="15">
        <f t="shared" si="241"/>
        <v>116.6544500252307</v>
      </c>
      <c r="F2100" s="5">
        <f t="shared" si="242"/>
        <v>134.63465680145072</v>
      </c>
      <c r="G2100" s="5">
        <f t="shared" si="243"/>
        <v>0.21428571428571427</v>
      </c>
      <c r="H2100" s="5">
        <f t="shared" si="244"/>
        <v>134.63465680145072</v>
      </c>
      <c r="M2100" s="1"/>
      <c r="N2100" s="1"/>
      <c r="O2100" s="1"/>
      <c r="P2100" s="1"/>
      <c r="Q2100" s="1"/>
      <c r="R2100" s="1"/>
      <c r="Y2100" s="1"/>
      <c r="Z2100" s="1"/>
      <c r="AA2100" s="6">
        <v>134.63465680145072</v>
      </c>
      <c r="AB2100" s="6">
        <f t="shared" si="245"/>
        <v>40.390397040435211</v>
      </c>
    </row>
    <row r="2101" spans="3:28" x14ac:dyDescent="0.55000000000000004">
      <c r="C2101" s="5">
        <f t="shared" ca="1" si="240"/>
        <v>0.37847538763920097</v>
      </c>
      <c r="D2101" s="6">
        <v>9.7102058860563778E-2</v>
      </c>
      <c r="E2101" s="15">
        <f t="shared" si="241"/>
        <v>60.389535635576095</v>
      </c>
      <c r="F2101" s="5">
        <f t="shared" si="242"/>
        <v>64.164224142753795</v>
      </c>
      <c r="G2101" s="5">
        <f t="shared" si="243"/>
        <v>0.21428571428571427</v>
      </c>
      <c r="H2101" s="5">
        <f t="shared" si="244"/>
        <v>60.389535635576095</v>
      </c>
      <c r="M2101" s="1"/>
      <c r="N2101" s="1"/>
      <c r="O2101" s="1"/>
      <c r="P2101" s="1"/>
      <c r="Q2101" s="1"/>
      <c r="R2101" s="1"/>
      <c r="Y2101" s="1"/>
      <c r="Z2101" s="1"/>
      <c r="AA2101" s="6">
        <v>60.389535635576095</v>
      </c>
      <c r="AB2101" s="6">
        <f t="shared" si="245"/>
        <v>18.116860690672826</v>
      </c>
    </row>
    <row r="2102" spans="3:28" x14ac:dyDescent="0.55000000000000004">
      <c r="C2102" s="5">
        <f t="shared" ca="1" si="240"/>
        <v>0.23361160652902935</v>
      </c>
      <c r="D2102" s="6">
        <v>0.8922981661987206</v>
      </c>
      <c r="E2102" s="15">
        <f t="shared" si="241"/>
        <v>142.43614332434072</v>
      </c>
      <c r="F2102" s="5">
        <f t="shared" si="242"/>
        <v>218.54797140550266</v>
      </c>
      <c r="G2102" s="5">
        <f t="shared" si="243"/>
        <v>0.21428571428571427</v>
      </c>
      <c r="H2102" s="5">
        <f t="shared" si="244"/>
        <v>218.54797140550266</v>
      </c>
      <c r="M2102" s="1"/>
      <c r="N2102" s="1"/>
      <c r="O2102" s="1"/>
      <c r="P2102" s="1"/>
      <c r="Q2102" s="1"/>
      <c r="R2102" s="1"/>
      <c r="Y2102" s="1"/>
      <c r="Z2102" s="1"/>
      <c r="AA2102" s="6">
        <v>218.54797140550266</v>
      </c>
      <c r="AB2102" s="6">
        <f t="shared" si="245"/>
        <v>65.564391421650797</v>
      </c>
    </row>
    <row r="2103" spans="3:28" x14ac:dyDescent="0.55000000000000004">
      <c r="C2103" s="5">
        <f t="shared" ca="1" si="240"/>
        <v>0.14143875365819381</v>
      </c>
      <c r="D2103" s="6">
        <v>7.5358331567624837E-2</v>
      </c>
      <c r="E2103" s="15">
        <f t="shared" si="241"/>
        <v>55.581174381069793</v>
      </c>
      <c r="F2103" s="5">
        <f t="shared" si="242"/>
        <v>61.341401212036118</v>
      </c>
      <c r="G2103" s="5">
        <f t="shared" si="243"/>
        <v>0.21428571428571427</v>
      </c>
      <c r="H2103" s="5">
        <f t="shared" si="244"/>
        <v>55.581174381069793</v>
      </c>
      <c r="M2103" s="1"/>
      <c r="N2103" s="1"/>
      <c r="O2103" s="1"/>
      <c r="P2103" s="1"/>
      <c r="Q2103" s="1"/>
      <c r="R2103" s="1"/>
      <c r="Y2103" s="1"/>
      <c r="Z2103" s="1"/>
      <c r="AA2103" s="6">
        <v>55.581174381069793</v>
      </c>
      <c r="AB2103" s="6">
        <f t="shared" si="245"/>
        <v>16.674352314320938</v>
      </c>
    </row>
    <row r="2104" spans="3:28" x14ac:dyDescent="0.55000000000000004">
      <c r="C2104" s="5">
        <f t="shared" ca="1" si="240"/>
        <v>0.81687566111872456</v>
      </c>
      <c r="D2104" s="6">
        <v>4.4610348336011296E-2</v>
      </c>
      <c r="E2104" s="15">
        <f t="shared" si="241"/>
        <v>47.376154807514325</v>
      </c>
      <c r="F2104" s="5">
        <f t="shared" si="242"/>
        <v>57.405683202384779</v>
      </c>
      <c r="G2104" s="5">
        <f t="shared" si="243"/>
        <v>0.21428571428571427</v>
      </c>
      <c r="H2104" s="5">
        <f t="shared" si="244"/>
        <v>47.376154807514325</v>
      </c>
      <c r="M2104" s="1"/>
      <c r="N2104" s="1"/>
      <c r="O2104" s="1"/>
      <c r="P2104" s="1"/>
      <c r="Q2104" s="1"/>
      <c r="R2104" s="1"/>
      <c r="Y2104" s="1"/>
      <c r="Z2104" s="1"/>
      <c r="AA2104" s="6">
        <v>47.376154807514325</v>
      </c>
      <c r="AB2104" s="6">
        <f t="shared" si="245"/>
        <v>14.212846442254298</v>
      </c>
    </row>
    <row r="2105" spans="3:28" x14ac:dyDescent="0.55000000000000004">
      <c r="C2105" s="5">
        <f t="shared" ca="1" si="240"/>
        <v>0.37669058868181526</v>
      </c>
      <c r="D2105" s="6">
        <v>0.8463842448123412</v>
      </c>
      <c r="E2105" s="15">
        <f t="shared" si="241"/>
        <v>139.24451900547604</v>
      </c>
      <c r="F2105" s="5">
        <f t="shared" si="242"/>
        <v>202.72343283421344</v>
      </c>
      <c r="G2105" s="5">
        <f t="shared" si="243"/>
        <v>0.21428571428571427</v>
      </c>
      <c r="H2105" s="5">
        <f t="shared" si="244"/>
        <v>202.72343283421344</v>
      </c>
      <c r="M2105" s="1"/>
      <c r="N2105" s="1"/>
      <c r="O2105" s="1"/>
      <c r="P2105" s="1"/>
      <c r="Q2105" s="1"/>
      <c r="R2105" s="1"/>
      <c r="Y2105" s="1"/>
      <c r="Z2105" s="1"/>
      <c r="AA2105" s="6">
        <v>202.72343283421344</v>
      </c>
      <c r="AB2105" s="6">
        <f t="shared" si="245"/>
        <v>60.817029850264028</v>
      </c>
    </row>
    <row r="2106" spans="3:28" x14ac:dyDescent="0.55000000000000004">
      <c r="C2106" s="5">
        <f t="shared" ca="1" si="240"/>
        <v>2.3400820958496493E-2</v>
      </c>
      <c r="D2106" s="6">
        <v>0.4006402112009172</v>
      </c>
      <c r="E2106" s="15">
        <f t="shared" si="241"/>
        <v>102.04118202570834</v>
      </c>
      <c r="F2106" s="5">
        <f t="shared" si="242"/>
        <v>107.85275700644701</v>
      </c>
      <c r="G2106" s="5">
        <f t="shared" si="243"/>
        <v>0.21428571428571427</v>
      </c>
      <c r="H2106" s="5">
        <f t="shared" si="244"/>
        <v>107.85275700644701</v>
      </c>
      <c r="M2106" s="1"/>
      <c r="N2106" s="1"/>
      <c r="O2106" s="1"/>
      <c r="P2106" s="1"/>
      <c r="Q2106" s="1"/>
      <c r="R2106" s="1"/>
      <c r="Y2106" s="1"/>
      <c r="Z2106" s="1"/>
      <c r="AA2106" s="6">
        <v>107.85275700644701</v>
      </c>
      <c r="AB2106" s="6">
        <f t="shared" si="245"/>
        <v>32.355827101934103</v>
      </c>
    </row>
    <row r="2107" spans="3:28" x14ac:dyDescent="0.55000000000000004">
      <c r="C2107" s="5">
        <f t="shared" ca="1" si="240"/>
        <v>0.39939613234619875</v>
      </c>
      <c r="D2107" s="6">
        <v>0.77628860596410132</v>
      </c>
      <c r="E2107" s="15">
        <f t="shared" si="241"/>
        <v>134.20003756653017</v>
      </c>
      <c r="F2107" s="5">
        <f t="shared" si="242"/>
        <v>182.60910651753537</v>
      </c>
      <c r="G2107" s="5">
        <f t="shared" si="243"/>
        <v>0.21428571428571427</v>
      </c>
      <c r="H2107" s="5">
        <f t="shared" si="244"/>
        <v>182.60910651753537</v>
      </c>
      <c r="M2107" s="1"/>
      <c r="N2107" s="1"/>
      <c r="O2107" s="1"/>
      <c r="P2107" s="1"/>
      <c r="Q2107" s="1"/>
      <c r="R2107" s="1"/>
      <c r="Y2107" s="1"/>
      <c r="Z2107" s="1"/>
      <c r="AA2107" s="6">
        <v>182.60910651753537</v>
      </c>
      <c r="AB2107" s="6">
        <f t="shared" si="245"/>
        <v>54.782731955260608</v>
      </c>
    </row>
    <row r="2108" spans="3:28" x14ac:dyDescent="0.55000000000000004">
      <c r="C2108" s="5">
        <f t="shared" ca="1" si="240"/>
        <v>0.37492522258879568</v>
      </c>
      <c r="D2108" s="6">
        <v>0.42819923564978013</v>
      </c>
      <c r="E2108" s="15">
        <f t="shared" si="241"/>
        <v>104.81596051991811</v>
      </c>
      <c r="F2108" s="5">
        <f t="shared" si="242"/>
        <v>112.32227866906112</v>
      </c>
      <c r="G2108" s="5">
        <f t="shared" si="243"/>
        <v>0.21428571428571427</v>
      </c>
      <c r="H2108" s="5">
        <f t="shared" si="244"/>
        <v>112.32227866906112</v>
      </c>
      <c r="M2108" s="1"/>
      <c r="N2108" s="1"/>
      <c r="O2108" s="1"/>
      <c r="P2108" s="1"/>
      <c r="Q2108" s="1"/>
      <c r="R2108" s="1"/>
      <c r="Y2108" s="1"/>
      <c r="Z2108" s="1"/>
      <c r="AA2108" s="6">
        <v>112.32227866906112</v>
      </c>
      <c r="AB2108" s="6">
        <f t="shared" si="245"/>
        <v>33.696683600718337</v>
      </c>
    </row>
    <row r="2109" spans="3:28" x14ac:dyDescent="0.55000000000000004">
      <c r="C2109" s="5">
        <f t="shared" ca="1" si="240"/>
        <v>0.73512827219029797</v>
      </c>
      <c r="D2109" s="6">
        <v>0.23592271272091747</v>
      </c>
      <c r="E2109" s="15">
        <f t="shared" si="241"/>
        <v>82.956346572140077</v>
      </c>
      <c r="F2109" s="5">
        <f t="shared" si="242"/>
        <v>83.050326351037143</v>
      </c>
      <c r="G2109" s="5">
        <f t="shared" si="243"/>
        <v>0.21428571428571427</v>
      </c>
      <c r="H2109" s="5">
        <f t="shared" si="244"/>
        <v>83.050326351037143</v>
      </c>
      <c r="M2109" s="1"/>
      <c r="N2109" s="1"/>
      <c r="O2109" s="1"/>
      <c r="P2109" s="1"/>
      <c r="Q2109" s="1"/>
      <c r="R2109" s="1"/>
      <c r="Y2109" s="1"/>
      <c r="Z2109" s="1"/>
      <c r="AA2109" s="6">
        <v>83.050326351037143</v>
      </c>
      <c r="AB2109" s="6">
        <f t="shared" si="245"/>
        <v>24.915097905311143</v>
      </c>
    </row>
    <row r="2110" spans="3:28" x14ac:dyDescent="0.55000000000000004">
      <c r="C2110" s="5">
        <f t="shared" ca="1" si="240"/>
        <v>0.1922712705338353</v>
      </c>
      <c r="D2110" s="6">
        <v>0.14533711684871242</v>
      </c>
      <c r="E2110" s="15">
        <f t="shared" si="241"/>
        <v>69.413192196602409</v>
      </c>
      <c r="F2110" s="5">
        <f t="shared" si="242"/>
        <v>70.550150137073928</v>
      </c>
      <c r="G2110" s="5">
        <f t="shared" si="243"/>
        <v>0.21428571428571427</v>
      </c>
      <c r="H2110" s="5">
        <f t="shared" si="244"/>
        <v>69.413192196602409</v>
      </c>
      <c r="M2110" s="1"/>
      <c r="N2110" s="1"/>
      <c r="O2110" s="1"/>
      <c r="P2110" s="1"/>
      <c r="Q2110" s="1"/>
      <c r="R2110" s="1"/>
      <c r="Y2110" s="1"/>
      <c r="Z2110" s="1"/>
      <c r="AA2110" s="6">
        <v>69.413192196602409</v>
      </c>
      <c r="AB2110" s="6">
        <f t="shared" si="245"/>
        <v>20.823957658980721</v>
      </c>
    </row>
    <row r="2111" spans="3:28" x14ac:dyDescent="0.55000000000000004">
      <c r="C2111" s="5">
        <f t="shared" ca="1" si="240"/>
        <v>0.50890802650418721</v>
      </c>
      <c r="D2111" s="6">
        <v>0.56565682704357123</v>
      </c>
      <c r="E2111" s="15">
        <f t="shared" si="241"/>
        <v>117.48350985849861</v>
      </c>
      <c r="F2111" s="5">
        <f t="shared" si="242"/>
        <v>136.42879393329639</v>
      </c>
      <c r="G2111" s="5">
        <f t="shared" si="243"/>
        <v>0.21428571428571427</v>
      </c>
      <c r="H2111" s="5">
        <f t="shared" si="244"/>
        <v>136.42879393329639</v>
      </c>
      <c r="M2111" s="1"/>
      <c r="N2111" s="1"/>
      <c r="O2111" s="1"/>
      <c r="P2111" s="1"/>
      <c r="Q2111" s="1"/>
      <c r="R2111" s="1"/>
      <c r="Y2111" s="1"/>
      <c r="Z2111" s="1"/>
      <c r="AA2111" s="6">
        <v>136.42879393329639</v>
      </c>
      <c r="AB2111" s="6">
        <f t="shared" si="245"/>
        <v>40.928638179988916</v>
      </c>
    </row>
    <row r="2112" spans="3:28" x14ac:dyDescent="0.55000000000000004">
      <c r="C2112" s="5">
        <f t="shared" ca="1" si="240"/>
        <v>0.89265310536889708</v>
      </c>
      <c r="D2112" s="6">
        <v>0.85089869975281374</v>
      </c>
      <c r="E2112" s="15">
        <f t="shared" si="241"/>
        <v>139.5621100342716</v>
      </c>
      <c r="F2112" s="5">
        <f t="shared" si="242"/>
        <v>204.16347202018079</v>
      </c>
      <c r="G2112" s="5">
        <f t="shared" si="243"/>
        <v>0.21428571428571427</v>
      </c>
      <c r="H2112" s="5">
        <f t="shared" si="244"/>
        <v>204.16347202018079</v>
      </c>
      <c r="M2112" s="1"/>
      <c r="N2112" s="1"/>
      <c r="O2112" s="1"/>
      <c r="P2112" s="1"/>
      <c r="Q2112" s="1"/>
      <c r="R2112" s="1"/>
      <c r="Y2112" s="1"/>
      <c r="Z2112" s="1"/>
      <c r="AA2112" s="6">
        <v>204.16347202018079</v>
      </c>
      <c r="AB2112" s="6">
        <f t="shared" si="245"/>
        <v>61.249041606054234</v>
      </c>
    </row>
    <row r="2113" spans="3:28" x14ac:dyDescent="0.55000000000000004">
      <c r="C2113" s="5">
        <f t="shared" ca="1" si="240"/>
        <v>0.6994785887736692</v>
      </c>
      <c r="D2113" s="6">
        <v>0.35272310194747247</v>
      </c>
      <c r="E2113" s="15">
        <f t="shared" si="241"/>
        <v>96.978880952619321</v>
      </c>
      <c r="F2113" s="5">
        <f t="shared" si="242"/>
        <v>100.31961308121498</v>
      </c>
      <c r="G2113" s="5">
        <f t="shared" si="243"/>
        <v>0.21428571428571427</v>
      </c>
      <c r="H2113" s="5">
        <f t="shared" si="244"/>
        <v>100.31961308121498</v>
      </c>
      <c r="M2113" s="1"/>
      <c r="N2113" s="1"/>
      <c r="O2113" s="1"/>
      <c r="P2113" s="1"/>
      <c r="Q2113" s="1"/>
      <c r="R2113" s="1"/>
      <c r="Y2113" s="1"/>
      <c r="Z2113" s="1"/>
      <c r="AA2113" s="6">
        <v>100.31961308121498</v>
      </c>
      <c r="AB2113" s="6">
        <f t="shared" si="245"/>
        <v>30.095883924364493</v>
      </c>
    </row>
    <row r="2114" spans="3:28" x14ac:dyDescent="0.55000000000000004">
      <c r="C2114" s="5">
        <f t="shared" ca="1" si="240"/>
        <v>0.95543528378951115</v>
      </c>
      <c r="D2114" s="6">
        <v>6.3018299391050969E-2</v>
      </c>
      <c r="E2114" s="15">
        <f t="shared" si="241"/>
        <v>52.537784647539489</v>
      </c>
      <c r="F2114" s="5">
        <f t="shared" si="242"/>
        <v>59.754141019015151</v>
      </c>
      <c r="G2114" s="5">
        <f t="shared" si="243"/>
        <v>0.21428571428571427</v>
      </c>
      <c r="H2114" s="5">
        <f t="shared" si="244"/>
        <v>52.537784647539489</v>
      </c>
      <c r="M2114" s="1"/>
      <c r="N2114" s="1"/>
      <c r="O2114" s="1"/>
      <c r="P2114" s="1"/>
      <c r="Q2114" s="1"/>
      <c r="R2114" s="1"/>
      <c r="Y2114" s="1"/>
      <c r="Z2114" s="1"/>
      <c r="AA2114" s="6">
        <v>52.537784647539489</v>
      </c>
      <c r="AB2114" s="6">
        <f t="shared" si="245"/>
        <v>15.761335394261845</v>
      </c>
    </row>
    <row r="2115" spans="3:28" x14ac:dyDescent="0.55000000000000004">
      <c r="C2115" s="5">
        <f t="shared" ref="C2115:C2178" ca="1" si="246">RAND()</f>
        <v>0.5838362550192846</v>
      </c>
      <c r="D2115" s="6">
        <v>0.89288254957384516</v>
      </c>
      <c r="E2115" s="15">
        <f t="shared" ref="E2115:E2178" si="247">$B$1+SQRT(($B$2-$B$1)*($B$3-$B$1)*D2115)</f>
        <v>142.47622966453775</v>
      </c>
      <c r="F2115" s="5">
        <f t="shared" ref="F2115:F2178" si="248">$B$2-SQRT(($B$2-$B$1)*($B$2-$B$3)*(1-D2115))</f>
        <v>218.76924876470034</v>
      </c>
      <c r="G2115" s="5">
        <f t="shared" ref="G2115:G2178" si="249">($B$3-$B$1)/($B$2-$B$1)</f>
        <v>0.21428571428571427</v>
      </c>
      <c r="H2115" s="5">
        <f t="shared" ref="H2115:H2178" si="250">IF(D2115&lt;G2115,E2115,F2115)</f>
        <v>218.76924876470034</v>
      </c>
      <c r="M2115" s="1"/>
      <c r="N2115" s="1"/>
      <c r="O2115" s="1"/>
      <c r="P2115" s="1"/>
      <c r="Q2115" s="1"/>
      <c r="R2115" s="1"/>
      <c r="Y2115" s="1"/>
      <c r="Z2115" s="1"/>
      <c r="AA2115" s="6">
        <v>218.76924876470034</v>
      </c>
      <c r="AB2115" s="6">
        <f t="shared" ref="AB2115:AB2178" si="251">AA2115*0.3</f>
        <v>65.630774629410098</v>
      </c>
    </row>
    <row r="2116" spans="3:28" x14ac:dyDescent="0.55000000000000004">
      <c r="C2116" s="5">
        <f t="shared" ca="1" si="246"/>
        <v>0.37076504551273537</v>
      </c>
      <c r="D2116" s="6">
        <v>0.74223851429226562</v>
      </c>
      <c r="E2116" s="15">
        <f t="shared" si="247"/>
        <v>131.66739470458717</v>
      </c>
      <c r="F2116" s="5">
        <f t="shared" si="248"/>
        <v>173.99163710453007</v>
      </c>
      <c r="G2116" s="5">
        <f t="shared" si="249"/>
        <v>0.21428571428571427</v>
      </c>
      <c r="H2116" s="5">
        <f t="shared" si="250"/>
        <v>173.99163710453007</v>
      </c>
      <c r="M2116" s="1"/>
      <c r="N2116" s="1"/>
      <c r="O2116" s="1"/>
      <c r="P2116" s="1"/>
      <c r="Q2116" s="1"/>
      <c r="R2116" s="1"/>
      <c r="Y2116" s="1"/>
      <c r="Z2116" s="1"/>
      <c r="AA2116" s="6">
        <v>173.99163710453007</v>
      </c>
      <c r="AB2116" s="6">
        <f t="shared" si="251"/>
        <v>52.197491131359023</v>
      </c>
    </row>
    <row r="2117" spans="3:28" x14ac:dyDescent="0.55000000000000004">
      <c r="C2117" s="5">
        <f t="shared" ca="1" si="246"/>
        <v>5.7499321751573018E-2</v>
      </c>
      <c r="D2117" s="6">
        <v>0.75306127875764828</v>
      </c>
      <c r="E2117" s="15">
        <f t="shared" si="247"/>
        <v>132.47857344013789</v>
      </c>
      <c r="F2117" s="5">
        <f t="shared" si="248"/>
        <v>176.66539322425007</v>
      </c>
      <c r="G2117" s="5">
        <f t="shared" si="249"/>
        <v>0.21428571428571427</v>
      </c>
      <c r="H2117" s="5">
        <f t="shared" si="250"/>
        <v>176.66539322425007</v>
      </c>
      <c r="M2117" s="1"/>
      <c r="N2117" s="1"/>
      <c r="O2117" s="1"/>
      <c r="P2117" s="1"/>
      <c r="Q2117" s="1"/>
      <c r="R2117" s="1"/>
      <c r="Y2117" s="1"/>
      <c r="Z2117" s="1"/>
      <c r="AA2117" s="6">
        <v>176.66539322425007</v>
      </c>
      <c r="AB2117" s="6">
        <f t="shared" si="251"/>
        <v>52.999617967275022</v>
      </c>
    </row>
    <row r="2118" spans="3:28" x14ac:dyDescent="0.55000000000000004">
      <c r="C2118" s="5">
        <f t="shared" ca="1" si="246"/>
        <v>8.8604210958897367E-2</v>
      </c>
      <c r="D2118" s="6">
        <v>0.10760868965241777</v>
      </c>
      <c r="E2118" s="15">
        <f t="shared" si="247"/>
        <v>62.518536971074376</v>
      </c>
      <c r="F2118" s="5">
        <f t="shared" si="248"/>
        <v>65.540398538658536</v>
      </c>
      <c r="G2118" s="5">
        <f t="shared" si="249"/>
        <v>0.21428571428571427</v>
      </c>
      <c r="H2118" s="5">
        <f t="shared" si="250"/>
        <v>62.518536971074376</v>
      </c>
      <c r="M2118" s="1"/>
      <c r="N2118" s="1"/>
      <c r="O2118" s="1"/>
      <c r="P2118" s="1"/>
      <c r="Q2118" s="1"/>
      <c r="R2118" s="1"/>
      <c r="Y2118" s="1"/>
      <c r="Z2118" s="1"/>
      <c r="AA2118" s="6">
        <v>62.518536971074376</v>
      </c>
      <c r="AB2118" s="6">
        <f t="shared" si="251"/>
        <v>18.755561091322313</v>
      </c>
    </row>
    <row r="2119" spans="3:28" x14ac:dyDescent="0.55000000000000004">
      <c r="C2119" s="5">
        <f t="shared" ca="1" si="246"/>
        <v>0.71223685078171117</v>
      </c>
      <c r="D2119" s="6">
        <v>0.90580305131733918</v>
      </c>
      <c r="E2119" s="15">
        <f t="shared" si="247"/>
        <v>143.35919609875583</v>
      </c>
      <c r="F2119" s="5">
        <f t="shared" si="248"/>
        <v>223.82564710578825</v>
      </c>
      <c r="G2119" s="5">
        <f t="shared" si="249"/>
        <v>0.21428571428571427</v>
      </c>
      <c r="H2119" s="5">
        <f t="shared" si="250"/>
        <v>223.82564710578825</v>
      </c>
      <c r="M2119" s="1"/>
      <c r="N2119" s="1"/>
      <c r="O2119" s="1"/>
      <c r="P2119" s="1"/>
      <c r="Q2119" s="1"/>
      <c r="R2119" s="1"/>
      <c r="Y2119" s="1"/>
      <c r="Z2119" s="1"/>
      <c r="AA2119" s="6">
        <v>223.82564710578825</v>
      </c>
      <c r="AB2119" s="6">
        <f t="shared" si="251"/>
        <v>67.147694131736472</v>
      </c>
    </row>
    <row r="2120" spans="3:28" x14ac:dyDescent="0.55000000000000004">
      <c r="C2120" s="5">
        <f t="shared" ca="1" si="246"/>
        <v>0.26680043948072463</v>
      </c>
      <c r="D2120" s="6">
        <v>0.82397361411622594</v>
      </c>
      <c r="E2120" s="15">
        <f t="shared" si="247"/>
        <v>137.65524517484374</v>
      </c>
      <c r="F2120" s="5">
        <f t="shared" si="248"/>
        <v>195.86919106027995</v>
      </c>
      <c r="G2120" s="5">
        <f t="shared" si="249"/>
        <v>0.21428571428571427</v>
      </c>
      <c r="H2120" s="5">
        <f t="shared" si="250"/>
        <v>195.86919106027995</v>
      </c>
      <c r="M2120" s="1"/>
      <c r="N2120" s="1"/>
      <c r="O2120" s="1"/>
      <c r="P2120" s="1"/>
      <c r="Q2120" s="1"/>
      <c r="R2120" s="1"/>
      <c r="Y2120" s="1"/>
      <c r="Z2120" s="1"/>
      <c r="AA2120" s="6">
        <v>195.86919106027995</v>
      </c>
      <c r="AB2120" s="6">
        <f t="shared" si="251"/>
        <v>58.760757318083982</v>
      </c>
    </row>
    <row r="2121" spans="3:28" x14ac:dyDescent="0.55000000000000004">
      <c r="C2121" s="5">
        <f t="shared" ca="1" si="246"/>
        <v>0.61353819788767128</v>
      </c>
      <c r="D2121" s="6">
        <v>0.26136716468643417</v>
      </c>
      <c r="E2121" s="15">
        <f t="shared" si="247"/>
        <v>86.26438233872021</v>
      </c>
      <c r="F2121" s="5">
        <f t="shared" si="248"/>
        <v>86.69321938739111</v>
      </c>
      <c r="G2121" s="5">
        <f t="shared" si="249"/>
        <v>0.21428571428571427</v>
      </c>
      <c r="H2121" s="5">
        <f t="shared" si="250"/>
        <v>86.69321938739111</v>
      </c>
      <c r="M2121" s="1"/>
      <c r="N2121" s="1"/>
      <c r="O2121" s="1"/>
      <c r="P2121" s="1"/>
      <c r="Q2121" s="1"/>
      <c r="R2121" s="1"/>
      <c r="Y2121" s="1"/>
      <c r="Z2121" s="1"/>
      <c r="AA2121" s="6">
        <v>86.69321938739111</v>
      </c>
      <c r="AB2121" s="6">
        <f t="shared" si="251"/>
        <v>26.007965816217332</v>
      </c>
    </row>
    <row r="2122" spans="3:28" x14ac:dyDescent="0.55000000000000004">
      <c r="C2122" s="5">
        <f t="shared" ca="1" si="246"/>
        <v>0.59038535402509418</v>
      </c>
      <c r="D2122" s="6">
        <v>0.78565836597916638</v>
      </c>
      <c r="E2122" s="15">
        <f t="shared" si="247"/>
        <v>134.88716441992113</v>
      </c>
      <c r="F2122" s="5">
        <f t="shared" si="248"/>
        <v>185.0937571074428</v>
      </c>
      <c r="G2122" s="5">
        <f t="shared" si="249"/>
        <v>0.21428571428571427</v>
      </c>
      <c r="H2122" s="5">
        <f t="shared" si="250"/>
        <v>185.0937571074428</v>
      </c>
      <c r="M2122" s="1"/>
      <c r="N2122" s="1"/>
      <c r="O2122" s="1"/>
      <c r="P2122" s="1"/>
      <c r="Q2122" s="1"/>
      <c r="R2122" s="1"/>
      <c r="Y2122" s="1"/>
      <c r="Z2122" s="1"/>
      <c r="AA2122" s="6">
        <v>185.0937571074428</v>
      </c>
      <c r="AB2122" s="6">
        <f t="shared" si="251"/>
        <v>55.528127132232839</v>
      </c>
    </row>
    <row r="2123" spans="3:28" x14ac:dyDescent="0.55000000000000004">
      <c r="C2123" s="5">
        <f t="shared" ca="1" si="246"/>
        <v>0.9704806279782815</v>
      </c>
      <c r="D2123" s="6">
        <v>0.7707181535929889</v>
      </c>
      <c r="E2123" s="15">
        <f t="shared" si="247"/>
        <v>133.78956446160697</v>
      </c>
      <c r="F2123" s="5">
        <f t="shared" si="248"/>
        <v>181.15656627868799</v>
      </c>
      <c r="G2123" s="5">
        <f t="shared" si="249"/>
        <v>0.21428571428571427</v>
      </c>
      <c r="H2123" s="5">
        <f t="shared" si="250"/>
        <v>181.15656627868799</v>
      </c>
      <c r="M2123" s="1"/>
      <c r="N2123" s="1"/>
      <c r="O2123" s="1"/>
      <c r="P2123" s="1"/>
      <c r="Q2123" s="1"/>
      <c r="R2123" s="1"/>
      <c r="Y2123" s="1"/>
      <c r="Z2123" s="1"/>
      <c r="AA2123" s="6">
        <v>181.15656627868799</v>
      </c>
      <c r="AB2123" s="6">
        <f t="shared" si="251"/>
        <v>54.346969883606398</v>
      </c>
    </row>
    <row r="2124" spans="3:28" x14ac:dyDescent="0.55000000000000004">
      <c r="C2124" s="5">
        <f t="shared" ca="1" si="246"/>
        <v>0.17257504417194625</v>
      </c>
      <c r="D2124" s="6">
        <v>0.2247501730591791</v>
      </c>
      <c r="E2124" s="15">
        <f t="shared" si="247"/>
        <v>81.44756225753963</v>
      </c>
      <c r="F2124" s="5">
        <f t="shared" si="248"/>
        <v>81.469934929871556</v>
      </c>
      <c r="G2124" s="5">
        <f t="shared" si="249"/>
        <v>0.21428571428571427</v>
      </c>
      <c r="H2124" s="5">
        <f t="shared" si="250"/>
        <v>81.469934929871556</v>
      </c>
      <c r="M2124" s="1"/>
      <c r="N2124" s="1"/>
      <c r="O2124" s="1"/>
      <c r="P2124" s="1"/>
      <c r="Q2124" s="1"/>
      <c r="R2124" s="1"/>
      <c r="Y2124" s="1"/>
      <c r="Z2124" s="1"/>
      <c r="AA2124" s="6">
        <v>81.469934929871556</v>
      </c>
      <c r="AB2124" s="6">
        <f t="shared" si="251"/>
        <v>24.440980478961468</v>
      </c>
    </row>
    <row r="2125" spans="3:28" x14ac:dyDescent="0.55000000000000004">
      <c r="C2125" s="5">
        <f t="shared" ca="1" si="246"/>
        <v>0.88073725687702042</v>
      </c>
      <c r="D2125" s="6">
        <v>0.99425619695099343</v>
      </c>
      <c r="E2125" s="15">
        <f t="shared" si="247"/>
        <v>149.24203692598121</v>
      </c>
      <c r="F2125" s="5">
        <f t="shared" si="248"/>
        <v>281.18994237598395</v>
      </c>
      <c r="G2125" s="5">
        <f t="shared" si="249"/>
        <v>0.21428571428571427</v>
      </c>
      <c r="H2125" s="5">
        <f t="shared" si="250"/>
        <v>281.18994237598395</v>
      </c>
      <c r="M2125" s="1"/>
      <c r="N2125" s="1"/>
      <c r="O2125" s="1"/>
      <c r="P2125" s="1"/>
      <c r="Q2125" s="1"/>
      <c r="R2125" s="1"/>
      <c r="Y2125" s="1"/>
      <c r="Z2125" s="1"/>
      <c r="AA2125" s="6">
        <v>281.18994237598395</v>
      </c>
      <c r="AB2125" s="6">
        <f t="shared" si="251"/>
        <v>84.356982712795187</v>
      </c>
    </row>
    <row r="2126" spans="3:28" x14ac:dyDescent="0.55000000000000004">
      <c r="C2126" s="5">
        <f t="shared" ca="1" si="246"/>
        <v>0.76432330142810456</v>
      </c>
      <c r="D2126" s="6">
        <v>0.11594300850197548</v>
      </c>
      <c r="E2126" s="15">
        <f t="shared" si="247"/>
        <v>64.134369179055767</v>
      </c>
      <c r="F2126" s="5">
        <f t="shared" si="248"/>
        <v>66.637812239689708</v>
      </c>
      <c r="G2126" s="5">
        <f t="shared" si="249"/>
        <v>0.21428571428571427</v>
      </c>
      <c r="H2126" s="5">
        <f t="shared" si="250"/>
        <v>64.134369179055767</v>
      </c>
      <c r="M2126" s="1"/>
      <c r="N2126" s="1"/>
      <c r="O2126" s="1"/>
      <c r="P2126" s="1"/>
      <c r="Q2126" s="1"/>
      <c r="R2126" s="1"/>
      <c r="Y2126" s="1"/>
      <c r="Z2126" s="1"/>
      <c r="AA2126" s="6">
        <v>64.134369179055767</v>
      </c>
      <c r="AB2126" s="6">
        <f t="shared" si="251"/>
        <v>19.240310753716731</v>
      </c>
    </row>
    <row r="2127" spans="3:28" x14ac:dyDescent="0.55000000000000004">
      <c r="C2127" s="5">
        <f t="shared" ca="1" si="246"/>
        <v>0.36807348014126229</v>
      </c>
      <c r="D2127" s="6">
        <v>9.0948981067431434E-2</v>
      </c>
      <c r="E2127" s="15">
        <f t="shared" si="247"/>
        <v>59.088909960919196</v>
      </c>
      <c r="F2127" s="5">
        <f t="shared" si="248"/>
        <v>63.362000586874842</v>
      </c>
      <c r="G2127" s="5">
        <f t="shared" si="249"/>
        <v>0.21428571428571427</v>
      </c>
      <c r="H2127" s="5">
        <f t="shared" si="250"/>
        <v>59.088909960919196</v>
      </c>
      <c r="M2127" s="1"/>
      <c r="N2127" s="1"/>
      <c r="O2127" s="1"/>
      <c r="P2127" s="1"/>
      <c r="Q2127" s="1"/>
      <c r="R2127" s="1"/>
      <c r="Y2127" s="1"/>
      <c r="Z2127" s="1"/>
      <c r="AA2127" s="6">
        <v>59.088909960919196</v>
      </c>
      <c r="AB2127" s="6">
        <f t="shared" si="251"/>
        <v>17.726672988275759</v>
      </c>
    </row>
    <row r="2128" spans="3:28" x14ac:dyDescent="0.55000000000000004">
      <c r="C2128" s="5">
        <f t="shared" ca="1" si="246"/>
        <v>0.57868806516918836</v>
      </c>
      <c r="D2128" s="6">
        <v>0.95705004619758594</v>
      </c>
      <c r="E2128" s="15">
        <f t="shared" si="247"/>
        <v>146.80079170146945</v>
      </c>
      <c r="F2128" s="5">
        <f t="shared" si="248"/>
        <v>248.56346479175812</v>
      </c>
      <c r="G2128" s="5">
        <f t="shared" si="249"/>
        <v>0.21428571428571427</v>
      </c>
      <c r="H2128" s="5">
        <f t="shared" si="250"/>
        <v>248.56346479175812</v>
      </c>
      <c r="M2128" s="1"/>
      <c r="N2128" s="1"/>
      <c r="O2128" s="1"/>
      <c r="P2128" s="1"/>
      <c r="Q2128" s="1"/>
      <c r="R2128" s="1"/>
      <c r="Y2128" s="1"/>
      <c r="Z2128" s="1"/>
      <c r="AA2128" s="6">
        <v>248.56346479175812</v>
      </c>
      <c r="AB2128" s="6">
        <f t="shared" si="251"/>
        <v>74.569039437527437</v>
      </c>
    </row>
    <row r="2129" spans="3:28" x14ac:dyDescent="0.55000000000000004">
      <c r="C2129" s="5">
        <f t="shared" ca="1" si="246"/>
        <v>0.93905062242030224</v>
      </c>
      <c r="D2129" s="6">
        <v>0.3534584511905412</v>
      </c>
      <c r="E2129" s="15">
        <f t="shared" si="247"/>
        <v>97.059081100160356</v>
      </c>
      <c r="F2129" s="5">
        <f t="shared" si="248"/>
        <v>100.4330703581812</v>
      </c>
      <c r="G2129" s="5">
        <f t="shared" si="249"/>
        <v>0.21428571428571427</v>
      </c>
      <c r="H2129" s="5">
        <f t="shared" si="250"/>
        <v>100.4330703581812</v>
      </c>
      <c r="M2129" s="1"/>
      <c r="N2129" s="1"/>
      <c r="O2129" s="1"/>
      <c r="P2129" s="1"/>
      <c r="Q2129" s="1"/>
      <c r="R2129" s="1"/>
      <c r="Y2129" s="1"/>
      <c r="Z2129" s="1"/>
      <c r="AA2129" s="6">
        <v>100.4330703581812</v>
      </c>
      <c r="AB2129" s="6">
        <f t="shared" si="251"/>
        <v>30.129921107454358</v>
      </c>
    </row>
    <row r="2130" spans="3:28" x14ac:dyDescent="0.55000000000000004">
      <c r="C2130" s="5">
        <f t="shared" ca="1" si="246"/>
        <v>0.19008071542530858</v>
      </c>
      <c r="D2130" s="6">
        <v>0.40099704056894714</v>
      </c>
      <c r="E2130" s="15">
        <f t="shared" si="247"/>
        <v>102.07770879817681</v>
      </c>
      <c r="F2130" s="5">
        <f t="shared" si="248"/>
        <v>107.90996303568252</v>
      </c>
      <c r="G2130" s="5">
        <f t="shared" si="249"/>
        <v>0.21428571428571427</v>
      </c>
      <c r="H2130" s="5">
        <f t="shared" si="250"/>
        <v>107.90996303568252</v>
      </c>
      <c r="M2130" s="1"/>
      <c r="N2130" s="1"/>
      <c r="O2130" s="1"/>
      <c r="P2130" s="1"/>
      <c r="Q2130" s="1"/>
      <c r="R2130" s="1"/>
      <c r="Y2130" s="1"/>
      <c r="Z2130" s="1"/>
      <c r="AA2130" s="6">
        <v>107.90996303568252</v>
      </c>
      <c r="AB2130" s="6">
        <f t="shared" si="251"/>
        <v>32.372988910704755</v>
      </c>
    </row>
    <row r="2131" spans="3:28" x14ac:dyDescent="0.55000000000000004">
      <c r="C2131" s="5">
        <f t="shared" ca="1" si="246"/>
        <v>0.18145828524091023</v>
      </c>
      <c r="D2131" s="6">
        <v>0.47447767806694141</v>
      </c>
      <c r="E2131" s="15">
        <f t="shared" si="247"/>
        <v>109.28171700591682</v>
      </c>
      <c r="F2131" s="5">
        <f t="shared" si="248"/>
        <v>120.07730818188494</v>
      </c>
      <c r="G2131" s="5">
        <f t="shared" si="249"/>
        <v>0.21428571428571427</v>
      </c>
      <c r="H2131" s="5">
        <f t="shared" si="250"/>
        <v>120.07730818188494</v>
      </c>
      <c r="M2131" s="1"/>
      <c r="N2131" s="1"/>
      <c r="O2131" s="1"/>
      <c r="P2131" s="1"/>
      <c r="Q2131" s="1"/>
      <c r="R2131" s="1"/>
      <c r="Y2131" s="1"/>
      <c r="Z2131" s="1"/>
      <c r="AA2131" s="6">
        <v>120.07730818188494</v>
      </c>
      <c r="AB2131" s="6">
        <f t="shared" si="251"/>
        <v>36.023192454565482</v>
      </c>
    </row>
    <row r="2132" spans="3:28" x14ac:dyDescent="0.55000000000000004">
      <c r="C2132" s="5">
        <f t="shared" ca="1" si="246"/>
        <v>1.1366737954146E-3</v>
      </c>
      <c r="D2132" s="6">
        <v>0.91236706643917076</v>
      </c>
      <c r="E2132" s="15">
        <f t="shared" si="247"/>
        <v>143.80535818848097</v>
      </c>
      <c r="F2132" s="5">
        <f t="shared" si="248"/>
        <v>226.52763303562978</v>
      </c>
      <c r="G2132" s="5">
        <f t="shared" si="249"/>
        <v>0.21428571428571427</v>
      </c>
      <c r="H2132" s="5">
        <f t="shared" si="250"/>
        <v>226.52763303562978</v>
      </c>
      <c r="M2132" s="1"/>
      <c r="N2132" s="1"/>
      <c r="O2132" s="1"/>
      <c r="P2132" s="1"/>
      <c r="Q2132" s="1"/>
      <c r="R2132" s="1"/>
      <c r="Y2132" s="1"/>
      <c r="Z2132" s="1"/>
      <c r="AA2132" s="6">
        <v>226.52763303562978</v>
      </c>
      <c r="AB2132" s="6">
        <f t="shared" si="251"/>
        <v>67.958289910688933</v>
      </c>
    </row>
    <row r="2133" spans="3:28" x14ac:dyDescent="0.55000000000000004">
      <c r="C2133" s="5">
        <f t="shared" ca="1" si="246"/>
        <v>0.34218672318792021</v>
      </c>
      <c r="D2133" s="6">
        <v>0.59798746931221003</v>
      </c>
      <c r="E2133" s="15">
        <f t="shared" si="247"/>
        <v>120.23068135279301</v>
      </c>
      <c r="F2133" s="5">
        <f t="shared" si="248"/>
        <v>142.63427345712199</v>
      </c>
      <c r="G2133" s="5">
        <f t="shared" si="249"/>
        <v>0.21428571428571427</v>
      </c>
      <c r="H2133" s="5">
        <f t="shared" si="250"/>
        <v>142.63427345712199</v>
      </c>
      <c r="M2133" s="1"/>
      <c r="N2133" s="1"/>
      <c r="O2133" s="1"/>
      <c r="P2133" s="1"/>
      <c r="Q2133" s="1"/>
      <c r="R2133" s="1"/>
      <c r="Y2133" s="1"/>
      <c r="Z2133" s="1"/>
      <c r="AA2133" s="6">
        <v>142.63427345712199</v>
      </c>
      <c r="AB2133" s="6">
        <f t="shared" si="251"/>
        <v>42.790282037136599</v>
      </c>
    </row>
    <row r="2134" spans="3:28" x14ac:dyDescent="0.55000000000000004">
      <c r="C2134" s="5">
        <f t="shared" ca="1" si="246"/>
        <v>0.7838687415591078</v>
      </c>
      <c r="D2134" s="6">
        <v>0.28474713849091782</v>
      </c>
      <c r="E2134" s="15">
        <f t="shared" si="247"/>
        <v>89.164672533363586</v>
      </c>
      <c r="F2134" s="5">
        <f t="shared" si="248"/>
        <v>90.096269044689279</v>
      </c>
      <c r="G2134" s="5">
        <f t="shared" si="249"/>
        <v>0.21428571428571427</v>
      </c>
      <c r="H2134" s="5">
        <f t="shared" si="250"/>
        <v>90.096269044689279</v>
      </c>
      <c r="M2134" s="1"/>
      <c r="N2134" s="1"/>
      <c r="O2134" s="1"/>
      <c r="P2134" s="1"/>
      <c r="Q2134" s="1"/>
      <c r="R2134" s="1"/>
      <c r="Y2134" s="1"/>
      <c r="Z2134" s="1"/>
      <c r="AA2134" s="6">
        <v>90.096269044689279</v>
      </c>
      <c r="AB2134" s="6">
        <f t="shared" si="251"/>
        <v>27.028880713406782</v>
      </c>
    </row>
    <row r="2135" spans="3:28" x14ac:dyDescent="0.55000000000000004">
      <c r="C2135" s="5">
        <f t="shared" ca="1" si="246"/>
        <v>0.33037321467450242</v>
      </c>
      <c r="D2135" s="6">
        <v>0.88842155296178105</v>
      </c>
      <c r="E2135" s="15">
        <f t="shared" si="247"/>
        <v>142.16989027480511</v>
      </c>
      <c r="F2135" s="5">
        <f t="shared" si="248"/>
        <v>217.09504033199045</v>
      </c>
      <c r="G2135" s="5">
        <f t="shared" si="249"/>
        <v>0.21428571428571427</v>
      </c>
      <c r="H2135" s="5">
        <f t="shared" si="250"/>
        <v>217.09504033199045</v>
      </c>
      <c r="M2135" s="1"/>
      <c r="N2135" s="1"/>
      <c r="O2135" s="1"/>
      <c r="P2135" s="1"/>
      <c r="Q2135" s="1"/>
      <c r="R2135" s="1"/>
      <c r="Y2135" s="1"/>
      <c r="Z2135" s="1"/>
      <c r="AA2135" s="6">
        <v>217.09504033199045</v>
      </c>
      <c r="AB2135" s="6">
        <f t="shared" si="251"/>
        <v>65.128512099597131</v>
      </c>
    </row>
    <row r="2136" spans="3:28" x14ac:dyDescent="0.55000000000000004">
      <c r="C2136" s="5">
        <f t="shared" ca="1" si="246"/>
        <v>3.3932661912780215E-2</v>
      </c>
      <c r="D2136" s="6">
        <v>0.37897073912566792</v>
      </c>
      <c r="E2136" s="15">
        <f t="shared" si="247"/>
        <v>99.791656313872949</v>
      </c>
      <c r="F2136" s="5">
        <f t="shared" si="248"/>
        <v>104.41011664746344</v>
      </c>
      <c r="G2136" s="5">
        <f t="shared" si="249"/>
        <v>0.21428571428571427</v>
      </c>
      <c r="H2136" s="5">
        <f t="shared" si="250"/>
        <v>104.41011664746344</v>
      </c>
      <c r="M2136" s="1"/>
      <c r="N2136" s="1"/>
      <c r="O2136" s="1"/>
      <c r="P2136" s="1"/>
      <c r="Q2136" s="1"/>
      <c r="R2136" s="1"/>
      <c r="Y2136" s="1"/>
      <c r="Z2136" s="1"/>
      <c r="AA2136" s="6">
        <v>104.41011664746344</v>
      </c>
      <c r="AB2136" s="6">
        <f t="shared" si="251"/>
        <v>31.32303499423903</v>
      </c>
    </row>
    <row r="2137" spans="3:28" x14ac:dyDescent="0.55000000000000004">
      <c r="C2137" s="5">
        <f t="shared" ca="1" si="246"/>
        <v>0.97739127563394945</v>
      </c>
      <c r="D2137" s="6">
        <v>0.86240017832728955</v>
      </c>
      <c r="E2137" s="15">
        <f t="shared" si="247"/>
        <v>140.3674499019501</v>
      </c>
      <c r="F2137" s="5">
        <f t="shared" si="248"/>
        <v>207.93399642083423</v>
      </c>
      <c r="G2137" s="5">
        <f t="shared" si="249"/>
        <v>0.21428571428571427</v>
      </c>
      <c r="H2137" s="5">
        <f t="shared" si="250"/>
        <v>207.93399642083423</v>
      </c>
      <c r="M2137" s="1"/>
      <c r="N2137" s="1"/>
      <c r="O2137" s="1"/>
      <c r="P2137" s="1"/>
      <c r="Q2137" s="1"/>
      <c r="R2137" s="1"/>
      <c r="Y2137" s="1"/>
      <c r="Z2137" s="1"/>
      <c r="AA2137" s="6">
        <v>207.93399642083423</v>
      </c>
      <c r="AB2137" s="6">
        <f t="shared" si="251"/>
        <v>62.380198926250266</v>
      </c>
    </row>
    <row r="2138" spans="3:28" x14ac:dyDescent="0.55000000000000004">
      <c r="C2138" s="5">
        <f t="shared" ca="1" si="246"/>
        <v>0.34518040532827188</v>
      </c>
      <c r="D2138" s="6">
        <v>0.37114822781562806</v>
      </c>
      <c r="E2138" s="15">
        <f t="shared" si="247"/>
        <v>98.963853928886678</v>
      </c>
      <c r="F2138" s="5">
        <f t="shared" si="248"/>
        <v>103.18214215534883</v>
      </c>
      <c r="G2138" s="5">
        <f t="shared" si="249"/>
        <v>0.21428571428571427</v>
      </c>
      <c r="H2138" s="5">
        <f t="shared" si="250"/>
        <v>103.18214215534883</v>
      </c>
      <c r="M2138" s="1"/>
      <c r="N2138" s="1"/>
      <c r="O2138" s="1"/>
      <c r="P2138" s="1"/>
      <c r="Q2138" s="1"/>
      <c r="R2138" s="1"/>
      <c r="Y2138" s="1"/>
      <c r="Z2138" s="1"/>
      <c r="AA2138" s="6">
        <v>103.18214215534883</v>
      </c>
      <c r="AB2138" s="6">
        <f t="shared" si="251"/>
        <v>30.954642646604647</v>
      </c>
    </row>
    <row r="2139" spans="3:28" x14ac:dyDescent="0.55000000000000004">
      <c r="C2139" s="5">
        <f t="shared" ca="1" si="246"/>
        <v>0.80616526088580409</v>
      </c>
      <c r="D2139" s="6">
        <v>0.38061690780613699</v>
      </c>
      <c r="E2139" s="15">
        <f t="shared" si="247"/>
        <v>99.964767561364809</v>
      </c>
      <c r="F2139" s="5">
        <f t="shared" si="248"/>
        <v>104.6695147214804</v>
      </c>
      <c r="G2139" s="5">
        <f t="shared" si="249"/>
        <v>0.21428571428571427</v>
      </c>
      <c r="H2139" s="5">
        <f t="shared" si="250"/>
        <v>104.6695147214804</v>
      </c>
      <c r="M2139" s="1"/>
      <c r="N2139" s="1"/>
      <c r="O2139" s="1"/>
      <c r="P2139" s="1"/>
      <c r="Q2139" s="1"/>
      <c r="R2139" s="1"/>
      <c r="Y2139" s="1"/>
      <c r="Z2139" s="1"/>
      <c r="AA2139" s="6">
        <v>104.6695147214804</v>
      </c>
      <c r="AB2139" s="6">
        <f t="shared" si="251"/>
        <v>31.400854416444119</v>
      </c>
    </row>
    <row r="2140" spans="3:28" x14ac:dyDescent="0.55000000000000004">
      <c r="C2140" s="5">
        <f t="shared" ca="1" si="246"/>
        <v>0.90264772093267709</v>
      </c>
      <c r="D2140" s="6">
        <v>0.92935930979536185</v>
      </c>
      <c r="E2140" s="15">
        <f t="shared" si="247"/>
        <v>144.95293675845352</v>
      </c>
      <c r="F2140" s="5">
        <f t="shared" si="248"/>
        <v>234.03435351180352</v>
      </c>
      <c r="G2140" s="5">
        <f t="shared" si="249"/>
        <v>0.21428571428571427</v>
      </c>
      <c r="H2140" s="5">
        <f t="shared" si="250"/>
        <v>234.03435351180352</v>
      </c>
      <c r="M2140" s="1"/>
      <c r="N2140" s="1"/>
      <c r="O2140" s="1"/>
      <c r="P2140" s="1"/>
      <c r="Q2140" s="1"/>
      <c r="R2140" s="1"/>
      <c r="Y2140" s="1"/>
      <c r="Z2140" s="1"/>
      <c r="AA2140" s="6">
        <v>234.03435351180352</v>
      </c>
      <c r="AB2140" s="6">
        <f t="shared" si="251"/>
        <v>70.210306053541046</v>
      </c>
    </row>
    <row r="2141" spans="3:28" x14ac:dyDescent="0.55000000000000004">
      <c r="C2141" s="5">
        <f t="shared" ca="1" si="246"/>
        <v>0.28075914466830643</v>
      </c>
      <c r="D2141" s="6">
        <v>0.19996040815440796</v>
      </c>
      <c r="E2141" s="15">
        <f t="shared" si="247"/>
        <v>77.959769297281142</v>
      </c>
      <c r="F2141" s="5">
        <f t="shared" si="248"/>
        <v>78.003516114131969</v>
      </c>
      <c r="G2141" s="5">
        <f t="shared" si="249"/>
        <v>0.21428571428571427</v>
      </c>
      <c r="H2141" s="5">
        <f t="shared" si="250"/>
        <v>77.959769297281142</v>
      </c>
      <c r="M2141" s="1"/>
      <c r="N2141" s="1"/>
      <c r="O2141" s="1"/>
      <c r="P2141" s="1"/>
      <c r="Q2141" s="1"/>
      <c r="R2141" s="1"/>
      <c r="Y2141" s="1"/>
      <c r="Z2141" s="1"/>
      <c r="AA2141" s="6">
        <v>77.959769297281142</v>
      </c>
      <c r="AB2141" s="6">
        <f t="shared" si="251"/>
        <v>23.387930789184342</v>
      </c>
    </row>
    <row r="2142" spans="3:28" x14ac:dyDescent="0.55000000000000004">
      <c r="C2142" s="5">
        <f t="shared" ca="1" si="246"/>
        <v>0.81459991536813403</v>
      </c>
      <c r="D2142" s="6">
        <v>0.52296202588322105</v>
      </c>
      <c r="E2142" s="15">
        <f t="shared" si="247"/>
        <v>113.73239586630714</v>
      </c>
      <c r="F2142" s="5">
        <f t="shared" si="248"/>
        <v>128.57789172456901</v>
      </c>
      <c r="G2142" s="5">
        <f t="shared" si="249"/>
        <v>0.21428571428571427</v>
      </c>
      <c r="H2142" s="5">
        <f t="shared" si="250"/>
        <v>128.57789172456901</v>
      </c>
      <c r="M2142" s="1"/>
      <c r="N2142" s="1"/>
      <c r="O2142" s="1"/>
      <c r="P2142" s="1"/>
      <c r="Q2142" s="1"/>
      <c r="R2142" s="1"/>
      <c r="Y2142" s="1"/>
      <c r="Z2142" s="1"/>
      <c r="AA2142" s="6">
        <v>128.57789172456901</v>
      </c>
      <c r="AB2142" s="6">
        <f t="shared" si="251"/>
        <v>38.573367517370706</v>
      </c>
    </row>
    <row r="2143" spans="3:28" x14ac:dyDescent="0.55000000000000004">
      <c r="C2143" s="5">
        <f t="shared" ca="1" si="246"/>
        <v>9.2623778508739263E-2</v>
      </c>
      <c r="D2143" s="6">
        <v>0.18456492936683522</v>
      </c>
      <c r="E2143" s="15">
        <f t="shared" si="247"/>
        <v>75.683846969860411</v>
      </c>
      <c r="F2143" s="5">
        <f t="shared" si="248"/>
        <v>75.877711168650279</v>
      </c>
      <c r="G2143" s="5">
        <f t="shared" si="249"/>
        <v>0.21428571428571427</v>
      </c>
      <c r="H2143" s="5">
        <f t="shared" si="250"/>
        <v>75.683846969860411</v>
      </c>
      <c r="M2143" s="1"/>
      <c r="N2143" s="1"/>
      <c r="O2143" s="1"/>
      <c r="P2143" s="1"/>
      <c r="Q2143" s="1"/>
      <c r="R2143" s="1"/>
      <c r="Y2143" s="1"/>
      <c r="Z2143" s="1"/>
      <c r="AA2143" s="6">
        <v>75.683846969860411</v>
      </c>
      <c r="AB2143" s="6">
        <f t="shared" si="251"/>
        <v>22.705154090958121</v>
      </c>
    </row>
    <row r="2144" spans="3:28" x14ac:dyDescent="0.55000000000000004">
      <c r="C2144" s="5">
        <f t="shared" ca="1" si="246"/>
        <v>0.94779805081501434</v>
      </c>
      <c r="D2144" s="6">
        <v>9.6315692754886273E-2</v>
      </c>
      <c r="E2144" s="15">
        <f t="shared" si="247"/>
        <v>60.225658953982212</v>
      </c>
      <c r="F2144" s="5">
        <f t="shared" si="248"/>
        <v>64.061547588573404</v>
      </c>
      <c r="G2144" s="5">
        <f t="shared" si="249"/>
        <v>0.21428571428571427</v>
      </c>
      <c r="H2144" s="5">
        <f t="shared" si="250"/>
        <v>60.225658953982212</v>
      </c>
      <c r="M2144" s="1"/>
      <c r="N2144" s="1"/>
      <c r="O2144" s="1"/>
      <c r="P2144" s="1"/>
      <c r="Q2144" s="1"/>
      <c r="R2144" s="1"/>
      <c r="Y2144" s="1"/>
      <c r="Z2144" s="1"/>
      <c r="AA2144" s="6">
        <v>60.225658953982212</v>
      </c>
      <c r="AB2144" s="6">
        <f t="shared" si="251"/>
        <v>18.067697686194663</v>
      </c>
    </row>
    <row r="2145" spans="3:28" x14ac:dyDescent="0.55000000000000004">
      <c r="C2145" s="5">
        <f t="shared" ca="1" si="246"/>
        <v>0.19960326330818678</v>
      </c>
      <c r="D2145" s="6">
        <v>0.63009175871922662</v>
      </c>
      <c r="E2145" s="15">
        <f t="shared" si="247"/>
        <v>122.88606099216263</v>
      </c>
      <c r="F2145" s="5">
        <f t="shared" si="248"/>
        <v>149.04852546962107</v>
      </c>
      <c r="G2145" s="5">
        <f t="shared" si="249"/>
        <v>0.21428571428571427</v>
      </c>
      <c r="H2145" s="5">
        <f t="shared" si="250"/>
        <v>149.04852546962107</v>
      </c>
      <c r="M2145" s="1"/>
      <c r="N2145" s="1"/>
      <c r="O2145" s="1"/>
      <c r="P2145" s="1"/>
      <c r="Q2145" s="1"/>
      <c r="R2145" s="1"/>
      <c r="Y2145" s="1"/>
      <c r="Z2145" s="1"/>
      <c r="AA2145" s="6">
        <v>149.04852546962107</v>
      </c>
      <c r="AB2145" s="6">
        <f t="shared" si="251"/>
        <v>44.714557640886319</v>
      </c>
    </row>
    <row r="2146" spans="3:28" x14ac:dyDescent="0.55000000000000004">
      <c r="C2146" s="5">
        <f t="shared" ca="1" si="246"/>
        <v>0.81173775944658488</v>
      </c>
      <c r="D2146" s="6">
        <v>0.40285454661734266</v>
      </c>
      <c r="E2146" s="15">
        <f t="shared" si="247"/>
        <v>102.26759011403796</v>
      </c>
      <c r="F2146" s="5">
        <f t="shared" si="248"/>
        <v>108.20802955188219</v>
      </c>
      <c r="G2146" s="5">
        <f t="shared" si="249"/>
        <v>0.21428571428571427</v>
      </c>
      <c r="H2146" s="5">
        <f t="shared" si="250"/>
        <v>108.20802955188219</v>
      </c>
      <c r="M2146" s="1"/>
      <c r="N2146" s="1"/>
      <c r="O2146" s="1"/>
      <c r="P2146" s="1"/>
      <c r="Q2146" s="1"/>
      <c r="R2146" s="1"/>
      <c r="Y2146" s="1"/>
      <c r="Z2146" s="1"/>
      <c r="AA2146" s="6">
        <v>108.20802955188219</v>
      </c>
      <c r="AB2146" s="6">
        <f t="shared" si="251"/>
        <v>32.462408865564655</v>
      </c>
    </row>
    <row r="2147" spans="3:28" x14ac:dyDescent="0.55000000000000004">
      <c r="C2147" s="5">
        <f t="shared" ca="1" si="246"/>
        <v>3.6883294052872495E-2</v>
      </c>
      <c r="D2147" s="6">
        <v>0.60691802834004793</v>
      </c>
      <c r="E2147" s="15">
        <f t="shared" si="247"/>
        <v>120.97634810247796</v>
      </c>
      <c r="F2147" s="5">
        <f t="shared" si="248"/>
        <v>144.39200067395942</v>
      </c>
      <c r="G2147" s="5">
        <f t="shared" si="249"/>
        <v>0.21428571428571427</v>
      </c>
      <c r="H2147" s="5">
        <f t="shared" si="250"/>
        <v>144.39200067395942</v>
      </c>
      <c r="M2147" s="1"/>
      <c r="N2147" s="1"/>
      <c r="O2147" s="1"/>
      <c r="P2147" s="1"/>
      <c r="Q2147" s="1"/>
      <c r="R2147" s="1"/>
      <c r="Y2147" s="1"/>
      <c r="Z2147" s="1"/>
      <c r="AA2147" s="6">
        <v>144.39200067395942</v>
      </c>
      <c r="AB2147" s="6">
        <f t="shared" si="251"/>
        <v>43.317600202187826</v>
      </c>
    </row>
    <row r="2148" spans="3:28" x14ac:dyDescent="0.55000000000000004">
      <c r="C2148" s="5">
        <f t="shared" ca="1" si="246"/>
        <v>0.56328667425430579</v>
      </c>
      <c r="D2148" s="6">
        <v>0.98030482986297218</v>
      </c>
      <c r="E2148" s="15">
        <f t="shared" si="247"/>
        <v>148.33207370606124</v>
      </c>
      <c r="F2148" s="5">
        <f t="shared" si="248"/>
        <v>265.16865663743482</v>
      </c>
      <c r="G2148" s="5">
        <f t="shared" si="249"/>
        <v>0.21428571428571427</v>
      </c>
      <c r="H2148" s="5">
        <f t="shared" si="250"/>
        <v>265.16865663743482</v>
      </c>
      <c r="M2148" s="1"/>
      <c r="N2148" s="1"/>
      <c r="O2148" s="1"/>
      <c r="P2148" s="1"/>
      <c r="Q2148" s="1"/>
      <c r="R2148" s="1"/>
      <c r="Y2148" s="1"/>
      <c r="Z2148" s="1"/>
      <c r="AA2148" s="6">
        <v>265.16865663743482</v>
      </c>
      <c r="AB2148" s="6">
        <f t="shared" si="251"/>
        <v>79.550596991230449</v>
      </c>
    </row>
    <row r="2149" spans="3:28" x14ac:dyDescent="0.55000000000000004">
      <c r="C2149" s="5">
        <f t="shared" ca="1" si="246"/>
        <v>0.80853210677963039</v>
      </c>
      <c r="D2149" s="6">
        <v>0.68699622782664704</v>
      </c>
      <c r="E2149" s="15">
        <f t="shared" si="247"/>
        <v>127.43154391279904</v>
      </c>
      <c r="F2149" s="5">
        <f t="shared" si="248"/>
        <v>161.14384289532373</v>
      </c>
      <c r="G2149" s="5">
        <f t="shared" si="249"/>
        <v>0.21428571428571427</v>
      </c>
      <c r="H2149" s="5">
        <f t="shared" si="250"/>
        <v>161.14384289532373</v>
      </c>
      <c r="M2149" s="1"/>
      <c r="N2149" s="1"/>
      <c r="O2149" s="1"/>
      <c r="P2149" s="1"/>
      <c r="Q2149" s="1"/>
      <c r="R2149" s="1"/>
      <c r="Y2149" s="1"/>
      <c r="Z2149" s="1"/>
      <c r="AA2149" s="6">
        <v>161.14384289532373</v>
      </c>
      <c r="AB2149" s="6">
        <f t="shared" si="251"/>
        <v>48.343152868597116</v>
      </c>
    </row>
    <row r="2150" spans="3:28" x14ac:dyDescent="0.55000000000000004">
      <c r="C2150" s="5">
        <f t="shared" ca="1" si="246"/>
        <v>0.81943237929022505</v>
      </c>
      <c r="D2150" s="6">
        <v>0.51500417687285693</v>
      </c>
      <c r="E2150" s="15">
        <f t="shared" si="247"/>
        <v>113.01650483362614</v>
      </c>
      <c r="F2150" s="5">
        <f t="shared" si="248"/>
        <v>127.15399135463957</v>
      </c>
      <c r="G2150" s="5">
        <f t="shared" si="249"/>
        <v>0.21428571428571427</v>
      </c>
      <c r="H2150" s="5">
        <f t="shared" si="250"/>
        <v>127.15399135463957</v>
      </c>
      <c r="M2150" s="1"/>
      <c r="N2150" s="1"/>
      <c r="O2150" s="1"/>
      <c r="P2150" s="1"/>
      <c r="Q2150" s="1"/>
      <c r="R2150" s="1"/>
      <c r="Y2150" s="1"/>
      <c r="Z2150" s="1"/>
      <c r="AA2150" s="6">
        <v>127.15399135463957</v>
      </c>
      <c r="AB2150" s="6">
        <f t="shared" si="251"/>
        <v>38.14619740639187</v>
      </c>
    </row>
    <row r="2151" spans="3:28" x14ac:dyDescent="0.55000000000000004">
      <c r="C2151" s="5">
        <f t="shared" ca="1" si="246"/>
        <v>0.97226870314399272</v>
      </c>
      <c r="D2151" s="6">
        <v>0.35822063917337965</v>
      </c>
      <c r="E2151" s="15">
        <f t="shared" si="247"/>
        <v>97.576457370214953</v>
      </c>
      <c r="F2151" s="5">
        <f t="shared" si="248"/>
        <v>101.16939715697734</v>
      </c>
      <c r="G2151" s="5">
        <f t="shared" si="249"/>
        <v>0.21428571428571427</v>
      </c>
      <c r="H2151" s="5">
        <f t="shared" si="250"/>
        <v>101.16939715697734</v>
      </c>
      <c r="M2151" s="1"/>
      <c r="N2151" s="1"/>
      <c r="O2151" s="1"/>
      <c r="P2151" s="1"/>
      <c r="Q2151" s="1"/>
      <c r="R2151" s="1"/>
      <c r="Y2151" s="1"/>
      <c r="Z2151" s="1"/>
      <c r="AA2151" s="6">
        <v>101.16939715697734</v>
      </c>
      <c r="AB2151" s="6">
        <f t="shared" si="251"/>
        <v>30.350819147093201</v>
      </c>
    </row>
    <row r="2152" spans="3:28" x14ac:dyDescent="0.55000000000000004">
      <c r="C2152" s="5">
        <f t="shared" ca="1" si="246"/>
        <v>0.76851675466917202</v>
      </c>
      <c r="D2152" s="6">
        <v>0.49122262515766113</v>
      </c>
      <c r="E2152" s="15">
        <f t="shared" si="247"/>
        <v>110.8434923516743</v>
      </c>
      <c r="F2152" s="5">
        <f t="shared" si="248"/>
        <v>122.96699095849928</v>
      </c>
      <c r="G2152" s="5">
        <f t="shared" si="249"/>
        <v>0.21428571428571427</v>
      </c>
      <c r="H2152" s="5">
        <f t="shared" si="250"/>
        <v>122.96699095849928</v>
      </c>
      <c r="M2152" s="1"/>
      <c r="N2152" s="1"/>
      <c r="O2152" s="1"/>
      <c r="P2152" s="1"/>
      <c r="Q2152" s="1"/>
      <c r="R2152" s="1"/>
      <c r="Y2152" s="1"/>
      <c r="Z2152" s="1"/>
      <c r="AA2152" s="6">
        <v>122.96699095849928</v>
      </c>
      <c r="AB2152" s="6">
        <f t="shared" si="251"/>
        <v>36.890097287549786</v>
      </c>
    </row>
    <row r="2153" spans="3:28" x14ac:dyDescent="0.55000000000000004">
      <c r="C2153" s="5">
        <f t="shared" ca="1" si="246"/>
        <v>0.97102836658131964</v>
      </c>
      <c r="D2153" s="6">
        <v>0.1348324343248819</v>
      </c>
      <c r="E2153" s="15">
        <f t="shared" si="247"/>
        <v>67.593958615122745</v>
      </c>
      <c r="F2153" s="5">
        <f t="shared" si="248"/>
        <v>69.144369690520051</v>
      </c>
      <c r="G2153" s="5">
        <f t="shared" si="249"/>
        <v>0.21428571428571427</v>
      </c>
      <c r="H2153" s="5">
        <f t="shared" si="250"/>
        <v>67.593958615122745</v>
      </c>
      <c r="M2153" s="1"/>
      <c r="N2153" s="1"/>
      <c r="O2153" s="1"/>
      <c r="P2153" s="1"/>
      <c r="Q2153" s="1"/>
      <c r="R2153" s="1"/>
      <c r="Y2153" s="1"/>
      <c r="Z2153" s="1"/>
      <c r="AA2153" s="6">
        <v>67.593958615122745</v>
      </c>
      <c r="AB2153" s="6">
        <f t="shared" si="251"/>
        <v>20.278187584536823</v>
      </c>
    </row>
    <row r="2154" spans="3:28" x14ac:dyDescent="0.55000000000000004">
      <c r="C2154" s="5">
        <f t="shared" ca="1" si="246"/>
        <v>0.65707328711785284</v>
      </c>
      <c r="D2154" s="6">
        <v>0.89917194038783377</v>
      </c>
      <c r="E2154" s="15">
        <f t="shared" si="247"/>
        <v>142.90682893360975</v>
      </c>
      <c r="F2154" s="5">
        <f t="shared" si="248"/>
        <v>221.19004839419426</v>
      </c>
      <c r="G2154" s="5">
        <f t="shared" si="249"/>
        <v>0.21428571428571427</v>
      </c>
      <c r="H2154" s="5">
        <f t="shared" si="250"/>
        <v>221.19004839419426</v>
      </c>
      <c r="M2154" s="1"/>
      <c r="N2154" s="1"/>
      <c r="O2154" s="1"/>
      <c r="P2154" s="1"/>
      <c r="Q2154" s="1"/>
      <c r="R2154" s="1"/>
      <c r="Y2154" s="1"/>
      <c r="Z2154" s="1"/>
      <c r="AA2154" s="6">
        <v>221.19004839419426</v>
      </c>
      <c r="AB2154" s="6">
        <f t="shared" si="251"/>
        <v>66.357014518258282</v>
      </c>
    </row>
    <row r="2155" spans="3:28" x14ac:dyDescent="0.55000000000000004">
      <c r="C2155" s="5">
        <f t="shared" ca="1" si="246"/>
        <v>0.83573744393124783</v>
      </c>
      <c r="D2155" s="6">
        <v>4.249497050765294E-2</v>
      </c>
      <c r="E2155" s="15">
        <f t="shared" si="247"/>
        <v>46.71919730322319</v>
      </c>
      <c r="F2155" s="5">
        <f t="shared" si="248"/>
        <v>57.137261366160629</v>
      </c>
      <c r="G2155" s="5">
        <f t="shared" si="249"/>
        <v>0.21428571428571427</v>
      </c>
      <c r="H2155" s="5">
        <f t="shared" si="250"/>
        <v>46.71919730322319</v>
      </c>
      <c r="M2155" s="1"/>
      <c r="N2155" s="1"/>
      <c r="O2155" s="1"/>
      <c r="P2155" s="1"/>
      <c r="Q2155" s="1"/>
      <c r="R2155" s="1"/>
      <c r="Y2155" s="1"/>
      <c r="Z2155" s="1"/>
      <c r="AA2155" s="6">
        <v>46.71919730322319</v>
      </c>
      <c r="AB2155" s="6">
        <f t="shared" si="251"/>
        <v>14.015759190966957</v>
      </c>
    </row>
    <row r="2156" spans="3:28" x14ac:dyDescent="0.55000000000000004">
      <c r="C2156" s="5">
        <f t="shared" ca="1" si="246"/>
        <v>0.47861114330794174</v>
      </c>
      <c r="D2156" s="6">
        <v>0.32274020560167149</v>
      </c>
      <c r="E2156" s="15">
        <f t="shared" si="247"/>
        <v>93.63447191436957</v>
      </c>
      <c r="F2156" s="5">
        <f t="shared" si="248"/>
        <v>95.747207277508579</v>
      </c>
      <c r="G2156" s="5">
        <f t="shared" si="249"/>
        <v>0.21428571428571427</v>
      </c>
      <c r="H2156" s="5">
        <f t="shared" si="250"/>
        <v>95.747207277508579</v>
      </c>
      <c r="M2156" s="1"/>
      <c r="N2156" s="1"/>
      <c r="O2156" s="1"/>
      <c r="P2156" s="1"/>
      <c r="Q2156" s="1"/>
      <c r="R2156" s="1"/>
      <c r="Y2156" s="1"/>
      <c r="Z2156" s="1"/>
      <c r="AA2156" s="6">
        <v>95.747207277508579</v>
      </c>
      <c r="AB2156" s="6">
        <f t="shared" si="251"/>
        <v>28.724162183252574</v>
      </c>
    </row>
    <row r="2157" spans="3:28" x14ac:dyDescent="0.55000000000000004">
      <c r="C2157" s="5">
        <f t="shared" ca="1" si="246"/>
        <v>0.60285721056250507</v>
      </c>
      <c r="D2157" s="6">
        <v>0.64849460499556377</v>
      </c>
      <c r="E2157" s="15">
        <f t="shared" si="247"/>
        <v>124.37772446228875</v>
      </c>
      <c r="F2157" s="5">
        <f t="shared" si="248"/>
        <v>152.85132575427915</v>
      </c>
      <c r="G2157" s="5">
        <f t="shared" si="249"/>
        <v>0.21428571428571427</v>
      </c>
      <c r="H2157" s="5">
        <f t="shared" si="250"/>
        <v>152.85132575427915</v>
      </c>
      <c r="M2157" s="1"/>
      <c r="N2157" s="1"/>
      <c r="O2157" s="1"/>
      <c r="P2157" s="1"/>
      <c r="Q2157" s="1"/>
      <c r="R2157" s="1"/>
      <c r="Y2157" s="1"/>
      <c r="Z2157" s="1"/>
      <c r="AA2157" s="6">
        <v>152.85132575427915</v>
      </c>
      <c r="AB2157" s="6">
        <f t="shared" si="251"/>
        <v>45.855397726283741</v>
      </c>
    </row>
    <row r="2158" spans="3:28" x14ac:dyDescent="0.55000000000000004">
      <c r="C2158" s="5">
        <f t="shared" ca="1" si="246"/>
        <v>4.5358546672420008E-2</v>
      </c>
      <c r="D2158" s="6">
        <v>0.14127986789985436</v>
      </c>
      <c r="E2158" s="15">
        <f t="shared" si="247"/>
        <v>68.718597893592474</v>
      </c>
      <c r="F2158" s="5">
        <f t="shared" si="248"/>
        <v>70.00617369727297</v>
      </c>
      <c r="G2158" s="5">
        <f t="shared" si="249"/>
        <v>0.21428571428571427</v>
      </c>
      <c r="H2158" s="5">
        <f t="shared" si="250"/>
        <v>68.718597893592474</v>
      </c>
      <c r="M2158" s="1"/>
      <c r="N2158" s="1"/>
      <c r="O2158" s="1"/>
      <c r="P2158" s="1"/>
      <c r="Q2158" s="1"/>
      <c r="R2158" s="1"/>
      <c r="Y2158" s="1"/>
      <c r="Z2158" s="1"/>
      <c r="AA2158" s="6">
        <v>68.718597893592474</v>
      </c>
      <c r="AB2158" s="6">
        <f t="shared" si="251"/>
        <v>20.615579368077743</v>
      </c>
    </row>
    <row r="2159" spans="3:28" x14ac:dyDescent="0.55000000000000004">
      <c r="C2159" s="5">
        <f t="shared" ca="1" si="246"/>
        <v>0.50533203827855577</v>
      </c>
      <c r="D2159" s="6">
        <v>0.26270957743471179</v>
      </c>
      <c r="E2159" s="15">
        <f t="shared" si="247"/>
        <v>86.434335255974062</v>
      </c>
      <c r="F2159" s="5">
        <f t="shared" si="248"/>
        <v>86.887142504207986</v>
      </c>
      <c r="G2159" s="5">
        <f t="shared" si="249"/>
        <v>0.21428571428571427</v>
      </c>
      <c r="H2159" s="5">
        <f t="shared" si="250"/>
        <v>86.887142504207986</v>
      </c>
      <c r="M2159" s="1"/>
      <c r="N2159" s="1"/>
      <c r="O2159" s="1"/>
      <c r="P2159" s="1"/>
      <c r="Q2159" s="1"/>
      <c r="R2159" s="1"/>
      <c r="Y2159" s="1"/>
      <c r="Z2159" s="1"/>
      <c r="AA2159" s="6">
        <v>86.887142504207986</v>
      </c>
      <c r="AB2159" s="6">
        <f t="shared" si="251"/>
        <v>26.066142751262394</v>
      </c>
    </row>
    <row r="2160" spans="3:28" x14ac:dyDescent="0.55000000000000004">
      <c r="C2160" s="5">
        <f t="shared" ca="1" si="246"/>
        <v>0.54124014137820253</v>
      </c>
      <c r="D2160" s="6">
        <v>6.63835632025086E-2</v>
      </c>
      <c r="E2160" s="15">
        <f t="shared" si="247"/>
        <v>53.395267056907095</v>
      </c>
      <c r="F2160" s="5">
        <f t="shared" si="248"/>
        <v>60.185962657050709</v>
      </c>
      <c r="G2160" s="5">
        <f t="shared" si="249"/>
        <v>0.21428571428571427</v>
      </c>
      <c r="H2160" s="5">
        <f t="shared" si="250"/>
        <v>53.395267056907095</v>
      </c>
      <c r="M2160" s="1"/>
      <c r="N2160" s="1"/>
      <c r="O2160" s="1"/>
      <c r="P2160" s="1"/>
      <c r="Q2160" s="1"/>
      <c r="R2160" s="1"/>
      <c r="Y2160" s="1"/>
      <c r="Z2160" s="1"/>
      <c r="AA2160" s="6">
        <v>53.395267056907095</v>
      </c>
      <c r="AB2160" s="6">
        <f t="shared" si="251"/>
        <v>16.018580117072126</v>
      </c>
    </row>
    <row r="2161" spans="3:28" x14ac:dyDescent="0.55000000000000004">
      <c r="C2161" s="5">
        <f t="shared" ca="1" si="246"/>
        <v>0.42329490216774512</v>
      </c>
      <c r="D2161" s="6">
        <v>5.1620250191394268E-3</v>
      </c>
      <c r="E2161" s="15">
        <f t="shared" si="247"/>
        <v>29.312465856127602</v>
      </c>
      <c r="F2161" s="5">
        <f t="shared" si="248"/>
        <v>52.447946365171475</v>
      </c>
      <c r="G2161" s="5">
        <f t="shared" si="249"/>
        <v>0.21428571428571427</v>
      </c>
      <c r="H2161" s="5">
        <f t="shared" si="250"/>
        <v>29.312465856127602</v>
      </c>
      <c r="M2161" s="1"/>
      <c r="N2161" s="1"/>
      <c r="O2161" s="1"/>
      <c r="P2161" s="1"/>
      <c r="Q2161" s="1"/>
      <c r="R2161" s="1"/>
      <c r="Y2161" s="1"/>
      <c r="Z2161" s="1"/>
      <c r="AA2161" s="6">
        <v>29.312465856127602</v>
      </c>
      <c r="AB2161" s="6">
        <f t="shared" si="251"/>
        <v>8.7937397568382796</v>
      </c>
    </row>
    <row r="2162" spans="3:28" x14ac:dyDescent="0.55000000000000004">
      <c r="C2162" s="5">
        <f t="shared" ca="1" si="246"/>
        <v>0.13648390269480015</v>
      </c>
      <c r="D2162" s="6">
        <v>0.20242449612338176</v>
      </c>
      <c r="E2162" s="15">
        <f t="shared" si="247"/>
        <v>78.315791470859878</v>
      </c>
      <c r="F2162" s="5">
        <f t="shared" si="248"/>
        <v>78.345649628075904</v>
      </c>
      <c r="G2162" s="5">
        <f t="shared" si="249"/>
        <v>0.21428571428571427</v>
      </c>
      <c r="H2162" s="5">
        <f t="shared" si="250"/>
        <v>78.315791470859878</v>
      </c>
      <c r="M2162" s="1"/>
      <c r="N2162" s="1"/>
      <c r="O2162" s="1"/>
      <c r="P2162" s="1"/>
      <c r="Q2162" s="1"/>
      <c r="R2162" s="1"/>
      <c r="Y2162" s="1"/>
      <c r="Z2162" s="1"/>
      <c r="AA2162" s="6">
        <v>78.315791470859878</v>
      </c>
      <c r="AB2162" s="6">
        <f t="shared" si="251"/>
        <v>23.494737441257964</v>
      </c>
    </row>
    <row r="2163" spans="3:28" x14ac:dyDescent="0.55000000000000004">
      <c r="C2163" s="5">
        <f t="shared" ca="1" si="246"/>
        <v>5.5229174397557923E-2</v>
      </c>
      <c r="D2163" s="6">
        <v>0.73443804097998466</v>
      </c>
      <c r="E2163" s="15">
        <f t="shared" si="247"/>
        <v>131.07906683288144</v>
      </c>
      <c r="F2163" s="5">
        <f t="shared" si="248"/>
        <v>172.09919204464364</v>
      </c>
      <c r="G2163" s="5">
        <f t="shared" si="249"/>
        <v>0.21428571428571427</v>
      </c>
      <c r="H2163" s="5">
        <f t="shared" si="250"/>
        <v>172.09919204464364</v>
      </c>
      <c r="M2163" s="1"/>
      <c r="N2163" s="1"/>
      <c r="O2163" s="1"/>
      <c r="P2163" s="1"/>
      <c r="Q2163" s="1"/>
      <c r="R2163" s="1"/>
      <c r="Y2163" s="1"/>
      <c r="Z2163" s="1"/>
      <c r="AA2163" s="6">
        <v>172.09919204464364</v>
      </c>
      <c r="AB2163" s="6">
        <f t="shared" si="251"/>
        <v>51.629757613393089</v>
      </c>
    </row>
    <row r="2164" spans="3:28" x14ac:dyDescent="0.55000000000000004">
      <c r="C2164" s="5">
        <f t="shared" ca="1" si="246"/>
        <v>0.20635422892537036</v>
      </c>
      <c r="D2164" s="6">
        <v>0.95273359016611825</v>
      </c>
      <c r="E2164" s="15">
        <f t="shared" si="247"/>
        <v>146.51452214979429</v>
      </c>
      <c r="F2164" s="5">
        <f t="shared" si="248"/>
        <v>246.04065562141145</v>
      </c>
      <c r="G2164" s="5">
        <f t="shared" si="249"/>
        <v>0.21428571428571427</v>
      </c>
      <c r="H2164" s="5">
        <f t="shared" si="250"/>
        <v>246.04065562141145</v>
      </c>
      <c r="M2164" s="1"/>
      <c r="N2164" s="1"/>
      <c r="O2164" s="1"/>
      <c r="P2164" s="1"/>
      <c r="Q2164" s="1"/>
      <c r="R2164" s="1"/>
      <c r="Y2164" s="1"/>
      <c r="Z2164" s="1"/>
      <c r="AA2164" s="6">
        <v>246.04065562141145</v>
      </c>
      <c r="AB2164" s="6">
        <f t="shared" si="251"/>
        <v>73.812196686423434</v>
      </c>
    </row>
    <row r="2165" spans="3:28" x14ac:dyDescent="0.55000000000000004">
      <c r="C2165" s="5">
        <f t="shared" ca="1" si="246"/>
        <v>0.48668726076248592</v>
      </c>
      <c r="D2165" s="6">
        <v>0.21789816479702862</v>
      </c>
      <c r="E2165" s="15">
        <f t="shared" si="247"/>
        <v>80.503629383616982</v>
      </c>
      <c r="F2165" s="5">
        <f t="shared" si="248"/>
        <v>80.506325720983398</v>
      </c>
      <c r="G2165" s="5">
        <f t="shared" si="249"/>
        <v>0.21428571428571427</v>
      </c>
      <c r="H2165" s="5">
        <f t="shared" si="250"/>
        <v>80.506325720983398</v>
      </c>
      <c r="M2165" s="1"/>
      <c r="N2165" s="1"/>
      <c r="O2165" s="1"/>
      <c r="P2165" s="1"/>
      <c r="Q2165" s="1"/>
      <c r="R2165" s="1"/>
      <c r="Y2165" s="1"/>
      <c r="Z2165" s="1"/>
      <c r="AA2165" s="6">
        <v>80.506325720983398</v>
      </c>
      <c r="AB2165" s="6">
        <f t="shared" si="251"/>
        <v>24.151897716295018</v>
      </c>
    </row>
    <row r="2166" spans="3:28" x14ac:dyDescent="0.55000000000000004">
      <c r="C2166" s="5">
        <f t="shared" ca="1" si="246"/>
        <v>0.70430679200602153</v>
      </c>
      <c r="D2166" s="6">
        <v>0.44354893900120484</v>
      </c>
      <c r="E2166" s="15">
        <f t="shared" si="247"/>
        <v>106.32277900542962</v>
      </c>
      <c r="F2166" s="5">
        <f t="shared" si="248"/>
        <v>114.8584720881731</v>
      </c>
      <c r="G2166" s="5">
        <f t="shared" si="249"/>
        <v>0.21428571428571427</v>
      </c>
      <c r="H2166" s="5">
        <f t="shared" si="250"/>
        <v>114.8584720881731</v>
      </c>
      <c r="M2166" s="1"/>
      <c r="N2166" s="1"/>
      <c r="O2166" s="1"/>
      <c r="P2166" s="1"/>
      <c r="Q2166" s="1"/>
      <c r="R2166" s="1"/>
      <c r="Y2166" s="1"/>
      <c r="Z2166" s="1"/>
      <c r="AA2166" s="6">
        <v>114.8584720881731</v>
      </c>
      <c r="AB2166" s="6">
        <f t="shared" si="251"/>
        <v>34.457541626451928</v>
      </c>
    </row>
    <row r="2167" spans="3:28" x14ac:dyDescent="0.55000000000000004">
      <c r="C2167" s="5">
        <f t="shared" ca="1" si="246"/>
        <v>0.8892595392006738</v>
      </c>
      <c r="D2167" s="6">
        <v>0.35005512955357121</v>
      </c>
      <c r="E2167" s="15">
        <f t="shared" si="247"/>
        <v>96.687196952946437</v>
      </c>
      <c r="F2167" s="5">
        <f t="shared" si="248"/>
        <v>99.908510876899072</v>
      </c>
      <c r="G2167" s="5">
        <f t="shared" si="249"/>
        <v>0.21428571428571427</v>
      </c>
      <c r="H2167" s="5">
        <f t="shared" si="250"/>
        <v>99.908510876899072</v>
      </c>
      <c r="M2167" s="1"/>
      <c r="N2167" s="1"/>
      <c r="O2167" s="1"/>
      <c r="P2167" s="1"/>
      <c r="Q2167" s="1"/>
      <c r="R2167" s="1"/>
      <c r="Y2167" s="1"/>
      <c r="Z2167" s="1"/>
      <c r="AA2167" s="6">
        <v>99.908510876899072</v>
      </c>
      <c r="AB2167" s="6">
        <f t="shared" si="251"/>
        <v>29.97255326306972</v>
      </c>
    </row>
    <row r="2168" spans="3:28" x14ac:dyDescent="0.55000000000000004">
      <c r="C2168" s="5">
        <f t="shared" ca="1" si="246"/>
        <v>0.26196448625759894</v>
      </c>
      <c r="D2168" s="6">
        <v>4.5822411235350025E-3</v>
      </c>
      <c r="E2168" s="15">
        <f t="shared" si="247"/>
        <v>28.77391878668751</v>
      </c>
      <c r="F2168" s="5">
        <f t="shared" si="248"/>
        <v>52.375821158776489</v>
      </c>
      <c r="G2168" s="5">
        <f t="shared" si="249"/>
        <v>0.21428571428571427</v>
      </c>
      <c r="H2168" s="5">
        <f t="shared" si="250"/>
        <v>28.77391878668751</v>
      </c>
      <c r="M2168" s="1"/>
      <c r="N2168" s="1"/>
      <c r="O2168" s="1"/>
      <c r="P2168" s="1"/>
      <c r="Q2168" s="1"/>
      <c r="R2168" s="1"/>
      <c r="Y2168" s="1"/>
      <c r="Z2168" s="1"/>
      <c r="AA2168" s="6">
        <v>28.77391878668751</v>
      </c>
      <c r="AB2168" s="6">
        <f t="shared" si="251"/>
        <v>8.6321756360062523</v>
      </c>
    </row>
    <row r="2169" spans="3:28" x14ac:dyDescent="0.55000000000000004">
      <c r="C2169" s="5">
        <f t="shared" ca="1" si="246"/>
        <v>0.98225801284412584</v>
      </c>
      <c r="D2169" s="6">
        <v>0.38509516499234642</v>
      </c>
      <c r="E2169" s="15">
        <f t="shared" si="247"/>
        <v>100.43381609666061</v>
      </c>
      <c r="F2169" s="5">
        <f t="shared" si="248"/>
        <v>105.37693395573211</v>
      </c>
      <c r="G2169" s="5">
        <f t="shared" si="249"/>
        <v>0.21428571428571427</v>
      </c>
      <c r="H2169" s="5">
        <f t="shared" si="250"/>
        <v>105.37693395573211</v>
      </c>
      <c r="M2169" s="1"/>
      <c r="N2169" s="1"/>
      <c r="O2169" s="1"/>
      <c r="P2169" s="1"/>
      <c r="Q2169" s="1"/>
      <c r="R2169" s="1"/>
      <c r="Y2169" s="1"/>
      <c r="Z2169" s="1"/>
      <c r="AA2169" s="6">
        <v>105.37693395573211</v>
      </c>
      <c r="AB2169" s="6">
        <f t="shared" si="251"/>
        <v>31.613080186719632</v>
      </c>
    </row>
    <row r="2170" spans="3:28" x14ac:dyDescent="0.55000000000000004">
      <c r="C2170" s="5">
        <f t="shared" ca="1" si="246"/>
        <v>0.34737331051052978</v>
      </c>
      <c r="D2170" s="6">
        <v>0.44834109354508034</v>
      </c>
      <c r="E2170" s="15">
        <f t="shared" si="247"/>
        <v>106.78784691163474</v>
      </c>
      <c r="F2170" s="5">
        <f t="shared" si="248"/>
        <v>115.65741501860441</v>
      </c>
      <c r="G2170" s="5">
        <f t="shared" si="249"/>
        <v>0.21428571428571427</v>
      </c>
      <c r="H2170" s="5">
        <f t="shared" si="250"/>
        <v>115.65741501860441</v>
      </c>
      <c r="M2170" s="1"/>
      <c r="N2170" s="1"/>
      <c r="O2170" s="1"/>
      <c r="P2170" s="1"/>
      <c r="Q2170" s="1"/>
      <c r="R2170" s="1"/>
      <c r="Y2170" s="1"/>
      <c r="Z2170" s="1"/>
      <c r="AA2170" s="6">
        <v>115.65741501860441</v>
      </c>
      <c r="AB2170" s="6">
        <f t="shared" si="251"/>
        <v>34.697224505581325</v>
      </c>
    </row>
    <row r="2171" spans="3:28" x14ac:dyDescent="0.55000000000000004">
      <c r="C2171" s="5">
        <f t="shared" ca="1" si="246"/>
        <v>0.63386567890938117</v>
      </c>
      <c r="D2171" s="6">
        <v>0.22037941154979135</v>
      </c>
      <c r="E2171" s="15">
        <f t="shared" si="247"/>
        <v>80.847137270676058</v>
      </c>
      <c r="F2171" s="5">
        <f t="shared" si="248"/>
        <v>80.854778175446285</v>
      </c>
      <c r="G2171" s="5">
        <f t="shared" si="249"/>
        <v>0.21428571428571427</v>
      </c>
      <c r="H2171" s="5">
        <f t="shared" si="250"/>
        <v>80.854778175446285</v>
      </c>
      <c r="M2171" s="1"/>
      <c r="N2171" s="1"/>
      <c r="O2171" s="1"/>
      <c r="P2171" s="1"/>
      <c r="Q2171" s="1"/>
      <c r="R2171" s="1"/>
      <c r="Y2171" s="1"/>
      <c r="Z2171" s="1"/>
      <c r="AA2171" s="6">
        <v>80.854778175446285</v>
      </c>
      <c r="AB2171" s="6">
        <f t="shared" si="251"/>
        <v>24.256433452633885</v>
      </c>
    </row>
    <row r="2172" spans="3:28" x14ac:dyDescent="0.55000000000000004">
      <c r="C2172" s="5">
        <f t="shared" ca="1" si="246"/>
        <v>0.87601729080649149</v>
      </c>
      <c r="D2172" s="6">
        <v>0.17190236475925369</v>
      </c>
      <c r="E2172" s="15">
        <f t="shared" si="247"/>
        <v>73.739740676295241</v>
      </c>
      <c r="F2172" s="5">
        <f t="shared" si="248"/>
        <v>74.144262125510807</v>
      </c>
      <c r="G2172" s="5">
        <f t="shared" si="249"/>
        <v>0.21428571428571427</v>
      </c>
      <c r="H2172" s="5">
        <f t="shared" si="250"/>
        <v>73.739740676295241</v>
      </c>
      <c r="M2172" s="1"/>
      <c r="N2172" s="1"/>
      <c r="O2172" s="1"/>
      <c r="P2172" s="1"/>
      <c r="Q2172" s="1"/>
      <c r="R2172" s="1"/>
      <c r="Y2172" s="1"/>
      <c r="Z2172" s="1"/>
      <c r="AA2172" s="6">
        <v>73.739740676295241</v>
      </c>
      <c r="AB2172" s="6">
        <f t="shared" si="251"/>
        <v>22.121922202888573</v>
      </c>
    </row>
    <row r="2173" spans="3:28" x14ac:dyDescent="0.55000000000000004">
      <c r="C2173" s="5">
        <f t="shared" ca="1" si="246"/>
        <v>0.26879698567014187</v>
      </c>
      <c r="D2173" s="6">
        <v>6.5813779718144283E-2</v>
      </c>
      <c r="E2173" s="15">
        <f t="shared" si="247"/>
        <v>53.251639046290997</v>
      </c>
      <c r="F2173" s="5">
        <f t="shared" si="248"/>
        <v>60.112794902766211</v>
      </c>
      <c r="G2173" s="5">
        <f t="shared" si="249"/>
        <v>0.21428571428571427</v>
      </c>
      <c r="H2173" s="5">
        <f t="shared" si="250"/>
        <v>53.251639046290997</v>
      </c>
      <c r="M2173" s="1"/>
      <c r="N2173" s="1"/>
      <c r="O2173" s="1"/>
      <c r="P2173" s="1"/>
      <c r="Q2173" s="1"/>
      <c r="R2173" s="1"/>
      <c r="Y2173" s="1"/>
      <c r="Z2173" s="1"/>
      <c r="AA2173" s="6">
        <v>53.251639046290997</v>
      </c>
      <c r="AB2173" s="6">
        <f t="shared" si="251"/>
        <v>15.975491713887298</v>
      </c>
    </row>
    <row r="2174" spans="3:28" x14ac:dyDescent="0.55000000000000004">
      <c r="C2174" s="5">
        <f t="shared" ca="1" si="246"/>
        <v>0.79032582086547287</v>
      </c>
      <c r="D2174" s="6">
        <v>1.4935964521424205E-3</v>
      </c>
      <c r="E2174" s="15">
        <f t="shared" si="247"/>
        <v>25.009233513821517</v>
      </c>
      <c r="F2174" s="5">
        <f t="shared" si="248"/>
        <v>51.991946786907704</v>
      </c>
      <c r="G2174" s="5">
        <f t="shared" si="249"/>
        <v>0.21428571428571427</v>
      </c>
      <c r="H2174" s="5">
        <f t="shared" si="250"/>
        <v>25.009233513821517</v>
      </c>
      <c r="M2174" s="1"/>
      <c r="N2174" s="1"/>
      <c r="O2174" s="1"/>
      <c r="P2174" s="1"/>
      <c r="Q2174" s="1"/>
      <c r="R2174" s="1"/>
      <c r="Y2174" s="1"/>
      <c r="Z2174" s="1"/>
      <c r="AA2174" s="6">
        <v>25.009233513821517</v>
      </c>
      <c r="AB2174" s="6">
        <f t="shared" si="251"/>
        <v>7.5027700541464544</v>
      </c>
    </row>
    <row r="2175" spans="3:28" x14ac:dyDescent="0.55000000000000004">
      <c r="C2175" s="5">
        <f t="shared" ca="1" si="246"/>
        <v>0.61665671457095217</v>
      </c>
      <c r="D2175" s="6">
        <v>7.3260388911021712E-2</v>
      </c>
      <c r="E2175" s="15">
        <f t="shared" si="247"/>
        <v>55.082396350665171</v>
      </c>
      <c r="F2175" s="5">
        <f t="shared" si="248"/>
        <v>61.070805377239282</v>
      </c>
      <c r="G2175" s="5">
        <f t="shared" si="249"/>
        <v>0.21428571428571427</v>
      </c>
      <c r="H2175" s="5">
        <f t="shared" si="250"/>
        <v>55.082396350665171</v>
      </c>
      <c r="M2175" s="1"/>
      <c r="N2175" s="1"/>
      <c r="O2175" s="1"/>
      <c r="P2175" s="1"/>
      <c r="Q2175" s="1"/>
      <c r="R2175" s="1"/>
      <c r="Y2175" s="1"/>
      <c r="Z2175" s="1"/>
      <c r="AA2175" s="6">
        <v>55.082396350665171</v>
      </c>
      <c r="AB2175" s="6">
        <f t="shared" si="251"/>
        <v>16.524718905199549</v>
      </c>
    </row>
    <row r="2176" spans="3:28" x14ac:dyDescent="0.55000000000000004">
      <c r="C2176" s="5">
        <f t="shared" ca="1" si="246"/>
        <v>0.19154615730885216</v>
      </c>
      <c r="D2176" s="6">
        <v>0.1649776236395456</v>
      </c>
      <c r="E2176" s="15">
        <f t="shared" si="247"/>
        <v>72.646216171196642</v>
      </c>
      <c r="F2176" s="5">
        <f t="shared" si="248"/>
        <v>73.201899514559443</v>
      </c>
      <c r="G2176" s="5">
        <f t="shared" si="249"/>
        <v>0.21428571428571427</v>
      </c>
      <c r="H2176" s="5">
        <f t="shared" si="250"/>
        <v>72.646216171196642</v>
      </c>
      <c r="M2176" s="1"/>
      <c r="N2176" s="1"/>
      <c r="O2176" s="1"/>
      <c r="P2176" s="1"/>
      <c r="Q2176" s="1"/>
      <c r="R2176" s="1"/>
      <c r="Y2176" s="1"/>
      <c r="Z2176" s="1"/>
      <c r="AA2176" s="6">
        <v>72.646216171196642</v>
      </c>
      <c r="AB2176" s="6">
        <f t="shared" si="251"/>
        <v>21.793864851358993</v>
      </c>
    </row>
    <row r="2177" spans="3:28" x14ac:dyDescent="0.55000000000000004">
      <c r="C2177" s="5">
        <f t="shared" ca="1" si="246"/>
        <v>0.9429862776483634</v>
      </c>
      <c r="D2177" s="6">
        <v>0.65528949918747503</v>
      </c>
      <c r="E2177" s="15">
        <f t="shared" si="247"/>
        <v>124.92313179823398</v>
      </c>
      <c r="F2177" s="5">
        <f t="shared" si="248"/>
        <v>154.28052000486846</v>
      </c>
      <c r="G2177" s="5">
        <f t="shared" si="249"/>
        <v>0.21428571428571427</v>
      </c>
      <c r="H2177" s="5">
        <f t="shared" si="250"/>
        <v>154.28052000486846</v>
      </c>
      <c r="M2177" s="1"/>
      <c r="N2177" s="1"/>
      <c r="O2177" s="1"/>
      <c r="P2177" s="1"/>
      <c r="Q2177" s="1"/>
      <c r="R2177" s="1"/>
      <c r="Y2177" s="1"/>
      <c r="Z2177" s="1"/>
      <c r="AA2177" s="6">
        <v>154.28052000486846</v>
      </c>
      <c r="AB2177" s="6">
        <f t="shared" si="251"/>
        <v>46.284156001460538</v>
      </c>
    </row>
    <row r="2178" spans="3:28" x14ac:dyDescent="0.55000000000000004">
      <c r="C2178" s="5">
        <f t="shared" ca="1" si="246"/>
        <v>8.8086986874099882E-2</v>
      </c>
      <c r="D2178" s="6">
        <v>0.77700767564945028</v>
      </c>
      <c r="E2178" s="15">
        <f t="shared" si="247"/>
        <v>134.25291659695506</v>
      </c>
      <c r="F2178" s="5">
        <f t="shared" si="248"/>
        <v>182.79792160548575</v>
      </c>
      <c r="G2178" s="5">
        <f t="shared" si="249"/>
        <v>0.21428571428571427</v>
      </c>
      <c r="H2178" s="5">
        <f t="shared" si="250"/>
        <v>182.79792160548575</v>
      </c>
      <c r="M2178" s="1"/>
      <c r="N2178" s="1"/>
      <c r="O2178" s="1"/>
      <c r="P2178" s="1"/>
      <c r="Q2178" s="1"/>
      <c r="R2178" s="1"/>
      <c r="Y2178" s="1"/>
      <c r="Z2178" s="1"/>
      <c r="AA2178" s="6">
        <v>182.79792160548575</v>
      </c>
      <c r="AB2178" s="6">
        <f t="shared" si="251"/>
        <v>54.839376481645722</v>
      </c>
    </row>
    <row r="2179" spans="3:28" x14ac:dyDescent="0.55000000000000004">
      <c r="C2179" s="5">
        <f t="shared" ref="C2179:C2242" ca="1" si="252">RAND()</f>
        <v>0.50084730788979615</v>
      </c>
      <c r="D2179" s="6">
        <v>0.99184701689150645</v>
      </c>
      <c r="E2179" s="15">
        <f t="shared" ref="E2179:E2242" si="253">$B$1+SQRT(($B$2-$B$1)*($B$3-$B$1)*D2179)</f>
        <v>149.08535890556027</v>
      </c>
      <c r="F2179" s="5">
        <f t="shared" ref="F2179:F2242" si="254">$B$2-SQRT(($B$2-$B$1)*($B$2-$B$3)*(1-D2179))</f>
        <v>277.58965061666368</v>
      </c>
      <c r="G2179" s="5">
        <f t="shared" ref="G2179:G2242" si="255">($B$3-$B$1)/($B$2-$B$1)</f>
        <v>0.21428571428571427</v>
      </c>
      <c r="H2179" s="5">
        <f t="shared" ref="H2179:H2242" si="256">IF(D2179&lt;G2179,E2179,F2179)</f>
        <v>277.58965061666368</v>
      </c>
      <c r="M2179" s="1"/>
      <c r="N2179" s="1"/>
      <c r="O2179" s="1"/>
      <c r="P2179" s="1"/>
      <c r="Q2179" s="1"/>
      <c r="R2179" s="1"/>
      <c r="Y2179" s="1"/>
      <c r="Z2179" s="1"/>
      <c r="AA2179" s="6">
        <v>277.58965061666368</v>
      </c>
      <c r="AB2179" s="6">
        <f t="shared" ref="AB2179:AB2242" si="257">AA2179*0.3</f>
        <v>83.276895184999105</v>
      </c>
    </row>
    <row r="2180" spans="3:28" x14ac:dyDescent="0.55000000000000004">
      <c r="C2180" s="5">
        <f t="shared" ca="1" si="252"/>
        <v>0.63888305109735488</v>
      </c>
      <c r="D2180" s="6">
        <v>0.63127287986365799</v>
      </c>
      <c r="E2180" s="15">
        <f t="shared" si="253"/>
        <v>122.98244695922435</v>
      </c>
      <c r="F2180" s="5">
        <f t="shared" si="254"/>
        <v>149.28971302396553</v>
      </c>
      <c r="G2180" s="5">
        <f t="shared" si="255"/>
        <v>0.21428571428571427</v>
      </c>
      <c r="H2180" s="5">
        <f t="shared" si="256"/>
        <v>149.28971302396553</v>
      </c>
      <c r="M2180" s="1"/>
      <c r="N2180" s="1"/>
      <c r="O2180" s="1"/>
      <c r="P2180" s="1"/>
      <c r="Q2180" s="1"/>
      <c r="R2180" s="1"/>
      <c r="Y2180" s="1"/>
      <c r="Z2180" s="1"/>
      <c r="AA2180" s="6">
        <v>149.28971302396553</v>
      </c>
      <c r="AB2180" s="6">
        <f t="shared" si="257"/>
        <v>44.786913907189657</v>
      </c>
    </row>
    <row r="2181" spans="3:28" x14ac:dyDescent="0.55000000000000004">
      <c r="C2181" s="5">
        <f t="shared" ca="1" si="252"/>
        <v>0.66895445342570758</v>
      </c>
      <c r="D2181" s="6">
        <v>0.59624684655053606</v>
      </c>
      <c r="E2181" s="15">
        <f t="shared" si="253"/>
        <v>120.08469924043837</v>
      </c>
      <c r="F2181" s="5">
        <f t="shared" si="254"/>
        <v>142.29396253634746</v>
      </c>
      <c r="G2181" s="5">
        <f t="shared" si="255"/>
        <v>0.21428571428571427</v>
      </c>
      <c r="H2181" s="5">
        <f t="shared" si="256"/>
        <v>142.29396253634746</v>
      </c>
      <c r="M2181" s="1"/>
      <c r="N2181" s="1"/>
      <c r="O2181" s="1"/>
      <c r="P2181" s="1"/>
      <c r="Q2181" s="1"/>
      <c r="R2181" s="1"/>
      <c r="Y2181" s="1"/>
      <c r="Z2181" s="1"/>
      <c r="AA2181" s="6">
        <v>142.29396253634746</v>
      </c>
      <c r="AB2181" s="6">
        <f t="shared" si="257"/>
        <v>42.688188760904239</v>
      </c>
    </row>
    <row r="2182" spans="3:28" x14ac:dyDescent="0.55000000000000004">
      <c r="C2182" s="5">
        <f t="shared" ca="1" si="252"/>
        <v>0.2980114455072449</v>
      </c>
      <c r="D2182" s="6">
        <v>0.45130573044336963</v>
      </c>
      <c r="E2182" s="15">
        <f t="shared" si="253"/>
        <v>107.07431464817056</v>
      </c>
      <c r="F2182" s="5">
        <f t="shared" si="254"/>
        <v>116.15341448727301</v>
      </c>
      <c r="G2182" s="5">
        <f t="shared" si="255"/>
        <v>0.21428571428571427</v>
      </c>
      <c r="H2182" s="5">
        <f t="shared" si="256"/>
        <v>116.15341448727301</v>
      </c>
      <c r="M2182" s="1"/>
      <c r="N2182" s="1"/>
      <c r="O2182" s="1"/>
      <c r="P2182" s="1"/>
      <c r="Q2182" s="1"/>
      <c r="R2182" s="1"/>
      <c r="Y2182" s="1"/>
      <c r="Z2182" s="1"/>
      <c r="AA2182" s="6">
        <v>116.15341448727301</v>
      </c>
      <c r="AB2182" s="6">
        <f t="shared" si="257"/>
        <v>34.846024346181899</v>
      </c>
    </row>
    <row r="2183" spans="3:28" x14ac:dyDescent="0.55000000000000004">
      <c r="C2183" s="5">
        <f t="shared" ca="1" si="252"/>
        <v>0.64023533438093072</v>
      </c>
      <c r="D2183" s="6">
        <v>0.99288375734167633</v>
      </c>
      <c r="E2183" s="15">
        <f t="shared" si="253"/>
        <v>149.15280532508834</v>
      </c>
      <c r="F2183" s="5">
        <f t="shared" si="254"/>
        <v>279.06293841646499</v>
      </c>
      <c r="G2183" s="5">
        <f t="shared" si="255"/>
        <v>0.21428571428571427</v>
      </c>
      <c r="H2183" s="5">
        <f t="shared" si="256"/>
        <v>279.06293841646499</v>
      </c>
      <c r="M2183" s="1"/>
      <c r="N2183" s="1"/>
      <c r="O2183" s="1"/>
      <c r="P2183" s="1"/>
      <c r="Q2183" s="1"/>
      <c r="R2183" s="1"/>
      <c r="Y2183" s="1"/>
      <c r="Z2183" s="1"/>
      <c r="AA2183" s="6">
        <v>279.06293841646499</v>
      </c>
      <c r="AB2183" s="6">
        <f t="shared" si="257"/>
        <v>83.718881524939491</v>
      </c>
    </row>
    <row r="2184" spans="3:28" x14ac:dyDescent="0.55000000000000004">
      <c r="C2184" s="5">
        <f t="shared" ca="1" si="252"/>
        <v>0.31677849168272265</v>
      </c>
      <c r="D2184" s="6">
        <v>0.55283360519499203</v>
      </c>
      <c r="E2184" s="15">
        <f t="shared" si="253"/>
        <v>116.37221885624439</v>
      </c>
      <c r="F2184" s="5">
        <f t="shared" si="254"/>
        <v>134.03178039158072</v>
      </c>
      <c r="G2184" s="5">
        <f t="shared" si="255"/>
        <v>0.21428571428571427</v>
      </c>
      <c r="H2184" s="5">
        <f t="shared" si="256"/>
        <v>134.03178039158072</v>
      </c>
      <c r="M2184" s="1"/>
      <c r="N2184" s="1"/>
      <c r="O2184" s="1"/>
      <c r="P2184" s="1"/>
      <c r="Q2184" s="1"/>
      <c r="R2184" s="1"/>
      <c r="Y2184" s="1"/>
      <c r="Z2184" s="1"/>
      <c r="AA2184" s="6">
        <v>134.03178039158072</v>
      </c>
      <c r="AB2184" s="6">
        <f t="shared" si="257"/>
        <v>40.209534117474213</v>
      </c>
    </row>
    <row r="2185" spans="3:28" x14ac:dyDescent="0.55000000000000004">
      <c r="C2185" s="5">
        <f t="shared" ca="1" si="252"/>
        <v>0.52312168306396967</v>
      </c>
      <c r="D2185" s="6">
        <v>0.43140332462478459</v>
      </c>
      <c r="E2185" s="15">
        <f t="shared" si="253"/>
        <v>105.13269556225964</v>
      </c>
      <c r="F2185" s="5">
        <f t="shared" si="254"/>
        <v>112.84884397067361</v>
      </c>
      <c r="G2185" s="5">
        <f t="shared" si="255"/>
        <v>0.21428571428571427</v>
      </c>
      <c r="H2185" s="5">
        <f t="shared" si="256"/>
        <v>112.84884397067361</v>
      </c>
      <c r="M2185" s="1"/>
      <c r="N2185" s="1"/>
      <c r="O2185" s="1"/>
      <c r="P2185" s="1"/>
      <c r="Q2185" s="1"/>
      <c r="R2185" s="1"/>
      <c r="Y2185" s="1"/>
      <c r="Z2185" s="1"/>
      <c r="AA2185" s="6">
        <v>112.84884397067361</v>
      </c>
      <c r="AB2185" s="6">
        <f t="shared" si="257"/>
        <v>33.854653191202082</v>
      </c>
    </row>
    <row r="2186" spans="3:28" x14ac:dyDescent="0.55000000000000004">
      <c r="C2186" s="5">
        <f t="shared" ca="1" si="252"/>
        <v>0.64181151272397374</v>
      </c>
      <c r="D2186" s="6">
        <v>0.39083346874397551</v>
      </c>
      <c r="E2186" s="15">
        <f t="shared" si="253"/>
        <v>101.03087235676776</v>
      </c>
      <c r="F2186" s="5">
        <f t="shared" si="254"/>
        <v>106.28717563008095</v>
      </c>
      <c r="G2186" s="5">
        <f t="shared" si="255"/>
        <v>0.21428571428571427</v>
      </c>
      <c r="H2186" s="5">
        <f t="shared" si="256"/>
        <v>106.28717563008095</v>
      </c>
      <c r="M2186" s="1"/>
      <c r="N2186" s="1"/>
      <c r="O2186" s="1"/>
      <c r="P2186" s="1"/>
      <c r="Q2186" s="1"/>
      <c r="R2186" s="1"/>
      <c r="Y2186" s="1"/>
      <c r="Z2186" s="1"/>
      <c r="AA2186" s="6">
        <v>106.28717563008095</v>
      </c>
      <c r="AB2186" s="6">
        <f t="shared" si="257"/>
        <v>31.886152689024286</v>
      </c>
    </row>
    <row r="2187" spans="3:28" x14ac:dyDescent="0.55000000000000004">
      <c r="C2187" s="5">
        <f t="shared" ca="1" si="252"/>
        <v>0.61810951487935784</v>
      </c>
      <c r="D2187" s="6">
        <v>0.46423270643501713</v>
      </c>
      <c r="E2187" s="15">
        <f t="shared" si="253"/>
        <v>108.31256687532237</v>
      </c>
      <c r="F2187" s="5">
        <f t="shared" si="254"/>
        <v>118.33199157913646</v>
      </c>
      <c r="G2187" s="5">
        <f t="shared" si="255"/>
        <v>0.21428571428571427</v>
      </c>
      <c r="H2187" s="5">
        <f t="shared" si="256"/>
        <v>118.33199157913646</v>
      </c>
      <c r="M2187" s="1"/>
      <c r="N2187" s="1"/>
      <c r="O2187" s="1"/>
      <c r="P2187" s="1"/>
      <c r="Q2187" s="1"/>
      <c r="R2187" s="1"/>
      <c r="Y2187" s="1"/>
      <c r="Z2187" s="1"/>
      <c r="AA2187" s="6">
        <v>118.33199157913646</v>
      </c>
      <c r="AB2187" s="6">
        <f t="shared" si="257"/>
        <v>35.499597473740934</v>
      </c>
    </row>
    <row r="2188" spans="3:28" x14ac:dyDescent="0.55000000000000004">
      <c r="C2188" s="5">
        <f t="shared" ca="1" si="252"/>
        <v>0.70336651891044832</v>
      </c>
      <c r="D2188" s="6">
        <v>7.1397518815771943E-2</v>
      </c>
      <c r="E2188" s="15">
        <f t="shared" si="253"/>
        <v>54.633485474392678</v>
      </c>
      <c r="F2188" s="5">
        <f t="shared" si="254"/>
        <v>60.830786176505455</v>
      </c>
      <c r="G2188" s="5">
        <f t="shared" si="255"/>
        <v>0.21428571428571427</v>
      </c>
      <c r="H2188" s="5">
        <f t="shared" si="256"/>
        <v>54.633485474392678</v>
      </c>
      <c r="M2188" s="1"/>
      <c r="N2188" s="1"/>
      <c r="O2188" s="1"/>
      <c r="P2188" s="1"/>
      <c r="Q2188" s="1"/>
      <c r="R2188" s="1"/>
      <c r="Y2188" s="1"/>
      <c r="Z2188" s="1"/>
      <c r="AA2188" s="6">
        <v>54.633485474392678</v>
      </c>
      <c r="AB2188" s="6">
        <f t="shared" si="257"/>
        <v>16.390045642317801</v>
      </c>
    </row>
    <row r="2189" spans="3:28" x14ac:dyDescent="0.55000000000000004">
      <c r="C2189" s="5">
        <f t="shared" ca="1" si="252"/>
        <v>0.89570757522317812</v>
      </c>
      <c r="D2189" s="6">
        <v>0.98135662224862019</v>
      </c>
      <c r="E2189" s="15">
        <f t="shared" si="253"/>
        <v>148.40090051777995</v>
      </c>
      <c r="F2189" s="5">
        <f t="shared" si="254"/>
        <v>266.11147584380524</v>
      </c>
      <c r="G2189" s="5">
        <f t="shared" si="255"/>
        <v>0.21428571428571427</v>
      </c>
      <c r="H2189" s="5">
        <f t="shared" si="256"/>
        <v>266.11147584380524</v>
      </c>
      <c r="M2189" s="1"/>
      <c r="N2189" s="1"/>
      <c r="O2189" s="1"/>
      <c r="P2189" s="1"/>
      <c r="Q2189" s="1"/>
      <c r="R2189" s="1"/>
      <c r="Y2189" s="1"/>
      <c r="Z2189" s="1"/>
      <c r="AA2189" s="6">
        <v>266.11147584380524</v>
      </c>
      <c r="AB2189" s="6">
        <f t="shared" si="257"/>
        <v>79.833442753141568</v>
      </c>
    </row>
    <row r="2190" spans="3:28" x14ac:dyDescent="0.55000000000000004">
      <c r="C2190" s="5">
        <f t="shared" ca="1" si="252"/>
        <v>0.50617887185090937</v>
      </c>
      <c r="D2190" s="6">
        <v>0.80277595179867522</v>
      </c>
      <c r="E2190" s="15">
        <f t="shared" si="253"/>
        <v>136.13197660514413</v>
      </c>
      <c r="F2190" s="5">
        <f t="shared" si="254"/>
        <v>189.77749154913226</v>
      </c>
      <c r="G2190" s="5">
        <f t="shared" si="255"/>
        <v>0.21428571428571427</v>
      </c>
      <c r="H2190" s="5">
        <f t="shared" si="256"/>
        <v>189.77749154913226</v>
      </c>
      <c r="M2190" s="1"/>
      <c r="N2190" s="1"/>
      <c r="O2190" s="1"/>
      <c r="P2190" s="1"/>
      <c r="Q2190" s="1"/>
      <c r="R2190" s="1"/>
      <c r="Y2190" s="1"/>
      <c r="Z2190" s="1"/>
      <c r="AA2190" s="6">
        <v>189.77749154913226</v>
      </c>
      <c r="AB2190" s="6">
        <f t="shared" si="257"/>
        <v>56.933247464739679</v>
      </c>
    </row>
    <row r="2191" spans="3:28" x14ac:dyDescent="0.55000000000000004">
      <c r="C2191" s="5">
        <f t="shared" ca="1" si="252"/>
        <v>0.12733191846069991</v>
      </c>
      <c r="D2191" s="6">
        <v>0.57731978805303918</v>
      </c>
      <c r="E2191" s="15">
        <f t="shared" si="253"/>
        <v>118.48336123067214</v>
      </c>
      <c r="F2191" s="5">
        <f t="shared" si="254"/>
        <v>138.63984055556716</v>
      </c>
      <c r="G2191" s="5">
        <f t="shared" si="255"/>
        <v>0.21428571428571427</v>
      </c>
      <c r="H2191" s="5">
        <f t="shared" si="256"/>
        <v>138.63984055556716</v>
      </c>
      <c r="M2191" s="1"/>
      <c r="N2191" s="1"/>
      <c r="O2191" s="1"/>
      <c r="P2191" s="1"/>
      <c r="Q2191" s="1"/>
      <c r="R2191" s="1"/>
      <c r="Y2191" s="1"/>
      <c r="Z2191" s="1"/>
      <c r="AA2191" s="6">
        <v>138.63984055556716</v>
      </c>
      <c r="AB2191" s="6">
        <f t="shared" si="257"/>
        <v>41.591952166670147</v>
      </c>
    </row>
    <row r="2192" spans="3:28" x14ac:dyDescent="0.55000000000000004">
      <c r="C2192" s="5">
        <f t="shared" ca="1" si="252"/>
        <v>0.22563616177291124</v>
      </c>
      <c r="D2192" s="6">
        <v>0.82259039888970842</v>
      </c>
      <c r="E2192" s="15">
        <f t="shared" si="253"/>
        <v>137.55644899939392</v>
      </c>
      <c r="F2192" s="5">
        <f t="shared" si="254"/>
        <v>195.46086173880155</v>
      </c>
      <c r="G2192" s="5">
        <f t="shared" si="255"/>
        <v>0.21428571428571427</v>
      </c>
      <c r="H2192" s="5">
        <f t="shared" si="256"/>
        <v>195.46086173880155</v>
      </c>
      <c r="M2192" s="1"/>
      <c r="N2192" s="1"/>
      <c r="O2192" s="1"/>
      <c r="P2192" s="1"/>
      <c r="Q2192" s="1"/>
      <c r="R2192" s="1"/>
      <c r="Y2192" s="1"/>
      <c r="Z2192" s="1"/>
      <c r="AA2192" s="6">
        <v>195.46086173880155</v>
      </c>
      <c r="AB2192" s="6">
        <f t="shared" si="257"/>
        <v>58.638258521640466</v>
      </c>
    </row>
    <row r="2193" spans="3:28" x14ac:dyDescent="0.55000000000000004">
      <c r="C2193" s="5">
        <f t="shared" ca="1" si="252"/>
        <v>0.27628294185456104</v>
      </c>
      <c r="D2193" s="6">
        <v>7.6754701596297603E-2</v>
      </c>
      <c r="E2193" s="15">
        <f t="shared" si="253"/>
        <v>55.909316156365328</v>
      </c>
      <c r="F2193" s="5">
        <f t="shared" si="254"/>
        <v>61.521677333833821</v>
      </c>
      <c r="G2193" s="5">
        <f t="shared" si="255"/>
        <v>0.21428571428571427</v>
      </c>
      <c r="H2193" s="5">
        <f t="shared" si="256"/>
        <v>55.909316156365328</v>
      </c>
      <c r="M2193" s="1"/>
      <c r="N2193" s="1"/>
      <c r="O2193" s="1"/>
      <c r="P2193" s="1"/>
      <c r="Q2193" s="1"/>
      <c r="R2193" s="1"/>
      <c r="Y2193" s="1"/>
      <c r="Z2193" s="1"/>
      <c r="AA2193" s="6">
        <v>55.909316156365328</v>
      </c>
      <c r="AB2193" s="6">
        <f t="shared" si="257"/>
        <v>16.772794846909598</v>
      </c>
    </row>
    <row r="2194" spans="3:28" x14ac:dyDescent="0.55000000000000004">
      <c r="C2194" s="5">
        <f t="shared" ca="1" si="252"/>
        <v>0.9163443427108332</v>
      </c>
      <c r="D2194" s="6">
        <v>0.86086860417722866</v>
      </c>
      <c r="E2194" s="15">
        <f t="shared" si="253"/>
        <v>140.26051949903359</v>
      </c>
      <c r="F2194" s="5">
        <f t="shared" si="254"/>
        <v>207.42303751643871</v>
      </c>
      <c r="G2194" s="5">
        <f t="shared" si="255"/>
        <v>0.21428571428571427</v>
      </c>
      <c r="H2194" s="5">
        <f t="shared" si="256"/>
        <v>207.42303751643871</v>
      </c>
      <c r="M2194" s="1"/>
      <c r="N2194" s="1"/>
      <c r="O2194" s="1"/>
      <c r="P2194" s="1"/>
      <c r="Q2194" s="1"/>
      <c r="R2194" s="1"/>
      <c r="Y2194" s="1"/>
      <c r="Z2194" s="1"/>
      <c r="AA2194" s="6">
        <v>207.42303751643871</v>
      </c>
      <c r="AB2194" s="6">
        <f t="shared" si="257"/>
        <v>62.226911254931608</v>
      </c>
    </row>
    <row r="2195" spans="3:28" x14ac:dyDescent="0.55000000000000004">
      <c r="C2195" s="5">
        <f t="shared" ca="1" si="252"/>
        <v>0.70560408333647551</v>
      </c>
      <c r="D2195" s="6">
        <v>0.37607521938709854</v>
      </c>
      <c r="E2195" s="15">
        <f t="shared" si="253"/>
        <v>99.486248406269965</v>
      </c>
      <c r="F2195" s="5">
        <f t="shared" si="254"/>
        <v>103.95468257121078</v>
      </c>
      <c r="G2195" s="5">
        <f t="shared" si="255"/>
        <v>0.21428571428571427</v>
      </c>
      <c r="H2195" s="5">
        <f t="shared" si="256"/>
        <v>103.95468257121078</v>
      </c>
      <c r="M2195" s="1"/>
      <c r="N2195" s="1"/>
      <c r="O2195" s="1"/>
      <c r="P2195" s="1"/>
      <c r="Q2195" s="1"/>
      <c r="R2195" s="1"/>
      <c r="Y2195" s="1"/>
      <c r="Z2195" s="1"/>
      <c r="AA2195" s="6">
        <v>103.95468257121078</v>
      </c>
      <c r="AB2195" s="6">
        <f t="shared" si="257"/>
        <v>31.186404771363232</v>
      </c>
    </row>
    <row r="2196" spans="3:28" x14ac:dyDescent="0.55000000000000004">
      <c r="C2196" s="5">
        <f t="shared" ca="1" si="252"/>
        <v>0.85795235781007151</v>
      </c>
      <c r="D2196" s="6">
        <v>0.835992184346943</v>
      </c>
      <c r="E2196" s="15">
        <f t="shared" si="253"/>
        <v>138.51020503327402</v>
      </c>
      <c r="F2196" s="5">
        <f t="shared" si="254"/>
        <v>199.48690909026669</v>
      </c>
      <c r="G2196" s="5">
        <f t="shared" si="255"/>
        <v>0.21428571428571427</v>
      </c>
      <c r="H2196" s="5">
        <f t="shared" si="256"/>
        <v>199.48690909026669</v>
      </c>
      <c r="M2196" s="1"/>
      <c r="N2196" s="1"/>
      <c r="O2196" s="1"/>
      <c r="P2196" s="1"/>
      <c r="Q2196" s="1"/>
      <c r="R2196" s="1"/>
      <c r="Y2196" s="1"/>
      <c r="Z2196" s="1"/>
      <c r="AA2196" s="6">
        <v>199.48690909026669</v>
      </c>
      <c r="AB2196" s="6">
        <f t="shared" si="257"/>
        <v>59.846072727080006</v>
      </c>
    </row>
    <row r="2197" spans="3:28" x14ac:dyDescent="0.55000000000000004">
      <c r="C2197" s="5">
        <f t="shared" ca="1" si="252"/>
        <v>0.38889719302016845</v>
      </c>
      <c r="D2197" s="6">
        <v>0.73871025212625063</v>
      </c>
      <c r="E2197" s="15">
        <f t="shared" si="253"/>
        <v>131.4016707043526</v>
      </c>
      <c r="F2197" s="5">
        <f t="shared" si="254"/>
        <v>173.13216140793224</v>
      </c>
      <c r="G2197" s="5">
        <f t="shared" si="255"/>
        <v>0.21428571428571427</v>
      </c>
      <c r="H2197" s="5">
        <f t="shared" si="256"/>
        <v>173.13216140793224</v>
      </c>
      <c r="M2197" s="1"/>
      <c r="N2197" s="1"/>
      <c r="O2197" s="1"/>
      <c r="P2197" s="1"/>
      <c r="Q2197" s="1"/>
      <c r="R2197" s="1"/>
      <c r="Y2197" s="1"/>
      <c r="Z2197" s="1"/>
      <c r="AA2197" s="6">
        <v>173.13216140793224</v>
      </c>
      <c r="AB2197" s="6">
        <f t="shared" si="257"/>
        <v>51.939648422379669</v>
      </c>
    </row>
    <row r="2198" spans="3:28" x14ac:dyDescent="0.55000000000000004">
      <c r="C2198" s="5">
        <f t="shared" ca="1" si="252"/>
        <v>0.67346356627886006</v>
      </c>
      <c r="D2198" s="6">
        <v>0.28022099389388722</v>
      </c>
      <c r="E2198" s="15">
        <f t="shared" si="253"/>
        <v>88.612773573273543</v>
      </c>
      <c r="F2198" s="5">
        <f t="shared" si="254"/>
        <v>89.433177408841203</v>
      </c>
      <c r="G2198" s="5">
        <f t="shared" si="255"/>
        <v>0.21428571428571427</v>
      </c>
      <c r="H2198" s="5">
        <f t="shared" si="256"/>
        <v>89.433177408841203</v>
      </c>
      <c r="M2198" s="1"/>
      <c r="N2198" s="1"/>
      <c r="O2198" s="1"/>
      <c r="P2198" s="1"/>
      <c r="Q2198" s="1"/>
      <c r="R2198" s="1"/>
      <c r="Y2198" s="1"/>
      <c r="Z2198" s="1"/>
      <c r="AA2198" s="6">
        <v>89.433177408841203</v>
      </c>
      <c r="AB2198" s="6">
        <f t="shared" si="257"/>
        <v>26.82995322265236</v>
      </c>
    </row>
    <row r="2199" spans="3:28" x14ac:dyDescent="0.55000000000000004">
      <c r="C2199" s="5">
        <f t="shared" ca="1" si="252"/>
        <v>0.42769195728489184</v>
      </c>
      <c r="D2199" s="6">
        <v>0.94378838171892165</v>
      </c>
      <c r="E2199" s="15">
        <f t="shared" si="253"/>
        <v>145.91919954033176</v>
      </c>
      <c r="F2199" s="5">
        <f t="shared" si="254"/>
        <v>241.1558355814748</v>
      </c>
      <c r="G2199" s="5">
        <f t="shared" si="255"/>
        <v>0.21428571428571427</v>
      </c>
      <c r="H2199" s="5">
        <f t="shared" si="256"/>
        <v>241.1558355814748</v>
      </c>
      <c r="M2199" s="1"/>
      <c r="N2199" s="1"/>
      <c r="O2199" s="1"/>
      <c r="P2199" s="1"/>
      <c r="Q2199" s="1"/>
      <c r="R2199" s="1"/>
      <c r="Y2199" s="1"/>
      <c r="Z2199" s="1"/>
      <c r="AA2199" s="6">
        <v>241.1558355814748</v>
      </c>
      <c r="AB2199" s="6">
        <f t="shared" si="257"/>
        <v>72.346750674442433</v>
      </c>
    </row>
    <row r="2200" spans="3:28" x14ac:dyDescent="0.55000000000000004">
      <c r="C2200" s="5">
        <f t="shared" ca="1" si="252"/>
        <v>0.87603764403913587</v>
      </c>
      <c r="D2200" s="6">
        <v>0.95500032666113965</v>
      </c>
      <c r="E2200" s="15">
        <f t="shared" si="253"/>
        <v>146.66493393164166</v>
      </c>
      <c r="F2200" s="5">
        <f t="shared" si="254"/>
        <v>247.35040477198521</v>
      </c>
      <c r="G2200" s="5">
        <f t="shared" si="255"/>
        <v>0.21428571428571427</v>
      </c>
      <c r="H2200" s="5">
        <f t="shared" si="256"/>
        <v>247.35040477198521</v>
      </c>
      <c r="M2200" s="1"/>
      <c r="N2200" s="1"/>
      <c r="O2200" s="1"/>
      <c r="P2200" s="1"/>
      <c r="Q2200" s="1"/>
      <c r="R2200" s="1"/>
      <c r="Y2200" s="1"/>
      <c r="Z2200" s="1"/>
      <c r="AA2200" s="6">
        <v>247.35040477198521</v>
      </c>
      <c r="AB2200" s="6">
        <f t="shared" si="257"/>
        <v>74.205121431595558</v>
      </c>
    </row>
    <row r="2201" spans="3:28" x14ac:dyDescent="0.55000000000000004">
      <c r="C2201" s="5">
        <f t="shared" ca="1" si="252"/>
        <v>0.39814329157795192</v>
      </c>
      <c r="D2201" s="6">
        <v>9.4513697499246652E-3</v>
      </c>
      <c r="E2201" s="15">
        <f t="shared" si="253"/>
        <v>32.600913133528636</v>
      </c>
      <c r="F2201" s="5">
        <f t="shared" si="254"/>
        <v>52.982195736006418</v>
      </c>
      <c r="G2201" s="5">
        <f t="shared" si="255"/>
        <v>0.21428571428571427</v>
      </c>
      <c r="H2201" s="5">
        <f t="shared" si="256"/>
        <v>32.600913133528636</v>
      </c>
      <c r="M2201" s="1"/>
      <c r="N2201" s="1"/>
      <c r="O2201" s="1"/>
      <c r="P2201" s="1"/>
      <c r="Q2201" s="1"/>
      <c r="R2201" s="1"/>
      <c r="Y2201" s="1"/>
      <c r="Z2201" s="1"/>
      <c r="AA2201" s="6">
        <v>32.600913133528636</v>
      </c>
      <c r="AB2201" s="6">
        <f t="shared" si="257"/>
        <v>9.7802739400585903</v>
      </c>
    </row>
    <row r="2202" spans="3:28" x14ac:dyDescent="0.55000000000000004">
      <c r="C2202" s="5">
        <f t="shared" ca="1" si="252"/>
        <v>0.87907295814071551</v>
      </c>
      <c r="D2202" s="6">
        <v>0.93754975531133611</v>
      </c>
      <c r="E2202" s="15">
        <f t="shared" si="253"/>
        <v>145.50233419833452</v>
      </c>
      <c r="F2202" s="5">
        <f t="shared" si="254"/>
        <v>237.9763345744409</v>
      </c>
      <c r="G2202" s="5">
        <f t="shared" si="255"/>
        <v>0.21428571428571427</v>
      </c>
      <c r="H2202" s="5">
        <f t="shared" si="256"/>
        <v>237.9763345744409</v>
      </c>
      <c r="M2202" s="1"/>
      <c r="N2202" s="1"/>
      <c r="O2202" s="1"/>
      <c r="P2202" s="1"/>
      <c r="Q2202" s="1"/>
      <c r="R2202" s="1"/>
      <c r="Y2202" s="1"/>
      <c r="Z2202" s="1"/>
      <c r="AA2202" s="6">
        <v>237.9763345744409</v>
      </c>
      <c r="AB2202" s="6">
        <f t="shared" si="257"/>
        <v>71.392900372332264</v>
      </c>
    </row>
    <row r="2203" spans="3:28" x14ac:dyDescent="0.55000000000000004">
      <c r="C2203" s="5">
        <f t="shared" ca="1" si="252"/>
        <v>0.14812455254976997</v>
      </c>
      <c r="D2203" s="6">
        <v>0.22295823803436698</v>
      </c>
      <c r="E2203" s="15">
        <f t="shared" si="253"/>
        <v>81.202111066346106</v>
      </c>
      <c r="F2203" s="5">
        <f t="shared" si="254"/>
        <v>81.217522326208694</v>
      </c>
      <c r="G2203" s="5">
        <f t="shared" si="255"/>
        <v>0.21428571428571427</v>
      </c>
      <c r="H2203" s="5">
        <f t="shared" si="256"/>
        <v>81.217522326208694</v>
      </c>
      <c r="M2203" s="1"/>
      <c r="N2203" s="1"/>
      <c r="O2203" s="1"/>
      <c r="P2203" s="1"/>
      <c r="Q2203" s="1"/>
      <c r="R2203" s="1"/>
      <c r="Y2203" s="1"/>
      <c r="Z2203" s="1"/>
      <c r="AA2203" s="6">
        <v>81.217522326208694</v>
      </c>
      <c r="AB2203" s="6">
        <f t="shared" si="257"/>
        <v>24.365256697862609</v>
      </c>
    </row>
    <row r="2204" spans="3:28" x14ac:dyDescent="0.55000000000000004">
      <c r="C2204" s="5">
        <f t="shared" ca="1" si="252"/>
        <v>0.69905884188776668</v>
      </c>
      <c r="D2204" s="6">
        <v>0.24636142980953635</v>
      </c>
      <c r="E2204" s="15">
        <f t="shared" si="253"/>
        <v>84.334065787887297</v>
      </c>
      <c r="F2204" s="5">
        <f t="shared" si="254"/>
        <v>84.537390891754598</v>
      </c>
      <c r="G2204" s="5">
        <f t="shared" si="255"/>
        <v>0.21428571428571427</v>
      </c>
      <c r="H2204" s="5">
        <f t="shared" si="256"/>
        <v>84.537390891754598</v>
      </c>
      <c r="M2204" s="1"/>
      <c r="N2204" s="1"/>
      <c r="O2204" s="1"/>
      <c r="P2204" s="1"/>
      <c r="Q2204" s="1"/>
      <c r="R2204" s="1"/>
      <c r="Y2204" s="1"/>
      <c r="Z2204" s="1"/>
      <c r="AA2204" s="6">
        <v>84.537390891754598</v>
      </c>
      <c r="AB2204" s="6">
        <f t="shared" si="257"/>
        <v>25.361217267526378</v>
      </c>
    </row>
    <row r="2205" spans="3:28" x14ac:dyDescent="0.55000000000000004">
      <c r="C2205" s="5">
        <f t="shared" ca="1" si="252"/>
        <v>0.7279809368987038</v>
      </c>
      <c r="D2205" s="6">
        <v>0.71209627985498214</v>
      </c>
      <c r="E2205" s="15">
        <f t="shared" si="253"/>
        <v>129.37649428265519</v>
      </c>
      <c r="F2205" s="5">
        <f t="shared" si="254"/>
        <v>166.82767118904505</v>
      </c>
      <c r="G2205" s="5">
        <f t="shared" si="255"/>
        <v>0.21428571428571427</v>
      </c>
      <c r="H2205" s="5">
        <f t="shared" si="256"/>
        <v>166.82767118904505</v>
      </c>
      <c r="M2205" s="1"/>
      <c r="N2205" s="1"/>
      <c r="O2205" s="1"/>
      <c r="P2205" s="1"/>
      <c r="Q2205" s="1"/>
      <c r="R2205" s="1"/>
      <c r="Y2205" s="1"/>
      <c r="Z2205" s="1"/>
      <c r="AA2205" s="6">
        <v>166.82767118904505</v>
      </c>
      <c r="AB2205" s="6">
        <f t="shared" si="257"/>
        <v>50.048301356713516</v>
      </c>
    </row>
    <row r="2206" spans="3:28" x14ac:dyDescent="0.55000000000000004">
      <c r="C2206" s="5">
        <f t="shared" ca="1" si="252"/>
        <v>0.22729860213579522</v>
      </c>
      <c r="D2206" s="6">
        <v>0.26736077540799219</v>
      </c>
      <c r="E2206" s="15">
        <f t="shared" si="253"/>
        <v>87.0198554672738</v>
      </c>
      <c r="F2206" s="5">
        <f t="shared" si="254"/>
        <v>87.560417448000806</v>
      </c>
      <c r="G2206" s="5">
        <f t="shared" si="255"/>
        <v>0.21428571428571427</v>
      </c>
      <c r="H2206" s="5">
        <f t="shared" si="256"/>
        <v>87.560417448000806</v>
      </c>
      <c r="M2206" s="1"/>
      <c r="N2206" s="1"/>
      <c r="O2206" s="1"/>
      <c r="P2206" s="1"/>
      <c r="Q2206" s="1"/>
      <c r="R2206" s="1"/>
      <c r="Y2206" s="1"/>
      <c r="Z2206" s="1"/>
      <c r="AA2206" s="6">
        <v>87.560417448000806</v>
      </c>
      <c r="AB2206" s="6">
        <f t="shared" si="257"/>
        <v>26.268125234400241</v>
      </c>
    </row>
    <row r="2207" spans="3:28" x14ac:dyDescent="0.55000000000000004">
      <c r="C2207" s="5">
        <f t="shared" ca="1" si="252"/>
        <v>0.51597787146289209</v>
      </c>
      <c r="D2207" s="6">
        <v>0.93342516913978435</v>
      </c>
      <c r="E2207" s="15">
        <f t="shared" si="253"/>
        <v>145.22596712163329</v>
      </c>
      <c r="F2207" s="5">
        <f t="shared" si="254"/>
        <v>235.9608746078674</v>
      </c>
      <c r="G2207" s="5">
        <f t="shared" si="255"/>
        <v>0.21428571428571427</v>
      </c>
      <c r="H2207" s="5">
        <f t="shared" si="256"/>
        <v>235.9608746078674</v>
      </c>
      <c r="M2207" s="1"/>
      <c r="N2207" s="1"/>
      <c r="O2207" s="1"/>
      <c r="P2207" s="1"/>
      <c r="Q2207" s="1"/>
      <c r="R2207" s="1"/>
      <c r="Y2207" s="1"/>
      <c r="Z2207" s="1"/>
      <c r="AA2207" s="6">
        <v>235.9608746078674</v>
      </c>
      <c r="AB2207" s="6">
        <f t="shared" si="257"/>
        <v>70.788262382360216</v>
      </c>
    </row>
    <row r="2208" spans="3:28" x14ac:dyDescent="0.55000000000000004">
      <c r="C2208" s="5">
        <f t="shared" ca="1" si="252"/>
        <v>0.67827803665894171</v>
      </c>
      <c r="D2208" s="6">
        <v>0.5604809868796452</v>
      </c>
      <c r="E2208" s="15">
        <f t="shared" si="253"/>
        <v>117.03649096900629</v>
      </c>
      <c r="F2208" s="5">
        <f t="shared" si="254"/>
        <v>135.45708399261349</v>
      </c>
      <c r="G2208" s="5">
        <f t="shared" si="255"/>
        <v>0.21428571428571427</v>
      </c>
      <c r="H2208" s="5">
        <f t="shared" si="256"/>
        <v>135.45708399261349</v>
      </c>
      <c r="M2208" s="1"/>
      <c r="N2208" s="1"/>
      <c r="O2208" s="1"/>
      <c r="P2208" s="1"/>
      <c r="Q2208" s="1"/>
      <c r="R2208" s="1"/>
      <c r="Y2208" s="1"/>
      <c r="Z2208" s="1"/>
      <c r="AA2208" s="6">
        <v>135.45708399261349</v>
      </c>
      <c r="AB2208" s="6">
        <f t="shared" si="257"/>
        <v>40.637125197784044</v>
      </c>
    </row>
    <row r="2209" spans="3:28" x14ac:dyDescent="0.55000000000000004">
      <c r="C2209" s="5">
        <f t="shared" ca="1" si="252"/>
        <v>0.22311686091696359</v>
      </c>
      <c r="D2209" s="6">
        <v>0.13816172213677846</v>
      </c>
      <c r="E2209" s="15">
        <f t="shared" si="253"/>
        <v>68.177971438177821</v>
      </c>
      <c r="F2209" s="5">
        <f t="shared" si="254"/>
        <v>69.588980479720874</v>
      </c>
      <c r="G2209" s="5">
        <f t="shared" si="255"/>
        <v>0.21428571428571427</v>
      </c>
      <c r="H2209" s="5">
        <f t="shared" si="256"/>
        <v>68.177971438177821</v>
      </c>
      <c r="M2209" s="1"/>
      <c r="N2209" s="1"/>
      <c r="O2209" s="1"/>
      <c r="P2209" s="1"/>
      <c r="Q2209" s="1"/>
      <c r="R2209" s="1"/>
      <c r="Y2209" s="1"/>
      <c r="Z2209" s="1"/>
      <c r="AA2209" s="6">
        <v>68.177971438177821</v>
      </c>
      <c r="AB2209" s="6">
        <f t="shared" si="257"/>
        <v>20.453391431453344</v>
      </c>
    </row>
    <row r="2210" spans="3:28" x14ac:dyDescent="0.55000000000000004">
      <c r="C2210" s="5">
        <f t="shared" ca="1" si="252"/>
        <v>0.87087303592658571</v>
      </c>
      <c r="D2210" s="6">
        <v>0.33735242700542656</v>
      </c>
      <c r="E2210" s="15">
        <f t="shared" si="253"/>
        <v>95.282938131366564</v>
      </c>
      <c r="F2210" s="5">
        <f t="shared" si="254"/>
        <v>97.962650738865307</v>
      </c>
      <c r="G2210" s="5">
        <f t="shared" si="255"/>
        <v>0.21428571428571427</v>
      </c>
      <c r="H2210" s="5">
        <f t="shared" si="256"/>
        <v>97.962650738865307</v>
      </c>
      <c r="M2210" s="1"/>
      <c r="N2210" s="1"/>
      <c r="O2210" s="1"/>
      <c r="P2210" s="1"/>
      <c r="Q2210" s="1"/>
      <c r="R2210" s="1"/>
      <c r="Y2210" s="1"/>
      <c r="Z2210" s="1"/>
      <c r="AA2210" s="6">
        <v>97.962650738865307</v>
      </c>
      <c r="AB2210" s="6">
        <f t="shared" si="257"/>
        <v>29.388795221659592</v>
      </c>
    </row>
    <row r="2211" spans="3:28" x14ac:dyDescent="0.55000000000000004">
      <c r="C2211" s="5">
        <f t="shared" ca="1" si="252"/>
        <v>0.44073364054632824</v>
      </c>
      <c r="D2211" s="6">
        <v>0.93044375654505362</v>
      </c>
      <c r="E2211" s="15">
        <f t="shared" si="253"/>
        <v>145.02581777359788</v>
      </c>
      <c r="F2211" s="5">
        <f t="shared" si="254"/>
        <v>234.54265055148738</v>
      </c>
      <c r="G2211" s="5">
        <f t="shared" si="255"/>
        <v>0.21428571428571427</v>
      </c>
      <c r="H2211" s="5">
        <f t="shared" si="256"/>
        <v>234.54265055148738</v>
      </c>
      <c r="M2211" s="1"/>
      <c r="N2211" s="1"/>
      <c r="O2211" s="1"/>
      <c r="P2211" s="1"/>
      <c r="Q2211" s="1"/>
      <c r="R2211" s="1"/>
      <c r="Y2211" s="1"/>
      <c r="Z2211" s="1"/>
      <c r="AA2211" s="6">
        <v>234.54265055148738</v>
      </c>
      <c r="AB2211" s="6">
        <f t="shared" si="257"/>
        <v>70.362795165446215</v>
      </c>
    </row>
    <row r="2212" spans="3:28" x14ac:dyDescent="0.55000000000000004">
      <c r="C2212" s="5">
        <f t="shared" ca="1" si="252"/>
        <v>0.21929029437627312</v>
      </c>
      <c r="D2212" s="6">
        <v>0.13047232596370484</v>
      </c>
      <c r="E2212" s="15">
        <f t="shared" si="253"/>
        <v>66.81810628581897</v>
      </c>
      <c r="F2212" s="5">
        <f t="shared" si="254"/>
        <v>68.563389411623604</v>
      </c>
      <c r="G2212" s="5">
        <f t="shared" si="255"/>
        <v>0.21428571428571427</v>
      </c>
      <c r="H2212" s="5">
        <f t="shared" si="256"/>
        <v>66.81810628581897</v>
      </c>
      <c r="M2212" s="1"/>
      <c r="N2212" s="1"/>
      <c r="O2212" s="1"/>
      <c r="P2212" s="1"/>
      <c r="Q2212" s="1"/>
      <c r="R2212" s="1"/>
      <c r="Y2212" s="1"/>
      <c r="Z2212" s="1"/>
      <c r="AA2212" s="6">
        <v>66.81810628581897</v>
      </c>
      <c r="AB2212" s="6">
        <f t="shared" si="257"/>
        <v>20.045431885745689</v>
      </c>
    </row>
    <row r="2213" spans="3:28" x14ac:dyDescent="0.55000000000000004">
      <c r="C2213" s="5">
        <f t="shared" ca="1" si="252"/>
        <v>0.86713795305061081</v>
      </c>
      <c r="D2213" s="6">
        <v>0.31380638327517751</v>
      </c>
      <c r="E2213" s="15">
        <f t="shared" si="253"/>
        <v>92.608176116901475</v>
      </c>
      <c r="F2213" s="5">
        <f t="shared" si="254"/>
        <v>94.404458243255988</v>
      </c>
      <c r="G2213" s="5">
        <f t="shared" si="255"/>
        <v>0.21428571428571427</v>
      </c>
      <c r="H2213" s="5">
        <f t="shared" si="256"/>
        <v>94.404458243255988</v>
      </c>
      <c r="M2213" s="1"/>
      <c r="N2213" s="1"/>
      <c r="O2213" s="1"/>
      <c r="P2213" s="1"/>
      <c r="Q2213" s="1"/>
      <c r="R2213" s="1"/>
      <c r="Y2213" s="1"/>
      <c r="Z2213" s="1"/>
      <c r="AA2213" s="6">
        <v>94.404458243255988</v>
      </c>
      <c r="AB2213" s="6">
        <f t="shared" si="257"/>
        <v>28.321337472976797</v>
      </c>
    </row>
    <row r="2214" spans="3:28" x14ac:dyDescent="0.55000000000000004">
      <c r="C2214" s="5">
        <f t="shared" ca="1" si="252"/>
        <v>0.35701785015548071</v>
      </c>
      <c r="D2214" s="6">
        <v>3.5141842999943829E-2</v>
      </c>
      <c r="E2214" s="15">
        <f t="shared" si="253"/>
        <v>44.297797480410779</v>
      </c>
      <c r="F2214" s="5">
        <f t="shared" si="254"/>
        <v>56.206516758131016</v>
      </c>
      <c r="G2214" s="5">
        <f t="shared" si="255"/>
        <v>0.21428571428571427</v>
      </c>
      <c r="H2214" s="5">
        <f t="shared" si="256"/>
        <v>44.297797480410779</v>
      </c>
      <c r="M2214" s="1"/>
      <c r="N2214" s="1"/>
      <c r="O2214" s="1"/>
      <c r="P2214" s="1"/>
      <c r="Q2214" s="1"/>
      <c r="R2214" s="1"/>
      <c r="Y2214" s="1"/>
      <c r="Z2214" s="1"/>
      <c r="AA2214" s="6">
        <v>44.297797480410779</v>
      </c>
      <c r="AB2214" s="6">
        <f t="shared" si="257"/>
        <v>13.289339244123234</v>
      </c>
    </row>
    <row r="2215" spans="3:28" x14ac:dyDescent="0.55000000000000004">
      <c r="C2215" s="5">
        <f t="shared" ca="1" si="252"/>
        <v>0.32526389779616338</v>
      </c>
      <c r="D2215" s="6">
        <v>0.24163799730277036</v>
      </c>
      <c r="E2215" s="15">
        <f t="shared" si="253"/>
        <v>83.714349676399763</v>
      </c>
      <c r="F2215" s="5">
        <f t="shared" si="254"/>
        <v>83.863239206863881</v>
      </c>
      <c r="G2215" s="5">
        <f t="shared" si="255"/>
        <v>0.21428571428571427</v>
      </c>
      <c r="H2215" s="5">
        <f t="shared" si="256"/>
        <v>83.863239206863881</v>
      </c>
      <c r="M2215" s="1"/>
      <c r="N2215" s="1"/>
      <c r="O2215" s="1"/>
      <c r="P2215" s="1"/>
      <c r="Q2215" s="1"/>
      <c r="R2215" s="1"/>
      <c r="Y2215" s="1"/>
      <c r="Z2215" s="1"/>
      <c r="AA2215" s="6">
        <v>83.863239206863881</v>
      </c>
      <c r="AB2215" s="6">
        <f t="shared" si="257"/>
        <v>25.158971762059164</v>
      </c>
    </row>
    <row r="2216" spans="3:28" x14ac:dyDescent="0.55000000000000004">
      <c r="C2216" s="5">
        <f t="shared" ca="1" si="252"/>
        <v>0.32155384184176505</v>
      </c>
      <c r="D2216" s="6">
        <v>0.13358172666669998</v>
      </c>
      <c r="E2216" s="15">
        <f t="shared" si="253"/>
        <v>67.372703194989413</v>
      </c>
      <c r="F2216" s="5">
        <f t="shared" si="254"/>
        <v>68.977564645051672</v>
      </c>
      <c r="G2216" s="5">
        <f t="shared" si="255"/>
        <v>0.21428571428571427</v>
      </c>
      <c r="H2216" s="5">
        <f t="shared" si="256"/>
        <v>67.372703194989413</v>
      </c>
      <c r="M2216" s="1"/>
      <c r="N2216" s="1"/>
      <c r="O2216" s="1"/>
      <c r="P2216" s="1"/>
      <c r="Q2216" s="1"/>
      <c r="R2216" s="1"/>
      <c r="Y2216" s="1"/>
      <c r="Z2216" s="1"/>
      <c r="AA2216" s="6">
        <v>67.372703194989413</v>
      </c>
      <c r="AB2216" s="6">
        <f t="shared" si="257"/>
        <v>20.211810958496823</v>
      </c>
    </row>
    <row r="2217" spans="3:28" x14ac:dyDescent="0.55000000000000004">
      <c r="C2217" s="5">
        <f t="shared" ca="1" si="252"/>
        <v>0.33440978010246181</v>
      </c>
      <c r="D2217" s="6">
        <v>0.35485203449271352</v>
      </c>
      <c r="E2217" s="15">
        <f t="shared" si="253"/>
        <v>97.210842369952076</v>
      </c>
      <c r="F2217" s="5">
        <f t="shared" si="254"/>
        <v>100.64826392717606</v>
      </c>
      <c r="G2217" s="5">
        <f t="shared" si="255"/>
        <v>0.21428571428571427</v>
      </c>
      <c r="H2217" s="5">
        <f t="shared" si="256"/>
        <v>100.64826392717606</v>
      </c>
      <c r="M2217" s="1"/>
      <c r="N2217" s="1"/>
      <c r="O2217" s="1"/>
      <c r="P2217" s="1"/>
      <c r="Q2217" s="1"/>
      <c r="R2217" s="1"/>
      <c r="Y2217" s="1"/>
      <c r="Z2217" s="1"/>
      <c r="AA2217" s="6">
        <v>100.64826392717606</v>
      </c>
      <c r="AB2217" s="6">
        <f t="shared" si="257"/>
        <v>30.194479178152818</v>
      </c>
    </row>
    <row r="2218" spans="3:28" x14ac:dyDescent="0.55000000000000004">
      <c r="C2218" s="5">
        <f t="shared" ca="1" si="252"/>
        <v>0.15961651964489032</v>
      </c>
      <c r="D2218" s="6">
        <v>0.909914324427889</v>
      </c>
      <c r="E2218" s="15">
        <f t="shared" si="253"/>
        <v>143.63883148262335</v>
      </c>
      <c r="F2218" s="5">
        <f t="shared" si="254"/>
        <v>225.5065263580625</v>
      </c>
      <c r="G2218" s="5">
        <f t="shared" si="255"/>
        <v>0.21428571428571427</v>
      </c>
      <c r="H2218" s="5">
        <f t="shared" si="256"/>
        <v>225.5065263580625</v>
      </c>
      <c r="M2218" s="1"/>
      <c r="N2218" s="1"/>
      <c r="O2218" s="1"/>
      <c r="P2218" s="1"/>
      <c r="Q2218" s="1"/>
      <c r="R2218" s="1"/>
      <c r="Y2218" s="1"/>
      <c r="Z2218" s="1"/>
      <c r="AA2218" s="6">
        <v>225.5065263580625</v>
      </c>
      <c r="AB2218" s="6">
        <f t="shared" si="257"/>
        <v>67.651957907418748</v>
      </c>
    </row>
    <row r="2219" spans="3:28" x14ac:dyDescent="0.55000000000000004">
      <c r="C2219" s="5">
        <f t="shared" ca="1" si="252"/>
        <v>0.22691885197915684</v>
      </c>
      <c r="D2219" s="6">
        <v>0.89913286273104998</v>
      </c>
      <c r="E2219" s="15">
        <f t="shared" si="253"/>
        <v>142.90415816351225</v>
      </c>
      <c r="F2219" s="5">
        <f t="shared" si="254"/>
        <v>221.17477779436763</v>
      </c>
      <c r="G2219" s="5">
        <f t="shared" si="255"/>
        <v>0.21428571428571427</v>
      </c>
      <c r="H2219" s="5">
        <f t="shared" si="256"/>
        <v>221.17477779436763</v>
      </c>
      <c r="M2219" s="1"/>
      <c r="N2219" s="1"/>
      <c r="O2219" s="1"/>
      <c r="P2219" s="1"/>
      <c r="Q2219" s="1"/>
      <c r="R2219" s="1"/>
      <c r="Y2219" s="1"/>
      <c r="Z2219" s="1"/>
      <c r="AA2219" s="6">
        <v>221.17477779436763</v>
      </c>
      <c r="AB2219" s="6">
        <f t="shared" si="257"/>
        <v>66.352433338310291</v>
      </c>
    </row>
    <row r="2220" spans="3:28" x14ac:dyDescent="0.55000000000000004">
      <c r="C2220" s="5">
        <f t="shared" ca="1" si="252"/>
        <v>0.6131280549361332</v>
      </c>
      <c r="D2220" s="6">
        <v>0.96960578080175863</v>
      </c>
      <c r="E2220" s="15">
        <f t="shared" si="253"/>
        <v>147.62984414888842</v>
      </c>
      <c r="F2220" s="5">
        <f t="shared" si="254"/>
        <v>256.7301039680973</v>
      </c>
      <c r="G2220" s="5">
        <f t="shared" si="255"/>
        <v>0.21428571428571427</v>
      </c>
      <c r="H2220" s="5">
        <f t="shared" si="256"/>
        <v>256.7301039680973</v>
      </c>
      <c r="M2220" s="1"/>
      <c r="N2220" s="1"/>
      <c r="O2220" s="1"/>
      <c r="P2220" s="1"/>
      <c r="Q2220" s="1"/>
      <c r="R2220" s="1"/>
      <c r="Y2220" s="1"/>
      <c r="Z2220" s="1"/>
      <c r="AA2220" s="6">
        <v>256.7301039680973</v>
      </c>
      <c r="AB2220" s="6">
        <f t="shared" si="257"/>
        <v>77.019031190429189</v>
      </c>
    </row>
    <row r="2221" spans="3:28" x14ac:dyDescent="0.55000000000000004">
      <c r="C2221" s="5">
        <f t="shared" ca="1" si="252"/>
        <v>0.67170005818450873</v>
      </c>
      <c r="D2221" s="6">
        <v>0.5052878337245299</v>
      </c>
      <c r="E2221" s="15">
        <f t="shared" si="253"/>
        <v>112.13487725379625</v>
      </c>
      <c r="F2221" s="5">
        <f t="shared" si="254"/>
        <v>125.43118994915227</v>
      </c>
      <c r="G2221" s="5">
        <f t="shared" si="255"/>
        <v>0.21428571428571427</v>
      </c>
      <c r="H2221" s="5">
        <f t="shared" si="256"/>
        <v>125.43118994915227</v>
      </c>
      <c r="M2221" s="1"/>
      <c r="N2221" s="1"/>
      <c r="O2221" s="1"/>
      <c r="P2221" s="1"/>
      <c r="Q2221" s="1"/>
      <c r="R2221" s="1"/>
      <c r="Y2221" s="1"/>
      <c r="Z2221" s="1"/>
      <c r="AA2221" s="6">
        <v>125.43118994915227</v>
      </c>
      <c r="AB2221" s="6">
        <f t="shared" si="257"/>
        <v>37.629356984745677</v>
      </c>
    </row>
    <row r="2222" spans="3:28" x14ac:dyDescent="0.55000000000000004">
      <c r="C2222" s="5">
        <f t="shared" ca="1" si="252"/>
        <v>0.88670389245015602</v>
      </c>
      <c r="D2222" s="6">
        <v>0.77076246428353179</v>
      </c>
      <c r="E2222" s="15">
        <f t="shared" si="253"/>
        <v>133.79283545093398</v>
      </c>
      <c r="F2222" s="5">
        <f t="shared" si="254"/>
        <v>181.16805059187811</v>
      </c>
      <c r="G2222" s="5">
        <f t="shared" si="255"/>
        <v>0.21428571428571427</v>
      </c>
      <c r="H2222" s="5">
        <f t="shared" si="256"/>
        <v>181.16805059187811</v>
      </c>
      <c r="M2222" s="1"/>
      <c r="N2222" s="1"/>
      <c r="O2222" s="1"/>
      <c r="P2222" s="1"/>
      <c r="Q2222" s="1"/>
      <c r="R2222" s="1"/>
      <c r="Y2222" s="1"/>
      <c r="Z2222" s="1"/>
      <c r="AA2222" s="6">
        <v>181.16805059187811</v>
      </c>
      <c r="AB2222" s="6">
        <f t="shared" si="257"/>
        <v>54.350415177563434</v>
      </c>
    </row>
    <row r="2223" spans="3:28" x14ac:dyDescent="0.55000000000000004">
      <c r="C2223" s="5">
        <f t="shared" ca="1" si="252"/>
        <v>0.37198022844498069</v>
      </c>
      <c r="D2223" s="6">
        <v>0.54850364780778382</v>
      </c>
      <c r="E2223" s="15">
        <f t="shared" si="253"/>
        <v>115.99406899996879</v>
      </c>
      <c r="F2223" s="5">
        <f t="shared" si="254"/>
        <v>133.23017270788904</v>
      </c>
      <c r="G2223" s="5">
        <f t="shared" si="255"/>
        <v>0.21428571428571427</v>
      </c>
      <c r="H2223" s="5">
        <f t="shared" si="256"/>
        <v>133.23017270788904</v>
      </c>
      <c r="M2223" s="1"/>
      <c r="N2223" s="1"/>
      <c r="O2223" s="1"/>
      <c r="P2223" s="1"/>
      <c r="Q2223" s="1"/>
      <c r="R2223" s="1"/>
      <c r="Y2223" s="1"/>
      <c r="Z2223" s="1"/>
      <c r="AA2223" s="6">
        <v>133.23017270788904</v>
      </c>
      <c r="AB2223" s="6">
        <f t="shared" si="257"/>
        <v>39.969051812366708</v>
      </c>
    </row>
    <row r="2224" spans="3:28" x14ac:dyDescent="0.55000000000000004">
      <c r="C2224" s="5">
        <f t="shared" ca="1" si="252"/>
        <v>6.6825662057378388E-2</v>
      </c>
      <c r="D2224" s="6">
        <v>0.63215728516177161</v>
      </c>
      <c r="E2224" s="15">
        <f t="shared" si="253"/>
        <v>123.05456026162919</v>
      </c>
      <c r="F2224" s="5">
        <f t="shared" si="254"/>
        <v>149.47056356301977</v>
      </c>
      <c r="G2224" s="5">
        <f t="shared" si="255"/>
        <v>0.21428571428571427</v>
      </c>
      <c r="H2224" s="5">
        <f t="shared" si="256"/>
        <v>149.47056356301977</v>
      </c>
      <c r="M2224" s="1"/>
      <c r="N2224" s="1"/>
      <c r="O2224" s="1"/>
      <c r="P2224" s="1"/>
      <c r="Q2224" s="1"/>
      <c r="R2224" s="1"/>
      <c r="Y2224" s="1"/>
      <c r="Z2224" s="1"/>
      <c r="AA2224" s="6">
        <v>149.47056356301977</v>
      </c>
      <c r="AB2224" s="6">
        <f t="shared" si="257"/>
        <v>44.841169068905927</v>
      </c>
    </row>
    <row r="2225" spans="3:28" x14ac:dyDescent="0.55000000000000004">
      <c r="C2225" s="5">
        <f t="shared" ca="1" si="252"/>
        <v>0.70163160606520525</v>
      </c>
      <c r="D2225" s="6">
        <v>0.46077204777806158</v>
      </c>
      <c r="E2225" s="15">
        <f t="shared" si="253"/>
        <v>107.98278469491309</v>
      </c>
      <c r="F2225" s="5">
        <f t="shared" si="254"/>
        <v>117.74621579546994</v>
      </c>
      <c r="G2225" s="5">
        <f t="shared" si="255"/>
        <v>0.21428571428571427</v>
      </c>
      <c r="H2225" s="5">
        <f t="shared" si="256"/>
        <v>117.74621579546994</v>
      </c>
      <c r="M2225" s="1"/>
      <c r="N2225" s="1"/>
      <c r="O2225" s="1"/>
      <c r="P2225" s="1"/>
      <c r="Q2225" s="1"/>
      <c r="R2225" s="1"/>
      <c r="Y2225" s="1"/>
      <c r="Z2225" s="1"/>
      <c r="AA2225" s="6">
        <v>117.74621579546994</v>
      </c>
      <c r="AB2225" s="6">
        <f t="shared" si="257"/>
        <v>35.323864738640978</v>
      </c>
    </row>
    <row r="2226" spans="3:28" x14ac:dyDescent="0.55000000000000004">
      <c r="C2226" s="5">
        <f t="shared" ca="1" si="252"/>
        <v>0.12383170679034561</v>
      </c>
      <c r="D2226" s="6">
        <v>0.97915305859663737</v>
      </c>
      <c r="E2226" s="15">
        <f t="shared" si="253"/>
        <v>148.2566621444029</v>
      </c>
      <c r="F2226" s="5">
        <f t="shared" si="254"/>
        <v>264.16466003444174</v>
      </c>
      <c r="G2226" s="5">
        <f t="shared" si="255"/>
        <v>0.21428571428571427</v>
      </c>
      <c r="H2226" s="5">
        <f t="shared" si="256"/>
        <v>264.16466003444174</v>
      </c>
      <c r="M2226" s="1"/>
      <c r="N2226" s="1"/>
      <c r="O2226" s="1"/>
      <c r="P2226" s="1"/>
      <c r="Q2226" s="1"/>
      <c r="R2226" s="1"/>
      <c r="Y2226" s="1"/>
      <c r="Z2226" s="1"/>
      <c r="AA2226" s="6">
        <v>264.16466003444174</v>
      </c>
      <c r="AB2226" s="6">
        <f t="shared" si="257"/>
        <v>79.249398010332513</v>
      </c>
    </row>
    <row r="2227" spans="3:28" x14ac:dyDescent="0.55000000000000004">
      <c r="C2227" s="5">
        <f t="shared" ca="1" si="252"/>
        <v>0.66249739057295598</v>
      </c>
      <c r="D2227" s="6">
        <v>0.87342451661188036</v>
      </c>
      <c r="E2227" s="15">
        <f t="shared" si="253"/>
        <v>141.13435466076331</v>
      </c>
      <c r="F2227" s="5">
        <f t="shared" si="254"/>
        <v>211.69909526676315</v>
      </c>
      <c r="G2227" s="5">
        <f t="shared" si="255"/>
        <v>0.21428571428571427</v>
      </c>
      <c r="H2227" s="5">
        <f t="shared" si="256"/>
        <v>211.69909526676315</v>
      </c>
      <c r="M2227" s="1"/>
      <c r="N2227" s="1"/>
      <c r="O2227" s="1"/>
      <c r="P2227" s="1"/>
      <c r="Q2227" s="1"/>
      <c r="R2227" s="1"/>
      <c r="Y2227" s="1"/>
      <c r="Z2227" s="1"/>
      <c r="AA2227" s="6">
        <v>211.69909526676315</v>
      </c>
      <c r="AB2227" s="6">
        <f t="shared" si="257"/>
        <v>63.509728580028941</v>
      </c>
    </row>
    <row r="2228" spans="3:28" x14ac:dyDescent="0.55000000000000004">
      <c r="C2228" s="5">
        <f t="shared" ca="1" si="252"/>
        <v>0.20376920441754964</v>
      </c>
      <c r="D2228" s="6">
        <v>0.84823078143400421</v>
      </c>
      <c r="E2228" s="15">
        <f t="shared" si="253"/>
        <v>139.37452461933105</v>
      </c>
      <c r="F2228" s="5">
        <f t="shared" si="254"/>
        <v>203.30985642959598</v>
      </c>
      <c r="G2228" s="5">
        <f t="shared" si="255"/>
        <v>0.21428571428571427</v>
      </c>
      <c r="H2228" s="5">
        <f t="shared" si="256"/>
        <v>203.30985642959598</v>
      </c>
      <c r="M2228" s="1"/>
      <c r="N2228" s="1"/>
      <c r="O2228" s="1"/>
      <c r="P2228" s="1"/>
      <c r="Q2228" s="1"/>
      <c r="R2228" s="1"/>
      <c r="Y2228" s="1"/>
      <c r="Z2228" s="1"/>
      <c r="AA2228" s="6">
        <v>203.30985642959598</v>
      </c>
      <c r="AB2228" s="6">
        <f t="shared" si="257"/>
        <v>60.99295692887879</v>
      </c>
    </row>
    <row r="2229" spans="3:28" x14ac:dyDescent="0.55000000000000004">
      <c r="C2229" s="5">
        <f t="shared" ca="1" si="252"/>
        <v>0.33105346680324022</v>
      </c>
      <c r="D2229" s="6">
        <v>0.68742884081104016</v>
      </c>
      <c r="E2229" s="15">
        <f t="shared" si="253"/>
        <v>127.46536430694997</v>
      </c>
      <c r="F2229" s="5">
        <f t="shared" si="254"/>
        <v>161.23983494518347</v>
      </c>
      <c r="G2229" s="5">
        <f t="shared" si="255"/>
        <v>0.21428571428571427</v>
      </c>
      <c r="H2229" s="5">
        <f t="shared" si="256"/>
        <v>161.23983494518347</v>
      </c>
      <c r="M2229" s="1"/>
      <c r="N2229" s="1"/>
      <c r="O2229" s="1"/>
      <c r="P2229" s="1"/>
      <c r="Q2229" s="1"/>
      <c r="R2229" s="1"/>
      <c r="Y2229" s="1"/>
      <c r="Z2229" s="1"/>
      <c r="AA2229" s="6">
        <v>161.23983494518347</v>
      </c>
      <c r="AB2229" s="6">
        <f t="shared" si="257"/>
        <v>48.37195048355504</v>
      </c>
    </row>
    <row r="2230" spans="3:28" x14ac:dyDescent="0.55000000000000004">
      <c r="C2230" s="5">
        <f t="shared" ca="1" si="252"/>
        <v>0.38544020283704394</v>
      </c>
      <c r="D2230" s="6">
        <v>0.46003050985078597</v>
      </c>
      <c r="E2230" s="15">
        <f t="shared" si="253"/>
        <v>107.9119591721923</v>
      </c>
      <c r="F2230" s="5">
        <f t="shared" si="254"/>
        <v>117.62094255866003</v>
      </c>
      <c r="G2230" s="5">
        <f t="shared" si="255"/>
        <v>0.21428571428571427</v>
      </c>
      <c r="H2230" s="5">
        <f t="shared" si="256"/>
        <v>117.62094255866003</v>
      </c>
      <c r="M2230" s="1"/>
      <c r="N2230" s="1"/>
      <c r="O2230" s="1"/>
      <c r="P2230" s="1"/>
      <c r="Q2230" s="1"/>
      <c r="R2230" s="1"/>
      <c r="Y2230" s="1"/>
      <c r="Z2230" s="1"/>
      <c r="AA2230" s="6">
        <v>117.62094255866003</v>
      </c>
      <c r="AB2230" s="6">
        <f t="shared" si="257"/>
        <v>35.28628276759801</v>
      </c>
    </row>
    <row r="2231" spans="3:28" x14ac:dyDescent="0.55000000000000004">
      <c r="C2231" s="5">
        <f t="shared" ca="1" si="252"/>
        <v>0.20624610614486316</v>
      </c>
      <c r="D2231" s="6">
        <v>0.90770124923259587</v>
      </c>
      <c r="E2231" s="15">
        <f t="shared" si="253"/>
        <v>143.48838401690909</v>
      </c>
      <c r="F2231" s="5">
        <f t="shared" si="254"/>
        <v>224.59706207797939</v>
      </c>
      <c r="G2231" s="5">
        <f t="shared" si="255"/>
        <v>0.21428571428571427</v>
      </c>
      <c r="H2231" s="5">
        <f t="shared" si="256"/>
        <v>224.59706207797939</v>
      </c>
      <c r="M2231" s="1"/>
      <c r="N2231" s="1"/>
      <c r="O2231" s="1"/>
      <c r="P2231" s="1"/>
      <c r="Q2231" s="1"/>
      <c r="R2231" s="1"/>
      <c r="Y2231" s="1"/>
      <c r="Z2231" s="1"/>
      <c r="AA2231" s="6">
        <v>224.59706207797939</v>
      </c>
      <c r="AB2231" s="6">
        <f t="shared" si="257"/>
        <v>67.379118623393808</v>
      </c>
    </row>
    <row r="2232" spans="3:28" x14ac:dyDescent="0.55000000000000004">
      <c r="C2232" s="5">
        <f t="shared" ca="1" si="252"/>
        <v>2.5210745083196651E-2</v>
      </c>
      <c r="D2232" s="6">
        <v>0.39979742519181494</v>
      </c>
      <c r="E2232" s="15">
        <f t="shared" si="253"/>
        <v>101.95484575803002</v>
      </c>
      <c r="F2232" s="5">
        <f t="shared" si="254"/>
        <v>107.71771114274668</v>
      </c>
      <c r="G2232" s="5">
        <f t="shared" si="255"/>
        <v>0.21428571428571427</v>
      </c>
      <c r="H2232" s="5">
        <f t="shared" si="256"/>
        <v>107.71771114274668</v>
      </c>
      <c r="M2232" s="1"/>
      <c r="N2232" s="1"/>
      <c r="O2232" s="1"/>
      <c r="P2232" s="1"/>
      <c r="Q2232" s="1"/>
      <c r="R2232" s="1"/>
      <c r="Y2232" s="1"/>
      <c r="Z2232" s="1"/>
      <c r="AA2232" s="6">
        <v>107.71771114274668</v>
      </c>
      <c r="AB2232" s="6">
        <f t="shared" si="257"/>
        <v>32.315313342824005</v>
      </c>
    </row>
    <row r="2233" spans="3:28" x14ac:dyDescent="0.55000000000000004">
      <c r="C2233" s="5">
        <f t="shared" ca="1" si="252"/>
        <v>0.27651020151405237</v>
      </c>
      <c r="D2233" s="6">
        <v>0.5808105690113089</v>
      </c>
      <c r="E2233" s="15">
        <f t="shared" si="253"/>
        <v>118.78065377081683</v>
      </c>
      <c r="F2233" s="5">
        <f t="shared" si="254"/>
        <v>139.30753300511137</v>
      </c>
      <c r="G2233" s="5">
        <f t="shared" si="255"/>
        <v>0.21428571428571427</v>
      </c>
      <c r="H2233" s="5">
        <f t="shared" si="256"/>
        <v>139.30753300511137</v>
      </c>
      <c r="M2233" s="1"/>
      <c r="N2233" s="1"/>
      <c r="O2233" s="1"/>
      <c r="P2233" s="1"/>
      <c r="Q2233" s="1"/>
      <c r="R2233" s="1"/>
      <c r="Y2233" s="1"/>
      <c r="Z2233" s="1"/>
      <c r="AA2233" s="6">
        <v>139.30753300511137</v>
      </c>
      <c r="AB2233" s="6">
        <f t="shared" si="257"/>
        <v>41.792259901533406</v>
      </c>
    </row>
    <row r="2234" spans="3:28" x14ac:dyDescent="0.55000000000000004">
      <c r="C2234" s="5">
        <f t="shared" ca="1" si="252"/>
        <v>0.71169842544194306</v>
      </c>
      <c r="D2234" s="6">
        <v>0.28956486575764084</v>
      </c>
      <c r="E2234" s="15">
        <f t="shared" si="253"/>
        <v>89.747327868014892</v>
      </c>
      <c r="F2234" s="5">
        <f t="shared" si="254"/>
        <v>90.804387547612919</v>
      </c>
      <c r="G2234" s="5">
        <f t="shared" si="255"/>
        <v>0.21428571428571427</v>
      </c>
      <c r="H2234" s="5">
        <f t="shared" si="256"/>
        <v>90.804387547612919</v>
      </c>
      <c r="M2234" s="1"/>
      <c r="N2234" s="1"/>
      <c r="O2234" s="1"/>
      <c r="P2234" s="1"/>
      <c r="Q2234" s="1"/>
      <c r="R2234" s="1"/>
      <c r="Y2234" s="1"/>
      <c r="Z2234" s="1"/>
      <c r="AA2234" s="6">
        <v>90.804387547612919</v>
      </c>
      <c r="AB2234" s="6">
        <f t="shared" si="257"/>
        <v>27.241316264283874</v>
      </c>
    </row>
    <row r="2235" spans="3:28" x14ac:dyDescent="0.55000000000000004">
      <c r="C2235" s="5">
        <f t="shared" ca="1" si="252"/>
        <v>0.74083702430073251</v>
      </c>
      <c r="D2235" s="6">
        <v>1.2710580819934592E-3</v>
      </c>
      <c r="E2235" s="15">
        <f t="shared" si="253"/>
        <v>24.621014583128918</v>
      </c>
      <c r="F2235" s="5">
        <f t="shared" si="254"/>
        <v>51.964311394208437</v>
      </c>
      <c r="G2235" s="5">
        <f t="shared" si="255"/>
        <v>0.21428571428571427</v>
      </c>
      <c r="H2235" s="5">
        <f t="shared" si="256"/>
        <v>24.621014583128918</v>
      </c>
      <c r="M2235" s="1"/>
      <c r="N2235" s="1"/>
      <c r="O2235" s="1"/>
      <c r="P2235" s="1"/>
      <c r="Q2235" s="1"/>
      <c r="R2235" s="1"/>
      <c r="Y2235" s="1"/>
      <c r="Z2235" s="1"/>
      <c r="AA2235" s="6">
        <v>24.621014583128918</v>
      </c>
      <c r="AB2235" s="6">
        <f t="shared" si="257"/>
        <v>7.3863043749386748</v>
      </c>
    </row>
    <row r="2236" spans="3:28" x14ac:dyDescent="0.55000000000000004">
      <c r="C2236" s="5">
        <f t="shared" ca="1" si="252"/>
        <v>0.28105573786943439</v>
      </c>
      <c r="D2236" s="6">
        <v>0.52676375027947275</v>
      </c>
      <c r="E2236" s="15">
        <f t="shared" si="253"/>
        <v>114.07247740277249</v>
      </c>
      <c r="F2236" s="5">
        <f t="shared" si="254"/>
        <v>129.26232699610645</v>
      </c>
      <c r="G2236" s="5">
        <f t="shared" si="255"/>
        <v>0.21428571428571427</v>
      </c>
      <c r="H2236" s="5">
        <f t="shared" si="256"/>
        <v>129.26232699610645</v>
      </c>
      <c r="M2236" s="1"/>
      <c r="N2236" s="1"/>
      <c r="O2236" s="1"/>
      <c r="P2236" s="1"/>
      <c r="Q2236" s="1"/>
      <c r="R2236" s="1"/>
      <c r="Y2236" s="1"/>
      <c r="Z2236" s="1"/>
      <c r="AA2236" s="6">
        <v>129.26232699610645</v>
      </c>
      <c r="AB2236" s="6">
        <f t="shared" si="257"/>
        <v>38.778698098831931</v>
      </c>
    </row>
    <row r="2237" spans="3:28" x14ac:dyDescent="0.55000000000000004">
      <c r="C2237" s="5">
        <f t="shared" ca="1" si="252"/>
        <v>0.63841184168687171</v>
      </c>
      <c r="D2237" s="6">
        <v>0.54600896391718567</v>
      </c>
      <c r="E2237" s="15">
        <f t="shared" si="253"/>
        <v>115.77552189264603</v>
      </c>
      <c r="F2237" s="5">
        <f t="shared" si="254"/>
        <v>132.7700749784855</v>
      </c>
      <c r="G2237" s="5">
        <f t="shared" si="255"/>
        <v>0.21428571428571427</v>
      </c>
      <c r="H2237" s="5">
        <f t="shared" si="256"/>
        <v>132.7700749784855</v>
      </c>
      <c r="M2237" s="1"/>
      <c r="N2237" s="1"/>
      <c r="O2237" s="1"/>
      <c r="P2237" s="1"/>
      <c r="Q2237" s="1"/>
      <c r="R2237" s="1"/>
      <c r="Y2237" s="1"/>
      <c r="Z2237" s="1"/>
      <c r="AA2237" s="6">
        <v>132.7700749784855</v>
      </c>
      <c r="AB2237" s="6">
        <f t="shared" si="257"/>
        <v>39.831022493545646</v>
      </c>
    </row>
    <row r="2238" spans="3:28" x14ac:dyDescent="0.55000000000000004">
      <c r="C2238" s="5">
        <f t="shared" ca="1" si="252"/>
        <v>0.26678103300438327</v>
      </c>
      <c r="D2238" s="6">
        <v>0.72424749261836441</v>
      </c>
      <c r="E2238" s="15">
        <f t="shared" si="253"/>
        <v>130.30574724822151</v>
      </c>
      <c r="F2238" s="5">
        <f t="shared" si="254"/>
        <v>169.66829067832819</v>
      </c>
      <c r="G2238" s="5">
        <f t="shared" si="255"/>
        <v>0.21428571428571427</v>
      </c>
      <c r="H2238" s="5">
        <f t="shared" si="256"/>
        <v>169.66829067832819</v>
      </c>
      <c r="M2238" s="1"/>
      <c r="N2238" s="1"/>
      <c r="O2238" s="1"/>
      <c r="P2238" s="1"/>
      <c r="Q2238" s="1"/>
      <c r="R2238" s="1"/>
      <c r="Y2238" s="1"/>
      <c r="Z2238" s="1"/>
      <c r="AA2238" s="6">
        <v>169.66829067832819</v>
      </c>
      <c r="AB2238" s="6">
        <f t="shared" si="257"/>
        <v>50.900487203498457</v>
      </c>
    </row>
    <row r="2239" spans="3:28" x14ac:dyDescent="0.55000000000000004">
      <c r="C2239" s="5">
        <f t="shared" ca="1" si="252"/>
        <v>0.22792954739367466</v>
      </c>
      <c r="D2239" s="6">
        <v>0.96583860888459094</v>
      </c>
      <c r="E2239" s="15">
        <f t="shared" si="253"/>
        <v>147.38166520053477</v>
      </c>
      <c r="F2239" s="5">
        <f t="shared" si="254"/>
        <v>254.12689575896135</v>
      </c>
      <c r="G2239" s="5">
        <f t="shared" si="255"/>
        <v>0.21428571428571427</v>
      </c>
      <c r="H2239" s="5">
        <f t="shared" si="256"/>
        <v>254.12689575896135</v>
      </c>
      <c r="M2239" s="1"/>
      <c r="N2239" s="1"/>
      <c r="O2239" s="1"/>
      <c r="P2239" s="1"/>
      <c r="Q2239" s="1"/>
      <c r="R2239" s="1"/>
      <c r="Y2239" s="1"/>
      <c r="Z2239" s="1"/>
      <c r="AA2239" s="6">
        <v>254.12689575896135</v>
      </c>
      <c r="AB2239" s="6">
        <f t="shared" si="257"/>
        <v>76.2380687276884</v>
      </c>
    </row>
    <row r="2240" spans="3:28" x14ac:dyDescent="0.55000000000000004">
      <c r="C2240" s="5">
        <f t="shared" ca="1" si="252"/>
        <v>0.73640310886401517</v>
      </c>
      <c r="D2240" s="6">
        <v>0.97156642578203778</v>
      </c>
      <c r="E2240" s="15">
        <f t="shared" si="253"/>
        <v>147.75881947301423</v>
      </c>
      <c r="F2240" s="5">
        <f t="shared" si="254"/>
        <v>258.14897645425538</v>
      </c>
      <c r="G2240" s="5">
        <f t="shared" si="255"/>
        <v>0.21428571428571427</v>
      </c>
      <c r="H2240" s="5">
        <f t="shared" si="256"/>
        <v>258.14897645425538</v>
      </c>
      <c r="M2240" s="1"/>
      <c r="N2240" s="1"/>
      <c r="O2240" s="1"/>
      <c r="P2240" s="1"/>
      <c r="Q2240" s="1"/>
      <c r="R2240" s="1"/>
      <c r="Y2240" s="1"/>
      <c r="Z2240" s="1"/>
      <c r="AA2240" s="6">
        <v>258.14897645425538</v>
      </c>
      <c r="AB2240" s="6">
        <f t="shared" si="257"/>
        <v>77.44469293627661</v>
      </c>
    </row>
    <row r="2241" spans="3:28" x14ac:dyDescent="0.55000000000000004">
      <c r="C2241" s="5">
        <f t="shared" ca="1" si="252"/>
        <v>0.69104120250875611</v>
      </c>
      <c r="D2241" s="6">
        <v>0.5787863883533414</v>
      </c>
      <c r="E2241" s="15">
        <f t="shared" si="253"/>
        <v>118.60837350010462</v>
      </c>
      <c r="F2241" s="5">
        <f t="shared" si="254"/>
        <v>138.92002459202394</v>
      </c>
      <c r="G2241" s="5">
        <f t="shared" si="255"/>
        <v>0.21428571428571427</v>
      </c>
      <c r="H2241" s="5">
        <f t="shared" si="256"/>
        <v>138.92002459202394</v>
      </c>
      <c r="M2241" s="1"/>
      <c r="N2241" s="1"/>
      <c r="O2241" s="1"/>
      <c r="P2241" s="1"/>
      <c r="Q2241" s="1"/>
      <c r="R2241" s="1"/>
      <c r="Y2241" s="1"/>
      <c r="Z2241" s="1"/>
      <c r="AA2241" s="6">
        <v>138.92002459202394</v>
      </c>
      <c r="AB2241" s="6">
        <f t="shared" si="257"/>
        <v>41.676007377607178</v>
      </c>
    </row>
    <row r="2242" spans="3:28" x14ac:dyDescent="0.55000000000000004">
      <c r="C2242" s="5">
        <f t="shared" ca="1" si="252"/>
        <v>0.17160892144048712</v>
      </c>
      <c r="D2242" s="6">
        <v>0.67665652448472269</v>
      </c>
      <c r="E2242" s="15">
        <f t="shared" si="253"/>
        <v>126.62002443886111</v>
      </c>
      <c r="F2242" s="5">
        <f t="shared" si="254"/>
        <v>158.86900378817882</v>
      </c>
      <c r="G2242" s="5">
        <f t="shared" si="255"/>
        <v>0.21428571428571427</v>
      </c>
      <c r="H2242" s="5">
        <f t="shared" si="256"/>
        <v>158.86900378817882</v>
      </c>
      <c r="M2242" s="1"/>
      <c r="N2242" s="1"/>
      <c r="O2242" s="1"/>
      <c r="P2242" s="1"/>
      <c r="Q2242" s="1"/>
      <c r="R2242" s="1"/>
      <c r="Y2242" s="1"/>
      <c r="Z2242" s="1"/>
      <c r="AA2242" s="6">
        <v>158.86900378817882</v>
      </c>
      <c r="AB2242" s="6">
        <f t="shared" si="257"/>
        <v>47.660701136453646</v>
      </c>
    </row>
    <row r="2243" spans="3:28" x14ac:dyDescent="0.55000000000000004">
      <c r="C2243" s="5">
        <f t="shared" ref="C2243:C2306" ca="1" si="258">RAND()</f>
        <v>4.6666649771719415E-3</v>
      </c>
      <c r="D2243" s="6">
        <v>0.6289639533741449</v>
      </c>
      <c r="E2243" s="15">
        <f t="shared" ref="E2243:E2306" si="259">$B$1+SQRT(($B$2-$B$1)*($B$3-$B$1)*D2243)</f>
        <v>122.79394153687092</v>
      </c>
      <c r="F2243" s="5">
        <f t="shared" ref="F2243:F2306" si="260">$B$2-SQRT(($B$2-$B$1)*($B$2-$B$3)*(1-D2243))</f>
        <v>148.81858423684255</v>
      </c>
      <c r="G2243" s="5">
        <f t="shared" ref="G2243:G2306" si="261">($B$3-$B$1)/($B$2-$B$1)</f>
        <v>0.21428571428571427</v>
      </c>
      <c r="H2243" s="5">
        <f t="shared" ref="H2243:H2306" si="262">IF(D2243&lt;G2243,E2243,F2243)</f>
        <v>148.81858423684255</v>
      </c>
      <c r="M2243" s="1"/>
      <c r="N2243" s="1"/>
      <c r="O2243" s="1"/>
      <c r="P2243" s="1"/>
      <c r="Q2243" s="1"/>
      <c r="R2243" s="1"/>
      <c r="Y2243" s="1"/>
      <c r="Z2243" s="1"/>
      <c r="AA2243" s="6">
        <v>148.81858423684255</v>
      </c>
      <c r="AB2243" s="6">
        <f t="shared" ref="AB2243:AB2306" si="263">AA2243*0.3</f>
        <v>44.645575271052763</v>
      </c>
    </row>
    <row r="2244" spans="3:28" x14ac:dyDescent="0.55000000000000004">
      <c r="C2244" s="5">
        <f t="shared" ca="1" si="258"/>
        <v>6.9782632149736235E-2</v>
      </c>
      <c r="D2244" s="6">
        <v>0.35303692000511688</v>
      </c>
      <c r="E2244" s="15">
        <f t="shared" si="259"/>
        <v>97.013117428694983</v>
      </c>
      <c r="F2244" s="5">
        <f t="shared" si="260"/>
        <v>100.36802428547475</v>
      </c>
      <c r="G2244" s="5">
        <f t="shared" si="261"/>
        <v>0.21428571428571427</v>
      </c>
      <c r="H2244" s="5">
        <f t="shared" si="262"/>
        <v>100.36802428547475</v>
      </c>
      <c r="M2244" s="1"/>
      <c r="N2244" s="1"/>
      <c r="O2244" s="1"/>
      <c r="P2244" s="1"/>
      <c r="Q2244" s="1"/>
      <c r="R2244" s="1"/>
      <c r="Y2244" s="1"/>
      <c r="Z2244" s="1"/>
      <c r="AA2244" s="6">
        <v>100.36802428547475</v>
      </c>
      <c r="AB2244" s="6">
        <f t="shared" si="263"/>
        <v>30.110407285642424</v>
      </c>
    </row>
    <row r="2245" spans="3:28" x14ac:dyDescent="0.55000000000000004">
      <c r="C2245" s="5">
        <f t="shared" ca="1" si="258"/>
        <v>0.81411758176122462</v>
      </c>
      <c r="D2245" s="6">
        <v>0.63108565732025079</v>
      </c>
      <c r="E2245" s="15">
        <f t="shared" si="259"/>
        <v>122.96717458967305</v>
      </c>
      <c r="F2245" s="5">
        <f t="shared" si="260"/>
        <v>149.2514560300082</v>
      </c>
      <c r="G2245" s="5">
        <f t="shared" si="261"/>
        <v>0.21428571428571427</v>
      </c>
      <c r="H2245" s="5">
        <f t="shared" si="262"/>
        <v>149.2514560300082</v>
      </c>
      <c r="M2245" s="1"/>
      <c r="N2245" s="1"/>
      <c r="O2245" s="1"/>
      <c r="P2245" s="1"/>
      <c r="Q2245" s="1"/>
      <c r="R2245" s="1"/>
      <c r="Y2245" s="1"/>
      <c r="Z2245" s="1"/>
      <c r="AA2245" s="6">
        <v>149.2514560300082</v>
      </c>
      <c r="AB2245" s="6">
        <f t="shared" si="263"/>
        <v>44.775436809002457</v>
      </c>
    </row>
    <row r="2246" spans="3:28" x14ac:dyDescent="0.55000000000000004">
      <c r="C2246" s="5">
        <f t="shared" ca="1" si="258"/>
        <v>0.27471167564092869</v>
      </c>
      <c r="D2246" s="6">
        <v>0.48080567429104437</v>
      </c>
      <c r="E2246" s="15">
        <f t="shared" si="259"/>
        <v>109.8751096137832</v>
      </c>
      <c r="F2246" s="5">
        <f t="shared" si="260"/>
        <v>121.16384464076714</v>
      </c>
      <c r="G2246" s="5">
        <f t="shared" si="261"/>
        <v>0.21428571428571427</v>
      </c>
      <c r="H2246" s="5">
        <f t="shared" si="262"/>
        <v>121.16384464076714</v>
      </c>
      <c r="M2246" s="1"/>
      <c r="N2246" s="1"/>
      <c r="O2246" s="1"/>
      <c r="P2246" s="1"/>
      <c r="Q2246" s="1"/>
      <c r="R2246" s="1"/>
      <c r="Y2246" s="1"/>
      <c r="Z2246" s="1"/>
      <c r="AA2246" s="6">
        <v>121.16384464076714</v>
      </c>
      <c r="AB2246" s="6">
        <f t="shared" si="263"/>
        <v>36.349153392230143</v>
      </c>
    </row>
    <row r="2247" spans="3:28" x14ac:dyDescent="0.55000000000000004">
      <c r="C2247" s="5">
        <f t="shared" ca="1" si="258"/>
        <v>0.92106339274250126</v>
      </c>
      <c r="D2247" s="6">
        <v>0.80854004176784589</v>
      </c>
      <c r="E2247" s="15">
        <f t="shared" si="259"/>
        <v>136.54815614886326</v>
      </c>
      <c r="F2247" s="5">
        <f t="shared" si="260"/>
        <v>191.40012234306755</v>
      </c>
      <c r="G2247" s="5">
        <f t="shared" si="261"/>
        <v>0.21428571428571427</v>
      </c>
      <c r="H2247" s="5">
        <f t="shared" si="262"/>
        <v>191.40012234306755</v>
      </c>
      <c r="M2247" s="1"/>
      <c r="N2247" s="1"/>
      <c r="O2247" s="1"/>
      <c r="P2247" s="1"/>
      <c r="Q2247" s="1"/>
      <c r="R2247" s="1"/>
      <c r="Y2247" s="1"/>
      <c r="Z2247" s="1"/>
      <c r="AA2247" s="6">
        <v>191.40012234306755</v>
      </c>
      <c r="AB2247" s="6">
        <f t="shared" si="263"/>
        <v>57.420036702920264</v>
      </c>
    </row>
    <row r="2248" spans="3:28" x14ac:dyDescent="0.55000000000000004">
      <c r="C2248" s="5">
        <f t="shared" ca="1" si="258"/>
        <v>0.611064277901888</v>
      </c>
      <c r="D2248" s="6">
        <v>0.46318716148697792</v>
      </c>
      <c r="E2248" s="15">
        <f t="shared" si="259"/>
        <v>108.21306203154514</v>
      </c>
      <c r="F2248" s="5">
        <f t="shared" si="260"/>
        <v>118.15481625183978</v>
      </c>
      <c r="G2248" s="5">
        <f t="shared" si="261"/>
        <v>0.21428571428571427</v>
      </c>
      <c r="H2248" s="5">
        <f t="shared" si="262"/>
        <v>118.15481625183978</v>
      </c>
      <c r="M2248" s="1"/>
      <c r="N2248" s="1"/>
      <c r="O2248" s="1"/>
      <c r="P2248" s="1"/>
      <c r="Q2248" s="1"/>
      <c r="R2248" s="1"/>
      <c r="Y2248" s="1"/>
      <c r="Z2248" s="1"/>
      <c r="AA2248" s="6">
        <v>118.15481625183978</v>
      </c>
      <c r="AB2248" s="6">
        <f t="shared" si="263"/>
        <v>35.446444875551933</v>
      </c>
    </row>
    <row r="2249" spans="3:28" x14ac:dyDescent="0.55000000000000004">
      <c r="C2249" s="5">
        <f t="shared" ca="1" si="258"/>
        <v>4.5127726564220261E-4</v>
      </c>
      <c r="D2249" s="6">
        <v>3.0854787271186068E-2</v>
      </c>
      <c r="E2249" s="15">
        <f t="shared" si="259"/>
        <v>42.767530084660606</v>
      </c>
      <c r="F2249" s="5">
        <f t="shared" si="260"/>
        <v>55.665505701517986</v>
      </c>
      <c r="G2249" s="5">
        <f t="shared" si="261"/>
        <v>0.21428571428571427</v>
      </c>
      <c r="H2249" s="5">
        <f t="shared" si="262"/>
        <v>42.767530084660606</v>
      </c>
      <c r="M2249" s="1"/>
      <c r="N2249" s="1"/>
      <c r="O2249" s="1"/>
      <c r="P2249" s="1"/>
      <c r="Q2249" s="1"/>
      <c r="R2249" s="1"/>
      <c r="Y2249" s="1"/>
      <c r="Z2249" s="1"/>
      <c r="AA2249" s="6">
        <v>42.767530084660606</v>
      </c>
      <c r="AB2249" s="6">
        <f t="shared" si="263"/>
        <v>12.830259025398181</v>
      </c>
    </row>
    <row r="2250" spans="3:28" x14ac:dyDescent="0.55000000000000004">
      <c r="C2250" s="5">
        <f t="shared" ca="1" si="258"/>
        <v>0.39008699544051373</v>
      </c>
      <c r="D2250" s="6">
        <v>0.69346600080456444</v>
      </c>
      <c r="E2250" s="15">
        <f t="shared" si="259"/>
        <v>127.93622567755777</v>
      </c>
      <c r="F2250" s="5">
        <f t="shared" si="260"/>
        <v>162.586411332653</v>
      </c>
      <c r="G2250" s="5">
        <f t="shared" si="261"/>
        <v>0.21428571428571427</v>
      </c>
      <c r="H2250" s="5">
        <f t="shared" si="262"/>
        <v>162.586411332653</v>
      </c>
      <c r="M2250" s="1"/>
      <c r="N2250" s="1"/>
      <c r="O2250" s="1"/>
      <c r="P2250" s="1"/>
      <c r="Q2250" s="1"/>
      <c r="R2250" s="1"/>
      <c r="Y2250" s="1"/>
      <c r="Z2250" s="1"/>
      <c r="AA2250" s="6">
        <v>162.586411332653</v>
      </c>
      <c r="AB2250" s="6">
        <f t="shared" si="263"/>
        <v>48.7759233997959</v>
      </c>
    </row>
    <row r="2251" spans="3:28" x14ac:dyDescent="0.55000000000000004">
      <c r="C2251" s="5">
        <f t="shared" ca="1" si="258"/>
        <v>0.68367834625928425</v>
      </c>
      <c r="D2251" s="6">
        <v>0.91377387069734306</v>
      </c>
      <c r="E2251" s="15">
        <f t="shared" si="259"/>
        <v>143.90077089233694</v>
      </c>
      <c r="F2251" s="5">
        <f t="shared" si="260"/>
        <v>227.11975874735549</v>
      </c>
      <c r="G2251" s="5">
        <f t="shared" si="261"/>
        <v>0.21428571428571427</v>
      </c>
      <c r="H2251" s="5">
        <f t="shared" si="262"/>
        <v>227.11975874735549</v>
      </c>
      <c r="M2251" s="1"/>
      <c r="N2251" s="1"/>
      <c r="O2251" s="1"/>
      <c r="P2251" s="1"/>
      <c r="Q2251" s="1"/>
      <c r="R2251" s="1"/>
      <c r="Y2251" s="1"/>
      <c r="Z2251" s="1"/>
      <c r="AA2251" s="6">
        <v>227.11975874735549</v>
      </c>
      <c r="AB2251" s="6">
        <f t="shared" si="263"/>
        <v>68.135927624206644</v>
      </c>
    </row>
    <row r="2252" spans="3:28" x14ac:dyDescent="0.55000000000000004">
      <c r="C2252" s="5">
        <f t="shared" ca="1" si="258"/>
        <v>0.31279846197758199</v>
      </c>
      <c r="D2252" s="6">
        <v>2.1450601305554651E-2</v>
      </c>
      <c r="E2252" s="15">
        <f t="shared" si="259"/>
        <v>38.983416497915179</v>
      </c>
      <c r="F2252" s="5">
        <f t="shared" si="260"/>
        <v>54.482906991024691</v>
      </c>
      <c r="G2252" s="5">
        <f t="shared" si="261"/>
        <v>0.21428571428571427</v>
      </c>
      <c r="H2252" s="5">
        <f t="shared" si="262"/>
        <v>38.983416497915179</v>
      </c>
      <c r="M2252" s="1"/>
      <c r="N2252" s="1"/>
      <c r="O2252" s="1"/>
      <c r="P2252" s="1"/>
      <c r="Q2252" s="1"/>
      <c r="R2252" s="1"/>
      <c r="Y2252" s="1"/>
      <c r="Z2252" s="1"/>
      <c r="AA2252" s="6">
        <v>38.983416497915179</v>
      </c>
      <c r="AB2252" s="6">
        <f t="shared" si="263"/>
        <v>11.695024949374554</v>
      </c>
    </row>
    <row r="2253" spans="3:28" x14ac:dyDescent="0.55000000000000004">
      <c r="C2253" s="5">
        <f t="shared" ca="1" si="258"/>
        <v>0.31556064242536142</v>
      </c>
      <c r="D2253" s="6">
        <v>0.71525539119106674</v>
      </c>
      <c r="E2253" s="15">
        <f t="shared" si="259"/>
        <v>129.61884223074935</v>
      </c>
      <c r="F2253" s="5">
        <f t="shared" si="260"/>
        <v>167.5603235332014</v>
      </c>
      <c r="G2253" s="5">
        <f t="shared" si="261"/>
        <v>0.21428571428571427</v>
      </c>
      <c r="H2253" s="5">
        <f t="shared" si="262"/>
        <v>167.5603235332014</v>
      </c>
      <c r="M2253" s="1"/>
      <c r="N2253" s="1"/>
      <c r="O2253" s="1"/>
      <c r="P2253" s="1"/>
      <c r="Q2253" s="1"/>
      <c r="R2253" s="1"/>
      <c r="Y2253" s="1"/>
      <c r="Z2253" s="1"/>
      <c r="AA2253" s="6">
        <v>167.5603235332014</v>
      </c>
      <c r="AB2253" s="6">
        <f t="shared" si="263"/>
        <v>50.268097059960418</v>
      </c>
    </row>
    <row r="2254" spans="3:28" x14ac:dyDescent="0.55000000000000004">
      <c r="C2254" s="5">
        <f t="shared" ca="1" si="258"/>
        <v>0.92922673179225979</v>
      </c>
      <c r="D2254" s="6">
        <v>0.81517991426698222</v>
      </c>
      <c r="E2254" s="15">
        <f t="shared" si="259"/>
        <v>137.0257346043395</v>
      </c>
      <c r="F2254" s="5">
        <f t="shared" si="260"/>
        <v>193.29987215961785</v>
      </c>
      <c r="G2254" s="5">
        <f t="shared" si="261"/>
        <v>0.21428571428571427</v>
      </c>
      <c r="H2254" s="5">
        <f t="shared" si="262"/>
        <v>193.29987215961785</v>
      </c>
      <c r="M2254" s="1"/>
      <c r="N2254" s="1"/>
      <c r="O2254" s="1"/>
      <c r="P2254" s="1"/>
      <c r="Q2254" s="1"/>
      <c r="R2254" s="1"/>
      <c r="Y2254" s="1"/>
      <c r="Z2254" s="1"/>
      <c r="AA2254" s="6">
        <v>193.29987215961785</v>
      </c>
      <c r="AB2254" s="6">
        <f t="shared" si="263"/>
        <v>57.989961647885352</v>
      </c>
    </row>
    <row r="2255" spans="3:28" x14ac:dyDescent="0.55000000000000004">
      <c r="C2255" s="5">
        <f t="shared" ca="1" si="258"/>
        <v>0.89647302622616676</v>
      </c>
      <c r="D2255" s="6">
        <v>0.85641880133046677</v>
      </c>
      <c r="E2255" s="15">
        <f t="shared" si="259"/>
        <v>139.94930538503274</v>
      </c>
      <c r="F2255" s="5">
        <f t="shared" si="260"/>
        <v>205.95425667238709</v>
      </c>
      <c r="G2255" s="5">
        <f t="shared" si="261"/>
        <v>0.21428571428571427</v>
      </c>
      <c r="H2255" s="5">
        <f t="shared" si="262"/>
        <v>205.95425667238709</v>
      </c>
      <c r="M2255" s="1"/>
      <c r="N2255" s="1"/>
      <c r="O2255" s="1"/>
      <c r="P2255" s="1"/>
      <c r="Q2255" s="1"/>
      <c r="R2255" s="1"/>
      <c r="Y2255" s="1"/>
      <c r="Z2255" s="1"/>
      <c r="AA2255" s="6">
        <v>205.95425667238709</v>
      </c>
      <c r="AB2255" s="6">
        <f t="shared" si="263"/>
        <v>61.786277001716122</v>
      </c>
    </row>
    <row r="2256" spans="3:28" x14ac:dyDescent="0.55000000000000004">
      <c r="C2256" s="5">
        <f t="shared" ca="1" si="258"/>
        <v>0.43643170701545297</v>
      </c>
      <c r="D2256" s="6">
        <v>0.88770174620215958</v>
      </c>
      <c r="E2256" s="15">
        <f t="shared" si="259"/>
        <v>142.12038869982473</v>
      </c>
      <c r="F2256" s="5">
        <f t="shared" si="260"/>
        <v>216.82805500682957</v>
      </c>
      <c r="G2256" s="5">
        <f t="shared" si="261"/>
        <v>0.21428571428571427</v>
      </c>
      <c r="H2256" s="5">
        <f t="shared" si="262"/>
        <v>216.82805500682957</v>
      </c>
      <c r="M2256" s="1"/>
      <c r="N2256" s="1"/>
      <c r="O2256" s="1"/>
      <c r="P2256" s="1"/>
      <c r="Q2256" s="1"/>
      <c r="R2256" s="1"/>
      <c r="Y2256" s="1"/>
      <c r="Z2256" s="1"/>
      <c r="AA2256" s="6">
        <v>216.82805500682957</v>
      </c>
      <c r="AB2256" s="6">
        <f t="shared" si="263"/>
        <v>65.048416502048866</v>
      </c>
    </row>
    <row r="2257" spans="3:28" x14ac:dyDescent="0.55000000000000004">
      <c r="C2257" s="5">
        <f t="shared" ca="1" si="258"/>
        <v>0.70770455208064387</v>
      </c>
      <c r="D2257" s="6">
        <v>0.20204929563307861</v>
      </c>
      <c r="E2257" s="15">
        <f t="shared" si="259"/>
        <v>78.261721281092619</v>
      </c>
      <c r="F2257" s="5">
        <f t="shared" si="260"/>
        <v>78.293519740621122</v>
      </c>
      <c r="G2257" s="5">
        <f t="shared" si="261"/>
        <v>0.21428571428571427</v>
      </c>
      <c r="H2257" s="5">
        <f t="shared" si="262"/>
        <v>78.261721281092619</v>
      </c>
      <c r="M2257" s="1"/>
      <c r="N2257" s="1"/>
      <c r="O2257" s="1"/>
      <c r="P2257" s="1"/>
      <c r="Q2257" s="1"/>
      <c r="R2257" s="1"/>
      <c r="Y2257" s="1"/>
      <c r="Z2257" s="1"/>
      <c r="AA2257" s="6">
        <v>78.261721281092619</v>
      </c>
      <c r="AB2257" s="6">
        <f t="shared" si="263"/>
        <v>23.478516384327786</v>
      </c>
    </row>
    <row r="2258" spans="3:28" x14ac:dyDescent="0.55000000000000004">
      <c r="C2258" s="5">
        <f t="shared" ca="1" si="258"/>
        <v>0.87481791302402712</v>
      </c>
      <c r="D2258" s="6">
        <v>0.47231280260106123</v>
      </c>
      <c r="E2258" s="15">
        <f t="shared" si="259"/>
        <v>109.0778035410496</v>
      </c>
      <c r="F2258" s="5">
        <f t="shared" si="260"/>
        <v>119.70709564773597</v>
      </c>
      <c r="G2258" s="5">
        <f t="shared" si="261"/>
        <v>0.21428571428571427</v>
      </c>
      <c r="H2258" s="5">
        <f t="shared" si="262"/>
        <v>119.70709564773597</v>
      </c>
      <c r="M2258" s="1"/>
      <c r="N2258" s="1"/>
      <c r="O2258" s="1"/>
      <c r="P2258" s="1"/>
      <c r="Q2258" s="1"/>
      <c r="R2258" s="1"/>
      <c r="Y2258" s="1"/>
      <c r="Z2258" s="1"/>
      <c r="AA2258" s="6">
        <v>119.70709564773597</v>
      </c>
      <c r="AB2258" s="6">
        <f t="shared" si="263"/>
        <v>35.912128694320792</v>
      </c>
    </row>
    <row r="2259" spans="3:28" x14ac:dyDescent="0.55000000000000004">
      <c r="C2259" s="5">
        <f t="shared" ca="1" si="258"/>
        <v>3.4858066143887423E-2</v>
      </c>
      <c r="D2259" s="6">
        <v>0.76698165547582864</v>
      </c>
      <c r="E2259" s="15">
        <f t="shared" si="259"/>
        <v>133.51339926191059</v>
      </c>
      <c r="F2259" s="5">
        <f t="shared" si="260"/>
        <v>180.19211201807724</v>
      </c>
      <c r="G2259" s="5">
        <f t="shared" si="261"/>
        <v>0.21428571428571427</v>
      </c>
      <c r="H2259" s="5">
        <f t="shared" si="262"/>
        <v>180.19211201807724</v>
      </c>
      <c r="M2259" s="1"/>
      <c r="N2259" s="1"/>
      <c r="O2259" s="1"/>
      <c r="P2259" s="1"/>
      <c r="Q2259" s="1"/>
      <c r="R2259" s="1"/>
      <c r="Y2259" s="1"/>
      <c r="Z2259" s="1"/>
      <c r="AA2259" s="6">
        <v>180.19211201807724</v>
      </c>
      <c r="AB2259" s="6">
        <f t="shared" si="263"/>
        <v>54.05763360542317</v>
      </c>
    </row>
    <row r="2260" spans="3:28" x14ac:dyDescent="0.55000000000000004">
      <c r="C2260" s="5">
        <f t="shared" ca="1" si="258"/>
        <v>0.26930812399770421</v>
      </c>
      <c r="D2260" s="6">
        <v>0.19284617742442001</v>
      </c>
      <c r="E2260" s="15">
        <f t="shared" si="259"/>
        <v>76.91937965869144</v>
      </c>
      <c r="F2260" s="5">
        <f t="shared" si="260"/>
        <v>77.018665645180675</v>
      </c>
      <c r="G2260" s="5">
        <f t="shared" si="261"/>
        <v>0.21428571428571427</v>
      </c>
      <c r="H2260" s="5">
        <f t="shared" si="262"/>
        <v>76.91937965869144</v>
      </c>
      <c r="M2260" s="1"/>
      <c r="N2260" s="1"/>
      <c r="O2260" s="1"/>
      <c r="P2260" s="1"/>
      <c r="Q2260" s="1"/>
      <c r="R2260" s="1"/>
      <c r="Y2260" s="1"/>
      <c r="Z2260" s="1"/>
      <c r="AA2260" s="6">
        <v>76.91937965869144</v>
      </c>
      <c r="AB2260" s="6">
        <f t="shared" si="263"/>
        <v>23.075813897607432</v>
      </c>
    </row>
    <row r="2261" spans="3:28" x14ac:dyDescent="0.55000000000000004">
      <c r="C2261" s="5">
        <f t="shared" ca="1" si="258"/>
        <v>0.65093442658467926</v>
      </c>
      <c r="D2261" s="6">
        <v>3.6558753224597784E-2</v>
      </c>
      <c r="E2261" s="15">
        <f t="shared" si="259"/>
        <v>44.782797545338639</v>
      </c>
      <c r="F2261" s="5">
        <f t="shared" si="260"/>
        <v>56.385589914379693</v>
      </c>
      <c r="G2261" s="5">
        <f t="shared" si="261"/>
        <v>0.21428571428571427</v>
      </c>
      <c r="H2261" s="5">
        <f t="shared" si="262"/>
        <v>44.782797545338639</v>
      </c>
      <c r="M2261" s="1"/>
      <c r="N2261" s="1"/>
      <c r="O2261" s="1"/>
      <c r="P2261" s="1"/>
      <c r="Q2261" s="1"/>
      <c r="R2261" s="1"/>
      <c r="Y2261" s="1"/>
      <c r="Z2261" s="1"/>
      <c r="AA2261" s="6">
        <v>44.782797545338639</v>
      </c>
      <c r="AB2261" s="6">
        <f t="shared" si="263"/>
        <v>13.434839263601591</v>
      </c>
    </row>
    <row r="2262" spans="3:28" x14ac:dyDescent="0.55000000000000004">
      <c r="C2262" s="5">
        <f t="shared" ca="1" si="258"/>
        <v>0.61426606490740432</v>
      </c>
      <c r="D2262" s="6">
        <v>8.7209549869435188E-2</v>
      </c>
      <c r="E2262" s="15">
        <f t="shared" si="259"/>
        <v>58.276891694683243</v>
      </c>
      <c r="F2262" s="5">
        <f t="shared" si="260"/>
        <v>62.875788397635802</v>
      </c>
      <c r="G2262" s="5">
        <f t="shared" si="261"/>
        <v>0.21428571428571427</v>
      </c>
      <c r="H2262" s="5">
        <f t="shared" si="262"/>
        <v>58.276891694683243</v>
      </c>
      <c r="M2262" s="1"/>
      <c r="N2262" s="1"/>
      <c r="O2262" s="1"/>
      <c r="P2262" s="1"/>
      <c r="Q2262" s="1"/>
      <c r="R2262" s="1"/>
      <c r="Y2262" s="1"/>
      <c r="Z2262" s="1"/>
      <c r="AA2262" s="6">
        <v>58.276891694683243</v>
      </c>
      <c r="AB2262" s="6">
        <f t="shared" si="263"/>
        <v>17.483067508404972</v>
      </c>
    </row>
    <row r="2263" spans="3:28" x14ac:dyDescent="0.55000000000000004">
      <c r="C2263" s="5">
        <f t="shared" ca="1" si="258"/>
        <v>0.73210822222187788</v>
      </c>
      <c r="D2263" s="6">
        <v>7.4157335982513839E-2</v>
      </c>
      <c r="E2263" s="15">
        <f t="shared" si="259"/>
        <v>55.29650470664528</v>
      </c>
      <c r="F2263" s="5">
        <f t="shared" si="260"/>
        <v>61.186457453776001</v>
      </c>
      <c r="G2263" s="5">
        <f t="shared" si="261"/>
        <v>0.21428571428571427</v>
      </c>
      <c r="H2263" s="5">
        <f t="shared" si="262"/>
        <v>55.29650470664528</v>
      </c>
      <c r="M2263" s="1"/>
      <c r="N2263" s="1"/>
      <c r="O2263" s="1"/>
      <c r="P2263" s="1"/>
      <c r="Q2263" s="1"/>
      <c r="R2263" s="1"/>
      <c r="Y2263" s="1"/>
      <c r="Z2263" s="1"/>
      <c r="AA2263" s="6">
        <v>55.29650470664528</v>
      </c>
      <c r="AB2263" s="6">
        <f t="shared" si="263"/>
        <v>16.588951411993584</v>
      </c>
    </row>
    <row r="2264" spans="3:28" x14ac:dyDescent="0.55000000000000004">
      <c r="C2264" s="5">
        <f t="shared" ca="1" si="258"/>
        <v>0.6598814589694677</v>
      </c>
      <c r="D2264" s="6">
        <v>0.98440174664201596</v>
      </c>
      <c r="E2264" s="15">
        <f t="shared" si="259"/>
        <v>148.59995856759002</v>
      </c>
      <c r="F2264" s="5">
        <f t="shared" si="260"/>
        <v>269.00238062605746</v>
      </c>
      <c r="G2264" s="5">
        <f t="shared" si="261"/>
        <v>0.21428571428571427</v>
      </c>
      <c r="H2264" s="5">
        <f t="shared" si="262"/>
        <v>269.00238062605746</v>
      </c>
      <c r="M2264" s="1"/>
      <c r="N2264" s="1"/>
      <c r="O2264" s="1"/>
      <c r="P2264" s="1"/>
      <c r="Q2264" s="1"/>
      <c r="R2264" s="1"/>
      <c r="Y2264" s="1"/>
      <c r="Z2264" s="1"/>
      <c r="AA2264" s="6">
        <v>269.00238062605746</v>
      </c>
      <c r="AB2264" s="6">
        <f t="shared" si="263"/>
        <v>80.70071418781724</v>
      </c>
    </row>
    <row r="2265" spans="3:28" x14ac:dyDescent="0.55000000000000004">
      <c r="C2265" s="5">
        <f t="shared" ca="1" si="258"/>
        <v>0.69523480789092962</v>
      </c>
      <c r="D2265" s="6">
        <v>0.27837449264626613</v>
      </c>
      <c r="E2265" s="15">
        <f t="shared" si="259"/>
        <v>88.386339838137786</v>
      </c>
      <c r="F2265" s="5">
        <f t="shared" si="260"/>
        <v>89.16325924310533</v>
      </c>
      <c r="G2265" s="5">
        <f t="shared" si="261"/>
        <v>0.21428571428571427</v>
      </c>
      <c r="H2265" s="5">
        <f t="shared" si="262"/>
        <v>89.16325924310533</v>
      </c>
      <c r="M2265" s="1"/>
      <c r="N2265" s="1"/>
      <c r="O2265" s="1"/>
      <c r="P2265" s="1"/>
      <c r="Q2265" s="1"/>
      <c r="R2265" s="1"/>
      <c r="Y2265" s="1"/>
      <c r="Z2265" s="1"/>
      <c r="AA2265" s="6">
        <v>89.16325924310533</v>
      </c>
      <c r="AB2265" s="6">
        <f t="shared" si="263"/>
        <v>26.7489777729316</v>
      </c>
    </row>
    <row r="2266" spans="3:28" x14ac:dyDescent="0.55000000000000004">
      <c r="C2266" s="5">
        <f t="shared" ca="1" si="258"/>
        <v>0.87118308711665571</v>
      </c>
      <c r="D2266" s="6">
        <v>0.95894217147844985</v>
      </c>
      <c r="E2266" s="15">
        <f t="shared" si="259"/>
        <v>146.9260748657972</v>
      </c>
      <c r="F2266" s="5">
        <f t="shared" si="260"/>
        <v>249.70922314253349</v>
      </c>
      <c r="G2266" s="5">
        <f t="shared" si="261"/>
        <v>0.21428571428571427</v>
      </c>
      <c r="H2266" s="5">
        <f t="shared" si="262"/>
        <v>249.70922314253349</v>
      </c>
      <c r="M2266" s="1"/>
      <c r="N2266" s="1"/>
      <c r="O2266" s="1"/>
      <c r="P2266" s="1"/>
      <c r="Q2266" s="1"/>
      <c r="R2266" s="1"/>
      <c r="Y2266" s="1"/>
      <c r="Z2266" s="1"/>
      <c r="AA2266" s="6">
        <v>249.70922314253349</v>
      </c>
      <c r="AB2266" s="6">
        <f t="shared" si="263"/>
        <v>74.912766942760044</v>
      </c>
    </row>
    <row r="2267" spans="3:28" x14ac:dyDescent="0.55000000000000004">
      <c r="C2267" s="5">
        <f t="shared" ca="1" si="258"/>
        <v>0.78471289996839388</v>
      </c>
      <c r="D2267" s="6">
        <v>3.6898565198750122E-2</v>
      </c>
      <c r="E2267" s="15">
        <f t="shared" si="259"/>
        <v>44.89770863631837</v>
      </c>
      <c r="F2267" s="5">
        <f t="shared" si="260"/>
        <v>56.428555894257187</v>
      </c>
      <c r="G2267" s="5">
        <f t="shared" si="261"/>
        <v>0.21428571428571427</v>
      </c>
      <c r="H2267" s="5">
        <f t="shared" si="262"/>
        <v>44.89770863631837</v>
      </c>
      <c r="M2267" s="1"/>
      <c r="N2267" s="1"/>
      <c r="O2267" s="1"/>
      <c r="P2267" s="1"/>
      <c r="Q2267" s="1"/>
      <c r="R2267" s="1"/>
      <c r="Y2267" s="1"/>
      <c r="Z2267" s="1"/>
      <c r="AA2267" s="6">
        <v>44.89770863631837</v>
      </c>
      <c r="AB2267" s="6">
        <f t="shared" si="263"/>
        <v>13.469312590895511</v>
      </c>
    </row>
    <row r="2268" spans="3:28" x14ac:dyDescent="0.55000000000000004">
      <c r="C2268" s="5">
        <f t="shared" ca="1" si="258"/>
        <v>0.7288842793347966</v>
      </c>
      <c r="D2268" s="6">
        <v>0.34506113862545029</v>
      </c>
      <c r="E2268" s="15">
        <f t="shared" si="259"/>
        <v>96.138210702035579</v>
      </c>
      <c r="F2268" s="5">
        <f t="shared" si="260"/>
        <v>99.141258938844629</v>
      </c>
      <c r="G2268" s="5">
        <f t="shared" si="261"/>
        <v>0.21428571428571427</v>
      </c>
      <c r="H2268" s="5">
        <f t="shared" si="262"/>
        <v>99.141258938844629</v>
      </c>
      <c r="M2268" s="1"/>
      <c r="N2268" s="1"/>
      <c r="O2268" s="1"/>
      <c r="P2268" s="1"/>
      <c r="Q2268" s="1"/>
      <c r="R2268" s="1"/>
      <c r="Y2268" s="1"/>
      <c r="Z2268" s="1"/>
      <c r="AA2268" s="6">
        <v>99.141258938844629</v>
      </c>
      <c r="AB2268" s="6">
        <f t="shared" si="263"/>
        <v>29.742377681653387</v>
      </c>
    </row>
    <row r="2269" spans="3:28" x14ac:dyDescent="0.55000000000000004">
      <c r="C2269" s="5">
        <f t="shared" ca="1" si="258"/>
        <v>0.44782108551577127</v>
      </c>
      <c r="D2269" s="6">
        <v>3.745190199506121E-2</v>
      </c>
      <c r="E2269" s="15">
        <f t="shared" si="259"/>
        <v>45.083698960022389</v>
      </c>
      <c r="F2269" s="5">
        <f t="shared" si="260"/>
        <v>56.498536273179184</v>
      </c>
      <c r="G2269" s="5">
        <f t="shared" si="261"/>
        <v>0.21428571428571427</v>
      </c>
      <c r="H2269" s="5">
        <f t="shared" si="262"/>
        <v>45.083698960022389</v>
      </c>
      <c r="M2269" s="1"/>
      <c r="N2269" s="1"/>
      <c r="O2269" s="1"/>
      <c r="P2269" s="1"/>
      <c r="Q2269" s="1"/>
      <c r="R2269" s="1"/>
      <c r="Y2269" s="1"/>
      <c r="Z2269" s="1"/>
      <c r="AA2269" s="6">
        <v>45.083698960022389</v>
      </c>
      <c r="AB2269" s="6">
        <f t="shared" si="263"/>
        <v>13.525109688006717</v>
      </c>
    </row>
    <row r="2270" spans="3:28" x14ac:dyDescent="0.55000000000000004">
      <c r="C2270" s="5">
        <f t="shared" ca="1" si="258"/>
        <v>0.4210140055936934</v>
      </c>
      <c r="D2270" s="6">
        <v>0.45537436945345988</v>
      </c>
      <c r="E2270" s="15">
        <f t="shared" si="259"/>
        <v>107.46593283569395</v>
      </c>
      <c r="F2270" s="5">
        <f t="shared" si="260"/>
        <v>116.83630588550886</v>
      </c>
      <c r="G2270" s="5">
        <f t="shared" si="261"/>
        <v>0.21428571428571427</v>
      </c>
      <c r="H2270" s="5">
        <f t="shared" si="262"/>
        <v>116.83630588550886</v>
      </c>
      <c r="M2270" s="1"/>
      <c r="N2270" s="1"/>
      <c r="O2270" s="1"/>
      <c r="P2270" s="1"/>
      <c r="Q2270" s="1"/>
      <c r="R2270" s="1"/>
      <c r="Y2270" s="1"/>
      <c r="Z2270" s="1"/>
      <c r="AA2270" s="6">
        <v>116.83630588550886</v>
      </c>
      <c r="AB2270" s="6">
        <f t="shared" si="263"/>
        <v>35.050891765652658</v>
      </c>
    </row>
    <row r="2271" spans="3:28" x14ac:dyDescent="0.55000000000000004">
      <c r="C2271" s="5">
        <f t="shared" ca="1" si="258"/>
        <v>0.50133845125190235</v>
      </c>
      <c r="D2271" s="6">
        <v>0.35807200994305299</v>
      </c>
      <c r="E2271" s="15">
        <f t="shared" si="259"/>
        <v>97.560362086850077</v>
      </c>
      <c r="F2271" s="5">
        <f t="shared" si="260"/>
        <v>101.14637497016068</v>
      </c>
      <c r="G2271" s="5">
        <f t="shared" si="261"/>
        <v>0.21428571428571427</v>
      </c>
      <c r="H2271" s="5">
        <f t="shared" si="262"/>
        <v>101.14637497016068</v>
      </c>
      <c r="M2271" s="1"/>
      <c r="N2271" s="1"/>
      <c r="O2271" s="1"/>
      <c r="P2271" s="1"/>
      <c r="Q2271" s="1"/>
      <c r="R2271" s="1"/>
      <c r="Y2271" s="1"/>
      <c r="Z2271" s="1"/>
      <c r="AA2271" s="6">
        <v>101.14637497016068</v>
      </c>
      <c r="AB2271" s="6">
        <f t="shared" si="263"/>
        <v>30.343912491048201</v>
      </c>
    </row>
    <row r="2272" spans="3:28" x14ac:dyDescent="0.55000000000000004">
      <c r="C2272" s="5">
        <f t="shared" ca="1" si="258"/>
        <v>0.14350491277134547</v>
      </c>
      <c r="D2272" s="6">
        <v>0.12671942587213769</v>
      </c>
      <c r="E2272" s="15">
        <f t="shared" si="259"/>
        <v>66.139856465445504</v>
      </c>
      <c r="F2272" s="5">
        <f t="shared" si="260"/>
        <v>68.064484465452523</v>
      </c>
      <c r="G2272" s="5">
        <f t="shared" si="261"/>
        <v>0.21428571428571427</v>
      </c>
      <c r="H2272" s="5">
        <f t="shared" si="262"/>
        <v>66.139856465445504</v>
      </c>
      <c r="M2272" s="1"/>
      <c r="N2272" s="1"/>
      <c r="O2272" s="1"/>
      <c r="P2272" s="1"/>
      <c r="Q2272" s="1"/>
      <c r="R2272" s="1"/>
      <c r="Y2272" s="1"/>
      <c r="Z2272" s="1"/>
      <c r="AA2272" s="6">
        <v>66.139856465445504</v>
      </c>
      <c r="AB2272" s="6">
        <f t="shared" si="263"/>
        <v>19.841956939633651</v>
      </c>
    </row>
    <row r="2273" spans="3:28" x14ac:dyDescent="0.55000000000000004">
      <c r="C2273" s="5">
        <f t="shared" ca="1" si="258"/>
        <v>0.61622359929577442</v>
      </c>
      <c r="D2273" s="6">
        <v>0.5591778955495933</v>
      </c>
      <c r="E2273" s="15">
        <f t="shared" si="259"/>
        <v>116.92362274096634</v>
      </c>
      <c r="F2273" s="5">
        <f t="shared" si="260"/>
        <v>135.21334509692525</v>
      </c>
      <c r="G2273" s="5">
        <f t="shared" si="261"/>
        <v>0.21428571428571427</v>
      </c>
      <c r="H2273" s="5">
        <f t="shared" si="262"/>
        <v>135.21334509692525</v>
      </c>
      <c r="M2273" s="1"/>
      <c r="N2273" s="1"/>
      <c r="O2273" s="1"/>
      <c r="P2273" s="1"/>
      <c r="Q2273" s="1"/>
      <c r="R2273" s="1"/>
      <c r="Y2273" s="1"/>
      <c r="Z2273" s="1"/>
      <c r="AA2273" s="6">
        <v>135.21334509692525</v>
      </c>
      <c r="AB2273" s="6">
        <f t="shared" si="263"/>
        <v>40.564003529077574</v>
      </c>
    </row>
    <row r="2274" spans="3:28" x14ac:dyDescent="0.55000000000000004">
      <c r="C2274" s="5">
        <f t="shared" ca="1" si="258"/>
        <v>0.54820088132967337</v>
      </c>
      <c r="D2274" s="6">
        <v>0.59867395949824531</v>
      </c>
      <c r="E2274" s="15">
        <f t="shared" si="259"/>
        <v>120.28819730940685</v>
      </c>
      <c r="F2274" s="5">
        <f t="shared" si="260"/>
        <v>142.76869238313864</v>
      </c>
      <c r="G2274" s="5">
        <f t="shared" si="261"/>
        <v>0.21428571428571427</v>
      </c>
      <c r="H2274" s="5">
        <f t="shared" si="262"/>
        <v>142.76869238313864</v>
      </c>
      <c r="M2274" s="1"/>
      <c r="N2274" s="1"/>
      <c r="O2274" s="1"/>
      <c r="P2274" s="1"/>
      <c r="Q2274" s="1"/>
      <c r="R2274" s="1"/>
      <c r="Y2274" s="1"/>
      <c r="Z2274" s="1"/>
      <c r="AA2274" s="6">
        <v>142.76869238313864</v>
      </c>
      <c r="AB2274" s="6">
        <f t="shared" si="263"/>
        <v>42.830607714941593</v>
      </c>
    </row>
    <row r="2275" spans="3:28" x14ac:dyDescent="0.55000000000000004">
      <c r="C2275" s="5">
        <f t="shared" ca="1" si="258"/>
        <v>0.80188937767731627</v>
      </c>
      <c r="D2275" s="6">
        <v>0.58413987105714238</v>
      </c>
      <c r="E2275" s="15">
        <f t="shared" si="259"/>
        <v>119.06336272184582</v>
      </c>
      <c r="F2275" s="5">
        <f t="shared" si="260"/>
        <v>139.94693397850816</v>
      </c>
      <c r="G2275" s="5">
        <f t="shared" si="261"/>
        <v>0.21428571428571427</v>
      </c>
      <c r="H2275" s="5">
        <f t="shared" si="262"/>
        <v>139.94693397850816</v>
      </c>
      <c r="M2275" s="1"/>
      <c r="N2275" s="1"/>
      <c r="O2275" s="1"/>
      <c r="P2275" s="1"/>
      <c r="Q2275" s="1"/>
      <c r="R2275" s="1"/>
      <c r="Y2275" s="1"/>
      <c r="Z2275" s="1"/>
      <c r="AA2275" s="6">
        <v>139.94693397850816</v>
      </c>
      <c r="AB2275" s="6">
        <f t="shared" si="263"/>
        <v>41.984080193552444</v>
      </c>
    </row>
    <row r="2276" spans="3:28" x14ac:dyDescent="0.55000000000000004">
      <c r="C2276" s="5">
        <f t="shared" ca="1" si="258"/>
        <v>0.14869688827125249</v>
      </c>
      <c r="D2276" s="6">
        <v>0.26227805752204181</v>
      </c>
      <c r="E2276" s="15">
        <f t="shared" si="259"/>
        <v>86.379751177375638</v>
      </c>
      <c r="F2276" s="5">
        <f t="shared" si="260"/>
        <v>86.824786486228135</v>
      </c>
      <c r="G2276" s="5">
        <f t="shared" si="261"/>
        <v>0.21428571428571427</v>
      </c>
      <c r="H2276" s="5">
        <f t="shared" si="262"/>
        <v>86.824786486228135</v>
      </c>
      <c r="M2276" s="1"/>
      <c r="N2276" s="1"/>
      <c r="O2276" s="1"/>
      <c r="P2276" s="1"/>
      <c r="Q2276" s="1"/>
      <c r="R2276" s="1"/>
      <c r="Y2276" s="1"/>
      <c r="Z2276" s="1"/>
      <c r="AA2276" s="6">
        <v>86.824786486228135</v>
      </c>
      <c r="AB2276" s="6">
        <f t="shared" si="263"/>
        <v>26.04743594586844</v>
      </c>
    </row>
    <row r="2277" spans="3:28" x14ac:dyDescent="0.55000000000000004">
      <c r="C2277" s="5">
        <f t="shared" ca="1" si="258"/>
        <v>0.14299042228785597</v>
      </c>
      <c r="D2277" s="6">
        <v>0.32552172151974845</v>
      </c>
      <c r="E2277" s="15">
        <f t="shared" si="259"/>
        <v>93.951098176644905</v>
      </c>
      <c r="F2277" s="5">
        <f t="shared" si="260"/>
        <v>96.167073429282539</v>
      </c>
      <c r="G2277" s="5">
        <f t="shared" si="261"/>
        <v>0.21428571428571427</v>
      </c>
      <c r="H2277" s="5">
        <f t="shared" si="262"/>
        <v>96.167073429282539</v>
      </c>
      <c r="M2277" s="1"/>
      <c r="N2277" s="1"/>
      <c r="O2277" s="1"/>
      <c r="P2277" s="1"/>
      <c r="Q2277" s="1"/>
      <c r="R2277" s="1"/>
      <c r="Y2277" s="1"/>
      <c r="Z2277" s="1"/>
      <c r="AA2277" s="6">
        <v>96.167073429282539</v>
      </c>
      <c r="AB2277" s="6">
        <f t="shared" si="263"/>
        <v>28.85012202878476</v>
      </c>
    </row>
    <row r="2278" spans="3:28" x14ac:dyDescent="0.55000000000000004">
      <c r="C2278" s="5">
        <f t="shared" ca="1" si="258"/>
        <v>0.55167543252964379</v>
      </c>
      <c r="D2278" s="6">
        <v>0.96989228224911295</v>
      </c>
      <c r="E2278" s="15">
        <f t="shared" si="259"/>
        <v>147.6486989427824</v>
      </c>
      <c r="F2278" s="5">
        <f t="shared" si="260"/>
        <v>256.93452179001559</v>
      </c>
      <c r="G2278" s="5">
        <f t="shared" si="261"/>
        <v>0.21428571428571427</v>
      </c>
      <c r="H2278" s="5">
        <f t="shared" si="262"/>
        <v>256.93452179001559</v>
      </c>
      <c r="M2278" s="1"/>
      <c r="N2278" s="1"/>
      <c r="O2278" s="1"/>
      <c r="P2278" s="1"/>
      <c r="Q2278" s="1"/>
      <c r="R2278" s="1"/>
      <c r="Y2278" s="1"/>
      <c r="Z2278" s="1"/>
      <c r="AA2278" s="6">
        <v>256.93452179001559</v>
      </c>
      <c r="AB2278" s="6">
        <f t="shared" si="263"/>
        <v>77.080356537004675</v>
      </c>
    </row>
    <row r="2279" spans="3:28" x14ac:dyDescent="0.55000000000000004">
      <c r="C2279" s="5">
        <f t="shared" ca="1" si="258"/>
        <v>0.42331235029043102</v>
      </c>
      <c r="D2279" s="6">
        <v>0.42908200723886436</v>
      </c>
      <c r="E2279" s="15">
        <f t="shared" si="259"/>
        <v>104.90334340656392</v>
      </c>
      <c r="F2279" s="5">
        <f t="shared" si="260"/>
        <v>112.46720725674149</v>
      </c>
      <c r="G2279" s="5">
        <f t="shared" si="261"/>
        <v>0.21428571428571427</v>
      </c>
      <c r="H2279" s="5">
        <f t="shared" si="262"/>
        <v>112.46720725674149</v>
      </c>
      <c r="M2279" s="1"/>
      <c r="N2279" s="1"/>
      <c r="O2279" s="1"/>
      <c r="P2279" s="1"/>
      <c r="Q2279" s="1"/>
      <c r="R2279" s="1"/>
      <c r="Y2279" s="1"/>
      <c r="Z2279" s="1"/>
      <c r="AA2279" s="6">
        <v>112.46720725674149</v>
      </c>
      <c r="AB2279" s="6">
        <f t="shared" si="263"/>
        <v>33.740162177022448</v>
      </c>
    </row>
    <row r="2280" spans="3:28" x14ac:dyDescent="0.55000000000000004">
      <c r="C2280" s="5">
        <f t="shared" ca="1" si="258"/>
        <v>3.430842219680641E-2</v>
      </c>
      <c r="D2280" s="6">
        <v>0.45871858545573796</v>
      </c>
      <c r="E2280" s="15">
        <f t="shared" si="259"/>
        <v>107.78651511283722</v>
      </c>
      <c r="F2280" s="5">
        <f t="shared" si="260"/>
        <v>117.39952043894698</v>
      </c>
      <c r="G2280" s="5">
        <f t="shared" si="261"/>
        <v>0.21428571428571427</v>
      </c>
      <c r="H2280" s="5">
        <f t="shared" si="262"/>
        <v>117.39952043894698</v>
      </c>
      <c r="M2280" s="1"/>
      <c r="N2280" s="1"/>
      <c r="O2280" s="1"/>
      <c r="P2280" s="1"/>
      <c r="Q2280" s="1"/>
      <c r="R2280" s="1"/>
      <c r="Y2280" s="1"/>
      <c r="Z2280" s="1"/>
      <c r="AA2280" s="6">
        <v>117.39952043894698</v>
      </c>
      <c r="AB2280" s="6">
        <f t="shared" si="263"/>
        <v>35.219856131684089</v>
      </c>
    </row>
    <row r="2281" spans="3:28" x14ac:dyDescent="0.55000000000000004">
      <c r="C2281" s="5">
        <f t="shared" ca="1" si="258"/>
        <v>0.3750392658861057</v>
      </c>
      <c r="D2281" s="6">
        <v>0.82410750751956796</v>
      </c>
      <c r="E2281" s="15">
        <f t="shared" si="259"/>
        <v>137.66480411035724</v>
      </c>
      <c r="F2281" s="5">
        <f t="shared" si="260"/>
        <v>195.90880182842253</v>
      </c>
      <c r="G2281" s="5">
        <f t="shared" si="261"/>
        <v>0.21428571428571427</v>
      </c>
      <c r="H2281" s="5">
        <f t="shared" si="262"/>
        <v>195.90880182842253</v>
      </c>
      <c r="M2281" s="1"/>
      <c r="N2281" s="1"/>
      <c r="O2281" s="1"/>
      <c r="P2281" s="1"/>
      <c r="Q2281" s="1"/>
      <c r="R2281" s="1"/>
      <c r="Y2281" s="1"/>
      <c r="Z2281" s="1"/>
      <c r="AA2281" s="6">
        <v>195.90880182842253</v>
      </c>
      <c r="AB2281" s="6">
        <f t="shared" si="263"/>
        <v>58.772640548526752</v>
      </c>
    </row>
    <row r="2282" spans="3:28" x14ac:dyDescent="0.55000000000000004">
      <c r="C2282" s="5">
        <f t="shared" ca="1" si="258"/>
        <v>0.96326232309073712</v>
      </c>
      <c r="D2282" s="6">
        <v>0.3758028115271439</v>
      </c>
      <c r="E2282" s="15">
        <f t="shared" si="259"/>
        <v>99.457455494472114</v>
      </c>
      <c r="F2282" s="5">
        <f t="shared" si="260"/>
        <v>103.91189018727337</v>
      </c>
      <c r="G2282" s="5">
        <f t="shared" si="261"/>
        <v>0.21428571428571427</v>
      </c>
      <c r="H2282" s="5">
        <f t="shared" si="262"/>
        <v>103.91189018727337</v>
      </c>
      <c r="M2282" s="1"/>
      <c r="N2282" s="1"/>
      <c r="O2282" s="1"/>
      <c r="P2282" s="1"/>
      <c r="Q2282" s="1"/>
      <c r="R2282" s="1"/>
      <c r="Y2282" s="1"/>
      <c r="Z2282" s="1"/>
      <c r="AA2282" s="6">
        <v>103.91189018727337</v>
      </c>
      <c r="AB2282" s="6">
        <f t="shared" si="263"/>
        <v>31.173567056182009</v>
      </c>
    </row>
    <row r="2283" spans="3:28" x14ac:dyDescent="0.55000000000000004">
      <c r="C2283" s="5">
        <f t="shared" ca="1" si="258"/>
        <v>0.12974835472831503</v>
      </c>
      <c r="D2283" s="6">
        <v>0.88688824699836699</v>
      </c>
      <c r="E2283" s="15">
        <f t="shared" si="259"/>
        <v>142.06441967081383</v>
      </c>
      <c r="F2283" s="5">
        <f t="shared" si="260"/>
        <v>216.52734588560998</v>
      </c>
      <c r="G2283" s="5">
        <f t="shared" si="261"/>
        <v>0.21428571428571427</v>
      </c>
      <c r="H2283" s="5">
        <f t="shared" si="262"/>
        <v>216.52734588560998</v>
      </c>
      <c r="M2283" s="1"/>
      <c r="N2283" s="1"/>
      <c r="O2283" s="1"/>
      <c r="P2283" s="1"/>
      <c r="Q2283" s="1"/>
      <c r="R2283" s="1"/>
      <c r="Y2283" s="1"/>
      <c r="Z2283" s="1"/>
      <c r="AA2283" s="6">
        <v>216.52734588560998</v>
      </c>
      <c r="AB2283" s="6">
        <f t="shared" si="263"/>
        <v>64.958203765682995</v>
      </c>
    </row>
    <row r="2284" spans="3:28" x14ac:dyDescent="0.55000000000000004">
      <c r="C2284" s="5">
        <f t="shared" ca="1" si="258"/>
        <v>0.66718202153140083</v>
      </c>
      <c r="D2284" s="6">
        <v>0.99783671835692511</v>
      </c>
      <c r="E2284" s="15">
        <f t="shared" si="259"/>
        <v>149.47454139094813</v>
      </c>
      <c r="F2284" s="5">
        <f t="shared" si="260"/>
        <v>288.45625064316567</v>
      </c>
      <c r="G2284" s="5">
        <f t="shared" si="261"/>
        <v>0.21428571428571427</v>
      </c>
      <c r="H2284" s="5">
        <f t="shared" si="262"/>
        <v>288.45625064316567</v>
      </c>
      <c r="M2284" s="1"/>
      <c r="N2284" s="1"/>
      <c r="O2284" s="1"/>
      <c r="P2284" s="1"/>
      <c r="Q2284" s="1"/>
      <c r="R2284" s="1"/>
      <c r="Y2284" s="1"/>
      <c r="Z2284" s="1"/>
      <c r="AA2284" s="6">
        <v>288.45625064316567</v>
      </c>
      <c r="AB2284" s="6">
        <f t="shared" si="263"/>
        <v>86.536875192949694</v>
      </c>
    </row>
    <row r="2285" spans="3:28" x14ac:dyDescent="0.55000000000000004">
      <c r="C2285" s="5">
        <f t="shared" ca="1" si="258"/>
        <v>0.14635751111767692</v>
      </c>
      <c r="D2285" s="6">
        <v>0.24234955295534455</v>
      </c>
      <c r="E2285" s="15">
        <f t="shared" si="259"/>
        <v>83.808091098619997</v>
      </c>
      <c r="F2285" s="5">
        <f t="shared" si="260"/>
        <v>83.964661367750352</v>
      </c>
      <c r="G2285" s="5">
        <f t="shared" si="261"/>
        <v>0.21428571428571427</v>
      </c>
      <c r="H2285" s="5">
        <f t="shared" si="262"/>
        <v>83.964661367750352</v>
      </c>
      <c r="M2285" s="1"/>
      <c r="N2285" s="1"/>
      <c r="O2285" s="1"/>
      <c r="P2285" s="1"/>
      <c r="Q2285" s="1"/>
      <c r="R2285" s="1"/>
      <c r="Y2285" s="1"/>
      <c r="Z2285" s="1"/>
      <c r="AA2285" s="6">
        <v>83.964661367750352</v>
      </c>
      <c r="AB2285" s="6">
        <f t="shared" si="263"/>
        <v>25.189398410325104</v>
      </c>
    </row>
    <row r="2286" spans="3:28" x14ac:dyDescent="0.55000000000000004">
      <c r="C2286" s="5">
        <f t="shared" ca="1" si="258"/>
        <v>0.41082165048931052</v>
      </c>
      <c r="D2286" s="6">
        <v>0.959068028978451</v>
      </c>
      <c r="E2286" s="15">
        <f t="shared" si="259"/>
        <v>146.93440387396151</v>
      </c>
      <c r="F2286" s="5">
        <f t="shared" si="260"/>
        <v>249.78636226155868</v>
      </c>
      <c r="G2286" s="5">
        <f t="shared" si="261"/>
        <v>0.21428571428571427</v>
      </c>
      <c r="H2286" s="5">
        <f t="shared" si="262"/>
        <v>249.78636226155868</v>
      </c>
      <c r="M2286" s="1"/>
      <c r="N2286" s="1"/>
      <c r="O2286" s="1"/>
      <c r="P2286" s="1"/>
      <c r="Q2286" s="1"/>
      <c r="R2286" s="1"/>
      <c r="Y2286" s="1"/>
      <c r="Z2286" s="1"/>
      <c r="AA2286" s="6">
        <v>249.78636226155868</v>
      </c>
      <c r="AB2286" s="6">
        <f t="shared" si="263"/>
        <v>74.935908678467598</v>
      </c>
    </row>
    <row r="2287" spans="3:28" x14ac:dyDescent="0.55000000000000004">
      <c r="C2287" s="5">
        <f t="shared" ca="1" si="258"/>
        <v>0.36702103908347194</v>
      </c>
      <c r="D2287" s="6">
        <v>5.1058120972867882E-2</v>
      </c>
      <c r="E2287" s="15">
        <f t="shared" si="259"/>
        <v>49.287820546161853</v>
      </c>
      <c r="F2287" s="5">
        <f t="shared" si="260"/>
        <v>58.225684267184135</v>
      </c>
      <c r="G2287" s="5">
        <f t="shared" si="261"/>
        <v>0.21428571428571427</v>
      </c>
      <c r="H2287" s="5">
        <f t="shared" si="262"/>
        <v>49.287820546161853</v>
      </c>
      <c r="M2287" s="1"/>
      <c r="N2287" s="1"/>
      <c r="O2287" s="1"/>
      <c r="P2287" s="1"/>
      <c r="Q2287" s="1"/>
      <c r="R2287" s="1"/>
      <c r="Y2287" s="1"/>
      <c r="Z2287" s="1"/>
      <c r="AA2287" s="6">
        <v>49.287820546161853</v>
      </c>
      <c r="AB2287" s="6">
        <f t="shared" si="263"/>
        <v>14.786346163848556</v>
      </c>
    </row>
    <row r="2288" spans="3:28" x14ac:dyDescent="0.55000000000000004">
      <c r="C2288" s="5">
        <f t="shared" ca="1" si="258"/>
        <v>0.18680052390381918</v>
      </c>
      <c r="D2288" s="6">
        <v>0.58217738873543967</v>
      </c>
      <c r="E2288" s="15">
        <f t="shared" si="259"/>
        <v>118.89681557439242</v>
      </c>
      <c r="F2288" s="5">
        <f t="shared" si="260"/>
        <v>139.56972588100177</v>
      </c>
      <c r="G2288" s="5">
        <f t="shared" si="261"/>
        <v>0.21428571428571427</v>
      </c>
      <c r="H2288" s="5">
        <f t="shared" si="262"/>
        <v>139.56972588100177</v>
      </c>
      <c r="M2288" s="1"/>
      <c r="N2288" s="1"/>
      <c r="O2288" s="1"/>
      <c r="P2288" s="1"/>
      <c r="Q2288" s="1"/>
      <c r="R2288" s="1"/>
      <c r="Y2288" s="1"/>
      <c r="Z2288" s="1"/>
      <c r="AA2288" s="6">
        <v>139.56972588100177</v>
      </c>
      <c r="AB2288" s="6">
        <f t="shared" si="263"/>
        <v>41.870917764300529</v>
      </c>
    </row>
    <row r="2289" spans="3:28" x14ac:dyDescent="0.55000000000000004">
      <c r="C2289" s="5">
        <f t="shared" ca="1" si="258"/>
        <v>0.12701979286171827</v>
      </c>
      <c r="D2289" s="6">
        <v>1.8461417232862098E-2</v>
      </c>
      <c r="E2289" s="15">
        <f t="shared" si="259"/>
        <v>37.611127434439943</v>
      </c>
      <c r="F2289" s="5">
        <f t="shared" si="260"/>
        <v>54.108201237910947</v>
      </c>
      <c r="G2289" s="5">
        <f t="shared" si="261"/>
        <v>0.21428571428571427</v>
      </c>
      <c r="H2289" s="5">
        <f t="shared" si="262"/>
        <v>37.611127434439943</v>
      </c>
      <c r="M2289" s="1"/>
      <c r="N2289" s="1"/>
      <c r="O2289" s="1"/>
      <c r="P2289" s="1"/>
      <c r="Q2289" s="1"/>
      <c r="R2289" s="1"/>
      <c r="Y2289" s="1"/>
      <c r="Z2289" s="1"/>
      <c r="AA2289" s="6">
        <v>37.611127434439943</v>
      </c>
      <c r="AB2289" s="6">
        <f t="shared" si="263"/>
        <v>11.283338230331983</v>
      </c>
    </row>
    <row r="2290" spans="3:28" x14ac:dyDescent="0.55000000000000004">
      <c r="C2290" s="5">
        <f t="shared" ca="1" si="258"/>
        <v>0.95171819919139444</v>
      </c>
      <c r="D2290" s="6">
        <v>0.65784683876474292</v>
      </c>
      <c r="E2290" s="15">
        <f t="shared" si="259"/>
        <v>125.12766948452573</v>
      </c>
      <c r="F2290" s="5">
        <f t="shared" si="260"/>
        <v>154.82205838319709</v>
      </c>
      <c r="G2290" s="5">
        <f t="shared" si="261"/>
        <v>0.21428571428571427</v>
      </c>
      <c r="H2290" s="5">
        <f t="shared" si="262"/>
        <v>154.82205838319709</v>
      </c>
      <c r="M2290" s="1"/>
      <c r="N2290" s="1"/>
      <c r="O2290" s="1"/>
      <c r="P2290" s="1"/>
      <c r="Q2290" s="1"/>
      <c r="R2290" s="1"/>
      <c r="Y2290" s="1"/>
      <c r="Z2290" s="1"/>
      <c r="AA2290" s="6">
        <v>154.82205838319709</v>
      </c>
      <c r="AB2290" s="6">
        <f t="shared" si="263"/>
        <v>46.446617514959122</v>
      </c>
    </row>
    <row r="2291" spans="3:28" x14ac:dyDescent="0.55000000000000004">
      <c r="C2291" s="5">
        <f t="shared" ca="1" si="258"/>
        <v>0.29709618907063928</v>
      </c>
      <c r="D2291" s="6">
        <v>0.49235585252022118</v>
      </c>
      <c r="E2291" s="15">
        <f t="shared" si="259"/>
        <v>110.94821780738596</v>
      </c>
      <c r="F2291" s="5">
        <f t="shared" si="260"/>
        <v>123.16425846352672</v>
      </c>
      <c r="G2291" s="5">
        <f t="shared" si="261"/>
        <v>0.21428571428571427</v>
      </c>
      <c r="H2291" s="5">
        <f t="shared" si="262"/>
        <v>123.16425846352672</v>
      </c>
      <c r="M2291" s="1"/>
      <c r="N2291" s="1"/>
      <c r="O2291" s="1"/>
      <c r="P2291" s="1"/>
      <c r="Q2291" s="1"/>
      <c r="R2291" s="1"/>
      <c r="Y2291" s="1"/>
      <c r="Z2291" s="1"/>
      <c r="AA2291" s="6">
        <v>123.16425846352672</v>
      </c>
      <c r="AB2291" s="6">
        <f t="shared" si="263"/>
        <v>36.949277539058016</v>
      </c>
    </row>
    <row r="2292" spans="3:28" x14ac:dyDescent="0.55000000000000004">
      <c r="C2292" s="5">
        <f t="shared" ca="1" si="258"/>
        <v>0.63937175004635283</v>
      </c>
      <c r="D2292" s="6">
        <v>0.84182500566840168</v>
      </c>
      <c r="E2292" s="15">
        <f t="shared" si="259"/>
        <v>138.92291661084144</v>
      </c>
      <c r="F2292" s="5">
        <f t="shared" si="260"/>
        <v>201.29042776495049</v>
      </c>
      <c r="G2292" s="5">
        <f t="shared" si="261"/>
        <v>0.21428571428571427</v>
      </c>
      <c r="H2292" s="5">
        <f t="shared" si="262"/>
        <v>201.29042776495049</v>
      </c>
      <c r="M2292" s="1"/>
      <c r="N2292" s="1"/>
      <c r="O2292" s="1"/>
      <c r="P2292" s="1"/>
      <c r="Q2292" s="1"/>
      <c r="R2292" s="1"/>
      <c r="Y2292" s="1"/>
      <c r="Z2292" s="1"/>
      <c r="AA2292" s="6">
        <v>201.29042776495049</v>
      </c>
      <c r="AB2292" s="6">
        <f t="shared" si="263"/>
        <v>60.387128329485144</v>
      </c>
    </row>
    <row r="2293" spans="3:28" x14ac:dyDescent="0.55000000000000004">
      <c r="C2293" s="5">
        <f t="shared" ca="1" si="258"/>
        <v>0.19533866687014734</v>
      </c>
      <c r="D2293" s="6">
        <v>0.73091636709453667</v>
      </c>
      <c r="E2293" s="15">
        <f t="shared" si="259"/>
        <v>130.81243146501305</v>
      </c>
      <c r="F2293" s="5">
        <f t="shared" si="260"/>
        <v>171.25392515895274</v>
      </c>
      <c r="G2293" s="5">
        <f t="shared" si="261"/>
        <v>0.21428571428571427</v>
      </c>
      <c r="H2293" s="5">
        <f t="shared" si="262"/>
        <v>171.25392515895274</v>
      </c>
      <c r="M2293" s="1"/>
      <c r="N2293" s="1"/>
      <c r="O2293" s="1"/>
      <c r="P2293" s="1"/>
      <c r="Q2293" s="1"/>
      <c r="R2293" s="1"/>
      <c r="Y2293" s="1"/>
      <c r="Z2293" s="1"/>
      <c r="AA2293" s="6">
        <v>171.25392515895274</v>
      </c>
      <c r="AB2293" s="6">
        <f t="shared" si="263"/>
        <v>51.37617754768582</v>
      </c>
    </row>
    <row r="2294" spans="3:28" x14ac:dyDescent="0.55000000000000004">
      <c r="C2294" s="5">
        <f t="shared" ca="1" si="258"/>
        <v>5.9351494925504733E-3</v>
      </c>
      <c r="D2294" s="6">
        <v>0.52314063816009715</v>
      </c>
      <c r="E2294" s="15">
        <f t="shared" si="259"/>
        <v>113.74840116551125</v>
      </c>
      <c r="F2294" s="5">
        <f t="shared" si="260"/>
        <v>128.60998661141889</v>
      </c>
      <c r="G2294" s="5">
        <f t="shared" si="261"/>
        <v>0.21428571428571427</v>
      </c>
      <c r="H2294" s="5">
        <f t="shared" si="262"/>
        <v>128.60998661141889</v>
      </c>
      <c r="M2294" s="1"/>
      <c r="N2294" s="1"/>
      <c r="O2294" s="1"/>
      <c r="P2294" s="1"/>
      <c r="Q2294" s="1"/>
      <c r="R2294" s="1"/>
      <c r="Y2294" s="1"/>
      <c r="Z2294" s="1"/>
      <c r="AA2294" s="6">
        <v>128.60998661141889</v>
      </c>
      <c r="AB2294" s="6">
        <f t="shared" si="263"/>
        <v>38.582995983425668</v>
      </c>
    </row>
    <row r="2295" spans="3:28" x14ac:dyDescent="0.55000000000000004">
      <c r="C2295" s="5">
        <f t="shared" ca="1" si="258"/>
        <v>0.24687546631662605</v>
      </c>
      <c r="D2295" s="6">
        <v>0.47745366046881033</v>
      </c>
      <c r="E2295" s="15">
        <f t="shared" si="259"/>
        <v>109.56127229933713</v>
      </c>
      <c r="F2295" s="5">
        <f t="shared" si="260"/>
        <v>120.5874739180085</v>
      </c>
      <c r="G2295" s="5">
        <f t="shared" si="261"/>
        <v>0.21428571428571427</v>
      </c>
      <c r="H2295" s="5">
        <f t="shared" si="262"/>
        <v>120.5874739180085</v>
      </c>
      <c r="M2295" s="1"/>
      <c r="N2295" s="1"/>
      <c r="O2295" s="1"/>
      <c r="P2295" s="1"/>
      <c r="Q2295" s="1"/>
      <c r="R2295" s="1"/>
      <c r="Y2295" s="1"/>
      <c r="Z2295" s="1"/>
      <c r="AA2295" s="6">
        <v>120.5874739180085</v>
      </c>
      <c r="AB2295" s="6">
        <f t="shared" si="263"/>
        <v>36.17624217540255</v>
      </c>
    </row>
    <row r="2296" spans="3:28" x14ac:dyDescent="0.55000000000000004">
      <c r="C2296" s="5">
        <f t="shared" ca="1" si="258"/>
        <v>0.60038978440480617</v>
      </c>
      <c r="D2296" s="6">
        <v>0.3892385120221511</v>
      </c>
      <c r="E2296" s="15">
        <f t="shared" si="259"/>
        <v>100.86536342570989</v>
      </c>
      <c r="F2296" s="5">
        <f t="shared" si="260"/>
        <v>106.03374608083112</v>
      </c>
      <c r="G2296" s="5">
        <f t="shared" si="261"/>
        <v>0.21428571428571427</v>
      </c>
      <c r="H2296" s="5">
        <f t="shared" si="262"/>
        <v>106.03374608083112</v>
      </c>
      <c r="M2296" s="1"/>
      <c r="N2296" s="1"/>
      <c r="O2296" s="1"/>
      <c r="P2296" s="1"/>
      <c r="Q2296" s="1"/>
      <c r="R2296" s="1"/>
      <c r="Y2296" s="1"/>
      <c r="Z2296" s="1"/>
      <c r="AA2296" s="6">
        <v>106.03374608083112</v>
      </c>
      <c r="AB2296" s="6">
        <f t="shared" si="263"/>
        <v>31.810123824249334</v>
      </c>
    </row>
    <row r="2297" spans="3:28" x14ac:dyDescent="0.55000000000000004">
      <c r="C2297" s="5">
        <f t="shared" ca="1" si="258"/>
        <v>0.89852855004375742</v>
      </c>
      <c r="D2297" s="6">
        <v>0.47162186747932922</v>
      </c>
      <c r="E2297" s="15">
        <f t="shared" si="259"/>
        <v>109.01262479925379</v>
      </c>
      <c r="F2297" s="5">
        <f t="shared" si="260"/>
        <v>119.58909965505597</v>
      </c>
      <c r="G2297" s="5">
        <f t="shared" si="261"/>
        <v>0.21428571428571427</v>
      </c>
      <c r="H2297" s="5">
        <f t="shared" si="262"/>
        <v>119.58909965505597</v>
      </c>
      <c r="M2297" s="1"/>
      <c r="N2297" s="1"/>
      <c r="O2297" s="1"/>
      <c r="P2297" s="1"/>
      <c r="Q2297" s="1"/>
      <c r="R2297" s="1"/>
      <c r="Y2297" s="1"/>
      <c r="Z2297" s="1"/>
      <c r="AA2297" s="6">
        <v>119.58909965505597</v>
      </c>
      <c r="AB2297" s="6">
        <f t="shared" si="263"/>
        <v>35.876729896516792</v>
      </c>
    </row>
    <row r="2298" spans="3:28" x14ac:dyDescent="0.55000000000000004">
      <c r="C2298" s="5">
        <f t="shared" ca="1" si="258"/>
        <v>0.25629715352605453</v>
      </c>
      <c r="D2298" s="6">
        <v>0.30944547033677727</v>
      </c>
      <c r="E2298" s="15">
        <f t="shared" si="259"/>
        <v>92.101899431692217</v>
      </c>
      <c r="F2298" s="5">
        <f t="shared" si="260"/>
        <v>93.752190248588278</v>
      </c>
      <c r="G2298" s="5">
        <f t="shared" si="261"/>
        <v>0.21428571428571427</v>
      </c>
      <c r="H2298" s="5">
        <f t="shared" si="262"/>
        <v>93.752190248588278</v>
      </c>
      <c r="M2298" s="1"/>
      <c r="N2298" s="1"/>
      <c r="O2298" s="1"/>
      <c r="P2298" s="1"/>
      <c r="Q2298" s="1"/>
      <c r="R2298" s="1"/>
      <c r="Y2298" s="1"/>
      <c r="Z2298" s="1"/>
      <c r="AA2298" s="6">
        <v>93.752190248588278</v>
      </c>
      <c r="AB2298" s="6">
        <f t="shared" si="263"/>
        <v>28.125657074576484</v>
      </c>
    </row>
    <row r="2299" spans="3:28" x14ac:dyDescent="0.55000000000000004">
      <c r="C2299" s="5">
        <f t="shared" ca="1" si="258"/>
        <v>0.25713940397058377</v>
      </c>
      <c r="D2299" s="6">
        <v>0.33781117333637356</v>
      </c>
      <c r="E2299" s="15">
        <f t="shared" si="259"/>
        <v>95.33410722940225</v>
      </c>
      <c r="F2299" s="5">
        <f t="shared" si="260"/>
        <v>98.032597376508846</v>
      </c>
      <c r="G2299" s="5">
        <f t="shared" si="261"/>
        <v>0.21428571428571427</v>
      </c>
      <c r="H2299" s="5">
        <f t="shared" si="262"/>
        <v>98.032597376508846</v>
      </c>
      <c r="M2299" s="1"/>
      <c r="N2299" s="1"/>
      <c r="O2299" s="1"/>
      <c r="P2299" s="1"/>
      <c r="Q2299" s="1"/>
      <c r="R2299" s="1"/>
      <c r="Y2299" s="1"/>
      <c r="Z2299" s="1"/>
      <c r="AA2299" s="6">
        <v>98.032597376508846</v>
      </c>
      <c r="AB2299" s="6">
        <f t="shared" si="263"/>
        <v>29.409779212952653</v>
      </c>
    </row>
    <row r="2300" spans="3:28" x14ac:dyDescent="0.55000000000000004">
      <c r="C2300" s="5">
        <f t="shared" ca="1" si="258"/>
        <v>3.9957987698726494E-2</v>
      </c>
      <c r="D2300" s="6">
        <v>0.8142259854367343</v>
      </c>
      <c r="E2300" s="15">
        <f t="shared" si="259"/>
        <v>136.95724242361879</v>
      </c>
      <c r="F2300" s="5">
        <f t="shared" si="260"/>
        <v>193.02486598701</v>
      </c>
      <c r="G2300" s="5">
        <f t="shared" si="261"/>
        <v>0.21428571428571427</v>
      </c>
      <c r="H2300" s="5">
        <f t="shared" si="262"/>
        <v>193.02486598701</v>
      </c>
      <c r="M2300" s="1"/>
      <c r="N2300" s="1"/>
      <c r="O2300" s="1"/>
      <c r="P2300" s="1"/>
      <c r="Q2300" s="1"/>
      <c r="R2300" s="1"/>
      <c r="Y2300" s="1"/>
      <c r="Z2300" s="1"/>
      <c r="AA2300" s="6">
        <v>193.02486598701</v>
      </c>
      <c r="AB2300" s="6">
        <f t="shared" si="263"/>
        <v>57.907459796102998</v>
      </c>
    </row>
    <row r="2301" spans="3:28" x14ac:dyDescent="0.55000000000000004">
      <c r="C2301" s="5">
        <f t="shared" ca="1" si="258"/>
        <v>0.68628692279547221</v>
      </c>
      <c r="D2301" s="6">
        <v>0.71894399484706328</v>
      </c>
      <c r="E2301" s="15">
        <f t="shared" si="259"/>
        <v>129.9011333582628</v>
      </c>
      <c r="F2301" s="5">
        <f t="shared" si="260"/>
        <v>168.42093662964118</v>
      </c>
      <c r="G2301" s="5">
        <f t="shared" si="261"/>
        <v>0.21428571428571427</v>
      </c>
      <c r="H2301" s="5">
        <f t="shared" si="262"/>
        <v>168.42093662964118</v>
      </c>
      <c r="M2301" s="1"/>
      <c r="N2301" s="1"/>
      <c r="O2301" s="1"/>
      <c r="P2301" s="1"/>
      <c r="Q2301" s="1"/>
      <c r="R2301" s="1"/>
      <c r="Y2301" s="1"/>
      <c r="Z2301" s="1"/>
      <c r="AA2301" s="6">
        <v>168.42093662964118</v>
      </c>
      <c r="AB2301" s="6">
        <f t="shared" si="263"/>
        <v>50.526280988892353</v>
      </c>
    </row>
    <row r="2302" spans="3:28" x14ac:dyDescent="0.55000000000000004">
      <c r="C2302" s="5">
        <f t="shared" ca="1" si="258"/>
        <v>0.36756276378789687</v>
      </c>
      <c r="D2302" s="6">
        <v>1.4309719335835469E-3</v>
      </c>
      <c r="E2302" s="15">
        <f t="shared" si="259"/>
        <v>24.903093766613441</v>
      </c>
      <c r="F2302" s="5">
        <f t="shared" si="260"/>
        <v>51.984169600222401</v>
      </c>
      <c r="G2302" s="5">
        <f t="shared" si="261"/>
        <v>0.21428571428571427</v>
      </c>
      <c r="H2302" s="5">
        <f t="shared" si="262"/>
        <v>24.903093766613441</v>
      </c>
      <c r="M2302" s="1"/>
      <c r="N2302" s="1"/>
      <c r="O2302" s="1"/>
      <c r="P2302" s="1"/>
      <c r="Q2302" s="1"/>
      <c r="R2302" s="1"/>
      <c r="Y2302" s="1"/>
      <c r="Z2302" s="1"/>
      <c r="AA2302" s="6">
        <v>24.903093766613441</v>
      </c>
      <c r="AB2302" s="6">
        <f t="shared" si="263"/>
        <v>7.4709281299840322</v>
      </c>
    </row>
    <row r="2303" spans="3:28" x14ac:dyDescent="0.55000000000000004">
      <c r="C2303" s="5">
        <f t="shared" ca="1" si="258"/>
        <v>0.19291481179921788</v>
      </c>
      <c r="D2303" s="6">
        <v>0.62389978315410977</v>
      </c>
      <c r="E2303" s="15">
        <f t="shared" si="259"/>
        <v>122.37927698997021</v>
      </c>
      <c r="F2303" s="5">
        <f t="shared" si="260"/>
        <v>147.79036378170127</v>
      </c>
      <c r="G2303" s="5">
        <f t="shared" si="261"/>
        <v>0.21428571428571427</v>
      </c>
      <c r="H2303" s="5">
        <f t="shared" si="262"/>
        <v>147.79036378170127</v>
      </c>
      <c r="M2303" s="1"/>
      <c r="N2303" s="1"/>
      <c r="O2303" s="1"/>
      <c r="P2303" s="1"/>
      <c r="Q2303" s="1"/>
      <c r="R2303" s="1"/>
      <c r="Y2303" s="1"/>
      <c r="Z2303" s="1"/>
      <c r="AA2303" s="6">
        <v>147.79036378170127</v>
      </c>
      <c r="AB2303" s="6">
        <f t="shared" si="263"/>
        <v>44.337109134510378</v>
      </c>
    </row>
    <row r="2304" spans="3:28" x14ac:dyDescent="0.55000000000000004">
      <c r="C2304" s="5">
        <f t="shared" ca="1" si="258"/>
        <v>0.92791524387321089</v>
      </c>
      <c r="D2304" s="6">
        <v>0.51926726693543424</v>
      </c>
      <c r="E2304" s="15">
        <f t="shared" si="259"/>
        <v>113.40069638131878</v>
      </c>
      <c r="F2304" s="5">
        <f t="shared" si="260"/>
        <v>127.9153221324535</v>
      </c>
      <c r="G2304" s="5">
        <f t="shared" si="261"/>
        <v>0.21428571428571427</v>
      </c>
      <c r="H2304" s="5">
        <f t="shared" si="262"/>
        <v>127.9153221324535</v>
      </c>
      <c r="M2304" s="1"/>
      <c r="N2304" s="1"/>
      <c r="O2304" s="1"/>
      <c r="P2304" s="1"/>
      <c r="Q2304" s="1"/>
      <c r="R2304" s="1"/>
      <c r="Y2304" s="1"/>
      <c r="Z2304" s="1"/>
      <c r="AA2304" s="6">
        <v>127.9153221324535</v>
      </c>
      <c r="AB2304" s="6">
        <f t="shared" si="263"/>
        <v>38.374596639736048</v>
      </c>
    </row>
    <row r="2305" spans="3:28" x14ac:dyDescent="0.55000000000000004">
      <c r="C2305" s="5">
        <f t="shared" ca="1" si="258"/>
        <v>0.75441867492003178</v>
      </c>
      <c r="D2305" s="6">
        <v>0.94869258830149983</v>
      </c>
      <c r="E2305" s="15">
        <f t="shared" si="259"/>
        <v>146.24593254226133</v>
      </c>
      <c r="F2305" s="5">
        <f t="shared" si="260"/>
        <v>243.78135041974406</v>
      </c>
      <c r="G2305" s="5">
        <f t="shared" si="261"/>
        <v>0.21428571428571427</v>
      </c>
      <c r="H2305" s="5">
        <f t="shared" si="262"/>
        <v>243.78135041974406</v>
      </c>
      <c r="M2305" s="1"/>
      <c r="N2305" s="1"/>
      <c r="O2305" s="1"/>
      <c r="P2305" s="1"/>
      <c r="Q2305" s="1"/>
      <c r="R2305" s="1"/>
      <c r="Y2305" s="1"/>
      <c r="Z2305" s="1"/>
      <c r="AA2305" s="6">
        <v>243.78135041974406</v>
      </c>
      <c r="AB2305" s="6">
        <f t="shared" si="263"/>
        <v>73.134405125923209</v>
      </c>
    </row>
    <row r="2306" spans="3:28" x14ac:dyDescent="0.55000000000000004">
      <c r="C2306" s="5">
        <f t="shared" ca="1" si="258"/>
        <v>0.92950100889932696</v>
      </c>
      <c r="D2306" s="6">
        <v>0.60743155710090091</v>
      </c>
      <c r="E2306" s="15">
        <f t="shared" si="259"/>
        <v>121.01905839639932</v>
      </c>
      <c r="F2306" s="5">
        <f t="shared" si="260"/>
        <v>144.49367831954706</v>
      </c>
      <c r="G2306" s="5">
        <f t="shared" si="261"/>
        <v>0.21428571428571427</v>
      </c>
      <c r="H2306" s="5">
        <f t="shared" si="262"/>
        <v>144.49367831954706</v>
      </c>
      <c r="M2306" s="1"/>
      <c r="N2306" s="1"/>
      <c r="O2306" s="1"/>
      <c r="P2306" s="1"/>
      <c r="Q2306" s="1"/>
      <c r="R2306" s="1"/>
      <c r="Y2306" s="1"/>
      <c r="Z2306" s="1"/>
      <c r="AA2306" s="6">
        <v>144.49367831954706</v>
      </c>
      <c r="AB2306" s="6">
        <f t="shared" si="263"/>
        <v>43.348103495864116</v>
      </c>
    </row>
    <row r="2307" spans="3:28" x14ac:dyDescent="0.55000000000000004">
      <c r="C2307" s="5">
        <f t="shared" ref="C2307:C2370" ca="1" si="264">RAND()</f>
        <v>0.80476998279544609</v>
      </c>
      <c r="D2307" s="6">
        <v>0.77966240764635475</v>
      </c>
      <c r="E2307" s="15">
        <f t="shared" ref="E2307:E2370" si="265">$B$1+SQRT(($B$2-$B$1)*($B$3-$B$1)*D2307)</f>
        <v>134.44792898282941</v>
      </c>
      <c r="F2307" s="5">
        <f t="shared" ref="F2307:F2370" si="266">$B$2-SQRT(($B$2-$B$1)*($B$2-$B$3)*(1-D2307))</f>
        <v>183.49765801073119</v>
      </c>
      <c r="G2307" s="5">
        <f t="shared" ref="G2307:G2370" si="267">($B$3-$B$1)/($B$2-$B$1)</f>
        <v>0.21428571428571427</v>
      </c>
      <c r="H2307" s="5">
        <f t="shared" ref="H2307:H2370" si="268">IF(D2307&lt;G2307,E2307,F2307)</f>
        <v>183.49765801073119</v>
      </c>
      <c r="M2307" s="1"/>
      <c r="N2307" s="1"/>
      <c r="O2307" s="1"/>
      <c r="P2307" s="1"/>
      <c r="Q2307" s="1"/>
      <c r="R2307" s="1"/>
      <c r="Y2307" s="1"/>
      <c r="Z2307" s="1"/>
      <c r="AA2307" s="6">
        <v>183.49765801073119</v>
      </c>
      <c r="AB2307" s="6">
        <f t="shared" ref="AB2307:AB2370" si="269">AA2307*0.3</f>
        <v>55.049297403219356</v>
      </c>
    </row>
    <row r="2308" spans="3:28" x14ac:dyDescent="0.55000000000000004">
      <c r="C2308" s="5">
        <f t="shared" ca="1" si="264"/>
        <v>5.380493165356337E-2</v>
      </c>
      <c r="D2308" s="6">
        <v>0.63097919472742725</v>
      </c>
      <c r="E2308" s="15">
        <f t="shared" si="265"/>
        <v>122.95848906923983</v>
      </c>
      <c r="F2308" s="5">
        <f t="shared" si="266"/>
        <v>149.2297058277378</v>
      </c>
      <c r="G2308" s="5">
        <f t="shared" si="267"/>
        <v>0.21428571428571427</v>
      </c>
      <c r="H2308" s="5">
        <f t="shared" si="268"/>
        <v>149.2297058277378</v>
      </c>
      <c r="M2308" s="1"/>
      <c r="N2308" s="1"/>
      <c r="O2308" s="1"/>
      <c r="P2308" s="1"/>
      <c r="Q2308" s="1"/>
      <c r="R2308" s="1"/>
      <c r="Y2308" s="1"/>
      <c r="Z2308" s="1"/>
      <c r="AA2308" s="6">
        <v>149.2297058277378</v>
      </c>
      <c r="AB2308" s="6">
        <f t="shared" si="269"/>
        <v>44.768911748321337</v>
      </c>
    </row>
    <row r="2309" spans="3:28" x14ac:dyDescent="0.55000000000000004">
      <c r="C2309" s="5">
        <f t="shared" ca="1" si="264"/>
        <v>0.91273709757284072</v>
      </c>
      <c r="D2309" s="6">
        <v>0.68092685494111682</v>
      </c>
      <c r="E2309" s="15">
        <f t="shared" si="265"/>
        <v>126.95593093891878</v>
      </c>
      <c r="F2309" s="5">
        <f t="shared" si="266"/>
        <v>159.80404522373976</v>
      </c>
      <c r="G2309" s="5">
        <f t="shared" si="267"/>
        <v>0.21428571428571427</v>
      </c>
      <c r="H2309" s="5">
        <f t="shared" si="268"/>
        <v>159.80404522373976</v>
      </c>
      <c r="M2309" s="1"/>
      <c r="N2309" s="1"/>
      <c r="O2309" s="1"/>
      <c r="P2309" s="1"/>
      <c r="Q2309" s="1"/>
      <c r="R2309" s="1"/>
      <c r="Y2309" s="1"/>
      <c r="Z2309" s="1"/>
      <c r="AA2309" s="6">
        <v>159.80404522373976</v>
      </c>
      <c r="AB2309" s="6">
        <f t="shared" si="269"/>
        <v>47.941213567121927</v>
      </c>
    </row>
    <row r="2310" spans="3:28" x14ac:dyDescent="0.55000000000000004">
      <c r="C2310" s="5">
        <f t="shared" ca="1" si="264"/>
        <v>0.60243562381708571</v>
      </c>
      <c r="D2310" s="6">
        <v>0.63548557512068515</v>
      </c>
      <c r="E2310" s="15">
        <f t="shared" si="265"/>
        <v>123.32549376619262</v>
      </c>
      <c r="F2310" s="5">
        <f t="shared" si="266"/>
        <v>150.15311624005724</v>
      </c>
      <c r="G2310" s="5">
        <f t="shared" si="267"/>
        <v>0.21428571428571427</v>
      </c>
      <c r="H2310" s="5">
        <f t="shared" si="268"/>
        <v>150.15311624005724</v>
      </c>
      <c r="M2310" s="1"/>
      <c r="N2310" s="1"/>
      <c r="O2310" s="1"/>
      <c r="P2310" s="1"/>
      <c r="Q2310" s="1"/>
      <c r="R2310" s="1"/>
      <c r="Y2310" s="1"/>
      <c r="Z2310" s="1"/>
      <c r="AA2310" s="6">
        <v>150.15311624005724</v>
      </c>
      <c r="AB2310" s="6">
        <f t="shared" si="269"/>
        <v>45.04593487201717</v>
      </c>
    </row>
    <row r="2311" spans="3:28" x14ac:dyDescent="0.55000000000000004">
      <c r="C2311" s="5">
        <f t="shared" ca="1" si="264"/>
        <v>2.5762323164126633E-2</v>
      </c>
      <c r="D2311" s="6">
        <v>0.95392738314717829</v>
      </c>
      <c r="E2311" s="15">
        <f t="shared" si="265"/>
        <v>146.59375986545544</v>
      </c>
      <c r="F2311" s="5">
        <f t="shared" si="266"/>
        <v>246.72643058576028</v>
      </c>
      <c r="G2311" s="5">
        <f t="shared" si="267"/>
        <v>0.21428571428571427</v>
      </c>
      <c r="H2311" s="5">
        <f t="shared" si="268"/>
        <v>246.72643058576028</v>
      </c>
      <c r="M2311" s="1"/>
      <c r="N2311" s="1"/>
      <c r="O2311" s="1"/>
      <c r="P2311" s="1"/>
      <c r="Q2311" s="1"/>
      <c r="R2311" s="1"/>
      <c r="Y2311" s="1"/>
      <c r="Z2311" s="1"/>
      <c r="AA2311" s="6">
        <v>246.72643058576028</v>
      </c>
      <c r="AB2311" s="6">
        <f t="shared" si="269"/>
        <v>74.017929175728085</v>
      </c>
    </row>
    <row r="2312" spans="3:28" x14ac:dyDescent="0.55000000000000004">
      <c r="C2312" s="5">
        <f t="shared" ca="1" si="264"/>
        <v>0.72782024757908281</v>
      </c>
      <c r="D2312" s="6">
        <v>0.64573517554789195</v>
      </c>
      <c r="E2312" s="15">
        <f t="shared" si="265"/>
        <v>124.1554172820818</v>
      </c>
      <c r="F2312" s="5">
        <f t="shared" si="266"/>
        <v>152.27487286771469</v>
      </c>
      <c r="G2312" s="5">
        <f t="shared" si="267"/>
        <v>0.21428571428571427</v>
      </c>
      <c r="H2312" s="5">
        <f t="shared" si="268"/>
        <v>152.27487286771469</v>
      </c>
      <c r="M2312" s="1"/>
      <c r="N2312" s="1"/>
      <c r="O2312" s="1"/>
      <c r="P2312" s="1"/>
      <c r="Q2312" s="1"/>
      <c r="R2312" s="1"/>
      <c r="Y2312" s="1"/>
      <c r="Z2312" s="1"/>
      <c r="AA2312" s="6">
        <v>152.27487286771469</v>
      </c>
      <c r="AB2312" s="6">
        <f t="shared" si="269"/>
        <v>45.682461860314405</v>
      </c>
    </row>
    <row r="2313" spans="3:28" x14ac:dyDescent="0.55000000000000004">
      <c r="C2313" s="5">
        <f t="shared" ca="1" si="264"/>
        <v>0.93181754723151111</v>
      </c>
      <c r="D2313" s="6">
        <v>0.11284057081345922</v>
      </c>
      <c r="E2313" s="15">
        <f t="shared" si="265"/>
        <v>63.539885044245523</v>
      </c>
      <c r="F2313" s="5">
        <f t="shared" si="266"/>
        <v>66.22869971296538</v>
      </c>
      <c r="G2313" s="5">
        <f t="shared" si="267"/>
        <v>0.21428571428571427</v>
      </c>
      <c r="H2313" s="5">
        <f t="shared" si="268"/>
        <v>63.539885044245523</v>
      </c>
      <c r="M2313" s="1"/>
      <c r="N2313" s="1"/>
      <c r="O2313" s="1"/>
      <c r="P2313" s="1"/>
      <c r="Q2313" s="1"/>
      <c r="R2313" s="1"/>
      <c r="Y2313" s="1"/>
      <c r="Z2313" s="1"/>
      <c r="AA2313" s="6">
        <v>63.539885044245523</v>
      </c>
      <c r="AB2313" s="6">
        <f t="shared" si="269"/>
        <v>19.061965513273655</v>
      </c>
    </row>
    <row r="2314" spans="3:28" x14ac:dyDescent="0.55000000000000004">
      <c r="C2314" s="5">
        <f t="shared" ca="1" si="264"/>
        <v>0.97531723156516326</v>
      </c>
      <c r="D2314" s="6">
        <v>0.82090442551432874</v>
      </c>
      <c r="E2314" s="15">
        <f t="shared" si="265"/>
        <v>137.43591592285864</v>
      </c>
      <c r="F2314" s="5">
        <f t="shared" si="266"/>
        <v>194.96530388334838</v>
      </c>
      <c r="G2314" s="5">
        <f t="shared" si="267"/>
        <v>0.21428571428571427</v>
      </c>
      <c r="H2314" s="5">
        <f t="shared" si="268"/>
        <v>194.96530388334838</v>
      </c>
      <c r="M2314" s="1"/>
      <c r="N2314" s="1"/>
      <c r="O2314" s="1"/>
      <c r="P2314" s="1"/>
      <c r="Q2314" s="1"/>
      <c r="R2314" s="1"/>
      <c r="Y2314" s="1"/>
      <c r="Z2314" s="1"/>
      <c r="AA2314" s="6">
        <v>194.96530388334838</v>
      </c>
      <c r="AB2314" s="6">
        <f t="shared" si="269"/>
        <v>58.489591165004512</v>
      </c>
    </row>
    <row r="2315" spans="3:28" x14ac:dyDescent="0.55000000000000004">
      <c r="C2315" s="5">
        <f t="shared" ca="1" si="264"/>
        <v>0.68354763009607222</v>
      </c>
      <c r="D2315" s="6">
        <v>0.80688896843746927</v>
      </c>
      <c r="E2315" s="15">
        <f t="shared" si="265"/>
        <v>136.4290971782805</v>
      </c>
      <c r="F2315" s="5">
        <f t="shared" si="266"/>
        <v>190.93286680098402</v>
      </c>
      <c r="G2315" s="5">
        <f t="shared" si="267"/>
        <v>0.21428571428571427</v>
      </c>
      <c r="H2315" s="5">
        <f t="shared" si="268"/>
        <v>190.93286680098402</v>
      </c>
      <c r="M2315" s="1"/>
      <c r="N2315" s="1"/>
      <c r="O2315" s="1"/>
      <c r="P2315" s="1"/>
      <c r="Q2315" s="1"/>
      <c r="R2315" s="1"/>
      <c r="Y2315" s="1"/>
      <c r="Z2315" s="1"/>
      <c r="AA2315" s="6">
        <v>190.93286680098402</v>
      </c>
      <c r="AB2315" s="6">
        <f t="shared" si="269"/>
        <v>57.279860040295205</v>
      </c>
    </row>
    <row r="2316" spans="3:28" x14ac:dyDescent="0.55000000000000004">
      <c r="C2316" s="5">
        <f t="shared" ca="1" si="264"/>
        <v>0.29204709675104124</v>
      </c>
      <c r="D2316" s="6">
        <v>0.91473487216525995</v>
      </c>
      <c r="E2316" s="15">
        <f t="shared" si="265"/>
        <v>143.96590600796804</v>
      </c>
      <c r="F2316" s="5">
        <f t="shared" si="266"/>
        <v>227.52702659183916</v>
      </c>
      <c r="G2316" s="5">
        <f t="shared" si="267"/>
        <v>0.21428571428571427</v>
      </c>
      <c r="H2316" s="5">
        <f t="shared" si="268"/>
        <v>227.52702659183916</v>
      </c>
      <c r="M2316" s="1"/>
      <c r="N2316" s="1"/>
      <c r="O2316" s="1"/>
      <c r="P2316" s="1"/>
      <c r="Q2316" s="1"/>
      <c r="R2316" s="1"/>
      <c r="Y2316" s="1"/>
      <c r="Z2316" s="1"/>
      <c r="AA2316" s="6">
        <v>227.52702659183916</v>
      </c>
      <c r="AB2316" s="6">
        <f t="shared" si="269"/>
        <v>68.258107977551745</v>
      </c>
    </row>
    <row r="2317" spans="3:28" x14ac:dyDescent="0.55000000000000004">
      <c r="C2317" s="5">
        <f t="shared" ca="1" si="264"/>
        <v>0.84358245383273889</v>
      </c>
      <c r="D2317" s="6">
        <v>0.13218348640835786</v>
      </c>
      <c r="E2317" s="15">
        <f t="shared" si="265"/>
        <v>67.124118789218883</v>
      </c>
      <c r="F2317" s="5">
        <f t="shared" si="266"/>
        <v>68.791225864490286</v>
      </c>
      <c r="G2317" s="5">
        <f t="shared" si="267"/>
        <v>0.21428571428571427</v>
      </c>
      <c r="H2317" s="5">
        <f t="shared" si="268"/>
        <v>67.124118789218883</v>
      </c>
      <c r="M2317" s="1"/>
      <c r="N2317" s="1"/>
      <c r="O2317" s="1"/>
      <c r="P2317" s="1"/>
      <c r="Q2317" s="1"/>
      <c r="R2317" s="1"/>
      <c r="Y2317" s="1"/>
      <c r="Z2317" s="1"/>
      <c r="AA2317" s="6">
        <v>67.124118789218883</v>
      </c>
      <c r="AB2317" s="6">
        <f t="shared" si="269"/>
        <v>20.137235636765663</v>
      </c>
    </row>
    <row r="2318" spans="3:28" x14ac:dyDescent="0.55000000000000004">
      <c r="C2318" s="5">
        <f t="shared" ca="1" si="264"/>
        <v>0.15406770605596209</v>
      </c>
      <c r="D2318" s="6">
        <v>0.72748274570239879</v>
      </c>
      <c r="E2318" s="15">
        <f t="shared" si="265"/>
        <v>130.5518436200876</v>
      </c>
      <c r="F2318" s="5">
        <f t="shared" si="266"/>
        <v>170.43510172607617</v>
      </c>
      <c r="G2318" s="5">
        <f t="shared" si="267"/>
        <v>0.21428571428571427</v>
      </c>
      <c r="H2318" s="5">
        <f t="shared" si="268"/>
        <v>170.43510172607617</v>
      </c>
      <c r="M2318" s="1"/>
      <c r="N2318" s="1"/>
      <c r="O2318" s="1"/>
      <c r="P2318" s="1"/>
      <c r="Q2318" s="1"/>
      <c r="R2318" s="1"/>
      <c r="Y2318" s="1"/>
      <c r="Z2318" s="1"/>
      <c r="AA2318" s="6">
        <v>170.43510172607617</v>
      </c>
      <c r="AB2318" s="6">
        <f t="shared" si="269"/>
        <v>51.130530517822848</v>
      </c>
    </row>
    <row r="2319" spans="3:28" x14ac:dyDescent="0.55000000000000004">
      <c r="C2319" s="5">
        <f t="shared" ca="1" si="264"/>
        <v>0.73343516210388249</v>
      </c>
      <c r="D2319" s="6">
        <v>6.0321084176403472E-3</v>
      </c>
      <c r="E2319" s="15">
        <f t="shared" si="265"/>
        <v>30.066748304013458</v>
      </c>
      <c r="F2319" s="5">
        <f t="shared" si="266"/>
        <v>52.556224322628481</v>
      </c>
      <c r="G2319" s="5">
        <f t="shared" si="267"/>
        <v>0.21428571428571427</v>
      </c>
      <c r="H2319" s="5">
        <f t="shared" si="268"/>
        <v>30.066748304013458</v>
      </c>
      <c r="M2319" s="1"/>
      <c r="N2319" s="1"/>
      <c r="O2319" s="1"/>
      <c r="P2319" s="1"/>
      <c r="Q2319" s="1"/>
      <c r="R2319" s="1"/>
      <c r="Y2319" s="1"/>
      <c r="Z2319" s="1"/>
      <c r="AA2319" s="6">
        <v>30.066748304013458</v>
      </c>
      <c r="AB2319" s="6">
        <f t="shared" si="269"/>
        <v>9.0200244912040368</v>
      </c>
    </row>
    <row r="2320" spans="3:28" x14ac:dyDescent="0.55000000000000004">
      <c r="C2320" s="5">
        <f t="shared" ca="1" si="264"/>
        <v>1.627228901201816E-2</v>
      </c>
      <c r="D2320" s="6">
        <v>0.7132433330717407</v>
      </c>
      <c r="E2320" s="15">
        <f t="shared" si="265"/>
        <v>129.46455131961784</v>
      </c>
      <c r="F2320" s="5">
        <f t="shared" si="266"/>
        <v>167.0932255948525</v>
      </c>
      <c r="G2320" s="5">
        <f t="shared" si="267"/>
        <v>0.21428571428571427</v>
      </c>
      <c r="H2320" s="5">
        <f t="shared" si="268"/>
        <v>167.0932255948525</v>
      </c>
      <c r="M2320" s="1"/>
      <c r="N2320" s="1"/>
      <c r="O2320" s="1"/>
      <c r="P2320" s="1"/>
      <c r="Q2320" s="1"/>
      <c r="R2320" s="1"/>
      <c r="Y2320" s="1"/>
      <c r="Z2320" s="1"/>
      <c r="AA2320" s="6">
        <v>167.0932255948525</v>
      </c>
      <c r="AB2320" s="6">
        <f t="shared" si="269"/>
        <v>50.127967678455747</v>
      </c>
    </row>
    <row r="2321" spans="3:28" x14ac:dyDescent="0.55000000000000004">
      <c r="C2321" s="5">
        <f t="shared" ca="1" si="264"/>
        <v>0.87283692385666223</v>
      </c>
      <c r="D2321" s="6">
        <v>0.71544301806074184</v>
      </c>
      <c r="E2321" s="15">
        <f t="shared" si="265"/>
        <v>129.63321897773716</v>
      </c>
      <c r="F2321" s="5">
        <f t="shared" si="266"/>
        <v>167.60396498588676</v>
      </c>
      <c r="G2321" s="5">
        <f t="shared" si="267"/>
        <v>0.21428571428571427</v>
      </c>
      <c r="H2321" s="5">
        <f t="shared" si="268"/>
        <v>167.60396498588676</v>
      </c>
      <c r="M2321" s="1"/>
      <c r="N2321" s="1"/>
      <c r="O2321" s="1"/>
      <c r="P2321" s="1"/>
      <c r="Q2321" s="1"/>
      <c r="R2321" s="1"/>
      <c r="Y2321" s="1"/>
      <c r="Z2321" s="1"/>
      <c r="AA2321" s="6">
        <v>167.60396498588676</v>
      </c>
      <c r="AB2321" s="6">
        <f t="shared" si="269"/>
        <v>50.281189495766029</v>
      </c>
    </row>
    <row r="2322" spans="3:28" x14ac:dyDescent="0.55000000000000004">
      <c r="C2322" s="5">
        <f t="shared" ca="1" si="264"/>
        <v>0.28736298183327935</v>
      </c>
      <c r="D2322" s="6">
        <v>0.83464117025216467</v>
      </c>
      <c r="E2322" s="15">
        <f t="shared" si="265"/>
        <v>138.41440647250809</v>
      </c>
      <c r="F2322" s="5">
        <f t="shared" si="266"/>
        <v>199.0737699482109</v>
      </c>
      <c r="G2322" s="5">
        <f t="shared" si="267"/>
        <v>0.21428571428571427</v>
      </c>
      <c r="H2322" s="5">
        <f t="shared" si="268"/>
        <v>199.0737699482109</v>
      </c>
      <c r="M2322" s="1"/>
      <c r="N2322" s="1"/>
      <c r="O2322" s="1"/>
      <c r="P2322" s="1"/>
      <c r="Q2322" s="1"/>
      <c r="R2322" s="1"/>
      <c r="Y2322" s="1"/>
      <c r="Z2322" s="1"/>
      <c r="AA2322" s="6">
        <v>199.0737699482109</v>
      </c>
      <c r="AB2322" s="6">
        <f t="shared" si="269"/>
        <v>59.722130984463263</v>
      </c>
    </row>
    <row r="2323" spans="3:28" x14ac:dyDescent="0.55000000000000004">
      <c r="C2323" s="5">
        <f t="shared" ca="1" si="264"/>
        <v>0.28114543816904669</v>
      </c>
      <c r="D2323" s="6">
        <v>0.72413281624598991</v>
      </c>
      <c r="E2323" s="15">
        <f t="shared" si="265"/>
        <v>130.29701407079264</v>
      </c>
      <c r="F2323" s="5">
        <f t="shared" si="266"/>
        <v>169.64119316575875</v>
      </c>
      <c r="G2323" s="5">
        <f t="shared" si="267"/>
        <v>0.21428571428571427</v>
      </c>
      <c r="H2323" s="5">
        <f t="shared" si="268"/>
        <v>169.64119316575875</v>
      </c>
      <c r="M2323" s="1"/>
      <c r="N2323" s="1"/>
      <c r="O2323" s="1"/>
      <c r="P2323" s="1"/>
      <c r="Q2323" s="1"/>
      <c r="R2323" s="1"/>
      <c r="Y2323" s="1"/>
      <c r="Z2323" s="1"/>
      <c r="AA2323" s="6">
        <v>169.64119316575875</v>
      </c>
      <c r="AB2323" s="6">
        <f t="shared" si="269"/>
        <v>50.892357949727625</v>
      </c>
    </row>
    <row r="2324" spans="3:28" x14ac:dyDescent="0.55000000000000004">
      <c r="C2324" s="5">
        <f t="shared" ca="1" si="264"/>
        <v>0.64383616507122043</v>
      </c>
      <c r="D2324" s="6">
        <v>0.79355898470011688</v>
      </c>
      <c r="E2324" s="15">
        <f t="shared" si="265"/>
        <v>135.46337489854506</v>
      </c>
      <c r="F2324" s="5">
        <f t="shared" si="266"/>
        <v>187.23135833720085</v>
      </c>
      <c r="G2324" s="5">
        <f t="shared" si="267"/>
        <v>0.21428571428571427</v>
      </c>
      <c r="H2324" s="5">
        <f t="shared" si="268"/>
        <v>187.23135833720085</v>
      </c>
      <c r="M2324" s="1"/>
      <c r="N2324" s="1"/>
      <c r="O2324" s="1"/>
      <c r="P2324" s="1"/>
      <c r="Q2324" s="1"/>
      <c r="R2324" s="1"/>
      <c r="Y2324" s="1"/>
      <c r="Z2324" s="1"/>
      <c r="AA2324" s="6">
        <v>187.23135833720085</v>
      </c>
      <c r="AB2324" s="6">
        <f t="shared" si="269"/>
        <v>56.169407501160251</v>
      </c>
    </row>
    <row r="2325" spans="3:28" x14ac:dyDescent="0.55000000000000004">
      <c r="C2325" s="5">
        <f t="shared" ca="1" si="264"/>
        <v>0.1420569474773854</v>
      </c>
      <c r="D2325" s="6">
        <v>0.91498194667432187</v>
      </c>
      <c r="E2325" s="15">
        <f t="shared" si="265"/>
        <v>143.98264678626848</v>
      </c>
      <c r="F2325" s="5">
        <f t="shared" si="266"/>
        <v>227.63210598019469</v>
      </c>
      <c r="G2325" s="5">
        <f t="shared" si="267"/>
        <v>0.21428571428571427</v>
      </c>
      <c r="H2325" s="5">
        <f t="shared" si="268"/>
        <v>227.63210598019469</v>
      </c>
      <c r="M2325" s="1"/>
      <c r="N2325" s="1"/>
      <c r="O2325" s="1"/>
      <c r="P2325" s="1"/>
      <c r="Q2325" s="1"/>
      <c r="R2325" s="1"/>
      <c r="Y2325" s="1"/>
      <c r="Z2325" s="1"/>
      <c r="AA2325" s="6">
        <v>227.63210598019469</v>
      </c>
      <c r="AB2325" s="6">
        <f t="shared" si="269"/>
        <v>68.289631794058408</v>
      </c>
    </row>
    <row r="2326" spans="3:28" x14ac:dyDescent="0.55000000000000004">
      <c r="C2326" s="5">
        <f t="shared" ca="1" si="264"/>
        <v>8.4480661774864907E-2</v>
      </c>
      <c r="D2326" s="6">
        <v>0.98872645828118344</v>
      </c>
      <c r="E2326" s="15">
        <f t="shared" si="265"/>
        <v>148.88213413473522</v>
      </c>
      <c r="F2326" s="5">
        <f t="shared" si="266"/>
        <v>273.64757753300279</v>
      </c>
      <c r="G2326" s="5">
        <f t="shared" si="267"/>
        <v>0.21428571428571427</v>
      </c>
      <c r="H2326" s="5">
        <f t="shared" si="268"/>
        <v>273.64757753300279</v>
      </c>
      <c r="M2326" s="1"/>
      <c r="N2326" s="1"/>
      <c r="O2326" s="1"/>
      <c r="P2326" s="1"/>
      <c r="Q2326" s="1"/>
      <c r="R2326" s="1"/>
      <c r="Y2326" s="1"/>
      <c r="Z2326" s="1"/>
      <c r="AA2326" s="6">
        <v>273.64757753300279</v>
      </c>
      <c r="AB2326" s="6">
        <f t="shared" si="269"/>
        <v>82.094273259900831</v>
      </c>
    </row>
    <row r="2327" spans="3:28" x14ac:dyDescent="0.55000000000000004">
      <c r="C2327" s="5">
        <f t="shared" ca="1" si="264"/>
        <v>0.44413809183952269</v>
      </c>
      <c r="D2327" s="6">
        <v>0.14556313792407138</v>
      </c>
      <c r="E2327" s="15">
        <f t="shared" si="265"/>
        <v>69.451599742823277</v>
      </c>
      <c r="F2327" s="5">
        <f t="shared" si="266"/>
        <v>70.580491884676036</v>
      </c>
      <c r="G2327" s="5">
        <f t="shared" si="267"/>
        <v>0.21428571428571427</v>
      </c>
      <c r="H2327" s="5">
        <f t="shared" si="268"/>
        <v>69.451599742823277</v>
      </c>
      <c r="M2327" s="1"/>
      <c r="N2327" s="1"/>
      <c r="O2327" s="1"/>
      <c r="P2327" s="1"/>
      <c r="Q2327" s="1"/>
      <c r="R2327" s="1"/>
      <c r="Y2327" s="1"/>
      <c r="Z2327" s="1"/>
      <c r="AA2327" s="6">
        <v>69.451599742823277</v>
      </c>
      <c r="AB2327" s="6">
        <f t="shared" si="269"/>
        <v>20.835479922846982</v>
      </c>
    </row>
    <row r="2328" spans="3:28" x14ac:dyDescent="0.55000000000000004">
      <c r="C2328" s="5">
        <f t="shared" ca="1" si="264"/>
        <v>6.6170048063248221E-2</v>
      </c>
      <c r="D2328" s="6">
        <v>0.54187145932585201</v>
      </c>
      <c r="E2328" s="15">
        <f t="shared" si="265"/>
        <v>115.41195164482443</v>
      </c>
      <c r="F2328" s="5">
        <f t="shared" si="266"/>
        <v>132.00976782703253</v>
      </c>
      <c r="G2328" s="5">
        <f t="shared" si="267"/>
        <v>0.21428571428571427</v>
      </c>
      <c r="H2328" s="5">
        <f t="shared" si="268"/>
        <v>132.00976782703253</v>
      </c>
      <c r="M2328" s="1"/>
      <c r="N2328" s="1"/>
      <c r="O2328" s="1"/>
      <c r="P2328" s="1"/>
      <c r="Q2328" s="1"/>
      <c r="R2328" s="1"/>
      <c r="Y2328" s="1"/>
      <c r="Z2328" s="1"/>
      <c r="AA2328" s="6">
        <v>132.00976782703253</v>
      </c>
      <c r="AB2328" s="6">
        <f t="shared" si="269"/>
        <v>39.602930348109759</v>
      </c>
    </row>
    <row r="2329" spans="3:28" x14ac:dyDescent="0.55000000000000004">
      <c r="C2329" s="5">
        <f t="shared" ca="1" si="264"/>
        <v>0.56669030246099006</v>
      </c>
      <c r="D2329" s="6">
        <v>0.88222496928621452</v>
      </c>
      <c r="E2329" s="15">
        <f t="shared" si="265"/>
        <v>141.7430880338116</v>
      </c>
      <c r="F2329" s="5">
        <f t="shared" si="266"/>
        <v>214.82405332507784</v>
      </c>
      <c r="G2329" s="5">
        <f t="shared" si="267"/>
        <v>0.21428571428571427</v>
      </c>
      <c r="H2329" s="5">
        <f t="shared" si="268"/>
        <v>214.82405332507784</v>
      </c>
      <c r="M2329" s="1"/>
      <c r="N2329" s="1"/>
      <c r="O2329" s="1"/>
      <c r="P2329" s="1"/>
      <c r="Q2329" s="1"/>
      <c r="R2329" s="1"/>
      <c r="Y2329" s="1"/>
      <c r="Z2329" s="1"/>
      <c r="AA2329" s="6">
        <v>214.82405332507784</v>
      </c>
      <c r="AB2329" s="6">
        <f t="shared" si="269"/>
        <v>64.447215997523344</v>
      </c>
    </row>
    <row r="2330" spans="3:28" x14ac:dyDescent="0.55000000000000004">
      <c r="C2330" s="5">
        <f t="shared" ca="1" si="264"/>
        <v>0.59162706140380295</v>
      </c>
      <c r="D2330" s="6">
        <v>0.71170110957365651</v>
      </c>
      <c r="E2330" s="15">
        <f t="shared" si="265"/>
        <v>129.34614140808731</v>
      </c>
      <c r="F2330" s="5">
        <f t="shared" si="266"/>
        <v>166.73630783194261</v>
      </c>
      <c r="G2330" s="5">
        <f t="shared" si="267"/>
        <v>0.21428571428571427</v>
      </c>
      <c r="H2330" s="5">
        <f t="shared" si="268"/>
        <v>166.73630783194261</v>
      </c>
      <c r="M2330" s="1"/>
      <c r="N2330" s="1"/>
      <c r="O2330" s="1"/>
      <c r="P2330" s="1"/>
      <c r="Q2330" s="1"/>
      <c r="R2330" s="1"/>
      <c r="Y2330" s="1"/>
      <c r="Z2330" s="1"/>
      <c r="AA2330" s="6">
        <v>166.73630783194261</v>
      </c>
      <c r="AB2330" s="6">
        <f t="shared" si="269"/>
        <v>50.02089234958278</v>
      </c>
    </row>
    <row r="2331" spans="3:28" x14ac:dyDescent="0.55000000000000004">
      <c r="C2331" s="5">
        <f t="shared" ca="1" si="264"/>
        <v>0.4391731287812185</v>
      </c>
      <c r="D2331" s="6">
        <v>0.17976936258413068</v>
      </c>
      <c r="E2331" s="15">
        <f t="shared" si="265"/>
        <v>74.955666599663715</v>
      </c>
      <c r="F2331" s="5">
        <f t="shared" si="266"/>
        <v>75.219646621824268</v>
      </c>
      <c r="G2331" s="5">
        <f t="shared" si="267"/>
        <v>0.21428571428571427</v>
      </c>
      <c r="H2331" s="5">
        <f t="shared" si="268"/>
        <v>74.955666599663715</v>
      </c>
      <c r="M2331" s="1"/>
      <c r="N2331" s="1"/>
      <c r="O2331" s="1"/>
      <c r="P2331" s="1"/>
      <c r="Q2331" s="1"/>
      <c r="R2331" s="1"/>
      <c r="Y2331" s="1"/>
      <c r="Z2331" s="1"/>
      <c r="AA2331" s="6">
        <v>74.955666599663715</v>
      </c>
      <c r="AB2331" s="6">
        <f t="shared" si="269"/>
        <v>22.486699979899115</v>
      </c>
    </row>
    <row r="2332" spans="3:28" x14ac:dyDescent="0.55000000000000004">
      <c r="C2332" s="5">
        <f t="shared" ca="1" si="264"/>
        <v>0.41184646762791477</v>
      </c>
      <c r="D2332" s="6">
        <v>0.11683052033883501</v>
      </c>
      <c r="E2332" s="15">
        <f t="shared" si="265"/>
        <v>64.302965382606487</v>
      </c>
      <c r="F2332" s="5">
        <f t="shared" si="266"/>
        <v>66.754978730246506</v>
      </c>
      <c r="G2332" s="5">
        <f t="shared" si="267"/>
        <v>0.21428571428571427</v>
      </c>
      <c r="H2332" s="5">
        <f t="shared" si="268"/>
        <v>64.302965382606487</v>
      </c>
      <c r="M2332" s="1"/>
      <c r="N2332" s="1"/>
      <c r="O2332" s="1"/>
      <c r="P2332" s="1"/>
      <c r="Q2332" s="1"/>
      <c r="R2332" s="1"/>
      <c r="Y2332" s="1"/>
      <c r="Z2332" s="1"/>
      <c r="AA2332" s="6">
        <v>64.302965382606487</v>
      </c>
      <c r="AB2332" s="6">
        <f t="shared" si="269"/>
        <v>19.290889614781946</v>
      </c>
    </row>
    <row r="2333" spans="3:28" x14ac:dyDescent="0.55000000000000004">
      <c r="C2333" s="5">
        <f t="shared" ca="1" si="264"/>
        <v>0.55197108206189904</v>
      </c>
      <c r="D2333" s="6">
        <v>6.953137389871733E-2</v>
      </c>
      <c r="E2333" s="15">
        <f t="shared" si="265"/>
        <v>54.177874151246613</v>
      </c>
      <c r="F2333" s="5">
        <f t="shared" si="266"/>
        <v>60.590586300707429</v>
      </c>
      <c r="G2333" s="5">
        <f t="shared" si="267"/>
        <v>0.21428571428571427</v>
      </c>
      <c r="H2333" s="5">
        <f t="shared" si="268"/>
        <v>54.177874151246613</v>
      </c>
      <c r="M2333" s="1"/>
      <c r="N2333" s="1"/>
      <c r="O2333" s="1"/>
      <c r="P2333" s="1"/>
      <c r="Q2333" s="1"/>
      <c r="R2333" s="1"/>
      <c r="Y2333" s="1"/>
      <c r="Z2333" s="1"/>
      <c r="AA2333" s="6">
        <v>54.177874151246613</v>
      </c>
      <c r="AB2333" s="6">
        <f t="shared" si="269"/>
        <v>16.253362245373982</v>
      </c>
    </row>
    <row r="2334" spans="3:28" x14ac:dyDescent="0.55000000000000004">
      <c r="C2334" s="5">
        <f t="shared" ca="1" si="264"/>
        <v>0.85725973044253256</v>
      </c>
      <c r="D2334" s="6">
        <v>0.19890841523252001</v>
      </c>
      <c r="E2334" s="15">
        <f t="shared" si="265"/>
        <v>77.807104891235781</v>
      </c>
      <c r="F2334" s="5">
        <f t="shared" si="266"/>
        <v>77.857609579628473</v>
      </c>
      <c r="G2334" s="5">
        <f t="shared" si="267"/>
        <v>0.21428571428571427</v>
      </c>
      <c r="H2334" s="5">
        <f t="shared" si="268"/>
        <v>77.807104891235781</v>
      </c>
      <c r="M2334" s="1"/>
      <c r="N2334" s="1"/>
      <c r="O2334" s="1"/>
      <c r="P2334" s="1"/>
      <c r="Q2334" s="1"/>
      <c r="R2334" s="1"/>
      <c r="Y2334" s="1"/>
      <c r="Z2334" s="1"/>
      <c r="AA2334" s="6">
        <v>77.807104891235781</v>
      </c>
      <c r="AB2334" s="6">
        <f t="shared" si="269"/>
        <v>23.342131467370734</v>
      </c>
    </row>
    <row r="2335" spans="3:28" x14ac:dyDescent="0.55000000000000004">
      <c r="C2335" s="5">
        <f t="shared" ca="1" si="264"/>
        <v>0.56247206114966253</v>
      </c>
      <c r="D2335" s="6">
        <v>0.10657064137245176</v>
      </c>
      <c r="E2335" s="15">
        <f t="shared" si="265"/>
        <v>62.312962258121203</v>
      </c>
      <c r="F2335" s="5">
        <f t="shared" si="266"/>
        <v>65.404074009251019</v>
      </c>
      <c r="G2335" s="5">
        <f t="shared" si="267"/>
        <v>0.21428571428571427</v>
      </c>
      <c r="H2335" s="5">
        <f t="shared" si="268"/>
        <v>62.312962258121203</v>
      </c>
      <c r="M2335" s="1"/>
      <c r="N2335" s="1"/>
      <c r="O2335" s="1"/>
      <c r="P2335" s="1"/>
      <c r="Q2335" s="1"/>
      <c r="R2335" s="1"/>
      <c r="Y2335" s="1"/>
      <c r="Z2335" s="1"/>
      <c r="AA2335" s="6">
        <v>62.312962258121203</v>
      </c>
      <c r="AB2335" s="6">
        <f t="shared" si="269"/>
        <v>18.693888677436359</v>
      </c>
    </row>
    <row r="2336" spans="3:28" x14ac:dyDescent="0.55000000000000004">
      <c r="C2336" s="5">
        <f t="shared" ca="1" si="264"/>
        <v>0.83277846237575015</v>
      </c>
      <c r="D2336" s="6">
        <v>0.1109789937514799</v>
      </c>
      <c r="E2336" s="15">
        <f t="shared" si="265"/>
        <v>63.179243798668622</v>
      </c>
      <c r="F2336" s="5">
        <f t="shared" si="266"/>
        <v>65.983560438782774</v>
      </c>
      <c r="G2336" s="5">
        <f t="shared" si="267"/>
        <v>0.21428571428571427</v>
      </c>
      <c r="H2336" s="5">
        <f t="shared" si="268"/>
        <v>63.179243798668622</v>
      </c>
      <c r="M2336" s="1"/>
      <c r="N2336" s="1"/>
      <c r="O2336" s="1"/>
      <c r="P2336" s="1"/>
      <c r="Q2336" s="1"/>
      <c r="R2336" s="1"/>
      <c r="Y2336" s="1"/>
      <c r="Z2336" s="1"/>
      <c r="AA2336" s="6">
        <v>63.179243798668622</v>
      </c>
      <c r="AB2336" s="6">
        <f t="shared" si="269"/>
        <v>18.953773139600585</v>
      </c>
    </row>
    <row r="2337" spans="3:28" x14ac:dyDescent="0.55000000000000004">
      <c r="C2337" s="5">
        <f t="shared" ca="1" si="264"/>
        <v>0.93482937423138612</v>
      </c>
      <c r="D2337" s="6">
        <v>0.78919674653627114</v>
      </c>
      <c r="E2337" s="15">
        <f t="shared" si="265"/>
        <v>135.14558324924735</v>
      </c>
      <c r="F2337" s="5">
        <f t="shared" si="266"/>
        <v>186.04614787833762</v>
      </c>
      <c r="G2337" s="5">
        <f t="shared" si="267"/>
        <v>0.21428571428571427</v>
      </c>
      <c r="H2337" s="5">
        <f t="shared" si="268"/>
        <v>186.04614787833762</v>
      </c>
      <c r="M2337" s="1"/>
      <c r="N2337" s="1"/>
      <c r="O2337" s="1"/>
      <c r="P2337" s="1"/>
      <c r="Q2337" s="1"/>
      <c r="R2337" s="1"/>
      <c r="Y2337" s="1"/>
      <c r="Z2337" s="1"/>
      <c r="AA2337" s="6">
        <v>186.04614787833762</v>
      </c>
      <c r="AB2337" s="6">
        <f t="shared" si="269"/>
        <v>55.813844363501282</v>
      </c>
    </row>
    <row r="2338" spans="3:28" x14ac:dyDescent="0.55000000000000004">
      <c r="C2338" s="5">
        <f t="shared" ca="1" si="264"/>
        <v>0.74636214182637184</v>
      </c>
      <c r="D2338" s="6">
        <v>0.47738954358003449</v>
      </c>
      <c r="E2338" s="15">
        <f t="shared" si="265"/>
        <v>109.55525853987905</v>
      </c>
      <c r="F2338" s="5">
        <f t="shared" si="266"/>
        <v>120.57646721940324</v>
      </c>
      <c r="G2338" s="5">
        <f t="shared" si="267"/>
        <v>0.21428571428571427</v>
      </c>
      <c r="H2338" s="5">
        <f t="shared" si="268"/>
        <v>120.57646721940324</v>
      </c>
      <c r="M2338" s="1"/>
      <c r="N2338" s="1"/>
      <c r="O2338" s="1"/>
      <c r="P2338" s="1"/>
      <c r="Q2338" s="1"/>
      <c r="R2338" s="1"/>
      <c r="Y2338" s="1"/>
      <c r="Z2338" s="1"/>
      <c r="AA2338" s="6">
        <v>120.57646721940324</v>
      </c>
      <c r="AB2338" s="6">
        <f t="shared" si="269"/>
        <v>36.172940165820968</v>
      </c>
    </row>
    <row r="2339" spans="3:28" x14ac:dyDescent="0.55000000000000004">
      <c r="C2339" s="5">
        <f t="shared" ca="1" si="264"/>
        <v>0.48150712069273749</v>
      </c>
      <c r="D2339" s="6">
        <v>0.50306524174246847</v>
      </c>
      <c r="E2339" s="15">
        <f t="shared" si="265"/>
        <v>111.93201869464997</v>
      </c>
      <c r="F2339" s="5">
        <f t="shared" si="266"/>
        <v>125.03948700159816</v>
      </c>
      <c r="G2339" s="5">
        <f t="shared" si="267"/>
        <v>0.21428571428571427</v>
      </c>
      <c r="H2339" s="5">
        <f t="shared" si="268"/>
        <v>125.03948700159816</v>
      </c>
      <c r="M2339" s="1"/>
      <c r="N2339" s="1"/>
      <c r="O2339" s="1"/>
      <c r="P2339" s="1"/>
      <c r="Q2339" s="1"/>
      <c r="R2339" s="1"/>
      <c r="Y2339" s="1"/>
      <c r="Z2339" s="1"/>
      <c r="AA2339" s="6">
        <v>125.03948700159816</v>
      </c>
      <c r="AB2339" s="6">
        <f t="shared" si="269"/>
        <v>37.511846100479445</v>
      </c>
    </row>
    <row r="2340" spans="3:28" x14ac:dyDescent="0.55000000000000004">
      <c r="C2340" s="5">
        <f t="shared" ca="1" si="264"/>
        <v>0.53810612929428581</v>
      </c>
      <c r="D2340" s="6">
        <v>0.73267861706170323</v>
      </c>
      <c r="E2340" s="15">
        <f t="shared" si="265"/>
        <v>130.94593623308884</v>
      </c>
      <c r="F2340" s="5">
        <f t="shared" si="266"/>
        <v>171.67620178236976</v>
      </c>
      <c r="G2340" s="5">
        <f t="shared" si="267"/>
        <v>0.21428571428571427</v>
      </c>
      <c r="H2340" s="5">
        <f t="shared" si="268"/>
        <v>171.67620178236976</v>
      </c>
      <c r="M2340" s="1"/>
      <c r="N2340" s="1"/>
      <c r="O2340" s="1"/>
      <c r="P2340" s="1"/>
      <c r="Q2340" s="1"/>
      <c r="R2340" s="1"/>
      <c r="Y2340" s="1"/>
      <c r="Z2340" s="1"/>
      <c r="AA2340" s="6">
        <v>171.67620178236976</v>
      </c>
      <c r="AB2340" s="6">
        <f t="shared" si="269"/>
        <v>51.502860534710926</v>
      </c>
    </row>
    <row r="2341" spans="3:28" x14ac:dyDescent="0.55000000000000004">
      <c r="C2341" s="5">
        <f t="shared" ca="1" si="264"/>
        <v>0.11468593725741727</v>
      </c>
      <c r="D2341" s="6">
        <v>0.61284814301452628</v>
      </c>
      <c r="E2341" s="15">
        <f t="shared" si="265"/>
        <v>121.46846210840116</v>
      </c>
      <c r="F2341" s="5">
        <f t="shared" si="266"/>
        <v>145.57022829031578</v>
      </c>
      <c r="G2341" s="5">
        <f t="shared" si="267"/>
        <v>0.21428571428571427</v>
      </c>
      <c r="H2341" s="5">
        <f t="shared" si="268"/>
        <v>145.57022829031578</v>
      </c>
      <c r="M2341" s="1"/>
      <c r="N2341" s="1"/>
      <c r="O2341" s="1"/>
      <c r="P2341" s="1"/>
      <c r="Q2341" s="1"/>
      <c r="R2341" s="1"/>
      <c r="Y2341" s="1"/>
      <c r="Z2341" s="1"/>
      <c r="AA2341" s="6">
        <v>145.57022829031578</v>
      </c>
      <c r="AB2341" s="6">
        <f t="shared" si="269"/>
        <v>43.671068487094736</v>
      </c>
    </row>
    <row r="2342" spans="3:28" x14ac:dyDescent="0.55000000000000004">
      <c r="C2342" s="5">
        <f t="shared" ca="1" si="264"/>
        <v>0.31612016654502451</v>
      </c>
      <c r="D2342" s="6">
        <v>0.62545337825335212</v>
      </c>
      <c r="E2342" s="15">
        <f t="shared" si="265"/>
        <v>122.50666687906849</v>
      </c>
      <c r="F2342" s="5">
        <f t="shared" si="266"/>
        <v>148.10506295602374</v>
      </c>
      <c r="G2342" s="5">
        <f t="shared" si="267"/>
        <v>0.21428571428571427</v>
      </c>
      <c r="H2342" s="5">
        <f t="shared" si="268"/>
        <v>148.10506295602374</v>
      </c>
      <c r="M2342" s="1"/>
      <c r="N2342" s="1"/>
      <c r="O2342" s="1"/>
      <c r="P2342" s="1"/>
      <c r="Q2342" s="1"/>
      <c r="R2342" s="1"/>
      <c r="Y2342" s="1"/>
      <c r="Z2342" s="1"/>
      <c r="AA2342" s="6">
        <v>148.10506295602374</v>
      </c>
      <c r="AB2342" s="6">
        <f t="shared" si="269"/>
        <v>44.431518886807119</v>
      </c>
    </row>
    <row r="2343" spans="3:28" x14ac:dyDescent="0.55000000000000004">
      <c r="C2343" s="5">
        <f t="shared" ca="1" si="264"/>
        <v>0.14393107422123275</v>
      </c>
      <c r="D2343" s="6">
        <v>0.8225020909518771</v>
      </c>
      <c r="E2343" s="15">
        <f t="shared" si="265"/>
        <v>137.55013878337846</v>
      </c>
      <c r="F2343" s="5">
        <f t="shared" si="266"/>
        <v>195.43484711738631</v>
      </c>
      <c r="G2343" s="5">
        <f t="shared" si="267"/>
        <v>0.21428571428571427</v>
      </c>
      <c r="H2343" s="5">
        <f t="shared" si="268"/>
        <v>195.43484711738631</v>
      </c>
      <c r="M2343" s="1"/>
      <c r="N2343" s="1"/>
      <c r="O2343" s="1"/>
      <c r="P2343" s="1"/>
      <c r="Q2343" s="1"/>
      <c r="R2343" s="1"/>
      <c r="Y2343" s="1"/>
      <c r="Z2343" s="1"/>
      <c r="AA2343" s="6">
        <v>195.43484711738631</v>
      </c>
      <c r="AB2343" s="6">
        <f t="shared" si="269"/>
        <v>58.630454135215892</v>
      </c>
    </row>
    <row r="2344" spans="3:28" x14ac:dyDescent="0.55000000000000004">
      <c r="C2344" s="5">
        <f t="shared" ca="1" si="264"/>
        <v>0.57141539691531118</v>
      </c>
      <c r="D2344" s="6">
        <v>0.22291850941110969</v>
      </c>
      <c r="E2344" s="15">
        <f t="shared" si="265"/>
        <v>81.196658063219786</v>
      </c>
      <c r="F2344" s="5">
        <f t="shared" si="266"/>
        <v>81.211929437924709</v>
      </c>
      <c r="G2344" s="5">
        <f t="shared" si="267"/>
        <v>0.21428571428571427</v>
      </c>
      <c r="H2344" s="5">
        <f t="shared" si="268"/>
        <v>81.211929437924709</v>
      </c>
      <c r="M2344" s="1"/>
      <c r="N2344" s="1"/>
      <c r="O2344" s="1"/>
      <c r="P2344" s="1"/>
      <c r="Q2344" s="1"/>
      <c r="R2344" s="1"/>
      <c r="Y2344" s="1"/>
      <c r="Z2344" s="1"/>
      <c r="AA2344" s="6">
        <v>81.211929437924709</v>
      </c>
      <c r="AB2344" s="6">
        <f t="shared" si="269"/>
        <v>24.363578831377414</v>
      </c>
    </row>
    <row r="2345" spans="3:28" x14ac:dyDescent="0.55000000000000004">
      <c r="C2345" s="5">
        <f t="shared" ca="1" si="264"/>
        <v>0.38421358121017823</v>
      </c>
      <c r="D2345" s="6">
        <v>0.33521811242616073</v>
      </c>
      <c r="E2345" s="15">
        <f t="shared" si="265"/>
        <v>95.044415440187819</v>
      </c>
      <c r="F2345" s="5">
        <f t="shared" si="266"/>
        <v>97.637542329244042</v>
      </c>
      <c r="G2345" s="5">
        <f t="shared" si="267"/>
        <v>0.21428571428571427</v>
      </c>
      <c r="H2345" s="5">
        <f t="shared" si="268"/>
        <v>97.637542329244042</v>
      </c>
      <c r="M2345" s="1"/>
      <c r="N2345" s="1"/>
      <c r="O2345" s="1"/>
      <c r="P2345" s="1"/>
      <c r="Q2345" s="1"/>
      <c r="R2345" s="1"/>
      <c r="Y2345" s="1"/>
      <c r="Z2345" s="1"/>
      <c r="AA2345" s="6">
        <v>97.637542329244042</v>
      </c>
      <c r="AB2345" s="6">
        <f t="shared" si="269"/>
        <v>29.29126269877321</v>
      </c>
    </row>
    <row r="2346" spans="3:28" x14ac:dyDescent="0.55000000000000004">
      <c r="C2346" s="5">
        <f t="shared" ca="1" si="264"/>
        <v>0.83065402909709696</v>
      </c>
      <c r="D2346" s="6">
        <v>0.56045269668972497</v>
      </c>
      <c r="E2346" s="15">
        <f t="shared" si="265"/>
        <v>117.03404198727053</v>
      </c>
      <c r="F2346" s="5">
        <f t="shared" si="266"/>
        <v>135.45178857273186</v>
      </c>
      <c r="G2346" s="5">
        <f t="shared" si="267"/>
        <v>0.21428571428571427</v>
      </c>
      <c r="H2346" s="5">
        <f t="shared" si="268"/>
        <v>135.45178857273186</v>
      </c>
      <c r="M2346" s="1"/>
      <c r="N2346" s="1"/>
      <c r="O2346" s="1"/>
      <c r="P2346" s="1"/>
      <c r="Q2346" s="1"/>
      <c r="R2346" s="1"/>
      <c r="Y2346" s="1"/>
      <c r="Z2346" s="1"/>
      <c r="AA2346" s="6">
        <v>135.45178857273186</v>
      </c>
      <c r="AB2346" s="6">
        <f t="shared" si="269"/>
        <v>40.635536571819557</v>
      </c>
    </row>
    <row r="2347" spans="3:28" x14ac:dyDescent="0.55000000000000004">
      <c r="C2347" s="5">
        <f t="shared" ca="1" si="264"/>
        <v>0.59169762125079151</v>
      </c>
      <c r="D2347" s="6">
        <v>0.99650489072448045</v>
      </c>
      <c r="E2347" s="15">
        <f t="shared" si="265"/>
        <v>149.3881067338543</v>
      </c>
      <c r="F2347" s="5">
        <f t="shared" si="266"/>
        <v>285.32693858214981</v>
      </c>
      <c r="G2347" s="5">
        <f t="shared" si="267"/>
        <v>0.21428571428571427</v>
      </c>
      <c r="H2347" s="5">
        <f t="shared" si="268"/>
        <v>285.32693858214981</v>
      </c>
      <c r="M2347" s="1"/>
      <c r="N2347" s="1"/>
      <c r="O2347" s="1"/>
      <c r="P2347" s="1"/>
      <c r="Q2347" s="1"/>
      <c r="R2347" s="1"/>
      <c r="Y2347" s="1"/>
      <c r="Z2347" s="1"/>
      <c r="AA2347" s="6">
        <v>285.32693858214981</v>
      </c>
      <c r="AB2347" s="6">
        <f t="shared" si="269"/>
        <v>85.598081574644937</v>
      </c>
    </row>
    <row r="2348" spans="3:28" x14ac:dyDescent="0.55000000000000004">
      <c r="C2348" s="5">
        <f t="shared" ca="1" si="264"/>
        <v>8.8772704962117976E-2</v>
      </c>
      <c r="D2348" s="6">
        <v>0.78675588826024512</v>
      </c>
      <c r="E2348" s="15">
        <f t="shared" si="265"/>
        <v>134.96738199494723</v>
      </c>
      <c r="F2348" s="5">
        <f t="shared" si="266"/>
        <v>185.38831960411321</v>
      </c>
      <c r="G2348" s="5">
        <f t="shared" si="267"/>
        <v>0.21428571428571427</v>
      </c>
      <c r="H2348" s="5">
        <f t="shared" si="268"/>
        <v>185.38831960411321</v>
      </c>
      <c r="M2348" s="1"/>
      <c r="N2348" s="1"/>
      <c r="O2348" s="1"/>
      <c r="P2348" s="1"/>
      <c r="Q2348" s="1"/>
      <c r="R2348" s="1"/>
      <c r="Y2348" s="1"/>
      <c r="Z2348" s="1"/>
      <c r="AA2348" s="6">
        <v>185.38831960411321</v>
      </c>
      <c r="AB2348" s="6">
        <f t="shared" si="269"/>
        <v>55.616495881233959</v>
      </c>
    </row>
    <row r="2349" spans="3:28" x14ac:dyDescent="0.55000000000000004">
      <c r="C2349" s="5">
        <f t="shared" ca="1" si="264"/>
        <v>8.612144200059868E-2</v>
      </c>
      <c r="D2349" s="6">
        <v>0.31296180018958308</v>
      </c>
      <c r="E2349" s="15">
        <f t="shared" si="265"/>
        <v>92.510400931073306</v>
      </c>
      <c r="F2349" s="5">
        <f t="shared" si="266"/>
        <v>94.277971261408936</v>
      </c>
      <c r="G2349" s="5">
        <f t="shared" si="267"/>
        <v>0.21428571428571427</v>
      </c>
      <c r="H2349" s="5">
        <f t="shared" si="268"/>
        <v>94.277971261408936</v>
      </c>
      <c r="M2349" s="1"/>
      <c r="N2349" s="1"/>
      <c r="O2349" s="1"/>
      <c r="P2349" s="1"/>
      <c r="Q2349" s="1"/>
      <c r="R2349" s="1"/>
      <c r="Y2349" s="1"/>
      <c r="Z2349" s="1"/>
      <c r="AA2349" s="6">
        <v>94.277971261408936</v>
      </c>
      <c r="AB2349" s="6">
        <f t="shared" si="269"/>
        <v>28.283391378422682</v>
      </c>
    </row>
    <row r="2350" spans="3:28" x14ac:dyDescent="0.55000000000000004">
      <c r="C2350" s="5">
        <f t="shared" ca="1" si="264"/>
        <v>0.4734189248837033</v>
      </c>
      <c r="D2350" s="6">
        <v>0.2076128871910019</v>
      </c>
      <c r="E2350" s="15">
        <f t="shared" si="265"/>
        <v>79.058416037080036</v>
      </c>
      <c r="F2350" s="5">
        <f t="shared" si="266"/>
        <v>79.067779287324669</v>
      </c>
      <c r="G2350" s="5">
        <f t="shared" si="267"/>
        <v>0.21428571428571427</v>
      </c>
      <c r="H2350" s="5">
        <f t="shared" si="268"/>
        <v>79.058416037080036</v>
      </c>
      <c r="M2350" s="1"/>
      <c r="N2350" s="1"/>
      <c r="O2350" s="1"/>
      <c r="P2350" s="1"/>
      <c r="Q2350" s="1"/>
      <c r="R2350" s="1"/>
      <c r="Y2350" s="1"/>
      <c r="Z2350" s="1"/>
      <c r="AA2350" s="6">
        <v>79.058416037080036</v>
      </c>
      <c r="AB2350" s="6">
        <f t="shared" si="269"/>
        <v>23.717524811124012</v>
      </c>
    </row>
    <row r="2351" spans="3:28" x14ac:dyDescent="0.55000000000000004">
      <c r="C2351" s="5">
        <f t="shared" ca="1" si="264"/>
        <v>0.74402952276125511</v>
      </c>
      <c r="D2351" s="6">
        <v>0.27906842245915897</v>
      </c>
      <c r="E2351" s="15">
        <f t="shared" si="265"/>
        <v>88.471523258314264</v>
      </c>
      <c r="F2351" s="5">
        <f t="shared" si="266"/>
        <v>89.264656081340235</v>
      </c>
      <c r="G2351" s="5">
        <f t="shared" si="267"/>
        <v>0.21428571428571427</v>
      </c>
      <c r="H2351" s="5">
        <f t="shared" si="268"/>
        <v>89.264656081340235</v>
      </c>
      <c r="M2351" s="1"/>
      <c r="N2351" s="1"/>
      <c r="O2351" s="1"/>
      <c r="P2351" s="1"/>
      <c r="Q2351" s="1"/>
      <c r="R2351" s="1"/>
      <c r="Y2351" s="1"/>
      <c r="Z2351" s="1"/>
      <c r="AA2351" s="6">
        <v>89.264656081340235</v>
      </c>
      <c r="AB2351" s="6">
        <f t="shared" si="269"/>
        <v>26.77939682440207</v>
      </c>
    </row>
    <row r="2352" spans="3:28" x14ac:dyDescent="0.55000000000000004">
      <c r="C2352" s="5">
        <f t="shared" ca="1" si="264"/>
        <v>0.88629368144109821</v>
      </c>
      <c r="D2352" s="6">
        <v>0.31044228319165579</v>
      </c>
      <c r="E2352" s="15">
        <f t="shared" si="265"/>
        <v>92.217936536706844</v>
      </c>
      <c r="F2352" s="5">
        <f t="shared" si="266"/>
        <v>93.901102973853824</v>
      </c>
      <c r="G2352" s="5">
        <f t="shared" si="267"/>
        <v>0.21428571428571427</v>
      </c>
      <c r="H2352" s="5">
        <f t="shared" si="268"/>
        <v>93.901102973853824</v>
      </c>
      <c r="M2352" s="1"/>
      <c r="N2352" s="1"/>
      <c r="O2352" s="1"/>
      <c r="P2352" s="1"/>
      <c r="Q2352" s="1"/>
      <c r="R2352" s="1"/>
      <c r="Y2352" s="1"/>
      <c r="Z2352" s="1"/>
      <c r="AA2352" s="6">
        <v>93.901102973853824</v>
      </c>
      <c r="AB2352" s="6">
        <f t="shared" si="269"/>
        <v>28.170330892156148</v>
      </c>
    </row>
    <row r="2353" spans="3:28" x14ac:dyDescent="0.55000000000000004">
      <c r="C2353" s="5">
        <f t="shared" ca="1" si="264"/>
        <v>0.44247932325232464</v>
      </c>
      <c r="D2353" s="6">
        <v>0.19671841025725878</v>
      </c>
      <c r="E2353" s="15">
        <f t="shared" si="265"/>
        <v>77.487992592557504</v>
      </c>
      <c r="F2353" s="5">
        <f t="shared" si="266"/>
        <v>77.554173048463639</v>
      </c>
      <c r="G2353" s="5">
        <f t="shared" si="267"/>
        <v>0.21428571428571427</v>
      </c>
      <c r="H2353" s="5">
        <f t="shared" si="268"/>
        <v>77.487992592557504</v>
      </c>
      <c r="M2353" s="1"/>
      <c r="N2353" s="1"/>
      <c r="O2353" s="1"/>
      <c r="P2353" s="1"/>
      <c r="Q2353" s="1"/>
      <c r="R2353" s="1"/>
      <c r="Y2353" s="1"/>
      <c r="Z2353" s="1"/>
      <c r="AA2353" s="6">
        <v>77.487992592557504</v>
      </c>
      <c r="AB2353" s="6">
        <f t="shared" si="269"/>
        <v>23.24639777776725</v>
      </c>
    </row>
    <row r="2354" spans="3:28" x14ac:dyDescent="0.55000000000000004">
      <c r="C2354" s="5">
        <f t="shared" ca="1" si="264"/>
        <v>0.53101052292310102</v>
      </c>
      <c r="D2354" s="6">
        <v>0.26705586123168534</v>
      </c>
      <c r="E2354" s="15">
        <f t="shared" si="265"/>
        <v>86.981627844449363</v>
      </c>
      <c r="F2354" s="5">
        <f t="shared" si="266"/>
        <v>87.51621485833752</v>
      </c>
      <c r="G2354" s="5">
        <f t="shared" si="267"/>
        <v>0.21428571428571427</v>
      </c>
      <c r="H2354" s="5">
        <f t="shared" si="268"/>
        <v>87.51621485833752</v>
      </c>
      <c r="M2354" s="1"/>
      <c r="N2354" s="1"/>
      <c r="O2354" s="1"/>
      <c r="P2354" s="1"/>
      <c r="Q2354" s="1"/>
      <c r="R2354" s="1"/>
      <c r="Y2354" s="1"/>
      <c r="Z2354" s="1"/>
      <c r="AA2354" s="6">
        <v>87.51621485833752</v>
      </c>
      <c r="AB2354" s="6">
        <f t="shared" si="269"/>
        <v>26.254864457501256</v>
      </c>
    </row>
    <row r="2355" spans="3:28" x14ac:dyDescent="0.55000000000000004">
      <c r="C2355" s="5">
        <f t="shared" ca="1" si="264"/>
        <v>0.78416221286439713</v>
      </c>
      <c r="D2355" s="6">
        <v>0.63018478310147885</v>
      </c>
      <c r="E2355" s="15">
        <f t="shared" si="265"/>
        <v>122.89365556779896</v>
      </c>
      <c r="F2355" s="5">
        <f t="shared" si="266"/>
        <v>149.06750727246003</v>
      </c>
      <c r="G2355" s="5">
        <f t="shared" si="267"/>
        <v>0.21428571428571427</v>
      </c>
      <c r="H2355" s="5">
        <f t="shared" si="268"/>
        <v>149.06750727246003</v>
      </c>
      <c r="M2355" s="1"/>
      <c r="N2355" s="1"/>
      <c r="O2355" s="1"/>
      <c r="P2355" s="1"/>
      <c r="Q2355" s="1"/>
      <c r="R2355" s="1"/>
      <c r="Y2355" s="1"/>
      <c r="Z2355" s="1"/>
      <c r="AA2355" s="6">
        <v>149.06750727246003</v>
      </c>
      <c r="AB2355" s="6">
        <f t="shared" si="269"/>
        <v>44.720252181738012</v>
      </c>
    </row>
    <row r="2356" spans="3:28" x14ac:dyDescent="0.55000000000000004">
      <c r="C2356" s="5">
        <f t="shared" ca="1" si="264"/>
        <v>0.17085722187308194</v>
      </c>
      <c r="D2356" s="6">
        <v>0.30429032329926753</v>
      </c>
      <c r="E2356" s="15">
        <f t="shared" si="265"/>
        <v>91.498793216582996</v>
      </c>
      <c r="F2356" s="5">
        <f t="shared" si="266"/>
        <v>92.983778208650705</v>
      </c>
      <c r="G2356" s="5">
        <f t="shared" si="267"/>
        <v>0.21428571428571427</v>
      </c>
      <c r="H2356" s="5">
        <f t="shared" si="268"/>
        <v>92.983778208650705</v>
      </c>
      <c r="M2356" s="1"/>
      <c r="N2356" s="1"/>
      <c r="O2356" s="1"/>
      <c r="P2356" s="1"/>
      <c r="Q2356" s="1"/>
      <c r="R2356" s="1"/>
      <c r="Y2356" s="1"/>
      <c r="Z2356" s="1"/>
      <c r="AA2356" s="6">
        <v>92.983778208650705</v>
      </c>
      <c r="AB2356" s="6">
        <f t="shared" si="269"/>
        <v>27.895133462595211</v>
      </c>
    </row>
    <row r="2357" spans="3:28" x14ac:dyDescent="0.55000000000000004">
      <c r="C2357" s="5">
        <f t="shared" ca="1" si="264"/>
        <v>0.93769567719700964</v>
      </c>
      <c r="D2357" s="6">
        <v>0.57039630640470507</v>
      </c>
      <c r="E2357" s="15">
        <f t="shared" si="265"/>
        <v>117.89105141737444</v>
      </c>
      <c r="F2357" s="5">
        <f t="shared" si="266"/>
        <v>137.32367251050272</v>
      </c>
      <c r="G2357" s="5">
        <f t="shared" si="267"/>
        <v>0.21428571428571427</v>
      </c>
      <c r="H2357" s="5">
        <f t="shared" si="268"/>
        <v>137.32367251050272</v>
      </c>
      <c r="M2357" s="1"/>
      <c r="N2357" s="1"/>
      <c r="O2357" s="1"/>
      <c r="P2357" s="1"/>
      <c r="Q2357" s="1"/>
      <c r="R2357" s="1"/>
      <c r="Y2357" s="1"/>
      <c r="Z2357" s="1"/>
      <c r="AA2357" s="6">
        <v>137.32367251050272</v>
      </c>
      <c r="AB2357" s="6">
        <f t="shared" si="269"/>
        <v>41.197101753150811</v>
      </c>
    </row>
    <row r="2358" spans="3:28" x14ac:dyDescent="0.55000000000000004">
      <c r="C2358" s="5">
        <f t="shared" ca="1" si="264"/>
        <v>0.35546180665779092</v>
      </c>
      <c r="D2358" s="6">
        <v>0.44084206867776432</v>
      </c>
      <c r="E2358" s="15">
        <f t="shared" si="265"/>
        <v>106.05897253503809</v>
      </c>
      <c r="F2358" s="5">
        <f t="shared" si="266"/>
        <v>114.40870556664109</v>
      </c>
      <c r="G2358" s="5">
        <f t="shared" si="267"/>
        <v>0.21428571428571427</v>
      </c>
      <c r="H2358" s="5">
        <f t="shared" si="268"/>
        <v>114.40870556664109</v>
      </c>
      <c r="M2358" s="1"/>
      <c r="N2358" s="1"/>
      <c r="O2358" s="1"/>
      <c r="P2358" s="1"/>
      <c r="Q2358" s="1"/>
      <c r="R2358" s="1"/>
      <c r="Y2358" s="1"/>
      <c r="Z2358" s="1"/>
      <c r="AA2358" s="6">
        <v>114.40870556664109</v>
      </c>
      <c r="AB2358" s="6">
        <f t="shared" si="269"/>
        <v>34.322611669992327</v>
      </c>
    </row>
    <row r="2359" spans="3:28" x14ac:dyDescent="0.55000000000000004">
      <c r="C2359" s="5">
        <f t="shared" ca="1" si="264"/>
        <v>0.15190072564709833</v>
      </c>
      <c r="D2359" s="6">
        <v>5.1514681053583478E-2</v>
      </c>
      <c r="E2359" s="15">
        <f t="shared" si="265"/>
        <v>49.418474496482688</v>
      </c>
      <c r="F2359" s="5">
        <f t="shared" si="266"/>
        <v>58.283853151885495</v>
      </c>
      <c r="G2359" s="5">
        <f t="shared" si="267"/>
        <v>0.21428571428571427</v>
      </c>
      <c r="H2359" s="5">
        <f t="shared" si="268"/>
        <v>49.418474496482688</v>
      </c>
      <c r="M2359" s="1"/>
      <c r="N2359" s="1"/>
      <c r="O2359" s="1"/>
      <c r="P2359" s="1"/>
      <c r="Q2359" s="1"/>
      <c r="R2359" s="1"/>
      <c r="Y2359" s="1"/>
      <c r="Z2359" s="1"/>
      <c r="AA2359" s="6">
        <v>49.418474496482688</v>
      </c>
      <c r="AB2359" s="6">
        <f t="shared" si="269"/>
        <v>14.825542348944806</v>
      </c>
    </row>
    <row r="2360" spans="3:28" x14ac:dyDescent="0.55000000000000004">
      <c r="C2360" s="5">
        <f t="shared" ca="1" si="264"/>
        <v>0.8256332817652674</v>
      </c>
      <c r="D2360" s="6">
        <v>0.56258660340359967</v>
      </c>
      <c r="E2360" s="15">
        <f t="shared" si="265"/>
        <v>117.2185935774658</v>
      </c>
      <c r="F2360" s="5">
        <f t="shared" si="266"/>
        <v>135.85169744911079</v>
      </c>
      <c r="G2360" s="5">
        <f t="shared" si="267"/>
        <v>0.21428571428571427</v>
      </c>
      <c r="H2360" s="5">
        <f t="shared" si="268"/>
        <v>135.85169744911079</v>
      </c>
      <c r="M2360" s="1"/>
      <c r="N2360" s="1"/>
      <c r="O2360" s="1"/>
      <c r="P2360" s="1"/>
      <c r="Q2360" s="1"/>
      <c r="R2360" s="1"/>
      <c r="Y2360" s="1"/>
      <c r="Z2360" s="1"/>
      <c r="AA2360" s="6">
        <v>135.85169744911079</v>
      </c>
      <c r="AB2360" s="6">
        <f t="shared" si="269"/>
        <v>40.755509234733232</v>
      </c>
    </row>
    <row r="2361" spans="3:28" x14ac:dyDescent="0.55000000000000004">
      <c r="C2361" s="5">
        <f t="shared" ca="1" si="264"/>
        <v>6.8342369146035309E-2</v>
      </c>
      <c r="D2361" s="6">
        <v>0.90233413029463672</v>
      </c>
      <c r="E2361" s="15">
        <f t="shared" si="265"/>
        <v>143.12275739663198</v>
      </c>
      <c r="F2361" s="5">
        <f t="shared" si="266"/>
        <v>222.43571972969531</v>
      </c>
      <c r="G2361" s="5">
        <f t="shared" si="267"/>
        <v>0.21428571428571427</v>
      </c>
      <c r="H2361" s="5">
        <f t="shared" si="268"/>
        <v>222.43571972969531</v>
      </c>
      <c r="M2361" s="1"/>
      <c r="N2361" s="1"/>
      <c r="O2361" s="1"/>
      <c r="P2361" s="1"/>
      <c r="Q2361" s="1"/>
      <c r="R2361" s="1"/>
      <c r="Y2361" s="1"/>
      <c r="Z2361" s="1"/>
      <c r="AA2361" s="6">
        <v>222.43571972969531</v>
      </c>
      <c r="AB2361" s="6">
        <f t="shared" si="269"/>
        <v>66.730715918908587</v>
      </c>
    </row>
    <row r="2362" spans="3:28" x14ac:dyDescent="0.55000000000000004">
      <c r="C2362" s="5">
        <f t="shared" ca="1" si="264"/>
        <v>0.16205799354468819</v>
      </c>
      <c r="D2362" s="6">
        <v>0.36824973415289597</v>
      </c>
      <c r="E2362" s="15">
        <f t="shared" si="265"/>
        <v>98.654914237882508</v>
      </c>
      <c r="F2362" s="5">
        <f t="shared" si="266"/>
        <v>102.72907873641992</v>
      </c>
      <c r="G2362" s="5">
        <f t="shared" si="267"/>
        <v>0.21428571428571427</v>
      </c>
      <c r="H2362" s="5">
        <f t="shared" si="268"/>
        <v>102.72907873641992</v>
      </c>
      <c r="M2362" s="1"/>
      <c r="N2362" s="1"/>
      <c r="O2362" s="1"/>
      <c r="P2362" s="1"/>
      <c r="Q2362" s="1"/>
      <c r="R2362" s="1"/>
      <c r="Y2362" s="1"/>
      <c r="Z2362" s="1"/>
      <c r="AA2362" s="6">
        <v>102.72907873641992</v>
      </c>
      <c r="AB2362" s="6">
        <f t="shared" si="269"/>
        <v>30.818723620925976</v>
      </c>
    </row>
    <row r="2363" spans="3:28" x14ac:dyDescent="0.55000000000000004">
      <c r="C2363" s="5">
        <f t="shared" ca="1" si="264"/>
        <v>1.0482611319134638E-2</v>
      </c>
      <c r="D2363" s="6">
        <v>0.27955695463131003</v>
      </c>
      <c r="E2363" s="15">
        <f t="shared" si="265"/>
        <v>88.531429561960906</v>
      </c>
      <c r="F2363" s="5">
        <f t="shared" si="266"/>
        <v>89.336069545089657</v>
      </c>
      <c r="G2363" s="5">
        <f t="shared" si="267"/>
        <v>0.21428571428571427</v>
      </c>
      <c r="H2363" s="5">
        <f t="shared" si="268"/>
        <v>89.336069545089657</v>
      </c>
      <c r="M2363" s="1"/>
      <c r="N2363" s="1"/>
      <c r="O2363" s="1"/>
      <c r="P2363" s="1"/>
      <c r="Q2363" s="1"/>
      <c r="R2363" s="1"/>
      <c r="Y2363" s="1"/>
      <c r="Z2363" s="1"/>
      <c r="AA2363" s="6">
        <v>89.336069545089657</v>
      </c>
      <c r="AB2363" s="6">
        <f t="shared" si="269"/>
        <v>26.800820863526898</v>
      </c>
    </row>
    <row r="2364" spans="3:28" x14ac:dyDescent="0.55000000000000004">
      <c r="C2364" s="5">
        <f t="shared" ca="1" si="264"/>
        <v>0.7514673647759309</v>
      </c>
      <c r="D2364" s="6">
        <v>0.64136114668343547</v>
      </c>
      <c r="E2364" s="15">
        <f t="shared" si="265"/>
        <v>123.80205809270699</v>
      </c>
      <c r="F2364" s="5">
        <f t="shared" si="266"/>
        <v>151.36570596157705</v>
      </c>
      <c r="G2364" s="5">
        <f t="shared" si="267"/>
        <v>0.21428571428571427</v>
      </c>
      <c r="H2364" s="5">
        <f t="shared" si="268"/>
        <v>151.36570596157705</v>
      </c>
      <c r="M2364" s="1"/>
      <c r="N2364" s="1"/>
      <c r="O2364" s="1"/>
      <c r="P2364" s="1"/>
      <c r="Q2364" s="1"/>
      <c r="R2364" s="1"/>
      <c r="Y2364" s="1"/>
      <c r="Z2364" s="1"/>
      <c r="AA2364" s="6">
        <v>151.36570596157705</v>
      </c>
      <c r="AB2364" s="6">
        <f t="shared" si="269"/>
        <v>45.409711788473111</v>
      </c>
    </row>
    <row r="2365" spans="3:28" x14ac:dyDescent="0.55000000000000004">
      <c r="C2365" s="5">
        <f t="shared" ca="1" si="264"/>
        <v>0.19846673357758704</v>
      </c>
      <c r="D2365" s="6">
        <v>0.64663880821737652</v>
      </c>
      <c r="E2365" s="15">
        <f t="shared" si="265"/>
        <v>124.22826861294361</v>
      </c>
      <c r="F2365" s="5">
        <f t="shared" si="266"/>
        <v>152.46339635937932</v>
      </c>
      <c r="G2365" s="5">
        <f t="shared" si="267"/>
        <v>0.21428571428571427</v>
      </c>
      <c r="H2365" s="5">
        <f t="shared" si="268"/>
        <v>152.46339635937932</v>
      </c>
      <c r="M2365" s="1"/>
      <c r="N2365" s="1"/>
      <c r="O2365" s="1"/>
      <c r="P2365" s="1"/>
      <c r="Q2365" s="1"/>
      <c r="R2365" s="1"/>
      <c r="Y2365" s="1"/>
      <c r="Z2365" s="1"/>
      <c r="AA2365" s="6">
        <v>152.46339635937932</v>
      </c>
      <c r="AB2365" s="6">
        <f t="shared" si="269"/>
        <v>45.739018907813794</v>
      </c>
    </row>
    <row r="2366" spans="3:28" x14ac:dyDescent="0.55000000000000004">
      <c r="C2366" s="5">
        <f t="shared" ca="1" si="264"/>
        <v>0.13694880312525326</v>
      </c>
      <c r="D2366" s="6">
        <v>0.53724411431966823</v>
      </c>
      <c r="E2366" s="15">
        <f t="shared" si="265"/>
        <v>115.00369003660029</v>
      </c>
      <c r="F2366" s="5">
        <f t="shared" si="266"/>
        <v>131.16350347774792</v>
      </c>
      <c r="G2366" s="5">
        <f t="shared" si="267"/>
        <v>0.21428571428571427</v>
      </c>
      <c r="H2366" s="5">
        <f t="shared" si="268"/>
        <v>131.16350347774792</v>
      </c>
      <c r="M2366" s="1"/>
      <c r="N2366" s="1"/>
      <c r="O2366" s="1"/>
      <c r="P2366" s="1"/>
      <c r="Q2366" s="1"/>
      <c r="R2366" s="1"/>
      <c r="Y2366" s="1"/>
      <c r="Z2366" s="1"/>
      <c r="AA2366" s="6">
        <v>131.16350347774792</v>
      </c>
      <c r="AB2366" s="6">
        <f t="shared" si="269"/>
        <v>39.349051043324373</v>
      </c>
    </row>
    <row r="2367" spans="3:28" x14ac:dyDescent="0.55000000000000004">
      <c r="C2367" s="5">
        <f t="shared" ca="1" si="264"/>
        <v>0.56093562952342912</v>
      </c>
      <c r="D2367" s="6">
        <v>0.54613517278841917</v>
      </c>
      <c r="E2367" s="15">
        <f t="shared" si="265"/>
        <v>115.78659041246557</v>
      </c>
      <c r="F2367" s="5">
        <f t="shared" si="266"/>
        <v>132.79332143651266</v>
      </c>
      <c r="G2367" s="5">
        <f t="shared" si="267"/>
        <v>0.21428571428571427</v>
      </c>
      <c r="H2367" s="5">
        <f t="shared" si="268"/>
        <v>132.79332143651266</v>
      </c>
      <c r="M2367" s="1"/>
      <c r="N2367" s="1"/>
      <c r="O2367" s="1"/>
      <c r="P2367" s="1"/>
      <c r="Q2367" s="1"/>
      <c r="R2367" s="1"/>
      <c r="Y2367" s="1"/>
      <c r="Z2367" s="1"/>
      <c r="AA2367" s="6">
        <v>132.79332143651266</v>
      </c>
      <c r="AB2367" s="6">
        <f t="shared" si="269"/>
        <v>39.837996430953794</v>
      </c>
    </row>
    <row r="2368" spans="3:28" x14ac:dyDescent="0.55000000000000004">
      <c r="C2368" s="5">
        <f t="shared" ca="1" si="264"/>
        <v>0.12273133740278008</v>
      </c>
      <c r="D2368" s="6">
        <v>0.18461429862274858</v>
      </c>
      <c r="E2368" s="15">
        <f t="shared" si="265"/>
        <v>75.691293905440702</v>
      </c>
      <c r="F2368" s="5">
        <f t="shared" si="266"/>
        <v>75.884495840116671</v>
      </c>
      <c r="G2368" s="5">
        <f t="shared" si="267"/>
        <v>0.21428571428571427</v>
      </c>
      <c r="H2368" s="5">
        <f t="shared" si="268"/>
        <v>75.691293905440702</v>
      </c>
      <c r="M2368" s="1"/>
      <c r="N2368" s="1"/>
      <c r="O2368" s="1"/>
      <c r="P2368" s="1"/>
      <c r="Q2368" s="1"/>
      <c r="R2368" s="1"/>
      <c r="Y2368" s="1"/>
      <c r="Z2368" s="1"/>
      <c r="AA2368" s="6">
        <v>75.691293905440702</v>
      </c>
      <c r="AB2368" s="6">
        <f t="shared" si="269"/>
        <v>22.707388171632211</v>
      </c>
    </row>
    <row r="2369" spans="3:28" x14ac:dyDescent="0.55000000000000004">
      <c r="C2369" s="5">
        <f t="shared" ca="1" si="264"/>
        <v>0.63661594752419426</v>
      </c>
      <c r="D2369" s="6">
        <v>0.59773653453509679</v>
      </c>
      <c r="E2369" s="15">
        <f t="shared" si="265"/>
        <v>120.20964913714461</v>
      </c>
      <c r="F2369" s="5">
        <f t="shared" si="266"/>
        <v>142.58516755833318</v>
      </c>
      <c r="G2369" s="5">
        <f t="shared" si="267"/>
        <v>0.21428571428571427</v>
      </c>
      <c r="H2369" s="5">
        <f t="shared" si="268"/>
        <v>142.58516755833318</v>
      </c>
      <c r="M2369" s="1"/>
      <c r="N2369" s="1"/>
      <c r="O2369" s="1"/>
      <c r="P2369" s="1"/>
      <c r="Q2369" s="1"/>
      <c r="R2369" s="1"/>
      <c r="Y2369" s="1"/>
      <c r="Z2369" s="1"/>
      <c r="AA2369" s="6">
        <v>142.58516755833318</v>
      </c>
      <c r="AB2369" s="6">
        <f t="shared" si="269"/>
        <v>42.775550267499952</v>
      </c>
    </row>
    <row r="2370" spans="3:28" x14ac:dyDescent="0.55000000000000004">
      <c r="C2370" s="5">
        <f t="shared" ca="1" si="264"/>
        <v>0.95803666581200619</v>
      </c>
      <c r="D2370" s="6">
        <v>0.16462321753712383</v>
      </c>
      <c r="E2370" s="15">
        <f t="shared" si="265"/>
        <v>72.589638281924707</v>
      </c>
      <c r="F2370" s="5">
        <f t="shared" si="266"/>
        <v>73.153774993470137</v>
      </c>
      <c r="G2370" s="5">
        <f t="shared" si="267"/>
        <v>0.21428571428571427</v>
      </c>
      <c r="H2370" s="5">
        <f t="shared" si="268"/>
        <v>72.589638281924707</v>
      </c>
      <c r="M2370" s="1"/>
      <c r="N2370" s="1"/>
      <c r="O2370" s="1"/>
      <c r="P2370" s="1"/>
      <c r="Q2370" s="1"/>
      <c r="R2370" s="1"/>
      <c r="Y2370" s="1"/>
      <c r="Z2370" s="1"/>
      <c r="AA2370" s="6">
        <v>72.589638281924707</v>
      </c>
      <c r="AB2370" s="6">
        <f t="shared" si="269"/>
        <v>21.776891484577412</v>
      </c>
    </row>
    <row r="2371" spans="3:28" x14ac:dyDescent="0.55000000000000004">
      <c r="C2371" s="5">
        <f t="shared" ref="C2371:C2434" ca="1" si="270">RAND()</f>
        <v>0.27872823087311782</v>
      </c>
      <c r="D2371" s="6">
        <v>0.19629112110848657</v>
      </c>
      <c r="E2371" s="15">
        <f t="shared" ref="E2371:E2434" si="271">$B$1+SQRT(($B$2-$B$1)*($B$3-$B$1)*D2371)</f>
        <v>77.425524243341258</v>
      </c>
      <c r="F2371" s="5">
        <f t="shared" ref="F2371:F2434" si="272">$B$2-SQRT(($B$2-$B$1)*($B$2-$B$3)*(1-D2371))</f>
        <v>77.495018168767217</v>
      </c>
      <c r="G2371" s="5">
        <f t="shared" ref="G2371:G2434" si="273">($B$3-$B$1)/($B$2-$B$1)</f>
        <v>0.21428571428571427</v>
      </c>
      <c r="H2371" s="5">
        <f t="shared" ref="H2371:H2434" si="274">IF(D2371&lt;G2371,E2371,F2371)</f>
        <v>77.425524243341258</v>
      </c>
      <c r="M2371" s="1"/>
      <c r="N2371" s="1"/>
      <c r="O2371" s="1"/>
      <c r="P2371" s="1"/>
      <c r="Q2371" s="1"/>
      <c r="R2371" s="1"/>
      <c r="Y2371" s="1"/>
      <c r="Z2371" s="1"/>
      <c r="AA2371" s="6">
        <v>77.425524243341258</v>
      </c>
      <c r="AB2371" s="6">
        <f t="shared" ref="AB2371:AB2434" si="275">AA2371*0.3</f>
        <v>23.227657273002375</v>
      </c>
    </row>
    <row r="2372" spans="3:28" x14ac:dyDescent="0.55000000000000004">
      <c r="C2372" s="5">
        <f t="shared" ca="1" si="270"/>
        <v>0.30108479455731862</v>
      </c>
      <c r="D2372" s="6">
        <v>0.34687238593534819</v>
      </c>
      <c r="E2372" s="15">
        <f t="shared" si="271"/>
        <v>96.337776256017889</v>
      </c>
      <c r="F2372" s="5">
        <f t="shared" si="272"/>
        <v>99.419190782411704</v>
      </c>
      <c r="G2372" s="5">
        <f t="shared" si="273"/>
        <v>0.21428571428571427</v>
      </c>
      <c r="H2372" s="5">
        <f t="shared" si="274"/>
        <v>99.419190782411704</v>
      </c>
      <c r="M2372" s="1"/>
      <c r="N2372" s="1"/>
      <c r="O2372" s="1"/>
      <c r="P2372" s="1"/>
      <c r="Q2372" s="1"/>
      <c r="R2372" s="1"/>
      <c r="Y2372" s="1"/>
      <c r="Z2372" s="1"/>
      <c r="AA2372" s="6">
        <v>99.419190782411704</v>
      </c>
      <c r="AB2372" s="6">
        <f t="shared" si="275"/>
        <v>29.825757234723511</v>
      </c>
    </row>
    <row r="2373" spans="3:28" x14ac:dyDescent="0.55000000000000004">
      <c r="C2373" s="5">
        <f t="shared" ca="1" si="270"/>
        <v>0.20924254970803247</v>
      </c>
      <c r="D2373" s="6">
        <v>0.25078065090161272</v>
      </c>
      <c r="E2373" s="15">
        <f t="shared" si="271"/>
        <v>84.908512039231752</v>
      </c>
      <c r="F2373" s="5">
        <f t="shared" si="272"/>
        <v>85.170039555790424</v>
      </c>
      <c r="G2373" s="5">
        <f t="shared" si="273"/>
        <v>0.21428571428571427</v>
      </c>
      <c r="H2373" s="5">
        <f t="shared" si="274"/>
        <v>85.170039555790424</v>
      </c>
      <c r="M2373" s="1"/>
      <c r="N2373" s="1"/>
      <c r="O2373" s="1"/>
      <c r="P2373" s="1"/>
      <c r="Q2373" s="1"/>
      <c r="R2373" s="1"/>
      <c r="Y2373" s="1"/>
      <c r="Z2373" s="1"/>
      <c r="AA2373" s="6">
        <v>85.170039555790424</v>
      </c>
      <c r="AB2373" s="6">
        <f t="shared" si="275"/>
        <v>25.551011866737127</v>
      </c>
    </row>
    <row r="2374" spans="3:28" x14ac:dyDescent="0.55000000000000004">
      <c r="C2374" s="5">
        <f t="shared" ca="1" si="270"/>
        <v>0.71797095869860572</v>
      </c>
      <c r="D2374" s="6">
        <v>0.94007839463983289</v>
      </c>
      <c r="E2374" s="15">
        <f t="shared" si="271"/>
        <v>145.67146466063485</v>
      </c>
      <c r="F2374" s="5">
        <f t="shared" si="272"/>
        <v>239.24499287971162</v>
      </c>
      <c r="G2374" s="5">
        <f t="shared" si="273"/>
        <v>0.21428571428571427</v>
      </c>
      <c r="H2374" s="5">
        <f t="shared" si="274"/>
        <v>239.24499287971162</v>
      </c>
      <c r="M2374" s="1"/>
      <c r="N2374" s="1"/>
      <c r="O2374" s="1"/>
      <c r="P2374" s="1"/>
      <c r="Q2374" s="1"/>
      <c r="R2374" s="1"/>
      <c r="Y2374" s="1"/>
      <c r="Z2374" s="1"/>
      <c r="AA2374" s="6">
        <v>239.24499287971162</v>
      </c>
      <c r="AB2374" s="6">
        <f t="shared" si="275"/>
        <v>71.773497863913477</v>
      </c>
    </row>
    <row r="2375" spans="3:28" x14ac:dyDescent="0.55000000000000004">
      <c r="C2375" s="5">
        <f t="shared" ca="1" si="270"/>
        <v>0.81411394854183328</v>
      </c>
      <c r="D2375" s="6">
        <v>0.29758195933352571</v>
      </c>
      <c r="E2375" s="15">
        <f t="shared" si="271"/>
        <v>90.706272117848442</v>
      </c>
      <c r="F2375" s="5">
        <f t="shared" si="272"/>
        <v>91.988098164901118</v>
      </c>
      <c r="G2375" s="5">
        <f t="shared" si="273"/>
        <v>0.21428571428571427</v>
      </c>
      <c r="H2375" s="5">
        <f t="shared" si="274"/>
        <v>91.988098164901118</v>
      </c>
      <c r="M2375" s="1"/>
      <c r="N2375" s="1"/>
      <c r="O2375" s="1"/>
      <c r="P2375" s="1"/>
      <c r="Q2375" s="1"/>
      <c r="R2375" s="1"/>
      <c r="Y2375" s="1"/>
      <c r="Z2375" s="1"/>
      <c r="AA2375" s="6">
        <v>91.988098164901118</v>
      </c>
      <c r="AB2375" s="6">
        <f t="shared" si="275"/>
        <v>27.596429449470335</v>
      </c>
    </row>
    <row r="2376" spans="3:28" x14ac:dyDescent="0.55000000000000004">
      <c r="C2376" s="5">
        <f t="shared" ca="1" si="270"/>
        <v>9.6136121547832021E-2</v>
      </c>
      <c r="D2376" s="6">
        <v>0.18836407039464609</v>
      </c>
      <c r="E2376" s="15">
        <f t="shared" si="271"/>
        <v>76.254034367590506</v>
      </c>
      <c r="F2376" s="5">
        <f t="shared" si="272"/>
        <v>76.400417568167626</v>
      </c>
      <c r="G2376" s="5">
        <f t="shared" si="273"/>
        <v>0.21428571428571427</v>
      </c>
      <c r="H2376" s="5">
        <f t="shared" si="274"/>
        <v>76.254034367590506</v>
      </c>
      <c r="M2376" s="1"/>
      <c r="N2376" s="1"/>
      <c r="O2376" s="1"/>
      <c r="P2376" s="1"/>
      <c r="Q2376" s="1"/>
      <c r="R2376" s="1"/>
      <c r="Y2376" s="1"/>
      <c r="Z2376" s="1"/>
      <c r="AA2376" s="6">
        <v>76.254034367590506</v>
      </c>
      <c r="AB2376" s="6">
        <f t="shared" si="275"/>
        <v>22.876210310277152</v>
      </c>
    </row>
    <row r="2377" spans="3:28" x14ac:dyDescent="0.55000000000000004">
      <c r="C2377" s="5">
        <f t="shared" ca="1" si="270"/>
        <v>0.77900951700769316</v>
      </c>
      <c r="D2377" s="6">
        <v>0.19807316012647491</v>
      </c>
      <c r="E2377" s="15">
        <f t="shared" si="271"/>
        <v>77.685605571275573</v>
      </c>
      <c r="F2377" s="5">
        <f t="shared" si="272"/>
        <v>77.741831789674961</v>
      </c>
      <c r="G2377" s="5">
        <f t="shared" si="273"/>
        <v>0.21428571428571427</v>
      </c>
      <c r="H2377" s="5">
        <f t="shared" si="274"/>
        <v>77.685605571275573</v>
      </c>
      <c r="M2377" s="1"/>
      <c r="N2377" s="1"/>
      <c r="O2377" s="1"/>
      <c r="P2377" s="1"/>
      <c r="Q2377" s="1"/>
      <c r="R2377" s="1"/>
      <c r="Y2377" s="1"/>
      <c r="Z2377" s="1"/>
      <c r="AA2377" s="6">
        <v>77.685605571275573</v>
      </c>
      <c r="AB2377" s="6">
        <f t="shared" si="275"/>
        <v>23.305681671382672</v>
      </c>
    </row>
    <row r="2378" spans="3:28" x14ac:dyDescent="0.55000000000000004">
      <c r="C2378" s="5">
        <f t="shared" ca="1" si="270"/>
        <v>0.76611772695702474</v>
      </c>
      <c r="D2378" s="6">
        <v>0.44155310217007626</v>
      </c>
      <c r="E2378" s="15">
        <f t="shared" si="271"/>
        <v>106.12834676491406</v>
      </c>
      <c r="F2378" s="5">
        <f t="shared" si="272"/>
        <v>114.52674342018119</v>
      </c>
      <c r="G2378" s="5">
        <f t="shared" si="273"/>
        <v>0.21428571428571427</v>
      </c>
      <c r="H2378" s="5">
        <f t="shared" si="274"/>
        <v>114.52674342018119</v>
      </c>
      <c r="M2378" s="1"/>
      <c r="N2378" s="1"/>
      <c r="O2378" s="1"/>
      <c r="P2378" s="1"/>
      <c r="Q2378" s="1"/>
      <c r="R2378" s="1"/>
      <c r="Y2378" s="1"/>
      <c r="Z2378" s="1"/>
      <c r="AA2378" s="6">
        <v>114.52674342018119</v>
      </c>
      <c r="AB2378" s="6">
        <f t="shared" si="275"/>
        <v>34.358023026054354</v>
      </c>
    </row>
    <row r="2379" spans="3:28" x14ac:dyDescent="0.55000000000000004">
      <c r="C2379" s="5">
        <f t="shared" ca="1" si="270"/>
        <v>0.19550640144806875</v>
      </c>
      <c r="D2379" s="6">
        <v>0.62630098927232392</v>
      </c>
      <c r="E2379" s="15">
        <f t="shared" si="271"/>
        <v>122.57610160156723</v>
      </c>
      <c r="F2379" s="5">
        <f t="shared" si="272"/>
        <v>148.27703186127405</v>
      </c>
      <c r="G2379" s="5">
        <f t="shared" si="273"/>
        <v>0.21428571428571427</v>
      </c>
      <c r="H2379" s="5">
        <f t="shared" si="274"/>
        <v>148.27703186127405</v>
      </c>
      <c r="M2379" s="1"/>
      <c r="N2379" s="1"/>
      <c r="O2379" s="1"/>
      <c r="P2379" s="1"/>
      <c r="Q2379" s="1"/>
      <c r="R2379" s="1"/>
      <c r="Y2379" s="1"/>
      <c r="Z2379" s="1"/>
      <c r="AA2379" s="6">
        <v>148.27703186127405</v>
      </c>
      <c r="AB2379" s="6">
        <f t="shared" si="275"/>
        <v>44.483109558382218</v>
      </c>
    </row>
    <row r="2380" spans="3:28" x14ac:dyDescent="0.55000000000000004">
      <c r="C2380" s="5">
        <f t="shared" ca="1" si="270"/>
        <v>0.74417381746538092</v>
      </c>
      <c r="D2380" s="6">
        <v>0.71888078351158657</v>
      </c>
      <c r="E2380" s="15">
        <f t="shared" si="271"/>
        <v>129.89630186223127</v>
      </c>
      <c r="F2380" s="5">
        <f t="shared" si="272"/>
        <v>168.40614096514128</v>
      </c>
      <c r="G2380" s="5">
        <f t="shared" si="273"/>
        <v>0.21428571428571427</v>
      </c>
      <c r="H2380" s="5">
        <f t="shared" si="274"/>
        <v>168.40614096514128</v>
      </c>
      <c r="M2380" s="1"/>
      <c r="N2380" s="1"/>
      <c r="O2380" s="1"/>
      <c r="P2380" s="1"/>
      <c r="Q2380" s="1"/>
      <c r="R2380" s="1"/>
      <c r="Y2380" s="1"/>
      <c r="Z2380" s="1"/>
      <c r="AA2380" s="6">
        <v>168.40614096514128</v>
      </c>
      <c r="AB2380" s="6">
        <f t="shared" si="275"/>
        <v>50.521842289542384</v>
      </c>
    </row>
    <row r="2381" spans="3:28" x14ac:dyDescent="0.55000000000000004">
      <c r="C2381" s="5">
        <f t="shared" ca="1" si="270"/>
        <v>0.89231337124890597</v>
      </c>
      <c r="D2381" s="6">
        <v>0.21907709380654194</v>
      </c>
      <c r="E2381" s="15">
        <f t="shared" si="271"/>
        <v>80.667084782029079</v>
      </c>
      <c r="F2381" s="5">
        <f t="shared" si="272"/>
        <v>80.671818907106655</v>
      </c>
      <c r="G2381" s="5">
        <f t="shared" si="273"/>
        <v>0.21428571428571427</v>
      </c>
      <c r="H2381" s="5">
        <f t="shared" si="274"/>
        <v>80.671818907106655</v>
      </c>
      <c r="M2381" s="1"/>
      <c r="N2381" s="1"/>
      <c r="O2381" s="1"/>
      <c r="P2381" s="1"/>
      <c r="Q2381" s="1"/>
      <c r="R2381" s="1"/>
      <c r="Y2381" s="1"/>
      <c r="Z2381" s="1"/>
      <c r="AA2381" s="6">
        <v>80.671818907106655</v>
      </c>
      <c r="AB2381" s="6">
        <f t="shared" si="275"/>
        <v>24.201545672131996</v>
      </c>
    </row>
    <row r="2382" spans="3:28" x14ac:dyDescent="0.55000000000000004">
      <c r="C2382" s="5">
        <f t="shared" ca="1" si="270"/>
        <v>0.71870406898622818</v>
      </c>
      <c r="D2382" s="6">
        <v>2.4624413872976092E-2</v>
      </c>
      <c r="E2382" s="15">
        <f t="shared" si="271"/>
        <v>40.339374451196832</v>
      </c>
      <c r="F2382" s="5">
        <f t="shared" si="272"/>
        <v>54.881383600868304</v>
      </c>
      <c r="G2382" s="5">
        <f t="shared" si="273"/>
        <v>0.21428571428571427</v>
      </c>
      <c r="H2382" s="5">
        <f t="shared" si="274"/>
        <v>40.339374451196832</v>
      </c>
      <c r="M2382" s="1"/>
      <c r="N2382" s="1"/>
      <c r="O2382" s="1"/>
      <c r="P2382" s="1"/>
      <c r="Q2382" s="1"/>
      <c r="R2382" s="1"/>
      <c r="Y2382" s="1"/>
      <c r="Z2382" s="1"/>
      <c r="AA2382" s="6">
        <v>40.339374451196832</v>
      </c>
      <c r="AB2382" s="6">
        <f t="shared" si="275"/>
        <v>12.10181233535905</v>
      </c>
    </row>
    <row r="2383" spans="3:28" x14ac:dyDescent="0.55000000000000004">
      <c r="C2383" s="5">
        <f t="shared" ca="1" si="270"/>
        <v>0.46189157377987755</v>
      </c>
      <c r="D2383" s="6">
        <v>3.8448355511311649E-2</v>
      </c>
      <c r="E2383" s="15">
        <f t="shared" si="271"/>
        <v>45.415199637028934</v>
      </c>
      <c r="F2383" s="5">
        <f t="shared" si="272"/>
        <v>56.624608268413454</v>
      </c>
      <c r="G2383" s="5">
        <f t="shared" si="273"/>
        <v>0.21428571428571427</v>
      </c>
      <c r="H2383" s="5">
        <f t="shared" si="274"/>
        <v>45.415199637028934</v>
      </c>
      <c r="M2383" s="1"/>
      <c r="N2383" s="1"/>
      <c r="O2383" s="1"/>
      <c r="P2383" s="1"/>
      <c r="Q2383" s="1"/>
      <c r="R2383" s="1"/>
      <c r="Y2383" s="1"/>
      <c r="Z2383" s="1"/>
      <c r="AA2383" s="6">
        <v>45.415199637028934</v>
      </c>
      <c r="AB2383" s="6">
        <f t="shared" si="275"/>
        <v>13.62455989110868</v>
      </c>
    </row>
    <row r="2384" spans="3:28" x14ac:dyDescent="0.55000000000000004">
      <c r="C2384" s="5">
        <f t="shared" ca="1" si="270"/>
        <v>0.50161808047983625</v>
      </c>
      <c r="D2384" s="6">
        <v>0.79198418886287647</v>
      </c>
      <c r="E2384" s="15">
        <f t="shared" si="271"/>
        <v>135.34875106777847</v>
      </c>
      <c r="F2384" s="5">
        <f t="shared" si="272"/>
        <v>186.80205847257287</v>
      </c>
      <c r="G2384" s="5">
        <f t="shared" si="273"/>
        <v>0.21428571428571427</v>
      </c>
      <c r="H2384" s="5">
        <f t="shared" si="274"/>
        <v>186.80205847257287</v>
      </c>
      <c r="M2384" s="1"/>
      <c r="N2384" s="1"/>
      <c r="O2384" s="1"/>
      <c r="P2384" s="1"/>
      <c r="Q2384" s="1"/>
      <c r="R2384" s="1"/>
      <c r="Y2384" s="1"/>
      <c r="Z2384" s="1"/>
      <c r="AA2384" s="6">
        <v>186.80205847257287</v>
      </c>
      <c r="AB2384" s="6">
        <f t="shared" si="275"/>
        <v>56.040617541771859</v>
      </c>
    </row>
    <row r="2385" spans="3:28" x14ac:dyDescent="0.55000000000000004">
      <c r="C2385" s="5">
        <f t="shared" ca="1" si="270"/>
        <v>9.1371682297710755E-2</v>
      </c>
      <c r="D2385" s="6">
        <v>0.68009117183506174</v>
      </c>
      <c r="E2385" s="15">
        <f t="shared" si="271"/>
        <v>126.89027872930745</v>
      </c>
      <c r="F2385" s="5">
        <f t="shared" si="272"/>
        <v>159.62057196668667</v>
      </c>
      <c r="G2385" s="5">
        <f t="shared" si="273"/>
        <v>0.21428571428571427</v>
      </c>
      <c r="H2385" s="5">
        <f t="shared" si="274"/>
        <v>159.62057196668667</v>
      </c>
      <c r="M2385" s="1"/>
      <c r="N2385" s="1"/>
      <c r="O2385" s="1"/>
      <c r="P2385" s="1"/>
      <c r="Q2385" s="1"/>
      <c r="R2385" s="1"/>
      <c r="Y2385" s="1"/>
      <c r="Z2385" s="1"/>
      <c r="AA2385" s="6">
        <v>159.62057196668667</v>
      </c>
      <c r="AB2385" s="6">
        <f t="shared" si="275"/>
        <v>47.886171590006001</v>
      </c>
    </row>
    <row r="2386" spans="3:28" x14ac:dyDescent="0.55000000000000004">
      <c r="C2386" s="5">
        <f t="shared" ca="1" si="270"/>
        <v>7.331499970205102E-2</v>
      </c>
      <c r="D2386" s="6">
        <v>0.61646743666272164</v>
      </c>
      <c r="E2386" s="15">
        <f t="shared" si="271"/>
        <v>121.76764189040505</v>
      </c>
      <c r="F2386" s="5">
        <f t="shared" si="272"/>
        <v>146.29376752526804</v>
      </c>
      <c r="G2386" s="5">
        <f t="shared" si="273"/>
        <v>0.21428571428571427</v>
      </c>
      <c r="H2386" s="5">
        <f t="shared" si="274"/>
        <v>146.29376752526804</v>
      </c>
      <c r="M2386" s="1"/>
      <c r="N2386" s="1"/>
      <c r="O2386" s="1"/>
      <c r="P2386" s="1"/>
      <c r="Q2386" s="1"/>
      <c r="R2386" s="1"/>
      <c r="Y2386" s="1"/>
      <c r="Z2386" s="1"/>
      <c r="AA2386" s="6">
        <v>146.29376752526804</v>
      </c>
      <c r="AB2386" s="6">
        <f t="shared" si="275"/>
        <v>43.888130257580407</v>
      </c>
    </row>
    <row r="2387" spans="3:28" x14ac:dyDescent="0.55000000000000004">
      <c r="C2387" s="5">
        <f t="shared" ca="1" si="270"/>
        <v>1.8206682175417099E-2</v>
      </c>
      <c r="D2387" s="6">
        <v>0.20508217459744715</v>
      </c>
      <c r="E2387" s="15">
        <f t="shared" si="271"/>
        <v>78.697363937719658</v>
      </c>
      <c r="F2387" s="5">
        <f t="shared" si="272"/>
        <v>78.715255734162156</v>
      </c>
      <c r="G2387" s="5">
        <f t="shared" si="273"/>
        <v>0.21428571428571427</v>
      </c>
      <c r="H2387" s="5">
        <f t="shared" si="274"/>
        <v>78.697363937719658</v>
      </c>
      <c r="M2387" s="1"/>
      <c r="N2387" s="1"/>
      <c r="O2387" s="1"/>
      <c r="P2387" s="1"/>
      <c r="Q2387" s="1"/>
      <c r="R2387" s="1"/>
      <c r="Y2387" s="1"/>
      <c r="Z2387" s="1"/>
      <c r="AA2387" s="6">
        <v>78.697363937719658</v>
      </c>
      <c r="AB2387" s="6">
        <f t="shared" si="275"/>
        <v>23.609209181315897</v>
      </c>
    </row>
    <row r="2388" spans="3:28" x14ac:dyDescent="0.55000000000000004">
      <c r="C2388" s="5">
        <f t="shared" ca="1" si="270"/>
        <v>3.6240495309954657E-2</v>
      </c>
      <c r="D2388" s="6">
        <v>9.8635041927460643E-3</v>
      </c>
      <c r="E2388" s="15">
        <f t="shared" si="271"/>
        <v>32.872718067220063</v>
      </c>
      <c r="F2388" s="5">
        <f t="shared" si="272"/>
        <v>53.033589041491638</v>
      </c>
      <c r="G2388" s="5">
        <f t="shared" si="273"/>
        <v>0.21428571428571427</v>
      </c>
      <c r="H2388" s="5">
        <f t="shared" si="274"/>
        <v>32.872718067220063</v>
      </c>
      <c r="M2388" s="1"/>
      <c r="N2388" s="1"/>
      <c r="O2388" s="1"/>
      <c r="P2388" s="1"/>
      <c r="Q2388" s="1"/>
      <c r="R2388" s="1"/>
      <c r="Y2388" s="1"/>
      <c r="Z2388" s="1"/>
      <c r="AA2388" s="6">
        <v>32.872718067220063</v>
      </c>
      <c r="AB2388" s="6">
        <f t="shared" si="275"/>
        <v>9.8618154201660193</v>
      </c>
    </row>
    <row r="2389" spans="3:28" x14ac:dyDescent="0.55000000000000004">
      <c r="C2389" s="5">
        <f t="shared" ca="1" si="270"/>
        <v>0.83158839857190225</v>
      </c>
      <c r="D2389" s="6">
        <v>0.20517483675928838</v>
      </c>
      <c r="E2389" s="15">
        <f t="shared" si="271"/>
        <v>78.710623038390963</v>
      </c>
      <c r="F2389" s="5">
        <f t="shared" si="272"/>
        <v>78.728153495236</v>
      </c>
      <c r="G2389" s="5">
        <f t="shared" si="273"/>
        <v>0.21428571428571427</v>
      </c>
      <c r="H2389" s="5">
        <f t="shared" si="274"/>
        <v>78.710623038390963</v>
      </c>
      <c r="M2389" s="1"/>
      <c r="N2389" s="1"/>
      <c r="O2389" s="1"/>
      <c r="P2389" s="1"/>
      <c r="Q2389" s="1"/>
      <c r="R2389" s="1"/>
      <c r="Y2389" s="1"/>
      <c r="Z2389" s="1"/>
      <c r="AA2389" s="6">
        <v>78.710623038390963</v>
      </c>
      <c r="AB2389" s="6">
        <f t="shared" si="275"/>
        <v>23.613186911517289</v>
      </c>
    </row>
    <row r="2390" spans="3:28" x14ac:dyDescent="0.55000000000000004">
      <c r="C2390" s="5">
        <f t="shared" ca="1" si="270"/>
        <v>0.84970537767382448</v>
      </c>
      <c r="D2390" s="6">
        <v>0.73790740413176359</v>
      </c>
      <c r="E2390" s="15">
        <f t="shared" si="271"/>
        <v>131.3411172452191</v>
      </c>
      <c r="F2390" s="5">
        <f t="shared" si="272"/>
        <v>172.93740162627176</v>
      </c>
      <c r="G2390" s="5">
        <f t="shared" si="273"/>
        <v>0.21428571428571427</v>
      </c>
      <c r="H2390" s="5">
        <f t="shared" si="274"/>
        <v>172.93740162627176</v>
      </c>
      <c r="M2390" s="1"/>
      <c r="N2390" s="1"/>
      <c r="O2390" s="1"/>
      <c r="P2390" s="1"/>
      <c r="Q2390" s="1"/>
      <c r="R2390" s="1"/>
      <c r="Y2390" s="1"/>
      <c r="Z2390" s="1"/>
      <c r="AA2390" s="6">
        <v>172.93740162627176</v>
      </c>
      <c r="AB2390" s="6">
        <f t="shared" si="275"/>
        <v>51.881220487881528</v>
      </c>
    </row>
    <row r="2391" spans="3:28" x14ac:dyDescent="0.55000000000000004">
      <c r="C2391" s="5">
        <f t="shared" ca="1" si="270"/>
        <v>0.14144817756903016</v>
      </c>
      <c r="D2391" s="6">
        <v>0.71003604134954146</v>
      </c>
      <c r="E2391" s="15">
        <f t="shared" si="271"/>
        <v>129.2181555176258</v>
      </c>
      <c r="F2391" s="5">
        <f t="shared" si="272"/>
        <v>166.3520301206627</v>
      </c>
      <c r="G2391" s="5">
        <f t="shared" si="273"/>
        <v>0.21428571428571427</v>
      </c>
      <c r="H2391" s="5">
        <f t="shared" si="274"/>
        <v>166.3520301206627</v>
      </c>
      <c r="M2391" s="1"/>
      <c r="N2391" s="1"/>
      <c r="O2391" s="1"/>
      <c r="P2391" s="1"/>
      <c r="Q2391" s="1"/>
      <c r="R2391" s="1"/>
      <c r="Y2391" s="1"/>
      <c r="Z2391" s="1"/>
      <c r="AA2391" s="6">
        <v>166.3520301206627</v>
      </c>
      <c r="AB2391" s="6">
        <f t="shared" si="275"/>
        <v>49.905609036198811</v>
      </c>
    </row>
    <row r="2392" spans="3:28" x14ac:dyDescent="0.55000000000000004">
      <c r="C2392" s="5">
        <f t="shared" ca="1" si="270"/>
        <v>0.68929427085297623</v>
      </c>
      <c r="D2392" s="6">
        <v>0.88627944045811868</v>
      </c>
      <c r="E2392" s="15">
        <f t="shared" si="271"/>
        <v>142.02251677332504</v>
      </c>
      <c r="F2392" s="5">
        <f t="shared" si="272"/>
        <v>216.30300801235512</v>
      </c>
      <c r="G2392" s="5">
        <f t="shared" si="273"/>
        <v>0.21428571428571427</v>
      </c>
      <c r="H2392" s="5">
        <f t="shared" si="274"/>
        <v>216.30300801235512</v>
      </c>
      <c r="M2392" s="1"/>
      <c r="N2392" s="1"/>
      <c r="O2392" s="1"/>
      <c r="P2392" s="1"/>
      <c r="Q2392" s="1"/>
      <c r="R2392" s="1"/>
      <c r="Y2392" s="1"/>
      <c r="Z2392" s="1"/>
      <c r="AA2392" s="6">
        <v>216.30300801235512</v>
      </c>
      <c r="AB2392" s="6">
        <f t="shared" si="275"/>
        <v>64.890902403706534</v>
      </c>
    </row>
    <row r="2393" spans="3:28" x14ac:dyDescent="0.55000000000000004">
      <c r="C2393" s="5">
        <f t="shared" ca="1" si="270"/>
        <v>0.69296471530674031</v>
      </c>
      <c r="D2393" s="6">
        <v>0.3180932646748702</v>
      </c>
      <c r="E2393" s="15">
        <f t="shared" si="271"/>
        <v>93.102440770044197</v>
      </c>
      <c r="F2393" s="5">
        <f t="shared" si="272"/>
        <v>95.047676529325514</v>
      </c>
      <c r="G2393" s="5">
        <f t="shared" si="273"/>
        <v>0.21428571428571427</v>
      </c>
      <c r="H2393" s="5">
        <f t="shared" si="274"/>
        <v>95.047676529325514</v>
      </c>
      <c r="M2393" s="1"/>
      <c r="N2393" s="1"/>
      <c r="O2393" s="1"/>
      <c r="P2393" s="1"/>
      <c r="Q2393" s="1"/>
      <c r="R2393" s="1"/>
      <c r="Y2393" s="1"/>
      <c r="Z2393" s="1"/>
      <c r="AA2393" s="6">
        <v>95.047676529325514</v>
      </c>
      <c r="AB2393" s="6">
        <f t="shared" si="275"/>
        <v>28.514302958797654</v>
      </c>
    </row>
    <row r="2394" spans="3:28" x14ac:dyDescent="0.55000000000000004">
      <c r="C2394" s="5">
        <f t="shared" ca="1" si="270"/>
        <v>0.45699724058391955</v>
      </c>
      <c r="D2394" s="6">
        <v>0.63665887659963549</v>
      </c>
      <c r="E2394" s="15">
        <f t="shared" si="271"/>
        <v>123.42083507143943</v>
      </c>
      <c r="F2394" s="5">
        <f t="shared" si="272"/>
        <v>150.39447469607796</v>
      </c>
      <c r="G2394" s="5">
        <f t="shared" si="273"/>
        <v>0.21428571428571427</v>
      </c>
      <c r="H2394" s="5">
        <f t="shared" si="274"/>
        <v>150.39447469607796</v>
      </c>
      <c r="M2394" s="1"/>
      <c r="N2394" s="1"/>
      <c r="O2394" s="1"/>
      <c r="P2394" s="1"/>
      <c r="Q2394" s="1"/>
      <c r="R2394" s="1"/>
      <c r="Y2394" s="1"/>
      <c r="Z2394" s="1"/>
      <c r="AA2394" s="6">
        <v>150.39447469607796</v>
      </c>
      <c r="AB2394" s="6">
        <f t="shared" si="275"/>
        <v>45.118342408823388</v>
      </c>
    </row>
    <row r="2395" spans="3:28" x14ac:dyDescent="0.55000000000000004">
      <c r="C2395" s="5">
        <f t="shared" ca="1" si="270"/>
        <v>0.26465355981776095</v>
      </c>
      <c r="D2395" s="6">
        <v>0.94747189419845657</v>
      </c>
      <c r="E2395" s="15">
        <f t="shared" si="271"/>
        <v>146.16468532253418</v>
      </c>
      <c r="F2395" s="5">
        <f t="shared" si="272"/>
        <v>243.11651103022007</v>
      </c>
      <c r="G2395" s="5">
        <f t="shared" si="273"/>
        <v>0.21428571428571427</v>
      </c>
      <c r="H2395" s="5">
        <f t="shared" si="274"/>
        <v>243.11651103022007</v>
      </c>
      <c r="M2395" s="1"/>
      <c r="N2395" s="1"/>
      <c r="O2395" s="1"/>
      <c r="P2395" s="1"/>
      <c r="Q2395" s="1"/>
      <c r="R2395" s="1"/>
      <c r="Y2395" s="1"/>
      <c r="Z2395" s="1"/>
      <c r="AA2395" s="6">
        <v>243.11651103022007</v>
      </c>
      <c r="AB2395" s="6">
        <f t="shared" si="275"/>
        <v>72.934953309066017</v>
      </c>
    </row>
    <row r="2396" spans="3:28" x14ac:dyDescent="0.55000000000000004">
      <c r="C2396" s="5">
        <f t="shared" ca="1" si="270"/>
        <v>0.91626217100451879</v>
      </c>
      <c r="D2396" s="6">
        <v>0.14371892568552413</v>
      </c>
      <c r="E2396" s="15">
        <f t="shared" si="271"/>
        <v>69.137337651899756</v>
      </c>
      <c r="F2396" s="5">
        <f t="shared" si="272"/>
        <v>70.333036381433999</v>
      </c>
      <c r="G2396" s="5">
        <f t="shared" si="273"/>
        <v>0.21428571428571427</v>
      </c>
      <c r="H2396" s="5">
        <f t="shared" si="274"/>
        <v>69.137337651899756</v>
      </c>
      <c r="M2396" s="1"/>
      <c r="N2396" s="1"/>
      <c r="O2396" s="1"/>
      <c r="P2396" s="1"/>
      <c r="Q2396" s="1"/>
      <c r="R2396" s="1"/>
      <c r="Y2396" s="1"/>
      <c r="Z2396" s="1"/>
      <c r="AA2396" s="6">
        <v>69.137337651899756</v>
      </c>
      <c r="AB2396" s="6">
        <f t="shared" si="275"/>
        <v>20.741201295569926</v>
      </c>
    </row>
    <row r="2397" spans="3:28" x14ac:dyDescent="0.55000000000000004">
      <c r="C2397" s="5">
        <f t="shared" ca="1" si="270"/>
        <v>0.59998102152596877</v>
      </c>
      <c r="D2397" s="6">
        <v>0.26005252585158467</v>
      </c>
      <c r="E2397" s="15">
        <f t="shared" si="271"/>
        <v>86.097522149522533</v>
      </c>
      <c r="F2397" s="5">
        <f t="shared" si="272"/>
        <v>86.503479167593042</v>
      </c>
      <c r="G2397" s="5">
        <f t="shared" si="273"/>
        <v>0.21428571428571427</v>
      </c>
      <c r="H2397" s="5">
        <f t="shared" si="274"/>
        <v>86.503479167593042</v>
      </c>
      <c r="M2397" s="1"/>
      <c r="N2397" s="1"/>
      <c r="O2397" s="1"/>
      <c r="P2397" s="1"/>
      <c r="Q2397" s="1"/>
      <c r="R2397" s="1"/>
      <c r="Y2397" s="1"/>
      <c r="Z2397" s="1"/>
      <c r="AA2397" s="6">
        <v>86.503479167593042</v>
      </c>
      <c r="AB2397" s="6">
        <f t="shared" si="275"/>
        <v>25.951043750277911</v>
      </c>
    </row>
    <row r="2398" spans="3:28" x14ac:dyDescent="0.55000000000000004">
      <c r="C2398" s="5">
        <f t="shared" ca="1" si="270"/>
        <v>0.5915645921616538</v>
      </c>
      <c r="D2398" s="6">
        <v>0.35462275230306484</v>
      </c>
      <c r="E2398" s="15">
        <f t="shared" si="271"/>
        <v>97.185894039594373</v>
      </c>
      <c r="F2398" s="5">
        <f t="shared" si="272"/>
        <v>100.61284279540166</v>
      </c>
      <c r="G2398" s="5">
        <f t="shared" si="273"/>
        <v>0.21428571428571427</v>
      </c>
      <c r="H2398" s="5">
        <f t="shared" si="274"/>
        <v>100.61284279540166</v>
      </c>
      <c r="M2398" s="1"/>
      <c r="N2398" s="1"/>
      <c r="O2398" s="1"/>
      <c r="P2398" s="1"/>
      <c r="Q2398" s="1"/>
      <c r="R2398" s="1"/>
      <c r="Y2398" s="1"/>
      <c r="Z2398" s="1"/>
      <c r="AA2398" s="6">
        <v>100.61284279540166</v>
      </c>
      <c r="AB2398" s="6">
        <f t="shared" si="275"/>
        <v>30.183852838620496</v>
      </c>
    </row>
    <row r="2399" spans="3:28" x14ac:dyDescent="0.55000000000000004">
      <c r="C2399" s="5">
        <f t="shared" ca="1" si="270"/>
        <v>9.4013200439699962E-2</v>
      </c>
      <c r="D2399" s="6">
        <v>4.7194297625041459E-2</v>
      </c>
      <c r="E2399" s="15">
        <f t="shared" si="271"/>
        <v>48.157844379509882</v>
      </c>
      <c r="F2399" s="5">
        <f t="shared" si="272"/>
        <v>57.733965925271633</v>
      </c>
      <c r="G2399" s="5">
        <f t="shared" si="273"/>
        <v>0.21428571428571427</v>
      </c>
      <c r="H2399" s="5">
        <f t="shared" si="274"/>
        <v>48.157844379509882</v>
      </c>
      <c r="M2399" s="1"/>
      <c r="N2399" s="1"/>
      <c r="O2399" s="1"/>
      <c r="P2399" s="1"/>
      <c r="Q2399" s="1"/>
      <c r="R2399" s="1"/>
      <c r="Y2399" s="1"/>
      <c r="Z2399" s="1"/>
      <c r="AA2399" s="6">
        <v>48.157844379509882</v>
      </c>
      <c r="AB2399" s="6">
        <f t="shared" si="275"/>
        <v>14.447353313852965</v>
      </c>
    </row>
    <row r="2400" spans="3:28" x14ac:dyDescent="0.55000000000000004">
      <c r="C2400" s="5">
        <f t="shared" ca="1" si="270"/>
        <v>0.78470210643663751</v>
      </c>
      <c r="D2400" s="6">
        <v>6.284464049390881E-2</v>
      </c>
      <c r="E2400" s="15">
        <f t="shared" si="271"/>
        <v>52.492921695311857</v>
      </c>
      <c r="F2400" s="5">
        <f t="shared" si="272"/>
        <v>59.731878632276278</v>
      </c>
      <c r="G2400" s="5">
        <f t="shared" si="273"/>
        <v>0.21428571428571427</v>
      </c>
      <c r="H2400" s="5">
        <f t="shared" si="274"/>
        <v>52.492921695311857</v>
      </c>
      <c r="M2400" s="1"/>
      <c r="N2400" s="1"/>
      <c r="O2400" s="1"/>
      <c r="P2400" s="1"/>
      <c r="Q2400" s="1"/>
      <c r="R2400" s="1"/>
      <c r="Y2400" s="1"/>
      <c r="Z2400" s="1"/>
      <c r="AA2400" s="6">
        <v>52.492921695311857</v>
      </c>
      <c r="AB2400" s="6">
        <f t="shared" si="275"/>
        <v>15.747876508593556</v>
      </c>
    </row>
    <row r="2401" spans="3:28" x14ac:dyDescent="0.55000000000000004">
      <c r="C2401" s="5">
        <f t="shared" ca="1" si="270"/>
        <v>0.7833115577663976</v>
      </c>
      <c r="D2401" s="6">
        <v>0.66772647472452307</v>
      </c>
      <c r="E2401" s="15">
        <f t="shared" si="271"/>
        <v>125.91413869437822</v>
      </c>
      <c r="F2401" s="5">
        <f t="shared" si="272"/>
        <v>156.93341006031707</v>
      </c>
      <c r="G2401" s="5">
        <f t="shared" si="273"/>
        <v>0.21428571428571427</v>
      </c>
      <c r="H2401" s="5">
        <f t="shared" si="274"/>
        <v>156.93341006031707</v>
      </c>
      <c r="M2401" s="1"/>
      <c r="N2401" s="1"/>
      <c r="O2401" s="1"/>
      <c r="P2401" s="1"/>
      <c r="Q2401" s="1"/>
      <c r="R2401" s="1"/>
      <c r="Y2401" s="1"/>
      <c r="Z2401" s="1"/>
      <c r="AA2401" s="6">
        <v>156.93341006031707</v>
      </c>
      <c r="AB2401" s="6">
        <f t="shared" si="275"/>
        <v>47.080023018095119</v>
      </c>
    </row>
    <row r="2402" spans="3:28" x14ac:dyDescent="0.55000000000000004">
      <c r="C2402" s="5">
        <f t="shared" ca="1" si="270"/>
        <v>0.89991918322518183</v>
      </c>
      <c r="D2402" s="6">
        <v>0.28375913828785793</v>
      </c>
      <c r="E2402" s="15">
        <f t="shared" si="271"/>
        <v>89.044576349167443</v>
      </c>
      <c r="F2402" s="5">
        <f t="shared" si="272"/>
        <v>89.95134591845644</v>
      </c>
      <c r="G2402" s="5">
        <f t="shared" si="273"/>
        <v>0.21428571428571427</v>
      </c>
      <c r="H2402" s="5">
        <f t="shared" si="274"/>
        <v>89.95134591845644</v>
      </c>
      <c r="M2402" s="1"/>
      <c r="N2402" s="1"/>
      <c r="O2402" s="1"/>
      <c r="P2402" s="1"/>
      <c r="Q2402" s="1"/>
      <c r="R2402" s="1"/>
      <c r="Y2402" s="1"/>
      <c r="Z2402" s="1"/>
      <c r="AA2402" s="6">
        <v>89.95134591845644</v>
      </c>
      <c r="AB2402" s="6">
        <f t="shared" si="275"/>
        <v>26.98540377553693</v>
      </c>
    </row>
    <row r="2403" spans="3:28" x14ac:dyDescent="0.55000000000000004">
      <c r="C2403" s="5">
        <f t="shared" ca="1" si="270"/>
        <v>0.19921798277049541</v>
      </c>
      <c r="D2403" s="6">
        <v>0.13771855083275686</v>
      </c>
      <c r="E2403" s="15">
        <f t="shared" si="271"/>
        <v>68.100640889600584</v>
      </c>
      <c r="F2403" s="5">
        <f t="shared" si="272"/>
        <v>69.529747540594343</v>
      </c>
      <c r="G2403" s="5">
        <f t="shared" si="273"/>
        <v>0.21428571428571427</v>
      </c>
      <c r="H2403" s="5">
        <f t="shared" si="274"/>
        <v>68.100640889600584</v>
      </c>
      <c r="M2403" s="1"/>
      <c r="N2403" s="1"/>
      <c r="O2403" s="1"/>
      <c r="P2403" s="1"/>
      <c r="Q2403" s="1"/>
      <c r="R2403" s="1"/>
      <c r="Y2403" s="1"/>
      <c r="Z2403" s="1"/>
      <c r="AA2403" s="6">
        <v>68.100640889600584</v>
      </c>
      <c r="AB2403" s="6">
        <f t="shared" si="275"/>
        <v>20.430192266880173</v>
      </c>
    </row>
    <row r="2404" spans="3:28" x14ac:dyDescent="0.55000000000000004">
      <c r="C2404" s="5">
        <f t="shared" ca="1" si="270"/>
        <v>0.63636214720826589</v>
      </c>
      <c r="D2404" s="6">
        <v>0.26585126006465476</v>
      </c>
      <c r="E2404" s="15">
        <f t="shared" si="271"/>
        <v>86.830391058905235</v>
      </c>
      <c r="F2404" s="5">
        <f t="shared" si="272"/>
        <v>87.341676908668177</v>
      </c>
      <c r="G2404" s="5">
        <f t="shared" si="273"/>
        <v>0.21428571428571427</v>
      </c>
      <c r="H2404" s="5">
        <f t="shared" si="274"/>
        <v>87.341676908668177</v>
      </c>
      <c r="M2404" s="1"/>
      <c r="N2404" s="1"/>
      <c r="O2404" s="1"/>
      <c r="P2404" s="1"/>
      <c r="Q2404" s="1"/>
      <c r="R2404" s="1"/>
      <c r="Y2404" s="1"/>
      <c r="Z2404" s="1"/>
      <c r="AA2404" s="6">
        <v>87.341676908668177</v>
      </c>
      <c r="AB2404" s="6">
        <f t="shared" si="275"/>
        <v>26.202503072600454</v>
      </c>
    </row>
    <row r="2405" spans="3:28" x14ac:dyDescent="0.55000000000000004">
      <c r="C2405" s="5">
        <f t="shared" ca="1" si="270"/>
        <v>0.40972337322855545</v>
      </c>
      <c r="D2405" s="6">
        <v>0.18690052755175612</v>
      </c>
      <c r="E2405" s="15">
        <f t="shared" si="271"/>
        <v>76.035068152626565</v>
      </c>
      <c r="F2405" s="5">
        <f t="shared" si="272"/>
        <v>76.198910854277074</v>
      </c>
      <c r="G2405" s="5">
        <f t="shared" si="273"/>
        <v>0.21428571428571427</v>
      </c>
      <c r="H2405" s="5">
        <f t="shared" si="274"/>
        <v>76.035068152626565</v>
      </c>
      <c r="M2405" s="1"/>
      <c r="N2405" s="1"/>
      <c r="O2405" s="1"/>
      <c r="P2405" s="1"/>
      <c r="Q2405" s="1"/>
      <c r="R2405" s="1"/>
      <c r="Y2405" s="1"/>
      <c r="Z2405" s="1"/>
      <c r="AA2405" s="6">
        <v>76.035068152626565</v>
      </c>
      <c r="AB2405" s="6">
        <f t="shared" si="275"/>
        <v>22.810520445787969</v>
      </c>
    </row>
    <row r="2406" spans="3:28" x14ac:dyDescent="0.55000000000000004">
      <c r="C2406" s="5">
        <f t="shared" ca="1" si="270"/>
        <v>0.50392110494661624</v>
      </c>
      <c r="D2406" s="6">
        <v>0.97893091934344079</v>
      </c>
      <c r="E2406" s="15">
        <f t="shared" si="271"/>
        <v>148.24211260334806</v>
      </c>
      <c r="F2406" s="5">
        <f t="shared" si="272"/>
        <v>263.97424021003792</v>
      </c>
      <c r="G2406" s="5">
        <f t="shared" si="273"/>
        <v>0.21428571428571427</v>
      </c>
      <c r="H2406" s="5">
        <f t="shared" si="274"/>
        <v>263.97424021003792</v>
      </c>
      <c r="M2406" s="1"/>
      <c r="N2406" s="1"/>
      <c r="O2406" s="1"/>
      <c r="P2406" s="1"/>
      <c r="Q2406" s="1"/>
      <c r="R2406" s="1"/>
      <c r="Y2406" s="1"/>
      <c r="Z2406" s="1"/>
      <c r="AA2406" s="6">
        <v>263.97424021003792</v>
      </c>
      <c r="AB2406" s="6">
        <f t="shared" si="275"/>
        <v>79.192272063011373</v>
      </c>
    </row>
    <row r="2407" spans="3:28" x14ac:dyDescent="0.55000000000000004">
      <c r="C2407" s="5">
        <f t="shared" ca="1" si="270"/>
        <v>0.97616401473005698</v>
      </c>
      <c r="D2407" s="6">
        <v>0.30306494406229212</v>
      </c>
      <c r="E2407" s="15">
        <f t="shared" si="271"/>
        <v>91.354684921499782</v>
      </c>
      <c r="F2407" s="5">
        <f t="shared" si="272"/>
        <v>92.801545744755117</v>
      </c>
      <c r="G2407" s="5">
        <f t="shared" si="273"/>
        <v>0.21428571428571427</v>
      </c>
      <c r="H2407" s="5">
        <f t="shared" si="274"/>
        <v>92.801545744755117</v>
      </c>
      <c r="M2407" s="1"/>
      <c r="N2407" s="1"/>
      <c r="O2407" s="1"/>
      <c r="P2407" s="1"/>
      <c r="Q2407" s="1"/>
      <c r="R2407" s="1"/>
      <c r="Y2407" s="1"/>
      <c r="Z2407" s="1"/>
      <c r="AA2407" s="6">
        <v>92.801545744755117</v>
      </c>
      <c r="AB2407" s="6">
        <f t="shared" si="275"/>
        <v>27.840463723426534</v>
      </c>
    </row>
    <row r="2408" spans="3:28" x14ac:dyDescent="0.55000000000000004">
      <c r="C2408" s="5">
        <f t="shared" ca="1" si="270"/>
        <v>0.2884340934030788</v>
      </c>
      <c r="D2408" s="6">
        <v>0.45706166172668938</v>
      </c>
      <c r="E2408" s="15">
        <f t="shared" si="271"/>
        <v>107.62782615703976</v>
      </c>
      <c r="F2408" s="5">
        <f t="shared" si="272"/>
        <v>117.12025361556317</v>
      </c>
      <c r="G2408" s="5">
        <f t="shared" si="273"/>
        <v>0.21428571428571427</v>
      </c>
      <c r="H2408" s="5">
        <f t="shared" si="274"/>
        <v>117.12025361556317</v>
      </c>
      <c r="M2408" s="1"/>
      <c r="N2408" s="1"/>
      <c r="O2408" s="1"/>
      <c r="P2408" s="1"/>
      <c r="Q2408" s="1"/>
      <c r="R2408" s="1"/>
      <c r="Y2408" s="1"/>
      <c r="Z2408" s="1"/>
      <c r="AA2408" s="6">
        <v>117.12025361556317</v>
      </c>
      <c r="AB2408" s="6">
        <f t="shared" si="275"/>
        <v>35.13607608466895</v>
      </c>
    </row>
    <row r="2409" spans="3:28" x14ac:dyDescent="0.55000000000000004">
      <c r="C2409" s="5">
        <f t="shared" ca="1" si="270"/>
        <v>0.11634263825561464</v>
      </c>
      <c r="D2409" s="6">
        <v>0.70326431776785203</v>
      </c>
      <c r="E2409" s="15">
        <f t="shared" si="271"/>
        <v>128.69609256316397</v>
      </c>
      <c r="F2409" s="5">
        <f t="shared" si="272"/>
        <v>164.80045108987858</v>
      </c>
      <c r="G2409" s="5">
        <f t="shared" si="273"/>
        <v>0.21428571428571427</v>
      </c>
      <c r="H2409" s="5">
        <f t="shared" si="274"/>
        <v>164.80045108987858</v>
      </c>
      <c r="M2409" s="1"/>
      <c r="N2409" s="1"/>
      <c r="O2409" s="1"/>
      <c r="P2409" s="1"/>
      <c r="Q2409" s="1"/>
      <c r="R2409" s="1"/>
      <c r="Y2409" s="1"/>
      <c r="Z2409" s="1"/>
      <c r="AA2409" s="6">
        <v>164.80045108987858</v>
      </c>
      <c r="AB2409" s="6">
        <f t="shared" si="275"/>
        <v>49.440135326963571</v>
      </c>
    </row>
    <row r="2410" spans="3:28" x14ac:dyDescent="0.55000000000000004">
      <c r="C2410" s="5">
        <f t="shared" ca="1" si="270"/>
        <v>0.31784155812863235</v>
      </c>
      <c r="D2410" s="6">
        <v>0.43688200111466324</v>
      </c>
      <c r="E2410" s="15">
        <f t="shared" si="271"/>
        <v>105.67156832185543</v>
      </c>
      <c r="F2410" s="5">
        <f t="shared" si="272"/>
        <v>113.75266785444484</v>
      </c>
      <c r="G2410" s="5">
        <f t="shared" si="273"/>
        <v>0.21428571428571427</v>
      </c>
      <c r="H2410" s="5">
        <f t="shared" si="274"/>
        <v>113.75266785444484</v>
      </c>
      <c r="M2410" s="1"/>
      <c r="N2410" s="1"/>
      <c r="O2410" s="1"/>
      <c r="P2410" s="1"/>
      <c r="Q2410" s="1"/>
      <c r="R2410" s="1"/>
      <c r="Y2410" s="1"/>
      <c r="Z2410" s="1"/>
      <c r="AA2410" s="6">
        <v>113.75266785444484</v>
      </c>
      <c r="AB2410" s="6">
        <f t="shared" si="275"/>
        <v>34.12580035633345</v>
      </c>
    </row>
    <row r="2411" spans="3:28" x14ac:dyDescent="0.55000000000000004">
      <c r="C2411" s="5">
        <f t="shared" ca="1" si="270"/>
        <v>0.63129054228096604</v>
      </c>
      <c r="D2411" s="6">
        <v>4.7138015760049834E-3</v>
      </c>
      <c r="E2411" s="15">
        <f t="shared" si="271"/>
        <v>28.898981204434794</v>
      </c>
      <c r="F2411" s="5">
        <f t="shared" si="272"/>
        <v>52.392185456682142</v>
      </c>
      <c r="G2411" s="5">
        <f t="shared" si="273"/>
        <v>0.21428571428571427</v>
      </c>
      <c r="H2411" s="5">
        <f t="shared" si="274"/>
        <v>28.898981204434794</v>
      </c>
      <c r="M2411" s="1"/>
      <c r="N2411" s="1"/>
      <c r="O2411" s="1"/>
      <c r="P2411" s="1"/>
      <c r="Q2411" s="1"/>
      <c r="R2411" s="1"/>
      <c r="Y2411" s="1"/>
      <c r="Z2411" s="1"/>
      <c r="AA2411" s="6">
        <v>28.898981204434794</v>
      </c>
      <c r="AB2411" s="6">
        <f t="shared" si="275"/>
        <v>8.6696943613304374</v>
      </c>
    </row>
    <row r="2412" spans="3:28" x14ac:dyDescent="0.55000000000000004">
      <c r="C2412" s="5">
        <f t="shared" ca="1" si="270"/>
        <v>0.31160258559996734</v>
      </c>
      <c r="D2412" s="6">
        <v>0.58907196952246954</v>
      </c>
      <c r="E2412" s="15">
        <f t="shared" si="271"/>
        <v>119.48069706218131</v>
      </c>
      <c r="F2412" s="5">
        <f t="shared" si="272"/>
        <v>140.89887908183715</v>
      </c>
      <c r="G2412" s="5">
        <f t="shared" si="273"/>
        <v>0.21428571428571427</v>
      </c>
      <c r="H2412" s="5">
        <f t="shared" si="274"/>
        <v>140.89887908183715</v>
      </c>
      <c r="M2412" s="1"/>
      <c r="N2412" s="1"/>
      <c r="O2412" s="1"/>
      <c r="P2412" s="1"/>
      <c r="Q2412" s="1"/>
      <c r="R2412" s="1"/>
      <c r="Y2412" s="1"/>
      <c r="Z2412" s="1"/>
      <c r="AA2412" s="6">
        <v>140.89887908183715</v>
      </c>
      <c r="AB2412" s="6">
        <f t="shared" si="275"/>
        <v>42.269663724551144</v>
      </c>
    </row>
    <row r="2413" spans="3:28" x14ac:dyDescent="0.55000000000000004">
      <c r="C2413" s="5">
        <f t="shared" ca="1" si="270"/>
        <v>0.6378085761250335</v>
      </c>
      <c r="D2413" s="6">
        <v>5.6956598178042106E-2</v>
      </c>
      <c r="E2413" s="15">
        <f t="shared" si="271"/>
        <v>50.933329102945052</v>
      </c>
      <c r="F2413" s="5">
        <f t="shared" si="272"/>
        <v>58.978271618028998</v>
      </c>
      <c r="G2413" s="5">
        <f t="shared" si="273"/>
        <v>0.21428571428571427</v>
      </c>
      <c r="H2413" s="5">
        <f t="shared" si="274"/>
        <v>50.933329102945052</v>
      </c>
      <c r="M2413" s="1"/>
      <c r="N2413" s="1"/>
      <c r="O2413" s="1"/>
      <c r="P2413" s="1"/>
      <c r="Q2413" s="1"/>
      <c r="R2413" s="1"/>
      <c r="Y2413" s="1"/>
      <c r="Z2413" s="1"/>
      <c r="AA2413" s="6">
        <v>50.933329102945052</v>
      </c>
      <c r="AB2413" s="6">
        <f t="shared" si="275"/>
        <v>15.279998730883515</v>
      </c>
    </row>
    <row r="2414" spans="3:28" x14ac:dyDescent="0.55000000000000004">
      <c r="C2414" s="5">
        <f t="shared" ca="1" si="270"/>
        <v>0.74557043913236398</v>
      </c>
      <c r="D2414" s="6">
        <v>0.86843090621802344</v>
      </c>
      <c r="E2414" s="15">
        <f t="shared" si="271"/>
        <v>140.78757893286377</v>
      </c>
      <c r="F2414" s="5">
        <f t="shared" si="272"/>
        <v>209.97413606651833</v>
      </c>
      <c r="G2414" s="5">
        <f t="shared" si="273"/>
        <v>0.21428571428571427</v>
      </c>
      <c r="H2414" s="5">
        <f t="shared" si="274"/>
        <v>209.97413606651833</v>
      </c>
      <c r="M2414" s="1"/>
      <c r="N2414" s="1"/>
      <c r="O2414" s="1"/>
      <c r="P2414" s="1"/>
      <c r="Q2414" s="1"/>
      <c r="R2414" s="1"/>
      <c r="Y2414" s="1"/>
      <c r="Z2414" s="1"/>
      <c r="AA2414" s="6">
        <v>209.97413606651833</v>
      </c>
      <c r="AB2414" s="6">
        <f t="shared" si="275"/>
        <v>62.992240819955498</v>
      </c>
    </row>
    <row r="2415" spans="3:28" x14ac:dyDescent="0.55000000000000004">
      <c r="C2415" s="5">
        <f t="shared" ca="1" si="270"/>
        <v>0.75128349890521251</v>
      </c>
      <c r="D2415" s="6">
        <v>0.11476889993904926</v>
      </c>
      <c r="E2415" s="15">
        <f t="shared" si="271"/>
        <v>63.910334990478354</v>
      </c>
      <c r="F2415" s="5">
        <f t="shared" si="272"/>
        <v>66.482900489590349</v>
      </c>
      <c r="G2415" s="5">
        <f t="shared" si="273"/>
        <v>0.21428571428571427</v>
      </c>
      <c r="H2415" s="5">
        <f t="shared" si="274"/>
        <v>63.910334990478354</v>
      </c>
      <c r="M2415" s="1"/>
      <c r="N2415" s="1"/>
      <c r="O2415" s="1"/>
      <c r="P2415" s="1"/>
      <c r="Q2415" s="1"/>
      <c r="R2415" s="1"/>
      <c r="Y2415" s="1"/>
      <c r="Z2415" s="1"/>
      <c r="AA2415" s="6">
        <v>63.910334990478354</v>
      </c>
      <c r="AB2415" s="6">
        <f t="shared" si="275"/>
        <v>19.173100497143505</v>
      </c>
    </row>
    <row r="2416" spans="3:28" x14ac:dyDescent="0.55000000000000004">
      <c r="C2416" s="5">
        <f t="shared" ca="1" si="270"/>
        <v>0.48394593094391403</v>
      </c>
      <c r="D2416" s="6">
        <v>0.49053924088091072</v>
      </c>
      <c r="E2416" s="15">
        <f t="shared" si="271"/>
        <v>110.78028005464238</v>
      </c>
      <c r="F2416" s="5">
        <f t="shared" si="272"/>
        <v>122.84813644294931</v>
      </c>
      <c r="G2416" s="5">
        <f t="shared" si="273"/>
        <v>0.21428571428571427</v>
      </c>
      <c r="H2416" s="5">
        <f t="shared" si="274"/>
        <v>122.84813644294931</v>
      </c>
      <c r="M2416" s="1"/>
      <c r="N2416" s="1"/>
      <c r="O2416" s="1"/>
      <c r="P2416" s="1"/>
      <c r="Q2416" s="1"/>
      <c r="R2416" s="1"/>
      <c r="Y2416" s="1"/>
      <c r="Z2416" s="1"/>
      <c r="AA2416" s="6">
        <v>122.84813644294931</v>
      </c>
      <c r="AB2416" s="6">
        <f t="shared" si="275"/>
        <v>36.854440932884792</v>
      </c>
    </row>
    <row r="2417" spans="3:28" x14ac:dyDescent="0.55000000000000004">
      <c r="C2417" s="5">
        <f t="shared" ca="1" si="270"/>
        <v>0.35393363529833899</v>
      </c>
      <c r="D2417" s="6">
        <v>0.6712535989385563</v>
      </c>
      <c r="E2417" s="15">
        <f t="shared" si="271"/>
        <v>126.19350480216644</v>
      </c>
      <c r="F2417" s="5">
        <f t="shared" si="272"/>
        <v>157.69477063233083</v>
      </c>
      <c r="G2417" s="5">
        <f t="shared" si="273"/>
        <v>0.21428571428571427</v>
      </c>
      <c r="H2417" s="5">
        <f t="shared" si="274"/>
        <v>157.69477063233083</v>
      </c>
      <c r="M2417" s="1"/>
      <c r="N2417" s="1"/>
      <c r="O2417" s="1"/>
      <c r="P2417" s="1"/>
      <c r="Q2417" s="1"/>
      <c r="R2417" s="1"/>
      <c r="Y2417" s="1"/>
      <c r="Z2417" s="1"/>
      <c r="AA2417" s="6">
        <v>157.69477063233083</v>
      </c>
      <c r="AB2417" s="6">
        <f t="shared" si="275"/>
        <v>47.308431189699249</v>
      </c>
    </row>
    <row r="2418" spans="3:28" x14ac:dyDescent="0.55000000000000004">
      <c r="C2418" s="5">
        <f t="shared" ca="1" si="270"/>
        <v>0.27341650225641378</v>
      </c>
      <c r="D2418" s="6">
        <v>0.92026976388971293</v>
      </c>
      <c r="E2418" s="15">
        <f t="shared" si="271"/>
        <v>144.34038778026701</v>
      </c>
      <c r="F2418" s="5">
        <f t="shared" si="272"/>
        <v>229.91874327329964</v>
      </c>
      <c r="G2418" s="5">
        <f t="shared" si="273"/>
        <v>0.21428571428571427</v>
      </c>
      <c r="H2418" s="5">
        <f t="shared" si="274"/>
        <v>229.91874327329964</v>
      </c>
      <c r="M2418" s="1"/>
      <c r="N2418" s="1"/>
      <c r="O2418" s="1"/>
      <c r="P2418" s="1"/>
      <c r="Q2418" s="1"/>
      <c r="R2418" s="1"/>
      <c r="Y2418" s="1"/>
      <c r="Z2418" s="1"/>
      <c r="AA2418" s="6">
        <v>229.91874327329964</v>
      </c>
      <c r="AB2418" s="6">
        <f t="shared" si="275"/>
        <v>68.975622981989886</v>
      </c>
    </row>
    <row r="2419" spans="3:28" x14ac:dyDescent="0.55000000000000004">
      <c r="C2419" s="5">
        <f t="shared" ca="1" si="270"/>
        <v>0.37271171986533203</v>
      </c>
      <c r="D2419" s="6">
        <v>0.32067680919104491</v>
      </c>
      <c r="E2419" s="15">
        <f t="shared" si="271"/>
        <v>93.398708397420421</v>
      </c>
      <c r="F2419" s="5">
        <f t="shared" si="272"/>
        <v>95.43629707635904</v>
      </c>
      <c r="G2419" s="5">
        <f t="shared" si="273"/>
        <v>0.21428571428571427</v>
      </c>
      <c r="H2419" s="5">
        <f t="shared" si="274"/>
        <v>95.43629707635904</v>
      </c>
      <c r="M2419" s="1"/>
      <c r="N2419" s="1"/>
      <c r="O2419" s="1"/>
      <c r="P2419" s="1"/>
      <c r="Q2419" s="1"/>
      <c r="R2419" s="1"/>
      <c r="Y2419" s="1"/>
      <c r="Z2419" s="1"/>
      <c r="AA2419" s="6">
        <v>95.43629707635904</v>
      </c>
      <c r="AB2419" s="6">
        <f t="shared" si="275"/>
        <v>28.63088912290771</v>
      </c>
    </row>
    <row r="2420" spans="3:28" x14ac:dyDescent="0.55000000000000004">
      <c r="C2420" s="5">
        <f t="shared" ca="1" si="270"/>
        <v>0.59086400759914481</v>
      </c>
      <c r="D2420" s="6">
        <v>0.39116692574226164</v>
      </c>
      <c r="E2420" s="15">
        <f t="shared" si="271"/>
        <v>101.0654325373645</v>
      </c>
      <c r="F2420" s="5">
        <f t="shared" si="272"/>
        <v>106.34020196675644</v>
      </c>
      <c r="G2420" s="5">
        <f t="shared" si="273"/>
        <v>0.21428571428571427</v>
      </c>
      <c r="H2420" s="5">
        <f t="shared" si="274"/>
        <v>106.34020196675644</v>
      </c>
      <c r="M2420" s="1"/>
      <c r="N2420" s="1"/>
      <c r="O2420" s="1"/>
      <c r="P2420" s="1"/>
      <c r="Q2420" s="1"/>
      <c r="R2420" s="1"/>
      <c r="Y2420" s="1"/>
      <c r="Z2420" s="1"/>
      <c r="AA2420" s="6">
        <v>106.34020196675644</v>
      </c>
      <c r="AB2420" s="6">
        <f t="shared" si="275"/>
        <v>31.902060590026931</v>
      </c>
    </row>
    <row r="2421" spans="3:28" x14ac:dyDescent="0.55000000000000004">
      <c r="C2421" s="5">
        <f t="shared" ca="1" si="270"/>
        <v>6.7567580476219136E-2</v>
      </c>
      <c r="D2421" s="6">
        <v>0.86157482669213958</v>
      </c>
      <c r="E2421" s="15">
        <f t="shared" si="271"/>
        <v>140.30983787050809</v>
      </c>
      <c r="F2421" s="5">
        <f t="shared" si="272"/>
        <v>207.65829395249295</v>
      </c>
      <c r="G2421" s="5">
        <f t="shared" si="273"/>
        <v>0.21428571428571427</v>
      </c>
      <c r="H2421" s="5">
        <f t="shared" si="274"/>
        <v>207.65829395249295</v>
      </c>
      <c r="M2421" s="1"/>
      <c r="N2421" s="1"/>
      <c r="O2421" s="1"/>
      <c r="P2421" s="1"/>
      <c r="Q2421" s="1"/>
      <c r="R2421" s="1"/>
      <c r="Y2421" s="1"/>
      <c r="Z2421" s="1"/>
      <c r="AA2421" s="6">
        <v>207.65829395249295</v>
      </c>
      <c r="AB2421" s="6">
        <f t="shared" si="275"/>
        <v>62.297488185747881</v>
      </c>
    </row>
    <row r="2422" spans="3:28" x14ac:dyDescent="0.55000000000000004">
      <c r="C2422" s="5">
        <f t="shared" ca="1" si="270"/>
        <v>0.26269684287183748</v>
      </c>
      <c r="D2422" s="6">
        <v>0.55701425033460039</v>
      </c>
      <c r="E2422" s="15">
        <f t="shared" si="271"/>
        <v>116.73592613719728</v>
      </c>
      <c r="F2422" s="5">
        <f t="shared" si="272"/>
        <v>134.80943677259097</v>
      </c>
      <c r="G2422" s="5">
        <f t="shared" si="273"/>
        <v>0.21428571428571427</v>
      </c>
      <c r="H2422" s="5">
        <f t="shared" si="274"/>
        <v>134.80943677259097</v>
      </c>
      <c r="M2422" s="1"/>
      <c r="N2422" s="1"/>
      <c r="O2422" s="1"/>
      <c r="P2422" s="1"/>
      <c r="Q2422" s="1"/>
      <c r="R2422" s="1"/>
      <c r="Y2422" s="1"/>
      <c r="Z2422" s="1"/>
      <c r="AA2422" s="6">
        <v>134.80943677259097</v>
      </c>
      <c r="AB2422" s="6">
        <f t="shared" si="275"/>
        <v>40.442831031777288</v>
      </c>
    </row>
    <row r="2423" spans="3:28" x14ac:dyDescent="0.55000000000000004">
      <c r="C2423" s="5">
        <f t="shared" ca="1" si="270"/>
        <v>2.3660251609627703E-2</v>
      </c>
      <c r="D2423" s="6">
        <v>0.74231997996248855</v>
      </c>
      <c r="E2423" s="15">
        <f t="shared" si="271"/>
        <v>131.67352266034152</v>
      </c>
      <c r="F2423" s="5">
        <f t="shared" si="272"/>
        <v>174.01155118698102</v>
      </c>
      <c r="G2423" s="5">
        <f t="shared" si="273"/>
        <v>0.21428571428571427</v>
      </c>
      <c r="H2423" s="5">
        <f t="shared" si="274"/>
        <v>174.01155118698102</v>
      </c>
      <c r="M2423" s="1"/>
      <c r="N2423" s="1"/>
      <c r="O2423" s="1"/>
      <c r="P2423" s="1"/>
      <c r="Q2423" s="1"/>
      <c r="R2423" s="1"/>
      <c r="Y2423" s="1"/>
      <c r="Z2423" s="1"/>
      <c r="AA2423" s="6">
        <v>174.01155118698102</v>
      </c>
      <c r="AB2423" s="6">
        <f t="shared" si="275"/>
        <v>52.203465356094306</v>
      </c>
    </row>
    <row r="2424" spans="3:28" x14ac:dyDescent="0.55000000000000004">
      <c r="C2424" s="5">
        <f t="shared" ca="1" si="270"/>
        <v>0.66389327361321626</v>
      </c>
      <c r="D2424" s="6">
        <v>0.9283844848584446</v>
      </c>
      <c r="E2424" s="15">
        <f t="shared" si="271"/>
        <v>144.88738665542598</v>
      </c>
      <c r="F2424" s="5">
        <f t="shared" si="272"/>
        <v>233.58075781281593</v>
      </c>
      <c r="G2424" s="5">
        <f t="shared" si="273"/>
        <v>0.21428571428571427</v>
      </c>
      <c r="H2424" s="5">
        <f t="shared" si="274"/>
        <v>233.58075781281593</v>
      </c>
      <c r="M2424" s="1"/>
      <c r="N2424" s="1"/>
      <c r="O2424" s="1"/>
      <c r="P2424" s="1"/>
      <c r="Q2424" s="1"/>
      <c r="R2424" s="1"/>
      <c r="Y2424" s="1"/>
      <c r="Z2424" s="1"/>
      <c r="AA2424" s="6">
        <v>233.58075781281593</v>
      </c>
      <c r="AB2424" s="6">
        <f t="shared" si="275"/>
        <v>70.074227343844782</v>
      </c>
    </row>
    <row r="2425" spans="3:28" x14ac:dyDescent="0.55000000000000004">
      <c r="C2425" s="5">
        <f t="shared" ca="1" si="270"/>
        <v>0.17331264545588965</v>
      </c>
      <c r="D2425" s="6">
        <v>9.2738398040046022E-2</v>
      </c>
      <c r="E2425" s="15">
        <f t="shared" si="271"/>
        <v>59.471573151735072</v>
      </c>
      <c r="F2425" s="5">
        <f t="shared" si="272"/>
        <v>63.595019763260552</v>
      </c>
      <c r="G2425" s="5">
        <f t="shared" si="273"/>
        <v>0.21428571428571427</v>
      </c>
      <c r="H2425" s="5">
        <f t="shared" si="274"/>
        <v>59.471573151735072</v>
      </c>
      <c r="M2425" s="1"/>
      <c r="N2425" s="1"/>
      <c r="O2425" s="1"/>
      <c r="P2425" s="1"/>
      <c r="Q2425" s="1"/>
      <c r="R2425" s="1"/>
      <c r="Y2425" s="1"/>
      <c r="Z2425" s="1"/>
      <c r="AA2425" s="6">
        <v>59.471573151735072</v>
      </c>
      <c r="AB2425" s="6">
        <f t="shared" si="275"/>
        <v>17.841471945520521</v>
      </c>
    </row>
    <row r="2426" spans="3:28" x14ac:dyDescent="0.55000000000000004">
      <c r="C2426" s="5">
        <f t="shared" ca="1" si="270"/>
        <v>0.39775488181386998</v>
      </c>
      <c r="D2426" s="6">
        <v>0.50937894303632336</v>
      </c>
      <c r="E2426" s="15">
        <f t="shared" si="271"/>
        <v>112.50711455347763</v>
      </c>
      <c r="F2426" s="5">
        <f t="shared" si="272"/>
        <v>126.15450218955201</v>
      </c>
      <c r="G2426" s="5">
        <f t="shared" si="273"/>
        <v>0.21428571428571427</v>
      </c>
      <c r="H2426" s="5">
        <f t="shared" si="274"/>
        <v>126.15450218955201</v>
      </c>
      <c r="M2426" s="1"/>
      <c r="N2426" s="1"/>
      <c r="O2426" s="1"/>
      <c r="P2426" s="1"/>
      <c r="Q2426" s="1"/>
      <c r="R2426" s="1"/>
      <c r="Y2426" s="1"/>
      <c r="Z2426" s="1"/>
      <c r="AA2426" s="6">
        <v>126.15450218955201</v>
      </c>
      <c r="AB2426" s="6">
        <f t="shared" si="275"/>
        <v>37.846350656865603</v>
      </c>
    </row>
    <row r="2427" spans="3:28" x14ac:dyDescent="0.55000000000000004">
      <c r="C2427" s="5">
        <f t="shared" ca="1" si="270"/>
        <v>0.59976809208214299</v>
      </c>
      <c r="D2427" s="6">
        <v>0.50721148901410085</v>
      </c>
      <c r="E2427" s="15">
        <f t="shared" si="271"/>
        <v>112.31009162294713</v>
      </c>
      <c r="F2427" s="5">
        <f t="shared" si="272"/>
        <v>125.77092011741729</v>
      </c>
      <c r="G2427" s="5">
        <f t="shared" si="273"/>
        <v>0.21428571428571427</v>
      </c>
      <c r="H2427" s="5">
        <f t="shared" si="274"/>
        <v>125.77092011741729</v>
      </c>
      <c r="M2427" s="1"/>
      <c r="N2427" s="1"/>
      <c r="O2427" s="1"/>
      <c r="P2427" s="1"/>
      <c r="Q2427" s="1"/>
      <c r="R2427" s="1"/>
      <c r="Y2427" s="1"/>
      <c r="Z2427" s="1"/>
      <c r="AA2427" s="6">
        <v>125.77092011741729</v>
      </c>
      <c r="AB2427" s="6">
        <f t="shared" si="275"/>
        <v>37.731276035225186</v>
      </c>
    </row>
    <row r="2428" spans="3:28" x14ac:dyDescent="0.55000000000000004">
      <c r="C2428" s="5">
        <f t="shared" ca="1" si="270"/>
        <v>0.4676395495209682</v>
      </c>
      <c r="D2428" s="6">
        <v>0.3306901288259787</v>
      </c>
      <c r="E2428" s="15">
        <f t="shared" si="271"/>
        <v>94.535858244716295</v>
      </c>
      <c r="F2428" s="5">
        <f t="shared" si="272"/>
        <v>96.949543058086903</v>
      </c>
      <c r="G2428" s="5">
        <f t="shared" si="273"/>
        <v>0.21428571428571427</v>
      </c>
      <c r="H2428" s="5">
        <f t="shared" si="274"/>
        <v>96.949543058086903</v>
      </c>
      <c r="M2428" s="1"/>
      <c r="N2428" s="1"/>
      <c r="O2428" s="1"/>
      <c r="P2428" s="1"/>
      <c r="Q2428" s="1"/>
      <c r="R2428" s="1"/>
      <c r="Y2428" s="1"/>
      <c r="Z2428" s="1"/>
      <c r="AA2428" s="6">
        <v>96.949543058086903</v>
      </c>
      <c r="AB2428" s="6">
        <f t="shared" si="275"/>
        <v>29.084862917426069</v>
      </c>
    </row>
    <row r="2429" spans="3:28" x14ac:dyDescent="0.55000000000000004">
      <c r="C2429" s="5">
        <f t="shared" ca="1" si="270"/>
        <v>0.3672599569172954</v>
      </c>
      <c r="D2429" s="6">
        <v>0.18035971678626339</v>
      </c>
      <c r="E2429" s="15">
        <f t="shared" si="271"/>
        <v>75.045828561383502</v>
      </c>
      <c r="F2429" s="5">
        <f t="shared" si="272"/>
        <v>75.300553080417728</v>
      </c>
      <c r="G2429" s="5">
        <f t="shared" si="273"/>
        <v>0.21428571428571427</v>
      </c>
      <c r="H2429" s="5">
        <f t="shared" si="274"/>
        <v>75.045828561383502</v>
      </c>
      <c r="M2429" s="1"/>
      <c r="N2429" s="1"/>
      <c r="O2429" s="1"/>
      <c r="P2429" s="1"/>
      <c r="Q2429" s="1"/>
      <c r="R2429" s="1"/>
      <c r="Y2429" s="1"/>
      <c r="Z2429" s="1"/>
      <c r="AA2429" s="6">
        <v>75.045828561383502</v>
      </c>
      <c r="AB2429" s="6">
        <f t="shared" si="275"/>
        <v>22.51374856841505</v>
      </c>
    </row>
    <row r="2430" spans="3:28" x14ac:dyDescent="0.55000000000000004">
      <c r="C2430" s="5">
        <f t="shared" ca="1" si="270"/>
        <v>7.7359312054990803E-2</v>
      </c>
      <c r="D2430" s="6">
        <v>0.71068293158962337</v>
      </c>
      <c r="E2430" s="15">
        <f t="shared" si="271"/>
        <v>129.26789670669822</v>
      </c>
      <c r="F2430" s="5">
        <f t="shared" si="272"/>
        <v>166.50119321102829</v>
      </c>
      <c r="G2430" s="5">
        <f t="shared" si="273"/>
        <v>0.21428571428571427</v>
      </c>
      <c r="H2430" s="5">
        <f t="shared" si="274"/>
        <v>166.50119321102829</v>
      </c>
      <c r="M2430" s="1"/>
      <c r="N2430" s="1"/>
      <c r="O2430" s="1"/>
      <c r="P2430" s="1"/>
      <c r="Q2430" s="1"/>
      <c r="R2430" s="1"/>
      <c r="Y2430" s="1"/>
      <c r="Z2430" s="1"/>
      <c r="AA2430" s="6">
        <v>166.50119321102829</v>
      </c>
      <c r="AB2430" s="6">
        <f t="shared" si="275"/>
        <v>49.950357963308484</v>
      </c>
    </row>
    <row r="2431" spans="3:28" x14ac:dyDescent="0.55000000000000004">
      <c r="C2431" s="5">
        <f t="shared" ca="1" si="270"/>
        <v>0.81919844674308939</v>
      </c>
      <c r="D2431" s="6">
        <v>0.80166339844417334</v>
      </c>
      <c r="E2431" s="15">
        <f t="shared" si="271"/>
        <v>136.0514760520611</v>
      </c>
      <c r="F2431" s="5">
        <f t="shared" si="272"/>
        <v>189.46704267125156</v>
      </c>
      <c r="G2431" s="5">
        <f t="shared" si="273"/>
        <v>0.21428571428571427</v>
      </c>
      <c r="H2431" s="5">
        <f t="shared" si="274"/>
        <v>189.46704267125156</v>
      </c>
      <c r="M2431" s="1"/>
      <c r="N2431" s="1"/>
      <c r="O2431" s="1"/>
      <c r="P2431" s="1"/>
      <c r="Q2431" s="1"/>
      <c r="R2431" s="1"/>
      <c r="Y2431" s="1"/>
      <c r="Z2431" s="1"/>
      <c r="AA2431" s="6">
        <v>189.46704267125156</v>
      </c>
      <c r="AB2431" s="6">
        <f t="shared" si="275"/>
        <v>56.840112801375469</v>
      </c>
    </row>
    <row r="2432" spans="3:28" x14ac:dyDescent="0.55000000000000004">
      <c r="C2432" s="5">
        <f t="shared" ca="1" si="270"/>
        <v>0.9734026877924129</v>
      </c>
      <c r="D2432" s="6">
        <v>0.84172707081508424</v>
      </c>
      <c r="E2432" s="15">
        <f t="shared" si="271"/>
        <v>138.91599888027437</v>
      </c>
      <c r="F2432" s="5">
        <f t="shared" si="272"/>
        <v>201.25987422637741</v>
      </c>
      <c r="G2432" s="5">
        <f t="shared" si="273"/>
        <v>0.21428571428571427</v>
      </c>
      <c r="H2432" s="5">
        <f t="shared" si="274"/>
        <v>201.25987422637741</v>
      </c>
      <c r="M2432" s="1"/>
      <c r="N2432" s="1"/>
      <c r="O2432" s="1"/>
      <c r="P2432" s="1"/>
      <c r="Q2432" s="1"/>
      <c r="R2432" s="1"/>
      <c r="Y2432" s="1"/>
      <c r="Z2432" s="1"/>
      <c r="AA2432" s="6">
        <v>201.25987422637741</v>
      </c>
      <c r="AB2432" s="6">
        <f t="shared" si="275"/>
        <v>60.377962267913219</v>
      </c>
    </row>
    <row r="2433" spans="3:28" x14ac:dyDescent="0.55000000000000004">
      <c r="C2433" s="5">
        <f t="shared" ca="1" si="270"/>
        <v>0.5952763937600799</v>
      </c>
      <c r="D2433" s="6">
        <v>0.2276429441222364</v>
      </c>
      <c r="E2433" s="15">
        <f t="shared" si="271"/>
        <v>81.841745295985717</v>
      </c>
      <c r="F2433" s="5">
        <f t="shared" si="272"/>
        <v>81.878028062117863</v>
      </c>
      <c r="G2433" s="5">
        <f t="shared" si="273"/>
        <v>0.21428571428571427</v>
      </c>
      <c r="H2433" s="5">
        <f t="shared" si="274"/>
        <v>81.878028062117863</v>
      </c>
      <c r="M2433" s="1"/>
      <c r="N2433" s="1"/>
      <c r="O2433" s="1"/>
      <c r="P2433" s="1"/>
      <c r="Q2433" s="1"/>
      <c r="R2433" s="1"/>
      <c r="Y2433" s="1"/>
      <c r="Z2433" s="1"/>
      <c r="AA2433" s="6">
        <v>81.878028062117863</v>
      </c>
      <c r="AB2433" s="6">
        <f t="shared" si="275"/>
        <v>24.563408418635358</v>
      </c>
    </row>
    <row r="2434" spans="3:28" x14ac:dyDescent="0.55000000000000004">
      <c r="C2434" s="5">
        <f t="shared" ca="1" si="270"/>
        <v>0.37583330842478857</v>
      </c>
      <c r="D2434" s="6">
        <v>0.21961429698476098</v>
      </c>
      <c r="E2434" s="15">
        <f t="shared" si="271"/>
        <v>80.741420705676489</v>
      </c>
      <c r="F2434" s="5">
        <f t="shared" si="272"/>
        <v>80.747270699453509</v>
      </c>
      <c r="G2434" s="5">
        <f t="shared" si="273"/>
        <v>0.21428571428571427</v>
      </c>
      <c r="H2434" s="5">
        <f t="shared" si="274"/>
        <v>80.747270699453509</v>
      </c>
      <c r="M2434" s="1"/>
      <c r="N2434" s="1"/>
      <c r="O2434" s="1"/>
      <c r="P2434" s="1"/>
      <c r="Q2434" s="1"/>
      <c r="R2434" s="1"/>
      <c r="Y2434" s="1"/>
      <c r="Z2434" s="1"/>
      <c r="AA2434" s="6">
        <v>80.747270699453509</v>
      </c>
      <c r="AB2434" s="6">
        <f t="shared" si="275"/>
        <v>24.22418120983605</v>
      </c>
    </row>
    <row r="2435" spans="3:28" x14ac:dyDescent="0.55000000000000004">
      <c r="C2435" s="5">
        <f t="shared" ref="C2435:C2498" ca="1" si="276">RAND()</f>
        <v>0.65261347003883718</v>
      </c>
      <c r="D2435" s="6">
        <v>0.30775673169014761</v>
      </c>
      <c r="E2435" s="15">
        <f t="shared" ref="E2435:E2498" si="277">$B$1+SQRT(($B$2-$B$1)*($B$3-$B$1)*D2435)</f>
        <v>91.904889210640462</v>
      </c>
      <c r="F2435" s="5">
        <f t="shared" ref="F2435:F2498" si="278">$B$2-SQRT(($B$2-$B$1)*($B$2-$B$3)*(1-D2435))</f>
        <v>93.500156591132225</v>
      </c>
      <c r="G2435" s="5">
        <f t="shared" ref="G2435:G2498" si="279">($B$3-$B$1)/($B$2-$B$1)</f>
        <v>0.21428571428571427</v>
      </c>
      <c r="H2435" s="5">
        <f t="shared" ref="H2435:H2498" si="280">IF(D2435&lt;G2435,E2435,F2435)</f>
        <v>93.500156591132225</v>
      </c>
      <c r="M2435" s="1"/>
      <c r="N2435" s="1"/>
      <c r="O2435" s="1"/>
      <c r="P2435" s="1"/>
      <c r="Q2435" s="1"/>
      <c r="R2435" s="1"/>
      <c r="Y2435" s="1"/>
      <c r="Z2435" s="1"/>
      <c r="AA2435" s="6">
        <v>93.500156591132225</v>
      </c>
      <c r="AB2435" s="6">
        <f t="shared" ref="AB2435:AB2498" si="281">AA2435*0.3</f>
        <v>28.050046977339665</v>
      </c>
    </row>
    <row r="2436" spans="3:28" x14ac:dyDescent="0.55000000000000004">
      <c r="C2436" s="5">
        <f t="shared" ca="1" si="276"/>
        <v>0.64996774631795506</v>
      </c>
      <c r="D2436" s="6">
        <v>0.84690044993924563</v>
      </c>
      <c r="E2436" s="15">
        <f t="shared" si="277"/>
        <v>139.28087675306267</v>
      </c>
      <c r="F2436" s="5">
        <f t="shared" si="278"/>
        <v>202.88701279570034</v>
      </c>
      <c r="G2436" s="5">
        <f t="shared" si="279"/>
        <v>0.21428571428571427</v>
      </c>
      <c r="H2436" s="5">
        <f t="shared" si="280"/>
        <v>202.88701279570034</v>
      </c>
      <c r="M2436" s="1"/>
      <c r="N2436" s="1"/>
      <c r="O2436" s="1"/>
      <c r="P2436" s="1"/>
      <c r="Q2436" s="1"/>
      <c r="R2436" s="1"/>
      <c r="Y2436" s="1"/>
      <c r="Z2436" s="1"/>
      <c r="AA2436" s="6">
        <v>202.88701279570034</v>
      </c>
      <c r="AB2436" s="6">
        <f t="shared" si="281"/>
        <v>60.866103838710103</v>
      </c>
    </row>
    <row r="2437" spans="3:28" x14ac:dyDescent="0.55000000000000004">
      <c r="C2437" s="5">
        <f t="shared" ca="1" si="276"/>
        <v>0.53425697468308808</v>
      </c>
      <c r="D2437" s="6">
        <v>0.86425965251006687</v>
      </c>
      <c r="E2437" s="15">
        <f t="shared" si="277"/>
        <v>140.49714586731557</v>
      </c>
      <c r="F2437" s="5">
        <f t="shared" si="278"/>
        <v>208.55818568411996</v>
      </c>
      <c r="G2437" s="5">
        <f t="shared" si="279"/>
        <v>0.21428571428571427</v>
      </c>
      <c r="H2437" s="5">
        <f t="shared" si="280"/>
        <v>208.55818568411996</v>
      </c>
      <c r="M2437" s="1"/>
      <c r="N2437" s="1"/>
      <c r="O2437" s="1"/>
      <c r="P2437" s="1"/>
      <c r="Q2437" s="1"/>
      <c r="R2437" s="1"/>
      <c r="Y2437" s="1"/>
      <c r="Z2437" s="1"/>
      <c r="AA2437" s="6">
        <v>208.55818568411996</v>
      </c>
      <c r="AB2437" s="6">
        <f t="shared" si="281"/>
        <v>62.567455705235986</v>
      </c>
    </row>
    <row r="2438" spans="3:28" x14ac:dyDescent="0.55000000000000004">
      <c r="C2438" s="5">
        <f t="shared" ca="1" si="276"/>
        <v>0.12470699513159089</v>
      </c>
      <c r="D2438" s="6">
        <v>2.5651491421046835E-2</v>
      </c>
      <c r="E2438" s="15">
        <f t="shared" si="277"/>
        <v>40.759216167128926</v>
      </c>
      <c r="F2438" s="5">
        <f t="shared" si="278"/>
        <v>55.010473431080072</v>
      </c>
      <c r="G2438" s="5">
        <f t="shared" si="279"/>
        <v>0.21428571428571427</v>
      </c>
      <c r="H2438" s="5">
        <f t="shared" si="280"/>
        <v>40.759216167128926</v>
      </c>
      <c r="M2438" s="1"/>
      <c r="N2438" s="1"/>
      <c r="O2438" s="1"/>
      <c r="P2438" s="1"/>
      <c r="Q2438" s="1"/>
      <c r="R2438" s="1"/>
      <c r="Y2438" s="1"/>
      <c r="Z2438" s="1"/>
      <c r="AA2438" s="6">
        <v>40.759216167128926</v>
      </c>
      <c r="AB2438" s="6">
        <f t="shared" si="281"/>
        <v>12.227764850138678</v>
      </c>
    </row>
    <row r="2439" spans="3:28" x14ac:dyDescent="0.55000000000000004">
      <c r="C2439" s="5">
        <f t="shared" ca="1" si="276"/>
        <v>0.91423374380956224</v>
      </c>
      <c r="D2439" s="6">
        <v>0.66822958462376425</v>
      </c>
      <c r="E2439" s="15">
        <f t="shared" si="277"/>
        <v>125.95403258809567</v>
      </c>
      <c r="F2439" s="5">
        <f t="shared" si="278"/>
        <v>157.04176278655322</v>
      </c>
      <c r="G2439" s="5">
        <f t="shared" si="279"/>
        <v>0.21428571428571427</v>
      </c>
      <c r="H2439" s="5">
        <f t="shared" si="280"/>
        <v>157.04176278655322</v>
      </c>
      <c r="M2439" s="1"/>
      <c r="N2439" s="1"/>
      <c r="O2439" s="1"/>
      <c r="P2439" s="1"/>
      <c r="Q2439" s="1"/>
      <c r="R2439" s="1"/>
      <c r="Y2439" s="1"/>
      <c r="Z2439" s="1"/>
      <c r="AA2439" s="6">
        <v>157.04176278655322</v>
      </c>
      <c r="AB2439" s="6">
        <f t="shared" si="281"/>
        <v>47.112528835965968</v>
      </c>
    </row>
    <row r="2440" spans="3:28" x14ac:dyDescent="0.55000000000000004">
      <c r="C2440" s="5">
        <f t="shared" ca="1" si="276"/>
        <v>0.89441106881912502</v>
      </c>
      <c r="D2440" s="6">
        <v>0.40927423996756029</v>
      </c>
      <c r="E2440" s="15">
        <f t="shared" si="277"/>
        <v>102.92048740483267</v>
      </c>
      <c r="F2440" s="5">
        <f t="shared" si="278"/>
        <v>109.24175819116417</v>
      </c>
      <c r="G2440" s="5">
        <f t="shared" si="279"/>
        <v>0.21428571428571427</v>
      </c>
      <c r="H2440" s="5">
        <f t="shared" si="280"/>
        <v>109.24175819116417</v>
      </c>
      <c r="M2440" s="1"/>
      <c r="N2440" s="1"/>
      <c r="O2440" s="1"/>
      <c r="P2440" s="1"/>
      <c r="Q2440" s="1"/>
      <c r="R2440" s="1"/>
      <c r="Y2440" s="1"/>
      <c r="Z2440" s="1"/>
      <c r="AA2440" s="6">
        <v>109.24175819116417</v>
      </c>
      <c r="AB2440" s="6">
        <f t="shared" si="281"/>
        <v>32.772527457349248</v>
      </c>
    </row>
    <row r="2441" spans="3:28" x14ac:dyDescent="0.55000000000000004">
      <c r="C2441" s="5">
        <f t="shared" ca="1" si="276"/>
        <v>0.42395145662739386</v>
      </c>
      <c r="D2441" s="6">
        <v>0.81706365407561998</v>
      </c>
      <c r="E2441" s="15">
        <f t="shared" si="277"/>
        <v>137.16086969833577</v>
      </c>
      <c r="F2441" s="5">
        <f t="shared" si="278"/>
        <v>193.84502409711635</v>
      </c>
      <c r="G2441" s="5">
        <f t="shared" si="279"/>
        <v>0.21428571428571427</v>
      </c>
      <c r="H2441" s="5">
        <f t="shared" si="280"/>
        <v>193.84502409711635</v>
      </c>
      <c r="M2441" s="1"/>
      <c r="N2441" s="1"/>
      <c r="O2441" s="1"/>
      <c r="P2441" s="1"/>
      <c r="Q2441" s="1"/>
      <c r="R2441" s="1"/>
      <c r="Y2441" s="1"/>
      <c r="Z2441" s="1"/>
      <c r="AA2441" s="6">
        <v>193.84502409711635</v>
      </c>
      <c r="AB2441" s="6">
        <f t="shared" si="281"/>
        <v>58.153507229134902</v>
      </c>
    </row>
    <row r="2442" spans="3:28" x14ac:dyDescent="0.55000000000000004">
      <c r="C2442" s="5">
        <f t="shared" ca="1" si="276"/>
        <v>1.8771125243218556E-2</v>
      </c>
      <c r="D2442" s="6">
        <v>0.327763694600677</v>
      </c>
      <c r="E2442" s="15">
        <f t="shared" si="277"/>
        <v>94.205323726073544</v>
      </c>
      <c r="F2442" s="5">
        <f t="shared" si="278"/>
        <v>96.506126842604175</v>
      </c>
      <c r="G2442" s="5">
        <f t="shared" si="279"/>
        <v>0.21428571428571427</v>
      </c>
      <c r="H2442" s="5">
        <f t="shared" si="280"/>
        <v>96.506126842604175</v>
      </c>
      <c r="M2442" s="1"/>
      <c r="N2442" s="1"/>
      <c r="O2442" s="1"/>
      <c r="P2442" s="1"/>
      <c r="Q2442" s="1"/>
      <c r="R2442" s="1"/>
      <c r="Y2442" s="1"/>
      <c r="Z2442" s="1"/>
      <c r="AA2442" s="6">
        <v>96.506126842604175</v>
      </c>
      <c r="AB2442" s="6">
        <f t="shared" si="281"/>
        <v>28.951838052781252</v>
      </c>
    </row>
    <row r="2443" spans="3:28" x14ac:dyDescent="0.55000000000000004">
      <c r="C2443" s="5">
        <f t="shared" ca="1" si="276"/>
        <v>0.89328411943278552</v>
      </c>
      <c r="D2443" s="6">
        <v>0.7566400807619883</v>
      </c>
      <c r="E2443" s="15">
        <f t="shared" si="277"/>
        <v>132.74552477504994</v>
      </c>
      <c r="F2443" s="5">
        <f t="shared" si="278"/>
        <v>177.56237904523985</v>
      </c>
      <c r="G2443" s="5">
        <f t="shared" si="279"/>
        <v>0.21428571428571427</v>
      </c>
      <c r="H2443" s="5">
        <f t="shared" si="280"/>
        <v>177.56237904523985</v>
      </c>
      <c r="M2443" s="1"/>
      <c r="N2443" s="1"/>
      <c r="O2443" s="1"/>
      <c r="P2443" s="1"/>
      <c r="Q2443" s="1"/>
      <c r="R2443" s="1"/>
      <c r="Y2443" s="1"/>
      <c r="Z2443" s="1"/>
      <c r="AA2443" s="6">
        <v>177.56237904523985</v>
      </c>
      <c r="AB2443" s="6">
        <f t="shared" si="281"/>
        <v>53.268713713571955</v>
      </c>
    </row>
    <row r="2444" spans="3:28" x14ac:dyDescent="0.55000000000000004">
      <c r="C2444" s="5">
        <f t="shared" ca="1" si="276"/>
        <v>0.57435441466120496</v>
      </c>
      <c r="D2444" s="6">
        <v>0.33148207251507289</v>
      </c>
      <c r="E2444" s="15">
        <f t="shared" si="277"/>
        <v>94.625054896148825</v>
      </c>
      <c r="F2444" s="5">
        <f t="shared" si="278"/>
        <v>97.069705728613513</v>
      </c>
      <c r="G2444" s="5">
        <f t="shared" si="279"/>
        <v>0.21428571428571427</v>
      </c>
      <c r="H2444" s="5">
        <f t="shared" si="280"/>
        <v>97.069705728613513</v>
      </c>
      <c r="M2444" s="1"/>
      <c r="N2444" s="1"/>
      <c r="O2444" s="1"/>
      <c r="P2444" s="1"/>
      <c r="Q2444" s="1"/>
      <c r="R2444" s="1"/>
      <c r="Y2444" s="1"/>
      <c r="Z2444" s="1"/>
      <c r="AA2444" s="6">
        <v>97.069705728613513</v>
      </c>
      <c r="AB2444" s="6">
        <f t="shared" si="281"/>
        <v>29.120911718584054</v>
      </c>
    </row>
    <row r="2445" spans="3:28" x14ac:dyDescent="0.55000000000000004">
      <c r="C2445" s="5">
        <f t="shared" ca="1" si="276"/>
        <v>0.10411807747643487</v>
      </c>
      <c r="D2445" s="6">
        <v>0.90373908077303089</v>
      </c>
      <c r="E2445" s="15">
        <f t="shared" si="277"/>
        <v>143.21857228919237</v>
      </c>
      <c r="F2445" s="5">
        <f t="shared" si="278"/>
        <v>222.99563243308015</v>
      </c>
      <c r="G2445" s="5">
        <f t="shared" si="279"/>
        <v>0.21428571428571427</v>
      </c>
      <c r="H2445" s="5">
        <f t="shared" si="280"/>
        <v>222.99563243308015</v>
      </c>
      <c r="M2445" s="1"/>
      <c r="N2445" s="1"/>
      <c r="O2445" s="1"/>
      <c r="P2445" s="1"/>
      <c r="Q2445" s="1"/>
      <c r="R2445" s="1"/>
      <c r="Y2445" s="1"/>
      <c r="Z2445" s="1"/>
      <c r="AA2445" s="6">
        <v>222.99563243308015</v>
      </c>
      <c r="AB2445" s="6">
        <f t="shared" si="281"/>
        <v>66.898689729924044</v>
      </c>
    </row>
    <row r="2446" spans="3:28" x14ac:dyDescent="0.55000000000000004">
      <c r="C2446" s="5">
        <f t="shared" ca="1" si="276"/>
        <v>0.51867107665753254</v>
      </c>
      <c r="D2446" s="6">
        <v>0.7139802787708005</v>
      </c>
      <c r="E2446" s="15">
        <f t="shared" si="277"/>
        <v>129.52108784772662</v>
      </c>
      <c r="F2446" s="5">
        <f t="shared" si="278"/>
        <v>167.26411627702669</v>
      </c>
      <c r="G2446" s="5">
        <f t="shared" si="279"/>
        <v>0.21428571428571427</v>
      </c>
      <c r="H2446" s="5">
        <f t="shared" si="280"/>
        <v>167.26411627702669</v>
      </c>
      <c r="M2446" s="1"/>
      <c r="N2446" s="1"/>
      <c r="O2446" s="1"/>
      <c r="P2446" s="1"/>
      <c r="Q2446" s="1"/>
      <c r="R2446" s="1"/>
      <c r="Y2446" s="1"/>
      <c r="Z2446" s="1"/>
      <c r="AA2446" s="6">
        <v>167.26411627702669</v>
      </c>
      <c r="AB2446" s="6">
        <f t="shared" si="281"/>
        <v>50.179234883108002</v>
      </c>
    </row>
    <row r="2447" spans="3:28" x14ac:dyDescent="0.55000000000000004">
      <c r="C2447" s="5">
        <f t="shared" ca="1" si="276"/>
        <v>9.8402951148619078E-2</v>
      </c>
      <c r="D2447" s="6">
        <v>0.27588607469810955</v>
      </c>
      <c r="E2447" s="15">
        <f t="shared" si="277"/>
        <v>88.079997465689146</v>
      </c>
      <c r="F2447" s="5">
        <f t="shared" si="278"/>
        <v>88.80005256014752</v>
      </c>
      <c r="G2447" s="5">
        <f t="shared" si="279"/>
        <v>0.21428571428571427</v>
      </c>
      <c r="H2447" s="5">
        <f t="shared" si="280"/>
        <v>88.80005256014752</v>
      </c>
      <c r="M2447" s="1"/>
      <c r="N2447" s="1"/>
      <c r="O2447" s="1"/>
      <c r="P2447" s="1"/>
      <c r="Q2447" s="1"/>
      <c r="R2447" s="1"/>
      <c r="Y2447" s="1"/>
      <c r="Z2447" s="1"/>
      <c r="AA2447" s="6">
        <v>88.80005256014752</v>
      </c>
      <c r="AB2447" s="6">
        <f t="shared" si="281"/>
        <v>26.640015768044254</v>
      </c>
    </row>
    <row r="2448" spans="3:28" x14ac:dyDescent="0.55000000000000004">
      <c r="C2448" s="5">
        <f t="shared" ca="1" si="276"/>
        <v>0.93176124366240232</v>
      </c>
      <c r="D2448" s="6">
        <v>0.96916278312127713</v>
      </c>
      <c r="E2448" s="15">
        <f t="shared" si="277"/>
        <v>147.60068478044096</v>
      </c>
      <c r="F2448" s="5">
        <f t="shared" si="278"/>
        <v>256.41591391655288</v>
      </c>
      <c r="G2448" s="5">
        <f t="shared" si="279"/>
        <v>0.21428571428571427</v>
      </c>
      <c r="H2448" s="5">
        <f t="shared" si="280"/>
        <v>256.41591391655288</v>
      </c>
      <c r="M2448" s="1"/>
      <c r="N2448" s="1"/>
      <c r="O2448" s="1"/>
      <c r="P2448" s="1"/>
      <c r="Q2448" s="1"/>
      <c r="R2448" s="1"/>
      <c r="Y2448" s="1"/>
      <c r="Z2448" s="1"/>
      <c r="AA2448" s="6">
        <v>256.41591391655288</v>
      </c>
      <c r="AB2448" s="6">
        <f t="shared" si="281"/>
        <v>76.924774174965862</v>
      </c>
    </row>
    <row r="2449" spans="3:28" x14ac:dyDescent="0.55000000000000004">
      <c r="C2449" s="5">
        <f t="shared" ca="1" si="276"/>
        <v>5.5276997176724185E-2</v>
      </c>
      <c r="D2449" s="6">
        <v>0.16334492251816912</v>
      </c>
      <c r="E2449" s="15">
        <f t="shared" si="277"/>
        <v>72.385061785830146</v>
      </c>
      <c r="F2449" s="5">
        <f t="shared" si="278"/>
        <v>72.980281092410877</v>
      </c>
      <c r="G2449" s="5">
        <f t="shared" si="279"/>
        <v>0.21428571428571427</v>
      </c>
      <c r="H2449" s="5">
        <f t="shared" si="280"/>
        <v>72.385061785830146</v>
      </c>
      <c r="M2449" s="1"/>
      <c r="N2449" s="1"/>
      <c r="O2449" s="1"/>
      <c r="P2449" s="1"/>
      <c r="Q2449" s="1"/>
      <c r="R2449" s="1"/>
      <c r="Y2449" s="1"/>
      <c r="Z2449" s="1"/>
      <c r="AA2449" s="6">
        <v>72.385061785830146</v>
      </c>
      <c r="AB2449" s="6">
        <f t="shared" si="281"/>
        <v>21.715518535749045</v>
      </c>
    </row>
    <row r="2450" spans="3:28" x14ac:dyDescent="0.55000000000000004">
      <c r="C2450" s="5">
        <f t="shared" ca="1" si="276"/>
        <v>0.73238541135219504</v>
      </c>
      <c r="D2450" s="6">
        <v>3.1367003821478612E-2</v>
      </c>
      <c r="E2450" s="15">
        <f t="shared" si="277"/>
        <v>42.955732708864701</v>
      </c>
      <c r="F2450" s="5">
        <f t="shared" si="278"/>
        <v>55.730082563167599</v>
      </c>
      <c r="G2450" s="5">
        <f t="shared" si="279"/>
        <v>0.21428571428571427</v>
      </c>
      <c r="H2450" s="5">
        <f t="shared" si="280"/>
        <v>42.955732708864701</v>
      </c>
      <c r="M2450" s="1"/>
      <c r="N2450" s="1"/>
      <c r="O2450" s="1"/>
      <c r="P2450" s="1"/>
      <c r="Q2450" s="1"/>
      <c r="R2450" s="1"/>
      <c r="Y2450" s="1"/>
      <c r="Z2450" s="1"/>
      <c r="AA2450" s="6">
        <v>42.955732708864701</v>
      </c>
      <c r="AB2450" s="6">
        <f t="shared" si="281"/>
        <v>12.886719812659409</v>
      </c>
    </row>
    <row r="2451" spans="3:28" x14ac:dyDescent="0.55000000000000004">
      <c r="C2451" s="5">
        <f t="shared" ca="1" si="276"/>
        <v>0.97432896383780654</v>
      </c>
      <c r="D2451" s="6">
        <v>3.2540339145903374E-3</v>
      </c>
      <c r="E2451" s="15">
        <f t="shared" si="277"/>
        <v>27.39376560117493</v>
      </c>
      <c r="F2451" s="5">
        <f t="shared" si="278"/>
        <v>52.210671111806676</v>
      </c>
      <c r="G2451" s="5">
        <f t="shared" si="279"/>
        <v>0.21428571428571427</v>
      </c>
      <c r="H2451" s="5">
        <f t="shared" si="280"/>
        <v>27.39376560117493</v>
      </c>
      <c r="M2451" s="1"/>
      <c r="N2451" s="1"/>
      <c r="O2451" s="1"/>
      <c r="P2451" s="1"/>
      <c r="Q2451" s="1"/>
      <c r="R2451" s="1"/>
      <c r="Y2451" s="1"/>
      <c r="Z2451" s="1"/>
      <c r="AA2451" s="6">
        <v>27.39376560117493</v>
      </c>
      <c r="AB2451" s="6">
        <f t="shared" si="281"/>
        <v>8.2181296803524795</v>
      </c>
    </row>
    <row r="2452" spans="3:28" x14ac:dyDescent="0.55000000000000004">
      <c r="C2452" s="5">
        <f t="shared" ca="1" si="276"/>
        <v>0.98807033729482729</v>
      </c>
      <c r="D2452" s="6">
        <v>0.8559193298575235</v>
      </c>
      <c r="E2452" s="15">
        <f t="shared" si="277"/>
        <v>139.9143225040545</v>
      </c>
      <c r="F2452" s="5">
        <f t="shared" si="278"/>
        <v>205.79082167444324</v>
      </c>
      <c r="G2452" s="5">
        <f t="shared" si="279"/>
        <v>0.21428571428571427</v>
      </c>
      <c r="H2452" s="5">
        <f t="shared" si="280"/>
        <v>205.79082167444324</v>
      </c>
      <c r="M2452" s="1"/>
      <c r="N2452" s="1"/>
      <c r="O2452" s="1"/>
      <c r="P2452" s="1"/>
      <c r="Q2452" s="1"/>
      <c r="R2452" s="1"/>
      <c r="Y2452" s="1"/>
      <c r="Z2452" s="1"/>
      <c r="AA2452" s="6">
        <v>205.79082167444324</v>
      </c>
      <c r="AB2452" s="6">
        <f t="shared" si="281"/>
        <v>61.737246502332965</v>
      </c>
    </row>
    <row r="2453" spans="3:28" x14ac:dyDescent="0.55000000000000004">
      <c r="C2453" s="5">
        <f t="shared" ca="1" si="276"/>
        <v>0.97452416009091258</v>
      </c>
      <c r="D2453" s="6">
        <v>0.33423385120489268</v>
      </c>
      <c r="E2453" s="15">
        <f t="shared" si="277"/>
        <v>94.934162437717262</v>
      </c>
      <c r="F2453" s="5">
        <f t="shared" si="278"/>
        <v>97.48779106982559</v>
      </c>
      <c r="G2453" s="5">
        <f t="shared" si="279"/>
        <v>0.21428571428571427</v>
      </c>
      <c r="H2453" s="5">
        <f t="shared" si="280"/>
        <v>97.48779106982559</v>
      </c>
      <c r="M2453" s="1"/>
      <c r="N2453" s="1"/>
      <c r="O2453" s="1"/>
      <c r="P2453" s="1"/>
      <c r="Q2453" s="1"/>
      <c r="R2453" s="1"/>
      <c r="Y2453" s="1"/>
      <c r="Z2453" s="1"/>
      <c r="AA2453" s="6">
        <v>97.48779106982559</v>
      </c>
      <c r="AB2453" s="6">
        <f t="shared" si="281"/>
        <v>29.246337320947674</v>
      </c>
    </row>
    <row r="2454" spans="3:28" x14ac:dyDescent="0.55000000000000004">
      <c r="C2454" s="5">
        <f t="shared" ca="1" si="276"/>
        <v>0.30518981446836979</v>
      </c>
      <c r="D2454" s="6">
        <v>0.51639162650923909</v>
      </c>
      <c r="E2454" s="15">
        <f t="shared" si="277"/>
        <v>113.14171635392606</v>
      </c>
      <c r="F2454" s="5">
        <f t="shared" si="278"/>
        <v>127.40140265045352</v>
      </c>
      <c r="G2454" s="5">
        <f t="shared" si="279"/>
        <v>0.21428571428571427</v>
      </c>
      <c r="H2454" s="5">
        <f t="shared" si="280"/>
        <v>127.40140265045352</v>
      </c>
      <c r="M2454" s="1"/>
      <c r="N2454" s="1"/>
      <c r="O2454" s="1"/>
      <c r="P2454" s="1"/>
      <c r="Q2454" s="1"/>
      <c r="R2454" s="1"/>
      <c r="Y2454" s="1"/>
      <c r="Z2454" s="1"/>
      <c r="AA2454" s="6">
        <v>127.40140265045352</v>
      </c>
      <c r="AB2454" s="6">
        <f t="shared" si="281"/>
        <v>38.220420795136057</v>
      </c>
    </row>
    <row r="2455" spans="3:28" x14ac:dyDescent="0.55000000000000004">
      <c r="C2455" s="5">
        <f t="shared" ca="1" si="276"/>
        <v>5.9834179972420021E-3</v>
      </c>
      <c r="D2455" s="6">
        <v>0.55796830323676017</v>
      </c>
      <c r="E2455" s="15">
        <f t="shared" si="277"/>
        <v>116.81873524467035</v>
      </c>
      <c r="F2455" s="5">
        <f t="shared" si="278"/>
        <v>134.98741708398242</v>
      </c>
      <c r="G2455" s="5">
        <f t="shared" si="279"/>
        <v>0.21428571428571427</v>
      </c>
      <c r="H2455" s="5">
        <f t="shared" si="280"/>
        <v>134.98741708398242</v>
      </c>
      <c r="M2455" s="1"/>
      <c r="N2455" s="1"/>
      <c r="O2455" s="1"/>
      <c r="P2455" s="1"/>
      <c r="Q2455" s="1"/>
      <c r="R2455" s="1"/>
      <c r="Y2455" s="1"/>
      <c r="Z2455" s="1"/>
      <c r="AA2455" s="6">
        <v>134.98741708398242</v>
      </c>
      <c r="AB2455" s="6">
        <f t="shared" si="281"/>
        <v>40.496225125194727</v>
      </c>
    </row>
    <row r="2456" spans="3:28" x14ac:dyDescent="0.55000000000000004">
      <c r="C2456" s="5">
        <f t="shared" ca="1" si="276"/>
        <v>0.54185194349789834</v>
      </c>
      <c r="D2456" s="6">
        <v>0.11990866987334936</v>
      </c>
      <c r="E2456" s="15">
        <f t="shared" si="277"/>
        <v>64.882799086869227</v>
      </c>
      <c r="F2456" s="5">
        <f t="shared" si="278"/>
        <v>67.161803099659608</v>
      </c>
      <c r="G2456" s="5">
        <f t="shared" si="279"/>
        <v>0.21428571428571427</v>
      </c>
      <c r="H2456" s="5">
        <f t="shared" si="280"/>
        <v>64.882799086869227</v>
      </c>
      <c r="M2456" s="1"/>
      <c r="N2456" s="1"/>
      <c r="O2456" s="1"/>
      <c r="P2456" s="1"/>
      <c r="Q2456" s="1"/>
      <c r="R2456" s="1"/>
      <c r="Y2456" s="1"/>
      <c r="Z2456" s="1"/>
      <c r="AA2456" s="6">
        <v>64.882799086869227</v>
      </c>
      <c r="AB2456" s="6">
        <f t="shared" si="281"/>
        <v>19.464839726060767</v>
      </c>
    </row>
    <row r="2457" spans="3:28" x14ac:dyDescent="0.55000000000000004">
      <c r="C2457" s="5">
        <f t="shared" ca="1" si="276"/>
        <v>0.8693556365599111</v>
      </c>
      <c r="D2457" s="6">
        <v>0.91906165004255236</v>
      </c>
      <c r="E2457" s="15">
        <f t="shared" si="277"/>
        <v>144.25874504723956</v>
      </c>
      <c r="F2457" s="5">
        <f t="shared" si="278"/>
        <v>229.389785743288</v>
      </c>
      <c r="G2457" s="5">
        <f t="shared" si="279"/>
        <v>0.21428571428571427</v>
      </c>
      <c r="H2457" s="5">
        <f t="shared" si="280"/>
        <v>229.389785743288</v>
      </c>
      <c r="M2457" s="1"/>
      <c r="N2457" s="1"/>
      <c r="O2457" s="1"/>
      <c r="P2457" s="1"/>
      <c r="Q2457" s="1"/>
      <c r="R2457" s="1"/>
      <c r="Y2457" s="1"/>
      <c r="Z2457" s="1"/>
      <c r="AA2457" s="6">
        <v>229.389785743288</v>
      </c>
      <c r="AB2457" s="6">
        <f t="shared" si="281"/>
        <v>68.8169357229864</v>
      </c>
    </row>
    <row r="2458" spans="3:28" x14ac:dyDescent="0.55000000000000004">
      <c r="C2458" s="5">
        <f t="shared" ca="1" si="276"/>
        <v>1.1404033897507548E-2</v>
      </c>
      <c r="D2458" s="6">
        <v>0.51697646608661874</v>
      </c>
      <c r="E2458" s="15">
        <f t="shared" si="277"/>
        <v>113.19444527575233</v>
      </c>
      <c r="F2458" s="5">
        <f t="shared" si="278"/>
        <v>127.5057981001556</v>
      </c>
      <c r="G2458" s="5">
        <f t="shared" si="279"/>
        <v>0.21428571428571427</v>
      </c>
      <c r="H2458" s="5">
        <f t="shared" si="280"/>
        <v>127.5057981001556</v>
      </c>
      <c r="M2458" s="1"/>
      <c r="N2458" s="1"/>
      <c r="O2458" s="1"/>
      <c r="P2458" s="1"/>
      <c r="Q2458" s="1"/>
      <c r="R2458" s="1"/>
      <c r="Y2458" s="1"/>
      <c r="Z2458" s="1"/>
      <c r="AA2458" s="6">
        <v>127.5057981001556</v>
      </c>
      <c r="AB2458" s="6">
        <f t="shared" si="281"/>
        <v>38.251739430046676</v>
      </c>
    </row>
    <row r="2459" spans="3:28" x14ac:dyDescent="0.55000000000000004">
      <c r="C2459" s="5">
        <f t="shared" ca="1" si="276"/>
        <v>0.22283048344568257</v>
      </c>
      <c r="D2459" s="6">
        <v>0.10608494442428196</v>
      </c>
      <c r="E2459" s="15">
        <f t="shared" si="277"/>
        <v>62.216431236284492</v>
      </c>
      <c r="F2459" s="5">
        <f t="shared" si="278"/>
        <v>65.340315726232518</v>
      </c>
      <c r="G2459" s="5">
        <f t="shared" si="279"/>
        <v>0.21428571428571427</v>
      </c>
      <c r="H2459" s="5">
        <f t="shared" si="280"/>
        <v>62.216431236284492</v>
      </c>
      <c r="M2459" s="1"/>
      <c r="N2459" s="1"/>
      <c r="O2459" s="1"/>
      <c r="P2459" s="1"/>
      <c r="Q2459" s="1"/>
      <c r="R2459" s="1"/>
      <c r="Y2459" s="1"/>
      <c r="Z2459" s="1"/>
      <c r="AA2459" s="6">
        <v>62.216431236284492</v>
      </c>
      <c r="AB2459" s="6">
        <f t="shared" si="281"/>
        <v>18.664929370885346</v>
      </c>
    </row>
    <row r="2460" spans="3:28" x14ac:dyDescent="0.55000000000000004">
      <c r="C2460" s="5">
        <f t="shared" ca="1" si="276"/>
        <v>0.18763304651445001</v>
      </c>
      <c r="D2460" s="6">
        <v>0.41541983771887625</v>
      </c>
      <c r="E2460" s="15">
        <f t="shared" si="277"/>
        <v>103.54072823286329</v>
      </c>
      <c r="F2460" s="5">
        <f t="shared" si="278"/>
        <v>110.23662630392232</v>
      </c>
      <c r="G2460" s="5">
        <f t="shared" si="279"/>
        <v>0.21428571428571427</v>
      </c>
      <c r="H2460" s="5">
        <f t="shared" si="280"/>
        <v>110.23662630392232</v>
      </c>
      <c r="M2460" s="1"/>
      <c r="N2460" s="1"/>
      <c r="O2460" s="1"/>
      <c r="P2460" s="1"/>
      <c r="Q2460" s="1"/>
      <c r="R2460" s="1"/>
      <c r="Y2460" s="1"/>
      <c r="Z2460" s="1"/>
      <c r="AA2460" s="6">
        <v>110.23662630392232</v>
      </c>
      <c r="AB2460" s="6">
        <f t="shared" si="281"/>
        <v>33.070987891176692</v>
      </c>
    </row>
    <row r="2461" spans="3:28" x14ac:dyDescent="0.55000000000000004">
      <c r="C2461" s="5">
        <f t="shared" ca="1" si="276"/>
        <v>0.58424814900194</v>
      </c>
      <c r="D2461" s="6">
        <v>0.32929487088472509</v>
      </c>
      <c r="E2461" s="15">
        <f t="shared" si="277"/>
        <v>94.37845004343248</v>
      </c>
      <c r="F2461" s="5">
        <f t="shared" si="278"/>
        <v>96.73801153806221</v>
      </c>
      <c r="G2461" s="5">
        <f t="shared" si="279"/>
        <v>0.21428571428571427</v>
      </c>
      <c r="H2461" s="5">
        <f t="shared" si="280"/>
        <v>96.73801153806221</v>
      </c>
      <c r="M2461" s="1"/>
      <c r="N2461" s="1"/>
      <c r="O2461" s="1"/>
      <c r="P2461" s="1"/>
      <c r="Q2461" s="1"/>
      <c r="R2461" s="1"/>
      <c r="Y2461" s="1"/>
      <c r="Z2461" s="1"/>
      <c r="AA2461" s="6">
        <v>96.73801153806221</v>
      </c>
      <c r="AB2461" s="6">
        <f t="shared" si="281"/>
        <v>29.021403461418661</v>
      </c>
    </row>
    <row r="2462" spans="3:28" x14ac:dyDescent="0.55000000000000004">
      <c r="C2462" s="5">
        <f t="shared" ca="1" si="276"/>
        <v>0.71391439318069994</v>
      </c>
      <c r="D2462" s="6">
        <v>0.9698810741659647</v>
      </c>
      <c r="E2462" s="15">
        <f t="shared" si="277"/>
        <v>147.64796138594699</v>
      </c>
      <c r="F2462" s="5">
        <f t="shared" si="278"/>
        <v>256.92650662673651</v>
      </c>
      <c r="G2462" s="5">
        <f t="shared" si="279"/>
        <v>0.21428571428571427</v>
      </c>
      <c r="H2462" s="5">
        <f t="shared" si="280"/>
        <v>256.92650662673651</v>
      </c>
      <c r="M2462" s="1"/>
      <c r="N2462" s="1"/>
      <c r="O2462" s="1"/>
      <c r="P2462" s="1"/>
      <c r="Q2462" s="1"/>
      <c r="R2462" s="1"/>
      <c r="Y2462" s="1"/>
      <c r="Z2462" s="1"/>
      <c r="AA2462" s="6">
        <v>256.92650662673651</v>
      </c>
      <c r="AB2462" s="6">
        <f t="shared" si="281"/>
        <v>77.077951988020956</v>
      </c>
    </row>
    <row r="2463" spans="3:28" x14ac:dyDescent="0.55000000000000004">
      <c r="C2463" s="5">
        <f t="shared" ca="1" si="276"/>
        <v>0.71809606317157426</v>
      </c>
      <c r="D2463" s="6">
        <v>0.81561116737829009</v>
      </c>
      <c r="E2463" s="15">
        <f t="shared" si="277"/>
        <v>137.05668546458708</v>
      </c>
      <c r="F2463" s="5">
        <f t="shared" si="278"/>
        <v>193.42443014697352</v>
      </c>
      <c r="G2463" s="5">
        <f t="shared" si="279"/>
        <v>0.21428571428571427</v>
      </c>
      <c r="H2463" s="5">
        <f t="shared" si="280"/>
        <v>193.42443014697352</v>
      </c>
      <c r="M2463" s="1"/>
      <c r="N2463" s="1"/>
      <c r="O2463" s="1"/>
      <c r="P2463" s="1"/>
      <c r="Q2463" s="1"/>
      <c r="R2463" s="1"/>
      <c r="Y2463" s="1"/>
      <c r="Z2463" s="1"/>
      <c r="AA2463" s="6">
        <v>193.42443014697352</v>
      </c>
      <c r="AB2463" s="6">
        <f t="shared" si="281"/>
        <v>58.027329044092056</v>
      </c>
    </row>
    <row r="2464" spans="3:28" x14ac:dyDescent="0.55000000000000004">
      <c r="C2464" s="5">
        <f t="shared" ca="1" si="276"/>
        <v>0.86926503396520416</v>
      </c>
      <c r="D2464" s="6">
        <v>0.85348116912762806</v>
      </c>
      <c r="E2464" s="15">
        <f t="shared" si="277"/>
        <v>139.74340750681915</v>
      </c>
      <c r="F2464" s="5">
        <f t="shared" si="278"/>
        <v>204.9970527734107</v>
      </c>
      <c r="G2464" s="5">
        <f t="shared" si="279"/>
        <v>0.21428571428571427</v>
      </c>
      <c r="H2464" s="5">
        <f t="shared" si="280"/>
        <v>204.9970527734107</v>
      </c>
      <c r="M2464" s="1"/>
      <c r="N2464" s="1"/>
      <c r="O2464" s="1"/>
      <c r="P2464" s="1"/>
      <c r="Q2464" s="1"/>
      <c r="R2464" s="1"/>
      <c r="Y2464" s="1"/>
      <c r="Z2464" s="1"/>
      <c r="AA2464" s="6">
        <v>204.9970527734107</v>
      </c>
      <c r="AB2464" s="6">
        <f t="shared" si="281"/>
        <v>61.499115832023207</v>
      </c>
    </row>
    <row r="2465" spans="3:28" x14ac:dyDescent="0.55000000000000004">
      <c r="C2465" s="5">
        <f t="shared" ca="1" si="276"/>
        <v>0.38043908785134206</v>
      </c>
      <c r="D2465" s="6">
        <v>0.953791149152594</v>
      </c>
      <c r="E2465" s="15">
        <f t="shared" si="277"/>
        <v>146.58471987472888</v>
      </c>
      <c r="F2465" s="5">
        <f t="shared" si="278"/>
        <v>246.64772533246395</v>
      </c>
      <c r="G2465" s="5">
        <f t="shared" si="279"/>
        <v>0.21428571428571427</v>
      </c>
      <c r="H2465" s="5">
        <f t="shared" si="280"/>
        <v>246.64772533246395</v>
      </c>
      <c r="M2465" s="1"/>
      <c r="N2465" s="1"/>
      <c r="O2465" s="1"/>
      <c r="P2465" s="1"/>
      <c r="Q2465" s="1"/>
      <c r="R2465" s="1"/>
      <c r="Y2465" s="1"/>
      <c r="Z2465" s="1"/>
      <c r="AA2465" s="6">
        <v>246.64772533246395</v>
      </c>
      <c r="AB2465" s="6">
        <f t="shared" si="281"/>
        <v>73.994317599739176</v>
      </c>
    </row>
    <row r="2466" spans="3:28" x14ac:dyDescent="0.55000000000000004">
      <c r="C2466" s="5">
        <f t="shared" ca="1" si="276"/>
        <v>0.63623293043247553</v>
      </c>
      <c r="D2466" s="6">
        <v>0.23270612687288261</v>
      </c>
      <c r="E2466" s="15">
        <f t="shared" si="277"/>
        <v>82.525698168548487</v>
      </c>
      <c r="F2466" s="5">
        <f t="shared" si="278"/>
        <v>82.594152367903348</v>
      </c>
      <c r="G2466" s="5">
        <f t="shared" si="279"/>
        <v>0.21428571428571427</v>
      </c>
      <c r="H2466" s="5">
        <f t="shared" si="280"/>
        <v>82.594152367903348</v>
      </c>
      <c r="M2466" s="1"/>
      <c r="N2466" s="1"/>
      <c r="O2466" s="1"/>
      <c r="P2466" s="1"/>
      <c r="Q2466" s="1"/>
      <c r="R2466" s="1"/>
      <c r="Y2466" s="1"/>
      <c r="Z2466" s="1"/>
      <c r="AA2466" s="6">
        <v>82.594152367903348</v>
      </c>
      <c r="AB2466" s="6">
        <f t="shared" si="281"/>
        <v>24.778245710371003</v>
      </c>
    </row>
    <row r="2467" spans="3:28" x14ac:dyDescent="0.55000000000000004">
      <c r="C2467" s="5">
        <f t="shared" ca="1" si="276"/>
        <v>0.46898481350427335</v>
      </c>
      <c r="D2467" s="6">
        <v>0.58244144744768744</v>
      </c>
      <c r="E2467" s="15">
        <f t="shared" si="277"/>
        <v>118.91924138973746</v>
      </c>
      <c r="F2467" s="5">
        <f t="shared" si="278"/>
        <v>139.62042886569856</v>
      </c>
      <c r="G2467" s="5">
        <f t="shared" si="279"/>
        <v>0.21428571428571427</v>
      </c>
      <c r="H2467" s="5">
        <f t="shared" si="280"/>
        <v>139.62042886569856</v>
      </c>
      <c r="M2467" s="1"/>
      <c r="N2467" s="1"/>
      <c r="O2467" s="1"/>
      <c r="P2467" s="1"/>
      <c r="Q2467" s="1"/>
      <c r="R2467" s="1"/>
      <c r="Y2467" s="1"/>
      <c r="Z2467" s="1"/>
      <c r="AA2467" s="6">
        <v>139.62042886569856</v>
      </c>
      <c r="AB2467" s="6">
        <f t="shared" si="281"/>
        <v>41.886128659709563</v>
      </c>
    </row>
    <row r="2468" spans="3:28" x14ac:dyDescent="0.55000000000000004">
      <c r="C2468" s="5">
        <f t="shared" ca="1" si="276"/>
        <v>0.30011941785909424</v>
      </c>
      <c r="D2468" s="6">
        <v>0.10977358335426435</v>
      </c>
      <c r="E2468" s="15">
        <f t="shared" si="277"/>
        <v>62.944105536751387</v>
      </c>
      <c r="F2468" s="5">
        <f t="shared" si="278"/>
        <v>65.824964470212336</v>
      </c>
      <c r="G2468" s="5">
        <f t="shared" si="279"/>
        <v>0.21428571428571427</v>
      </c>
      <c r="H2468" s="5">
        <f t="shared" si="280"/>
        <v>62.944105536751387</v>
      </c>
      <c r="M2468" s="1"/>
      <c r="N2468" s="1"/>
      <c r="O2468" s="1"/>
      <c r="P2468" s="1"/>
      <c r="Q2468" s="1"/>
      <c r="R2468" s="1"/>
      <c r="Y2468" s="1"/>
      <c r="Z2468" s="1"/>
      <c r="AA2468" s="6">
        <v>62.944105536751387</v>
      </c>
      <c r="AB2468" s="6">
        <f t="shared" si="281"/>
        <v>18.883231661025416</v>
      </c>
    </row>
    <row r="2469" spans="3:28" x14ac:dyDescent="0.55000000000000004">
      <c r="C2469" s="5">
        <f t="shared" ca="1" si="276"/>
        <v>0.84041219853201821</v>
      </c>
      <c r="D2469" s="6">
        <v>0.69389765561677641</v>
      </c>
      <c r="E2469" s="15">
        <f t="shared" si="277"/>
        <v>127.96981344043272</v>
      </c>
      <c r="F2469" s="5">
        <f t="shared" si="278"/>
        <v>162.68319689853476</v>
      </c>
      <c r="G2469" s="5">
        <f t="shared" si="279"/>
        <v>0.21428571428571427</v>
      </c>
      <c r="H2469" s="5">
        <f t="shared" si="280"/>
        <v>162.68319689853476</v>
      </c>
      <c r="M2469" s="1"/>
      <c r="N2469" s="1"/>
      <c r="O2469" s="1"/>
      <c r="P2469" s="1"/>
      <c r="Q2469" s="1"/>
      <c r="R2469" s="1"/>
      <c r="Y2469" s="1"/>
      <c r="Z2469" s="1"/>
      <c r="AA2469" s="6">
        <v>162.68319689853476</v>
      </c>
      <c r="AB2469" s="6">
        <f t="shared" si="281"/>
        <v>48.804959069560425</v>
      </c>
    </row>
    <row r="2470" spans="3:28" x14ac:dyDescent="0.55000000000000004">
      <c r="C2470" s="5">
        <f t="shared" ca="1" si="276"/>
        <v>0.79209867040447612</v>
      </c>
      <c r="D2470" s="6">
        <v>0.43820466762914845</v>
      </c>
      <c r="E2470" s="15">
        <f t="shared" si="277"/>
        <v>105.80115626359411</v>
      </c>
      <c r="F2470" s="5">
        <f t="shared" si="278"/>
        <v>113.97152778661956</v>
      </c>
      <c r="G2470" s="5">
        <f t="shared" si="279"/>
        <v>0.21428571428571427</v>
      </c>
      <c r="H2470" s="5">
        <f t="shared" si="280"/>
        <v>113.97152778661956</v>
      </c>
      <c r="M2470" s="1"/>
      <c r="N2470" s="1"/>
      <c r="O2470" s="1"/>
      <c r="P2470" s="1"/>
      <c r="Q2470" s="1"/>
      <c r="R2470" s="1"/>
      <c r="Y2470" s="1"/>
      <c r="Z2470" s="1"/>
      <c r="AA2470" s="6">
        <v>113.97152778661956</v>
      </c>
      <c r="AB2470" s="6">
        <f t="shared" si="281"/>
        <v>34.191458335985864</v>
      </c>
    </row>
    <row r="2471" spans="3:28" x14ac:dyDescent="0.55000000000000004">
      <c r="C2471" s="5">
        <f t="shared" ca="1" si="276"/>
        <v>0.22981904416494126</v>
      </c>
      <c r="D2471" s="6">
        <v>0.43338859406618413</v>
      </c>
      <c r="E2471" s="15">
        <f t="shared" si="277"/>
        <v>105.32835624991198</v>
      </c>
      <c r="F2471" s="5">
        <f t="shared" si="278"/>
        <v>113.17585111789467</v>
      </c>
      <c r="G2471" s="5">
        <f t="shared" si="279"/>
        <v>0.21428571428571427</v>
      </c>
      <c r="H2471" s="5">
        <f t="shared" si="280"/>
        <v>113.17585111789467</v>
      </c>
      <c r="M2471" s="1"/>
      <c r="N2471" s="1"/>
      <c r="O2471" s="1"/>
      <c r="P2471" s="1"/>
      <c r="Q2471" s="1"/>
      <c r="R2471" s="1"/>
      <c r="Y2471" s="1"/>
      <c r="Z2471" s="1"/>
      <c r="AA2471" s="6">
        <v>113.17585111789467</v>
      </c>
      <c r="AB2471" s="6">
        <f t="shared" si="281"/>
        <v>33.952755335368401</v>
      </c>
    </row>
    <row r="2472" spans="3:28" x14ac:dyDescent="0.55000000000000004">
      <c r="C2472" s="5">
        <f t="shared" ca="1" si="276"/>
        <v>0.91324333798318069</v>
      </c>
      <c r="D2472" s="6">
        <v>0.11719295051675538</v>
      </c>
      <c r="E2472" s="15">
        <f t="shared" si="277"/>
        <v>64.371630223392629</v>
      </c>
      <c r="F2472" s="5">
        <f t="shared" si="278"/>
        <v>66.802842538405116</v>
      </c>
      <c r="G2472" s="5">
        <f t="shared" si="279"/>
        <v>0.21428571428571427</v>
      </c>
      <c r="H2472" s="5">
        <f t="shared" si="280"/>
        <v>64.371630223392629</v>
      </c>
      <c r="M2472" s="1"/>
      <c r="N2472" s="1"/>
      <c r="O2472" s="1"/>
      <c r="P2472" s="1"/>
      <c r="Q2472" s="1"/>
      <c r="R2472" s="1"/>
      <c r="Y2472" s="1"/>
      <c r="Z2472" s="1"/>
      <c r="AA2472" s="6">
        <v>64.371630223392629</v>
      </c>
      <c r="AB2472" s="6">
        <f t="shared" si="281"/>
        <v>19.311489067017789</v>
      </c>
    </row>
    <row r="2473" spans="3:28" x14ac:dyDescent="0.55000000000000004">
      <c r="C2473" s="5">
        <f t="shared" ca="1" si="276"/>
        <v>0.35858695305807708</v>
      </c>
      <c r="D2473" s="6">
        <v>3.2948251163062547E-2</v>
      </c>
      <c r="E2473" s="15">
        <f t="shared" si="277"/>
        <v>43.527231446548285</v>
      </c>
      <c r="F2473" s="5">
        <f t="shared" si="278"/>
        <v>55.929543515903305</v>
      </c>
      <c r="G2473" s="5">
        <f t="shared" si="279"/>
        <v>0.21428571428571427</v>
      </c>
      <c r="H2473" s="5">
        <f t="shared" si="280"/>
        <v>43.527231446548285</v>
      </c>
      <c r="M2473" s="1"/>
      <c r="N2473" s="1"/>
      <c r="O2473" s="1"/>
      <c r="P2473" s="1"/>
      <c r="Q2473" s="1"/>
      <c r="R2473" s="1"/>
      <c r="Y2473" s="1"/>
      <c r="Z2473" s="1"/>
      <c r="AA2473" s="6">
        <v>43.527231446548285</v>
      </c>
      <c r="AB2473" s="6">
        <f t="shared" si="281"/>
        <v>13.058169433964485</v>
      </c>
    </row>
    <row r="2474" spans="3:28" x14ac:dyDescent="0.55000000000000004">
      <c r="C2474" s="5">
        <f t="shared" ca="1" si="276"/>
        <v>0.4132697577216673</v>
      </c>
      <c r="D2474" s="6">
        <v>5.0562742836953278E-2</v>
      </c>
      <c r="E2474" s="15">
        <f t="shared" si="277"/>
        <v>49.145395513885468</v>
      </c>
      <c r="F2474" s="5">
        <f t="shared" si="278"/>
        <v>58.162585522331398</v>
      </c>
      <c r="G2474" s="5">
        <f t="shared" si="279"/>
        <v>0.21428571428571427</v>
      </c>
      <c r="H2474" s="5">
        <f t="shared" si="280"/>
        <v>49.145395513885468</v>
      </c>
      <c r="M2474" s="1"/>
      <c r="N2474" s="1"/>
      <c r="O2474" s="1"/>
      <c r="P2474" s="1"/>
      <c r="Q2474" s="1"/>
      <c r="R2474" s="1"/>
      <c r="Y2474" s="1"/>
      <c r="Z2474" s="1"/>
      <c r="AA2474" s="6">
        <v>49.145395513885468</v>
      </c>
      <c r="AB2474" s="6">
        <f t="shared" si="281"/>
        <v>14.74361865416564</v>
      </c>
    </row>
    <row r="2475" spans="3:28" x14ac:dyDescent="0.55000000000000004">
      <c r="C2475" s="5">
        <f t="shared" ca="1" si="276"/>
        <v>0.25478412339023071</v>
      </c>
      <c r="D2475" s="6">
        <v>0.83306759725031487</v>
      </c>
      <c r="E2475" s="15">
        <f t="shared" si="277"/>
        <v>138.30272876736737</v>
      </c>
      <c r="F2475" s="5">
        <f t="shared" si="278"/>
        <v>198.5946943726286</v>
      </c>
      <c r="G2475" s="5">
        <f t="shared" si="279"/>
        <v>0.21428571428571427</v>
      </c>
      <c r="H2475" s="5">
        <f t="shared" si="280"/>
        <v>198.5946943726286</v>
      </c>
      <c r="M2475" s="1"/>
      <c r="N2475" s="1"/>
      <c r="O2475" s="1"/>
      <c r="P2475" s="1"/>
      <c r="Q2475" s="1"/>
      <c r="R2475" s="1"/>
      <c r="Y2475" s="1"/>
      <c r="Z2475" s="1"/>
      <c r="AA2475" s="6">
        <v>198.5946943726286</v>
      </c>
      <c r="AB2475" s="6">
        <f t="shared" si="281"/>
        <v>59.578408311788579</v>
      </c>
    </row>
    <row r="2476" spans="3:28" x14ac:dyDescent="0.55000000000000004">
      <c r="C2476" s="5">
        <f t="shared" ca="1" si="276"/>
        <v>0.75026306312566826</v>
      </c>
      <c r="D2476" s="6">
        <v>0.74628202275678934</v>
      </c>
      <c r="E2476" s="15">
        <f t="shared" si="277"/>
        <v>131.9711479905161</v>
      </c>
      <c r="F2476" s="5">
        <f t="shared" si="278"/>
        <v>174.98389144521502</v>
      </c>
      <c r="G2476" s="5">
        <f t="shared" si="279"/>
        <v>0.21428571428571427</v>
      </c>
      <c r="H2476" s="5">
        <f t="shared" si="280"/>
        <v>174.98389144521502</v>
      </c>
      <c r="M2476" s="1"/>
      <c r="N2476" s="1"/>
      <c r="O2476" s="1"/>
      <c r="P2476" s="1"/>
      <c r="Q2476" s="1"/>
      <c r="R2476" s="1"/>
      <c r="Y2476" s="1"/>
      <c r="Z2476" s="1"/>
      <c r="AA2476" s="6">
        <v>174.98389144521502</v>
      </c>
      <c r="AB2476" s="6">
        <f t="shared" si="281"/>
        <v>52.495167433564504</v>
      </c>
    </row>
    <row r="2477" spans="3:28" x14ac:dyDescent="0.55000000000000004">
      <c r="C2477" s="5">
        <f t="shared" ca="1" si="276"/>
        <v>0.61393633990112839</v>
      </c>
      <c r="D2477" s="6">
        <v>0.42413570786375898</v>
      </c>
      <c r="E2477" s="15">
        <f t="shared" si="277"/>
        <v>104.41255766834192</v>
      </c>
      <c r="F2477" s="5">
        <f t="shared" si="278"/>
        <v>111.65658918987251</v>
      </c>
      <c r="G2477" s="5">
        <f t="shared" si="279"/>
        <v>0.21428571428571427</v>
      </c>
      <c r="H2477" s="5">
        <f t="shared" si="280"/>
        <v>111.65658918987251</v>
      </c>
      <c r="M2477" s="1"/>
      <c r="N2477" s="1"/>
      <c r="O2477" s="1"/>
      <c r="P2477" s="1"/>
      <c r="Q2477" s="1"/>
      <c r="R2477" s="1"/>
      <c r="Y2477" s="1"/>
      <c r="Z2477" s="1"/>
      <c r="AA2477" s="6">
        <v>111.65658918987251</v>
      </c>
      <c r="AB2477" s="6">
        <f t="shared" si="281"/>
        <v>33.49697675696175</v>
      </c>
    </row>
    <row r="2478" spans="3:28" x14ac:dyDescent="0.55000000000000004">
      <c r="C2478" s="5">
        <f t="shared" ca="1" si="276"/>
        <v>0.70153853561774304</v>
      </c>
      <c r="D2478" s="6">
        <v>0.14054341314172303</v>
      </c>
      <c r="E2478" s="15">
        <f t="shared" si="277"/>
        <v>68.591453371770498</v>
      </c>
      <c r="F2478" s="5">
        <f t="shared" si="278"/>
        <v>69.907571288254132</v>
      </c>
      <c r="G2478" s="5">
        <f t="shared" si="279"/>
        <v>0.21428571428571427</v>
      </c>
      <c r="H2478" s="5">
        <f t="shared" si="280"/>
        <v>68.591453371770498</v>
      </c>
      <c r="M2478" s="1"/>
      <c r="N2478" s="1"/>
      <c r="O2478" s="1"/>
      <c r="P2478" s="1"/>
      <c r="Q2478" s="1"/>
      <c r="R2478" s="1"/>
      <c r="Y2478" s="1"/>
      <c r="Z2478" s="1"/>
      <c r="AA2478" s="6">
        <v>68.591453371770498</v>
      </c>
      <c r="AB2478" s="6">
        <f t="shared" si="281"/>
        <v>20.577436011531148</v>
      </c>
    </row>
    <row r="2479" spans="3:28" x14ac:dyDescent="0.55000000000000004">
      <c r="C2479" s="5">
        <f t="shared" ca="1" si="276"/>
        <v>0.88726183337660913</v>
      </c>
      <c r="D2479" s="6">
        <v>0.30299434252885782</v>
      </c>
      <c r="E2479" s="15">
        <f t="shared" si="277"/>
        <v>91.346373099722541</v>
      </c>
      <c r="F2479" s="5">
        <f t="shared" si="278"/>
        <v>92.791051109701442</v>
      </c>
      <c r="G2479" s="5">
        <f t="shared" si="279"/>
        <v>0.21428571428571427</v>
      </c>
      <c r="H2479" s="5">
        <f t="shared" si="280"/>
        <v>92.791051109701442</v>
      </c>
      <c r="M2479" s="1"/>
      <c r="N2479" s="1"/>
      <c r="O2479" s="1"/>
      <c r="P2479" s="1"/>
      <c r="Q2479" s="1"/>
      <c r="R2479" s="1"/>
      <c r="Y2479" s="1"/>
      <c r="Z2479" s="1"/>
      <c r="AA2479" s="6">
        <v>92.791051109701442</v>
      </c>
      <c r="AB2479" s="6">
        <f t="shared" si="281"/>
        <v>27.837315332910432</v>
      </c>
    </row>
    <row r="2480" spans="3:28" x14ac:dyDescent="0.55000000000000004">
      <c r="C2480" s="5">
        <f t="shared" ca="1" si="276"/>
        <v>0.10042667513158621</v>
      </c>
      <c r="D2480" s="6">
        <v>0.69555149832188889</v>
      </c>
      <c r="E2480" s="15">
        <f t="shared" si="277"/>
        <v>128.09840503822309</v>
      </c>
      <c r="F2480" s="5">
        <f t="shared" si="278"/>
        <v>163.05465432015717</v>
      </c>
      <c r="G2480" s="5">
        <f t="shared" si="279"/>
        <v>0.21428571428571427</v>
      </c>
      <c r="H2480" s="5">
        <f t="shared" si="280"/>
        <v>163.05465432015717</v>
      </c>
      <c r="M2480" s="1"/>
      <c r="N2480" s="1"/>
      <c r="O2480" s="1"/>
      <c r="P2480" s="1"/>
      <c r="Q2480" s="1"/>
      <c r="R2480" s="1"/>
      <c r="Y2480" s="1"/>
      <c r="Z2480" s="1"/>
      <c r="AA2480" s="6">
        <v>163.05465432015717</v>
      </c>
      <c r="AB2480" s="6">
        <f t="shared" si="281"/>
        <v>48.916396296047147</v>
      </c>
    </row>
    <row r="2481" spans="3:28" x14ac:dyDescent="0.55000000000000004">
      <c r="C2481" s="5">
        <f t="shared" ca="1" si="276"/>
        <v>0.81499620161431974</v>
      </c>
      <c r="D2481" s="6">
        <v>4.6798419639304534E-3</v>
      </c>
      <c r="E2481" s="15">
        <f t="shared" si="277"/>
        <v>28.866867823196174</v>
      </c>
      <c r="F2481" s="5">
        <f t="shared" si="278"/>
        <v>52.387961247798188</v>
      </c>
      <c r="G2481" s="5">
        <f t="shared" si="279"/>
        <v>0.21428571428571427</v>
      </c>
      <c r="H2481" s="5">
        <f t="shared" si="280"/>
        <v>28.866867823196174</v>
      </c>
      <c r="M2481" s="1"/>
      <c r="N2481" s="1"/>
      <c r="O2481" s="1"/>
      <c r="P2481" s="1"/>
      <c r="Q2481" s="1"/>
      <c r="R2481" s="1"/>
      <c r="Y2481" s="1"/>
      <c r="Z2481" s="1"/>
      <c r="AA2481" s="6">
        <v>28.866867823196174</v>
      </c>
      <c r="AB2481" s="6">
        <f t="shared" si="281"/>
        <v>8.6600603469588524</v>
      </c>
    </row>
    <row r="2482" spans="3:28" x14ac:dyDescent="0.55000000000000004">
      <c r="C2482" s="5">
        <f t="shared" ca="1" si="276"/>
        <v>0.40741032096370144</v>
      </c>
      <c r="D2482" s="6">
        <v>0.25285579123721558</v>
      </c>
      <c r="E2482" s="15">
        <f t="shared" si="277"/>
        <v>85.176508749588777</v>
      </c>
      <c r="F2482" s="5">
        <f t="shared" si="278"/>
        <v>85.467757062516313</v>
      </c>
      <c r="G2482" s="5">
        <f t="shared" si="279"/>
        <v>0.21428571428571427</v>
      </c>
      <c r="H2482" s="5">
        <f t="shared" si="280"/>
        <v>85.467757062516313</v>
      </c>
      <c r="M2482" s="1"/>
      <c r="N2482" s="1"/>
      <c r="O2482" s="1"/>
      <c r="P2482" s="1"/>
      <c r="Q2482" s="1"/>
      <c r="R2482" s="1"/>
      <c r="Y2482" s="1"/>
      <c r="Z2482" s="1"/>
      <c r="AA2482" s="6">
        <v>85.467757062516313</v>
      </c>
      <c r="AB2482" s="6">
        <f t="shared" si="281"/>
        <v>25.640327118754893</v>
      </c>
    </row>
    <row r="2483" spans="3:28" x14ac:dyDescent="0.55000000000000004">
      <c r="C2483" s="5">
        <f t="shared" ca="1" si="276"/>
        <v>0.83271934322599928</v>
      </c>
      <c r="D2483" s="6">
        <v>0.22286703339857938</v>
      </c>
      <c r="E2483" s="15">
        <f t="shared" si="277"/>
        <v>81.189591934381568</v>
      </c>
      <c r="F2483" s="5">
        <f t="shared" si="278"/>
        <v>81.204682996533222</v>
      </c>
      <c r="G2483" s="5">
        <f t="shared" si="279"/>
        <v>0.21428571428571427</v>
      </c>
      <c r="H2483" s="5">
        <f t="shared" si="280"/>
        <v>81.204682996533222</v>
      </c>
      <c r="M2483" s="1"/>
      <c r="N2483" s="1"/>
      <c r="O2483" s="1"/>
      <c r="P2483" s="1"/>
      <c r="Q2483" s="1"/>
      <c r="R2483" s="1"/>
      <c r="Y2483" s="1"/>
      <c r="Z2483" s="1"/>
      <c r="AA2483" s="6">
        <v>81.204682996533222</v>
      </c>
      <c r="AB2483" s="6">
        <f t="shared" si="281"/>
        <v>24.361404898959965</v>
      </c>
    </row>
    <row r="2484" spans="3:28" x14ac:dyDescent="0.55000000000000004">
      <c r="C2484" s="5">
        <f t="shared" ca="1" si="276"/>
        <v>8.0184972584883218E-2</v>
      </c>
      <c r="D2484" s="6">
        <v>0.34337616930414827</v>
      </c>
      <c r="E2484" s="15">
        <f t="shared" si="277"/>
        <v>95.952087820610245</v>
      </c>
      <c r="F2484" s="5">
        <f t="shared" si="278"/>
        <v>98.88304902155943</v>
      </c>
      <c r="G2484" s="5">
        <f t="shared" si="279"/>
        <v>0.21428571428571427</v>
      </c>
      <c r="H2484" s="5">
        <f t="shared" si="280"/>
        <v>98.88304902155943</v>
      </c>
      <c r="M2484" s="1"/>
      <c r="N2484" s="1"/>
      <c r="O2484" s="1"/>
      <c r="P2484" s="1"/>
      <c r="Q2484" s="1"/>
      <c r="R2484" s="1"/>
      <c r="Y2484" s="1"/>
      <c r="Z2484" s="1"/>
      <c r="AA2484" s="6">
        <v>98.88304902155943</v>
      </c>
      <c r="AB2484" s="6">
        <f t="shared" si="281"/>
        <v>29.664914706467826</v>
      </c>
    </row>
    <row r="2485" spans="3:28" x14ac:dyDescent="0.55000000000000004">
      <c r="C2485" s="5">
        <f t="shared" ca="1" si="276"/>
        <v>0.10385200228283753</v>
      </c>
      <c r="D2485" s="6">
        <v>0.75046535460532715</v>
      </c>
      <c r="E2485" s="15">
        <f t="shared" si="277"/>
        <v>132.28454015299479</v>
      </c>
      <c r="F2485" s="5">
        <f t="shared" si="278"/>
        <v>176.01881531332327</v>
      </c>
      <c r="G2485" s="5">
        <f t="shared" si="279"/>
        <v>0.21428571428571427</v>
      </c>
      <c r="H2485" s="5">
        <f t="shared" si="280"/>
        <v>176.01881531332327</v>
      </c>
      <c r="M2485" s="1"/>
      <c r="N2485" s="1"/>
      <c r="O2485" s="1"/>
      <c r="P2485" s="1"/>
      <c r="Q2485" s="1"/>
      <c r="R2485" s="1"/>
      <c r="Y2485" s="1"/>
      <c r="Z2485" s="1"/>
      <c r="AA2485" s="6">
        <v>176.01881531332327</v>
      </c>
      <c r="AB2485" s="6">
        <f t="shared" si="281"/>
        <v>52.805644593996981</v>
      </c>
    </row>
    <row r="2486" spans="3:28" x14ac:dyDescent="0.55000000000000004">
      <c r="C2486" s="5">
        <f t="shared" ca="1" si="276"/>
        <v>9.5707404440487198E-2</v>
      </c>
      <c r="D2486" s="6">
        <v>0.4846384285496661</v>
      </c>
      <c r="E2486" s="15">
        <f t="shared" si="277"/>
        <v>110.23261937699908</v>
      </c>
      <c r="F2486" s="5">
        <f t="shared" si="278"/>
        <v>121.82516226655187</v>
      </c>
      <c r="G2486" s="5">
        <f t="shared" si="279"/>
        <v>0.21428571428571427</v>
      </c>
      <c r="H2486" s="5">
        <f t="shared" si="280"/>
        <v>121.82516226655187</v>
      </c>
      <c r="M2486" s="1"/>
      <c r="N2486" s="1"/>
      <c r="O2486" s="1"/>
      <c r="P2486" s="1"/>
      <c r="Q2486" s="1"/>
      <c r="R2486" s="1"/>
      <c r="Y2486" s="1"/>
      <c r="Z2486" s="1"/>
      <c r="AA2486" s="6">
        <v>121.82516226655187</v>
      </c>
      <c r="AB2486" s="6">
        <f t="shared" si="281"/>
        <v>36.547548679965558</v>
      </c>
    </row>
    <row r="2487" spans="3:28" x14ac:dyDescent="0.55000000000000004">
      <c r="C2487" s="5">
        <f t="shared" ca="1" si="276"/>
        <v>3.1275298520822115E-2</v>
      </c>
      <c r="D2487" s="6">
        <v>0.67220428175424241</v>
      </c>
      <c r="E2487" s="15">
        <f t="shared" si="277"/>
        <v>126.26867804518541</v>
      </c>
      <c r="F2487" s="5">
        <f t="shared" si="278"/>
        <v>157.90068176117569</v>
      </c>
      <c r="G2487" s="5">
        <f t="shared" si="279"/>
        <v>0.21428571428571427</v>
      </c>
      <c r="H2487" s="5">
        <f t="shared" si="280"/>
        <v>157.90068176117569</v>
      </c>
      <c r="M2487" s="1"/>
      <c r="N2487" s="1"/>
      <c r="O2487" s="1"/>
      <c r="P2487" s="1"/>
      <c r="Q2487" s="1"/>
      <c r="R2487" s="1"/>
      <c r="Y2487" s="1"/>
      <c r="Z2487" s="1"/>
      <c r="AA2487" s="6">
        <v>157.90068176117569</v>
      </c>
      <c r="AB2487" s="6">
        <f t="shared" si="281"/>
        <v>47.370204528352708</v>
      </c>
    </row>
    <row r="2488" spans="3:28" x14ac:dyDescent="0.55000000000000004">
      <c r="C2488" s="5">
        <f t="shared" ca="1" si="276"/>
        <v>6.175102053239967E-2</v>
      </c>
      <c r="D2488" s="6">
        <v>0.80803402483209474</v>
      </c>
      <c r="E2488" s="15">
        <f t="shared" si="277"/>
        <v>136.51168017490431</v>
      </c>
      <c r="F2488" s="5">
        <f t="shared" si="278"/>
        <v>191.25670563044835</v>
      </c>
      <c r="G2488" s="5">
        <f t="shared" si="279"/>
        <v>0.21428571428571427</v>
      </c>
      <c r="H2488" s="5">
        <f t="shared" si="280"/>
        <v>191.25670563044835</v>
      </c>
      <c r="M2488" s="1"/>
      <c r="N2488" s="1"/>
      <c r="O2488" s="1"/>
      <c r="P2488" s="1"/>
      <c r="Q2488" s="1"/>
      <c r="R2488" s="1"/>
      <c r="Y2488" s="1"/>
      <c r="Z2488" s="1"/>
      <c r="AA2488" s="6">
        <v>191.25670563044835</v>
      </c>
      <c r="AB2488" s="6">
        <f t="shared" si="281"/>
        <v>57.377011689134505</v>
      </c>
    </row>
    <row r="2489" spans="3:28" x14ac:dyDescent="0.55000000000000004">
      <c r="C2489" s="5">
        <f t="shared" ca="1" si="276"/>
        <v>0.3734974246906313</v>
      </c>
      <c r="D2489" s="6">
        <v>0.30895879453699127</v>
      </c>
      <c r="E2489" s="15">
        <f t="shared" si="277"/>
        <v>92.045178521684946</v>
      </c>
      <c r="F2489" s="5">
        <f t="shared" si="278"/>
        <v>93.679525357948705</v>
      </c>
      <c r="G2489" s="5">
        <f t="shared" si="279"/>
        <v>0.21428571428571427</v>
      </c>
      <c r="H2489" s="5">
        <f t="shared" si="280"/>
        <v>93.679525357948705</v>
      </c>
      <c r="M2489" s="1"/>
      <c r="N2489" s="1"/>
      <c r="O2489" s="1"/>
      <c r="P2489" s="1"/>
      <c r="Q2489" s="1"/>
      <c r="R2489" s="1"/>
      <c r="Y2489" s="1"/>
      <c r="Z2489" s="1"/>
      <c r="AA2489" s="6">
        <v>93.679525357948705</v>
      </c>
      <c r="AB2489" s="6">
        <f t="shared" si="281"/>
        <v>28.103857607384612</v>
      </c>
    </row>
    <row r="2490" spans="3:28" x14ac:dyDescent="0.55000000000000004">
      <c r="C2490" s="5">
        <f t="shared" ca="1" si="276"/>
        <v>0.36373430896012837</v>
      </c>
      <c r="D2490" s="6">
        <v>0.52161614234918818</v>
      </c>
      <c r="E2490" s="15">
        <f t="shared" si="277"/>
        <v>113.61170435082549</v>
      </c>
      <c r="F2490" s="5">
        <f t="shared" si="278"/>
        <v>128.33624252251144</v>
      </c>
      <c r="G2490" s="5">
        <f t="shared" si="279"/>
        <v>0.21428571428571427</v>
      </c>
      <c r="H2490" s="5">
        <f t="shared" si="280"/>
        <v>128.33624252251144</v>
      </c>
      <c r="M2490" s="1"/>
      <c r="N2490" s="1"/>
      <c r="O2490" s="1"/>
      <c r="P2490" s="1"/>
      <c r="Q2490" s="1"/>
      <c r="R2490" s="1"/>
      <c r="Y2490" s="1"/>
      <c r="Z2490" s="1"/>
      <c r="AA2490" s="6">
        <v>128.33624252251144</v>
      </c>
      <c r="AB2490" s="6">
        <f t="shared" si="281"/>
        <v>38.500872756753431</v>
      </c>
    </row>
    <row r="2491" spans="3:28" x14ac:dyDescent="0.55000000000000004">
      <c r="C2491" s="5">
        <f t="shared" ca="1" si="276"/>
        <v>9.0908697724504051E-2</v>
      </c>
      <c r="D2491" s="6">
        <v>0.40567948564521195</v>
      </c>
      <c r="E2491" s="15">
        <f t="shared" si="277"/>
        <v>102.55552894167393</v>
      </c>
      <c r="F2491" s="5">
        <f t="shared" si="278"/>
        <v>108.66222619604108</v>
      </c>
      <c r="G2491" s="5">
        <f t="shared" si="279"/>
        <v>0.21428571428571427</v>
      </c>
      <c r="H2491" s="5">
        <f t="shared" si="280"/>
        <v>108.66222619604108</v>
      </c>
      <c r="M2491" s="1"/>
      <c r="N2491" s="1"/>
      <c r="O2491" s="1"/>
      <c r="P2491" s="1"/>
      <c r="Q2491" s="1"/>
      <c r="R2491" s="1"/>
      <c r="Y2491" s="1"/>
      <c r="Z2491" s="1"/>
      <c r="AA2491" s="6">
        <v>108.66222619604108</v>
      </c>
      <c r="AB2491" s="6">
        <f t="shared" si="281"/>
        <v>32.59866785881232</v>
      </c>
    </row>
    <row r="2492" spans="3:28" x14ac:dyDescent="0.55000000000000004">
      <c r="C2492" s="5">
        <f t="shared" ca="1" si="276"/>
        <v>0.84156462624568262</v>
      </c>
      <c r="D2492" s="6">
        <v>0.69490090930771897</v>
      </c>
      <c r="E2492" s="15">
        <f t="shared" si="277"/>
        <v>128.0478379069645</v>
      </c>
      <c r="F2492" s="5">
        <f t="shared" si="278"/>
        <v>162.90841022643107</v>
      </c>
      <c r="G2492" s="5">
        <f t="shared" si="279"/>
        <v>0.21428571428571427</v>
      </c>
      <c r="H2492" s="5">
        <f t="shared" si="280"/>
        <v>162.90841022643107</v>
      </c>
      <c r="M2492" s="1"/>
      <c r="N2492" s="1"/>
      <c r="O2492" s="1"/>
      <c r="P2492" s="1"/>
      <c r="Q2492" s="1"/>
      <c r="R2492" s="1"/>
      <c r="Y2492" s="1"/>
      <c r="Z2492" s="1"/>
      <c r="AA2492" s="6">
        <v>162.90841022643107</v>
      </c>
      <c r="AB2492" s="6">
        <f t="shared" si="281"/>
        <v>48.872523067929322</v>
      </c>
    </row>
    <row r="2493" spans="3:28" x14ac:dyDescent="0.55000000000000004">
      <c r="C2493" s="5">
        <f t="shared" ca="1" si="276"/>
        <v>7.9412430721548799E-2</v>
      </c>
      <c r="D2493" s="6">
        <v>0.59050029573043417</v>
      </c>
      <c r="E2493" s="15">
        <f t="shared" si="277"/>
        <v>119.60122975280623</v>
      </c>
      <c r="F2493" s="5">
        <f t="shared" si="278"/>
        <v>141.17562597949501</v>
      </c>
      <c r="G2493" s="5">
        <f t="shared" si="279"/>
        <v>0.21428571428571427</v>
      </c>
      <c r="H2493" s="5">
        <f t="shared" si="280"/>
        <v>141.17562597949501</v>
      </c>
      <c r="M2493" s="1"/>
      <c r="N2493" s="1"/>
      <c r="O2493" s="1"/>
      <c r="P2493" s="1"/>
      <c r="Q2493" s="1"/>
      <c r="R2493" s="1"/>
      <c r="Y2493" s="1"/>
      <c r="Z2493" s="1"/>
      <c r="AA2493" s="6">
        <v>141.17562597949501</v>
      </c>
      <c r="AB2493" s="6">
        <f t="shared" si="281"/>
        <v>42.352687793848503</v>
      </c>
    </row>
    <row r="2494" spans="3:28" x14ac:dyDescent="0.55000000000000004">
      <c r="C2494" s="5">
        <f t="shared" ca="1" si="276"/>
        <v>0.8623562222604918</v>
      </c>
      <c r="D2494" s="6">
        <v>0.32680671433076358</v>
      </c>
      <c r="E2494" s="15">
        <f t="shared" si="277"/>
        <v>94.096914920641794</v>
      </c>
      <c r="F2494" s="5">
        <f t="shared" si="278"/>
        <v>96.361333737364703</v>
      </c>
      <c r="G2494" s="5">
        <f t="shared" si="279"/>
        <v>0.21428571428571427</v>
      </c>
      <c r="H2494" s="5">
        <f t="shared" si="280"/>
        <v>96.361333737364703</v>
      </c>
      <c r="M2494" s="1"/>
      <c r="N2494" s="1"/>
      <c r="O2494" s="1"/>
      <c r="P2494" s="1"/>
      <c r="Q2494" s="1"/>
      <c r="R2494" s="1"/>
      <c r="Y2494" s="1"/>
      <c r="Z2494" s="1"/>
      <c r="AA2494" s="6">
        <v>96.361333737364703</v>
      </c>
      <c r="AB2494" s="6">
        <f t="shared" si="281"/>
        <v>28.908400121209411</v>
      </c>
    </row>
    <row r="2495" spans="3:28" x14ac:dyDescent="0.55000000000000004">
      <c r="C2495" s="5">
        <f t="shared" ca="1" si="276"/>
        <v>0.15096740691898236</v>
      </c>
      <c r="D2495" s="6">
        <v>0.47449619791568409</v>
      </c>
      <c r="E2495" s="15">
        <f t="shared" si="277"/>
        <v>109.28345941429181</v>
      </c>
      <c r="F2495" s="5">
        <f t="shared" si="278"/>
        <v>120.08047852333016</v>
      </c>
      <c r="G2495" s="5">
        <f t="shared" si="279"/>
        <v>0.21428571428571427</v>
      </c>
      <c r="H2495" s="5">
        <f t="shared" si="280"/>
        <v>120.08047852333016</v>
      </c>
      <c r="M2495" s="1"/>
      <c r="N2495" s="1"/>
      <c r="O2495" s="1"/>
      <c r="P2495" s="1"/>
      <c r="Q2495" s="1"/>
      <c r="R2495" s="1"/>
      <c r="Y2495" s="1"/>
      <c r="Z2495" s="1"/>
      <c r="AA2495" s="6">
        <v>120.08047852333016</v>
      </c>
      <c r="AB2495" s="6">
        <f t="shared" si="281"/>
        <v>36.024143556999043</v>
      </c>
    </row>
    <row r="2496" spans="3:28" x14ac:dyDescent="0.55000000000000004">
      <c r="C2496" s="5">
        <f t="shared" ca="1" si="276"/>
        <v>0.69954674830397878</v>
      </c>
      <c r="D2496" s="6">
        <v>0.56776878790811791</v>
      </c>
      <c r="E2496" s="15">
        <f t="shared" si="277"/>
        <v>117.66532463907741</v>
      </c>
      <c r="F2496" s="5">
        <f t="shared" si="278"/>
        <v>136.82695484590619</v>
      </c>
      <c r="G2496" s="5">
        <f t="shared" si="279"/>
        <v>0.21428571428571427</v>
      </c>
      <c r="H2496" s="5">
        <f t="shared" si="280"/>
        <v>136.82695484590619</v>
      </c>
      <c r="M2496" s="1"/>
      <c r="N2496" s="1"/>
      <c r="O2496" s="1"/>
      <c r="P2496" s="1"/>
      <c r="Q2496" s="1"/>
      <c r="R2496" s="1"/>
      <c r="Y2496" s="1"/>
      <c r="Z2496" s="1"/>
      <c r="AA2496" s="6">
        <v>136.82695484590619</v>
      </c>
      <c r="AB2496" s="6">
        <f t="shared" si="281"/>
        <v>41.048086453771852</v>
      </c>
    </row>
    <row r="2497" spans="3:28" x14ac:dyDescent="0.55000000000000004">
      <c r="C2497" s="5">
        <f t="shared" ca="1" si="276"/>
        <v>6.6606930402609565E-3</v>
      </c>
      <c r="D2497" s="6">
        <v>0.60268791837528202</v>
      </c>
      <c r="E2497" s="15">
        <f t="shared" si="277"/>
        <v>120.62383926637234</v>
      </c>
      <c r="F2497" s="5">
        <f t="shared" si="278"/>
        <v>143.55696171423085</v>
      </c>
      <c r="G2497" s="5">
        <f t="shared" si="279"/>
        <v>0.21428571428571427</v>
      </c>
      <c r="H2497" s="5">
        <f t="shared" si="280"/>
        <v>143.55696171423085</v>
      </c>
      <c r="M2497" s="1"/>
      <c r="N2497" s="1"/>
      <c r="O2497" s="1"/>
      <c r="P2497" s="1"/>
      <c r="Q2497" s="1"/>
      <c r="R2497" s="1"/>
      <c r="Y2497" s="1"/>
      <c r="Z2497" s="1"/>
      <c r="AA2497" s="6">
        <v>143.55696171423085</v>
      </c>
      <c r="AB2497" s="6">
        <f t="shared" si="281"/>
        <v>43.067088514269251</v>
      </c>
    </row>
    <row r="2498" spans="3:28" x14ac:dyDescent="0.55000000000000004">
      <c r="C2498" s="5">
        <f t="shared" ca="1" si="276"/>
        <v>0.79485064264564598</v>
      </c>
      <c r="D2498" s="6">
        <v>0.75307449035620433</v>
      </c>
      <c r="E2498" s="15">
        <f t="shared" si="277"/>
        <v>132.47956008975245</v>
      </c>
      <c r="F2498" s="5">
        <f t="shared" si="278"/>
        <v>176.66869256325134</v>
      </c>
      <c r="G2498" s="5">
        <f t="shared" si="279"/>
        <v>0.21428571428571427</v>
      </c>
      <c r="H2498" s="5">
        <f t="shared" si="280"/>
        <v>176.66869256325134</v>
      </c>
      <c r="M2498" s="1"/>
      <c r="N2498" s="1"/>
      <c r="O2498" s="1"/>
      <c r="P2498" s="1"/>
      <c r="Q2498" s="1"/>
      <c r="R2498" s="1"/>
      <c r="Y2498" s="1"/>
      <c r="Z2498" s="1"/>
      <c r="AA2498" s="6">
        <v>176.66869256325134</v>
      </c>
      <c r="AB2498" s="6">
        <f t="shared" si="281"/>
        <v>53.000607768975399</v>
      </c>
    </row>
    <row r="2499" spans="3:28" x14ac:dyDescent="0.55000000000000004">
      <c r="C2499" s="5">
        <f t="shared" ref="C2499:C2562" ca="1" si="282">RAND()</f>
        <v>0.34130909352267957</v>
      </c>
      <c r="D2499" s="6">
        <v>0.19333626987465158</v>
      </c>
      <c r="E2499" s="15">
        <f t="shared" ref="E2499:E2562" si="283">$B$1+SQRT(($B$2-$B$1)*($B$3-$B$1)*D2499)</f>
        <v>76.991660213527268</v>
      </c>
      <c r="F2499" s="5">
        <f t="shared" ref="F2499:F2562" si="284">$B$2-SQRT(($B$2-$B$1)*($B$2-$B$3)*(1-D2499))</f>
        <v>77.086371489490432</v>
      </c>
      <c r="G2499" s="5">
        <f t="shared" ref="G2499:G2562" si="285">($B$3-$B$1)/($B$2-$B$1)</f>
        <v>0.21428571428571427</v>
      </c>
      <c r="H2499" s="5">
        <f t="shared" ref="H2499:H2562" si="286">IF(D2499&lt;G2499,E2499,F2499)</f>
        <v>76.991660213527268</v>
      </c>
      <c r="M2499" s="1"/>
      <c r="N2499" s="1"/>
      <c r="O2499" s="1"/>
      <c r="P2499" s="1"/>
      <c r="Q2499" s="1"/>
      <c r="R2499" s="1"/>
      <c r="Y2499" s="1"/>
      <c r="Z2499" s="1"/>
      <c r="AA2499" s="6">
        <v>76.991660213527268</v>
      </c>
      <c r="AB2499" s="6">
        <f t="shared" ref="AB2499:AB2562" si="287">AA2499*0.3</f>
        <v>23.097498064058179</v>
      </c>
    </row>
    <row r="2500" spans="3:28" x14ac:dyDescent="0.55000000000000004">
      <c r="C2500" s="5">
        <f t="shared" ca="1" si="282"/>
        <v>0.83143691553674626</v>
      </c>
      <c r="D2500" s="6">
        <v>0.5395885581288864</v>
      </c>
      <c r="E2500" s="15">
        <f t="shared" si="283"/>
        <v>115.21075452156281</v>
      </c>
      <c r="F2500" s="5">
        <f t="shared" si="284"/>
        <v>131.59173173724338</v>
      </c>
      <c r="G2500" s="5">
        <f t="shared" si="285"/>
        <v>0.21428571428571427</v>
      </c>
      <c r="H2500" s="5">
        <f t="shared" si="286"/>
        <v>131.59173173724338</v>
      </c>
      <c r="M2500" s="1"/>
      <c r="N2500" s="1"/>
      <c r="O2500" s="1"/>
      <c r="P2500" s="1"/>
      <c r="Q2500" s="1"/>
      <c r="R2500" s="1"/>
      <c r="Y2500" s="1"/>
      <c r="Z2500" s="1"/>
      <c r="AA2500" s="6">
        <v>131.59173173724338</v>
      </c>
      <c r="AB2500" s="6">
        <f t="shared" si="287"/>
        <v>39.477519521173015</v>
      </c>
    </row>
    <row r="2501" spans="3:28" x14ac:dyDescent="0.55000000000000004">
      <c r="C2501" s="5">
        <f t="shared" ca="1" si="282"/>
        <v>0.79864426170363667</v>
      </c>
      <c r="D2501" s="6">
        <v>0.88458124376889102</v>
      </c>
      <c r="E2501" s="15">
        <f t="shared" si="283"/>
        <v>141.90555727823636</v>
      </c>
      <c r="F2501" s="5">
        <f t="shared" si="284"/>
        <v>215.68039739279891</v>
      </c>
      <c r="G2501" s="5">
        <f t="shared" si="285"/>
        <v>0.21428571428571427</v>
      </c>
      <c r="H2501" s="5">
        <f t="shared" si="286"/>
        <v>215.68039739279891</v>
      </c>
      <c r="M2501" s="1"/>
      <c r="N2501" s="1"/>
      <c r="O2501" s="1"/>
      <c r="P2501" s="1"/>
      <c r="Q2501" s="1"/>
      <c r="R2501" s="1"/>
      <c r="Y2501" s="1"/>
      <c r="Z2501" s="1"/>
      <c r="AA2501" s="6">
        <v>215.68039739279891</v>
      </c>
      <c r="AB2501" s="6">
        <f t="shared" si="287"/>
        <v>64.704119217839676</v>
      </c>
    </row>
    <row r="2502" spans="3:28" x14ac:dyDescent="0.55000000000000004">
      <c r="C2502" s="5">
        <f t="shared" ca="1" si="282"/>
        <v>0.28089972261156626</v>
      </c>
      <c r="D2502" s="6">
        <v>0.31764359520779861</v>
      </c>
      <c r="E2502" s="15">
        <f t="shared" si="283"/>
        <v>93.050752217147064</v>
      </c>
      <c r="F2502" s="5">
        <f t="shared" si="284"/>
        <v>94.980111854484704</v>
      </c>
      <c r="G2502" s="5">
        <f t="shared" si="285"/>
        <v>0.21428571428571427</v>
      </c>
      <c r="H2502" s="5">
        <f t="shared" si="286"/>
        <v>94.980111854484704</v>
      </c>
      <c r="M2502" s="1"/>
      <c r="N2502" s="1"/>
      <c r="O2502" s="1"/>
      <c r="P2502" s="1"/>
      <c r="Q2502" s="1"/>
      <c r="R2502" s="1"/>
      <c r="Y2502" s="1"/>
      <c r="Z2502" s="1"/>
      <c r="AA2502" s="6">
        <v>94.980111854484704</v>
      </c>
      <c r="AB2502" s="6">
        <f t="shared" si="287"/>
        <v>28.494033556345411</v>
      </c>
    </row>
    <row r="2503" spans="3:28" x14ac:dyDescent="0.55000000000000004">
      <c r="C2503" s="5">
        <f t="shared" ca="1" si="282"/>
        <v>0.12833198519990163</v>
      </c>
      <c r="D2503" s="6">
        <v>0.2734153934202459</v>
      </c>
      <c r="E2503" s="15">
        <f t="shared" si="283"/>
        <v>87.774468713964339</v>
      </c>
      <c r="F2503" s="5">
        <f t="shared" si="284"/>
        <v>88.440051604012609</v>
      </c>
      <c r="G2503" s="5">
        <f t="shared" si="285"/>
        <v>0.21428571428571427</v>
      </c>
      <c r="H2503" s="5">
        <f t="shared" si="286"/>
        <v>88.440051604012609</v>
      </c>
      <c r="M2503" s="1"/>
      <c r="N2503" s="1"/>
      <c r="O2503" s="1"/>
      <c r="P2503" s="1"/>
      <c r="Q2503" s="1"/>
      <c r="R2503" s="1"/>
      <c r="Y2503" s="1"/>
      <c r="Z2503" s="1"/>
      <c r="AA2503" s="6">
        <v>88.440051604012609</v>
      </c>
      <c r="AB2503" s="6">
        <f t="shared" si="287"/>
        <v>26.532015481203782</v>
      </c>
    </row>
    <row r="2504" spans="3:28" x14ac:dyDescent="0.55000000000000004">
      <c r="C2504" s="5">
        <f t="shared" ca="1" si="282"/>
        <v>0.94641236764754444</v>
      </c>
      <c r="D2504" s="6">
        <v>0.86398919843861888</v>
      </c>
      <c r="E2504" s="15">
        <f t="shared" si="283"/>
        <v>140.4782907156671</v>
      </c>
      <c r="F2504" s="5">
        <f t="shared" si="284"/>
        <v>208.46713499413951</v>
      </c>
      <c r="G2504" s="5">
        <f t="shared" si="285"/>
        <v>0.21428571428571427</v>
      </c>
      <c r="H2504" s="5">
        <f t="shared" si="286"/>
        <v>208.46713499413951</v>
      </c>
      <c r="M2504" s="1"/>
      <c r="N2504" s="1"/>
      <c r="O2504" s="1"/>
      <c r="P2504" s="1"/>
      <c r="Q2504" s="1"/>
      <c r="R2504" s="1"/>
      <c r="Y2504" s="1"/>
      <c r="Z2504" s="1"/>
      <c r="AA2504" s="6">
        <v>208.46713499413951</v>
      </c>
      <c r="AB2504" s="6">
        <f t="shared" si="287"/>
        <v>62.540140498241854</v>
      </c>
    </row>
    <row r="2505" spans="3:28" x14ac:dyDescent="0.55000000000000004">
      <c r="C2505" s="5">
        <f t="shared" ca="1" si="282"/>
        <v>4.6000925430182193E-2</v>
      </c>
      <c r="D2505" s="6">
        <v>0.37053905855759683</v>
      </c>
      <c r="E2505" s="15">
        <f t="shared" si="283"/>
        <v>98.899025239654435</v>
      </c>
      <c r="F2505" s="5">
        <f t="shared" si="284"/>
        <v>103.08683641551022</v>
      </c>
      <c r="G2505" s="5">
        <f t="shared" si="285"/>
        <v>0.21428571428571427</v>
      </c>
      <c r="H2505" s="5">
        <f t="shared" si="286"/>
        <v>103.08683641551022</v>
      </c>
      <c r="M2505" s="1"/>
      <c r="N2505" s="1"/>
      <c r="O2505" s="1"/>
      <c r="P2505" s="1"/>
      <c r="Q2505" s="1"/>
      <c r="R2505" s="1"/>
      <c r="Y2505" s="1"/>
      <c r="Z2505" s="1"/>
      <c r="AA2505" s="6">
        <v>103.08683641551022</v>
      </c>
      <c r="AB2505" s="6">
        <f t="shared" si="287"/>
        <v>30.926050924653065</v>
      </c>
    </row>
    <row r="2506" spans="3:28" x14ac:dyDescent="0.55000000000000004">
      <c r="C2506" s="5">
        <f t="shared" ca="1" si="282"/>
        <v>0.60706910773212508</v>
      </c>
      <c r="D2506" s="6">
        <v>0.83081629930473189</v>
      </c>
      <c r="E2506" s="15">
        <f t="shared" si="283"/>
        <v>138.14276883635111</v>
      </c>
      <c r="F2506" s="5">
        <f t="shared" si="284"/>
        <v>197.91319398262812</v>
      </c>
      <c r="G2506" s="5">
        <f t="shared" si="285"/>
        <v>0.21428571428571427</v>
      </c>
      <c r="H2506" s="5">
        <f t="shared" si="286"/>
        <v>197.91319398262812</v>
      </c>
      <c r="M2506" s="1"/>
      <c r="N2506" s="1"/>
      <c r="O2506" s="1"/>
      <c r="P2506" s="1"/>
      <c r="Q2506" s="1"/>
      <c r="R2506" s="1"/>
      <c r="Y2506" s="1"/>
      <c r="Z2506" s="1"/>
      <c r="AA2506" s="6">
        <v>197.91319398262812</v>
      </c>
      <c r="AB2506" s="6">
        <f t="shared" si="287"/>
        <v>59.373958194788429</v>
      </c>
    </row>
    <row r="2507" spans="3:28" x14ac:dyDescent="0.55000000000000004">
      <c r="C2507" s="5">
        <f t="shared" ca="1" si="282"/>
        <v>0.12593060631206976</v>
      </c>
      <c r="D2507" s="6">
        <v>0.71779392684382071</v>
      </c>
      <c r="E2507" s="15">
        <f t="shared" si="283"/>
        <v>129.81319579620742</v>
      </c>
      <c r="F2507" s="5">
        <f t="shared" si="284"/>
        <v>168.15200378306599</v>
      </c>
      <c r="G2507" s="5">
        <f t="shared" si="285"/>
        <v>0.21428571428571427</v>
      </c>
      <c r="H2507" s="5">
        <f t="shared" si="286"/>
        <v>168.15200378306599</v>
      </c>
      <c r="M2507" s="1"/>
      <c r="N2507" s="1"/>
      <c r="O2507" s="1"/>
      <c r="P2507" s="1"/>
      <c r="Q2507" s="1"/>
      <c r="R2507" s="1"/>
      <c r="Y2507" s="1"/>
      <c r="Z2507" s="1"/>
      <c r="AA2507" s="6">
        <v>168.15200378306599</v>
      </c>
      <c r="AB2507" s="6">
        <f t="shared" si="287"/>
        <v>50.445601134919798</v>
      </c>
    </row>
    <row r="2508" spans="3:28" x14ac:dyDescent="0.55000000000000004">
      <c r="C2508" s="5">
        <f t="shared" ca="1" si="282"/>
        <v>0.15875207082141829</v>
      </c>
      <c r="D2508" s="6">
        <v>0.17765469813561108</v>
      </c>
      <c r="E2508" s="15">
        <f t="shared" si="283"/>
        <v>74.63148294416203</v>
      </c>
      <c r="F2508" s="5">
        <f t="shared" si="284"/>
        <v>74.930076209977898</v>
      </c>
      <c r="G2508" s="5">
        <f t="shared" si="285"/>
        <v>0.21428571428571427</v>
      </c>
      <c r="H2508" s="5">
        <f t="shared" si="286"/>
        <v>74.63148294416203</v>
      </c>
      <c r="M2508" s="1"/>
      <c r="N2508" s="1"/>
      <c r="O2508" s="1"/>
      <c r="P2508" s="1"/>
      <c r="Q2508" s="1"/>
      <c r="R2508" s="1"/>
      <c r="Y2508" s="1"/>
      <c r="Z2508" s="1"/>
      <c r="AA2508" s="6">
        <v>74.63148294416203</v>
      </c>
      <c r="AB2508" s="6">
        <f t="shared" si="287"/>
        <v>22.389444883248608</v>
      </c>
    </row>
    <row r="2509" spans="3:28" x14ac:dyDescent="0.55000000000000004">
      <c r="C2509" s="5">
        <f t="shared" ca="1" si="282"/>
        <v>0.38942767000725276</v>
      </c>
      <c r="D2509" s="6">
        <v>0.39740868746940861</v>
      </c>
      <c r="E2509" s="15">
        <f t="shared" si="283"/>
        <v>101.70964416448076</v>
      </c>
      <c r="F2509" s="5">
        <f t="shared" si="284"/>
        <v>107.3354603153854</v>
      </c>
      <c r="G2509" s="5">
        <f t="shared" si="285"/>
        <v>0.21428571428571427</v>
      </c>
      <c r="H2509" s="5">
        <f t="shared" si="286"/>
        <v>107.3354603153854</v>
      </c>
      <c r="M2509" s="1"/>
      <c r="N2509" s="1"/>
      <c r="O2509" s="1"/>
      <c r="P2509" s="1"/>
      <c r="Q2509" s="1"/>
      <c r="R2509" s="1"/>
      <c r="Y2509" s="1"/>
      <c r="Z2509" s="1"/>
      <c r="AA2509" s="6">
        <v>107.3354603153854</v>
      </c>
      <c r="AB2509" s="6">
        <f t="shared" si="287"/>
        <v>32.20063809461562</v>
      </c>
    </row>
    <row r="2510" spans="3:28" x14ac:dyDescent="0.55000000000000004">
      <c r="C2510" s="5">
        <f t="shared" ca="1" si="282"/>
        <v>0.94619833108211215</v>
      </c>
      <c r="D2510" s="6">
        <v>0.82100351263073523</v>
      </c>
      <c r="E2510" s="15">
        <f t="shared" si="283"/>
        <v>137.44300324922023</v>
      </c>
      <c r="F2510" s="5">
        <f t="shared" si="284"/>
        <v>194.99436385628289</v>
      </c>
      <c r="G2510" s="5">
        <f t="shared" si="285"/>
        <v>0.21428571428571427</v>
      </c>
      <c r="H2510" s="5">
        <f t="shared" si="286"/>
        <v>194.99436385628289</v>
      </c>
      <c r="M2510" s="1"/>
      <c r="N2510" s="1"/>
      <c r="O2510" s="1"/>
      <c r="P2510" s="1"/>
      <c r="Q2510" s="1"/>
      <c r="R2510" s="1"/>
      <c r="Y2510" s="1"/>
      <c r="Z2510" s="1"/>
      <c r="AA2510" s="6">
        <v>194.99436385628289</v>
      </c>
      <c r="AB2510" s="6">
        <f t="shared" si="287"/>
        <v>58.498309156884865</v>
      </c>
    </row>
    <row r="2511" spans="3:28" x14ac:dyDescent="0.55000000000000004">
      <c r="C2511" s="5">
        <f t="shared" ca="1" si="282"/>
        <v>0.90844742018036373</v>
      </c>
      <c r="D2511" s="6">
        <v>0.58952663326225541</v>
      </c>
      <c r="E2511" s="15">
        <f t="shared" si="283"/>
        <v>119.51908077753677</v>
      </c>
      <c r="F2511" s="5">
        <f t="shared" si="284"/>
        <v>140.98692069189696</v>
      </c>
      <c r="G2511" s="5">
        <f t="shared" si="285"/>
        <v>0.21428571428571427</v>
      </c>
      <c r="H2511" s="5">
        <f t="shared" si="286"/>
        <v>140.98692069189696</v>
      </c>
      <c r="M2511" s="1"/>
      <c r="N2511" s="1"/>
      <c r="O2511" s="1"/>
      <c r="P2511" s="1"/>
      <c r="Q2511" s="1"/>
      <c r="R2511" s="1"/>
      <c r="Y2511" s="1"/>
      <c r="Z2511" s="1"/>
      <c r="AA2511" s="6">
        <v>140.98692069189696</v>
      </c>
      <c r="AB2511" s="6">
        <f t="shared" si="287"/>
        <v>42.296076207569087</v>
      </c>
    </row>
    <row r="2512" spans="3:28" x14ac:dyDescent="0.55000000000000004">
      <c r="C2512" s="5">
        <f t="shared" ca="1" si="282"/>
        <v>0.67314943997282606</v>
      </c>
      <c r="D2512" s="6">
        <v>7.9547840078068144E-2</v>
      </c>
      <c r="E2512" s="15">
        <f t="shared" si="283"/>
        <v>56.556855900248657</v>
      </c>
      <c r="F2512" s="5">
        <f t="shared" si="284"/>
        <v>61.882690567882065</v>
      </c>
      <c r="G2512" s="5">
        <f t="shared" si="285"/>
        <v>0.21428571428571427</v>
      </c>
      <c r="H2512" s="5">
        <f t="shared" si="286"/>
        <v>56.556855900248657</v>
      </c>
      <c r="M2512" s="1"/>
      <c r="N2512" s="1"/>
      <c r="O2512" s="1"/>
      <c r="P2512" s="1"/>
      <c r="Q2512" s="1"/>
      <c r="R2512" s="1"/>
      <c r="Y2512" s="1"/>
      <c r="Z2512" s="1"/>
      <c r="AA2512" s="6">
        <v>56.556855900248657</v>
      </c>
      <c r="AB2512" s="6">
        <f t="shared" si="287"/>
        <v>16.967056770074596</v>
      </c>
    </row>
    <row r="2513" spans="3:28" x14ac:dyDescent="0.55000000000000004">
      <c r="C2513" s="5">
        <f t="shared" ca="1" si="282"/>
        <v>0.84372929346505987</v>
      </c>
      <c r="D2513" s="6">
        <v>0.64465991454606364</v>
      </c>
      <c r="E2513" s="15">
        <f t="shared" si="283"/>
        <v>124.06866273943309</v>
      </c>
      <c r="F2513" s="5">
        <f t="shared" si="284"/>
        <v>152.05085581875616</v>
      </c>
      <c r="G2513" s="5">
        <f t="shared" si="285"/>
        <v>0.21428571428571427</v>
      </c>
      <c r="H2513" s="5">
        <f t="shared" si="286"/>
        <v>152.05085581875616</v>
      </c>
      <c r="M2513" s="1"/>
      <c r="N2513" s="1"/>
      <c r="O2513" s="1"/>
      <c r="P2513" s="1"/>
      <c r="Q2513" s="1"/>
      <c r="R2513" s="1"/>
      <c r="Y2513" s="1"/>
      <c r="Z2513" s="1"/>
      <c r="AA2513" s="6">
        <v>152.05085581875616</v>
      </c>
      <c r="AB2513" s="6">
        <f t="shared" si="287"/>
        <v>45.615256745626844</v>
      </c>
    </row>
    <row r="2514" spans="3:28" x14ac:dyDescent="0.55000000000000004">
      <c r="C2514" s="5">
        <f t="shared" ca="1" si="282"/>
        <v>0.71326262528751216</v>
      </c>
      <c r="D2514" s="6">
        <v>0.9144269087109429</v>
      </c>
      <c r="E2514" s="15">
        <f t="shared" si="283"/>
        <v>143.94503647320388</v>
      </c>
      <c r="F2514" s="5">
        <f t="shared" si="284"/>
        <v>227.39626439771905</v>
      </c>
      <c r="G2514" s="5">
        <f t="shared" si="285"/>
        <v>0.21428571428571427</v>
      </c>
      <c r="H2514" s="5">
        <f t="shared" si="286"/>
        <v>227.39626439771905</v>
      </c>
      <c r="M2514" s="1"/>
      <c r="N2514" s="1"/>
      <c r="O2514" s="1"/>
      <c r="P2514" s="1"/>
      <c r="Q2514" s="1"/>
      <c r="R2514" s="1"/>
      <c r="Y2514" s="1"/>
      <c r="Z2514" s="1"/>
      <c r="AA2514" s="6">
        <v>227.39626439771905</v>
      </c>
      <c r="AB2514" s="6">
        <f t="shared" si="287"/>
        <v>68.218879319315718</v>
      </c>
    </row>
    <row r="2515" spans="3:28" x14ac:dyDescent="0.55000000000000004">
      <c r="C2515" s="5">
        <f t="shared" ca="1" si="282"/>
        <v>0.26565390639065312</v>
      </c>
      <c r="D2515" s="6">
        <v>0.95398087135812382</v>
      </c>
      <c r="E2515" s="15">
        <f t="shared" si="283"/>
        <v>146.59730897146466</v>
      </c>
      <c r="F2515" s="5">
        <f t="shared" si="284"/>
        <v>246.75736366088196</v>
      </c>
      <c r="G2515" s="5">
        <f t="shared" si="285"/>
        <v>0.21428571428571427</v>
      </c>
      <c r="H2515" s="5">
        <f t="shared" si="286"/>
        <v>246.75736366088196</v>
      </c>
      <c r="M2515" s="1"/>
      <c r="N2515" s="1"/>
      <c r="O2515" s="1"/>
      <c r="P2515" s="1"/>
      <c r="Q2515" s="1"/>
      <c r="R2515" s="1"/>
      <c r="Y2515" s="1"/>
      <c r="Z2515" s="1"/>
      <c r="AA2515" s="6">
        <v>246.75736366088196</v>
      </c>
      <c r="AB2515" s="6">
        <f t="shared" si="287"/>
        <v>74.027209098264592</v>
      </c>
    </row>
    <row r="2516" spans="3:28" x14ac:dyDescent="0.55000000000000004">
      <c r="C2516" s="5">
        <f t="shared" ca="1" si="282"/>
        <v>0.38068589897394589</v>
      </c>
      <c r="D2516" s="6">
        <v>0.55831926865649029</v>
      </c>
      <c r="E2516" s="15">
        <f t="shared" si="283"/>
        <v>116.84918024138891</v>
      </c>
      <c r="F2516" s="5">
        <f t="shared" si="284"/>
        <v>135.05293864163508</v>
      </c>
      <c r="G2516" s="5">
        <f t="shared" si="285"/>
        <v>0.21428571428571427</v>
      </c>
      <c r="H2516" s="5">
        <f t="shared" si="286"/>
        <v>135.05293864163508</v>
      </c>
      <c r="M2516" s="1"/>
      <c r="N2516" s="1"/>
      <c r="O2516" s="1"/>
      <c r="P2516" s="1"/>
      <c r="Q2516" s="1"/>
      <c r="R2516" s="1"/>
      <c r="Y2516" s="1"/>
      <c r="Z2516" s="1"/>
      <c r="AA2516" s="6">
        <v>135.05293864163508</v>
      </c>
      <c r="AB2516" s="6">
        <f t="shared" si="287"/>
        <v>40.515881592490523</v>
      </c>
    </row>
    <row r="2517" spans="3:28" x14ac:dyDescent="0.55000000000000004">
      <c r="C2517" s="5">
        <f t="shared" ca="1" si="282"/>
        <v>0.42963703773757911</v>
      </c>
      <c r="D2517" s="6">
        <v>0.29038953124988165</v>
      </c>
      <c r="E2517" s="15">
        <f t="shared" si="283"/>
        <v>89.846575613969875</v>
      </c>
      <c r="F2517" s="5">
        <f t="shared" si="284"/>
        <v>90.925838815488049</v>
      </c>
      <c r="G2517" s="5">
        <f t="shared" si="285"/>
        <v>0.21428571428571427</v>
      </c>
      <c r="H2517" s="5">
        <f t="shared" si="286"/>
        <v>90.925838815488049</v>
      </c>
      <c r="M2517" s="1"/>
      <c r="N2517" s="1"/>
      <c r="O2517" s="1"/>
      <c r="P2517" s="1"/>
      <c r="Q2517" s="1"/>
      <c r="R2517" s="1"/>
      <c r="Y2517" s="1"/>
      <c r="Z2517" s="1"/>
      <c r="AA2517" s="6">
        <v>90.925838815488049</v>
      </c>
      <c r="AB2517" s="6">
        <f t="shared" si="287"/>
        <v>27.277751644646415</v>
      </c>
    </row>
    <row r="2518" spans="3:28" x14ac:dyDescent="0.55000000000000004">
      <c r="C2518" s="5">
        <f t="shared" ca="1" si="282"/>
        <v>0.43951087400626898</v>
      </c>
      <c r="D2518" s="6">
        <v>0.95196924646863579</v>
      </c>
      <c r="E2518" s="15">
        <f t="shared" si="283"/>
        <v>146.46376295474164</v>
      </c>
      <c r="F2518" s="5">
        <f t="shared" si="284"/>
        <v>245.6061178299247</v>
      </c>
      <c r="G2518" s="5">
        <f t="shared" si="285"/>
        <v>0.21428571428571427</v>
      </c>
      <c r="H2518" s="5">
        <f t="shared" si="286"/>
        <v>245.6061178299247</v>
      </c>
      <c r="M2518" s="1"/>
      <c r="N2518" s="1"/>
      <c r="O2518" s="1"/>
      <c r="P2518" s="1"/>
      <c r="Q2518" s="1"/>
      <c r="R2518" s="1"/>
      <c r="Y2518" s="1"/>
      <c r="Z2518" s="1"/>
      <c r="AA2518" s="6">
        <v>245.6061178299247</v>
      </c>
      <c r="AB2518" s="6">
        <f t="shared" si="287"/>
        <v>73.681835348977401</v>
      </c>
    </row>
    <row r="2519" spans="3:28" x14ac:dyDescent="0.55000000000000004">
      <c r="C2519" s="5">
        <f t="shared" ca="1" si="282"/>
        <v>0.12720127882499976</v>
      </c>
      <c r="D2519" s="6">
        <v>0.51482090420229765</v>
      </c>
      <c r="E2519" s="15">
        <f t="shared" si="283"/>
        <v>112.99995263761483</v>
      </c>
      <c r="F2519" s="5">
        <f t="shared" si="284"/>
        <v>127.12133647804174</v>
      </c>
      <c r="G2519" s="5">
        <f t="shared" si="285"/>
        <v>0.21428571428571427</v>
      </c>
      <c r="H2519" s="5">
        <f t="shared" si="286"/>
        <v>127.12133647804174</v>
      </c>
      <c r="M2519" s="1"/>
      <c r="N2519" s="1"/>
      <c r="O2519" s="1"/>
      <c r="P2519" s="1"/>
      <c r="Q2519" s="1"/>
      <c r="R2519" s="1"/>
      <c r="Y2519" s="1"/>
      <c r="Z2519" s="1"/>
      <c r="AA2519" s="6">
        <v>127.12133647804174</v>
      </c>
      <c r="AB2519" s="6">
        <f t="shared" si="287"/>
        <v>38.136400943412518</v>
      </c>
    </row>
    <row r="2520" spans="3:28" x14ac:dyDescent="0.55000000000000004">
      <c r="C2520" s="5">
        <f t="shared" ca="1" si="282"/>
        <v>0.43971154528749545</v>
      </c>
      <c r="D2520" s="6">
        <v>0.19404710662092295</v>
      </c>
      <c r="E2520" s="15">
        <f t="shared" si="283"/>
        <v>77.096334306429043</v>
      </c>
      <c r="F2520" s="5">
        <f t="shared" si="284"/>
        <v>77.184609525842802</v>
      </c>
      <c r="G2520" s="5">
        <f t="shared" si="285"/>
        <v>0.21428571428571427</v>
      </c>
      <c r="H2520" s="5">
        <f t="shared" si="286"/>
        <v>77.096334306429043</v>
      </c>
      <c r="M2520" s="1"/>
      <c r="N2520" s="1"/>
      <c r="O2520" s="1"/>
      <c r="P2520" s="1"/>
      <c r="Q2520" s="1"/>
      <c r="R2520" s="1"/>
      <c r="Y2520" s="1"/>
      <c r="Z2520" s="1"/>
      <c r="AA2520" s="6">
        <v>77.096334306429043</v>
      </c>
      <c r="AB2520" s="6">
        <f t="shared" si="287"/>
        <v>23.128900291928712</v>
      </c>
    </row>
    <row r="2521" spans="3:28" x14ac:dyDescent="0.55000000000000004">
      <c r="C2521" s="5">
        <f t="shared" ca="1" si="282"/>
        <v>0.88421788827430892</v>
      </c>
      <c r="D2521" s="6">
        <v>0.36783151494169442</v>
      </c>
      <c r="E2521" s="15">
        <f t="shared" si="283"/>
        <v>98.610237571326962</v>
      </c>
      <c r="F2521" s="5">
        <f t="shared" si="284"/>
        <v>102.66379278097082</v>
      </c>
      <c r="G2521" s="5">
        <f t="shared" si="285"/>
        <v>0.21428571428571427</v>
      </c>
      <c r="H2521" s="5">
        <f t="shared" si="286"/>
        <v>102.66379278097082</v>
      </c>
      <c r="M2521" s="1"/>
      <c r="N2521" s="1"/>
      <c r="O2521" s="1"/>
      <c r="P2521" s="1"/>
      <c r="Q2521" s="1"/>
      <c r="R2521" s="1"/>
      <c r="Y2521" s="1"/>
      <c r="Z2521" s="1"/>
      <c r="AA2521" s="6">
        <v>102.66379278097082</v>
      </c>
      <c r="AB2521" s="6">
        <f t="shared" si="287"/>
        <v>30.799137834291244</v>
      </c>
    </row>
    <row r="2522" spans="3:28" x14ac:dyDescent="0.55000000000000004">
      <c r="C2522" s="5">
        <f t="shared" ca="1" si="282"/>
        <v>3.8969974671835717E-2</v>
      </c>
      <c r="D2522" s="6">
        <v>0.85219833927682975</v>
      </c>
      <c r="E2522" s="15">
        <f t="shared" si="283"/>
        <v>139.65338315254917</v>
      </c>
      <c r="F2522" s="5">
        <f t="shared" si="284"/>
        <v>204.58206510017476</v>
      </c>
      <c r="G2522" s="5">
        <f t="shared" si="285"/>
        <v>0.21428571428571427</v>
      </c>
      <c r="H2522" s="5">
        <f t="shared" si="286"/>
        <v>204.58206510017476</v>
      </c>
      <c r="M2522" s="1"/>
      <c r="N2522" s="1"/>
      <c r="O2522" s="1"/>
      <c r="P2522" s="1"/>
      <c r="Q2522" s="1"/>
      <c r="R2522" s="1"/>
      <c r="Y2522" s="1"/>
      <c r="Z2522" s="1"/>
      <c r="AA2522" s="6">
        <v>204.58206510017476</v>
      </c>
      <c r="AB2522" s="6">
        <f t="shared" si="287"/>
        <v>61.374619530052428</v>
      </c>
    </row>
    <row r="2523" spans="3:28" x14ac:dyDescent="0.55000000000000004">
      <c r="C2523" s="5">
        <f t="shared" ca="1" si="282"/>
        <v>0.90561271821184319</v>
      </c>
      <c r="D2523" s="6">
        <v>0.27956997768390746</v>
      </c>
      <c r="E2523" s="15">
        <f t="shared" si="283"/>
        <v>88.533025798440022</v>
      </c>
      <c r="F2523" s="5">
        <f t="shared" si="284"/>
        <v>89.33797358168394</v>
      </c>
      <c r="G2523" s="5">
        <f t="shared" si="285"/>
        <v>0.21428571428571427</v>
      </c>
      <c r="H2523" s="5">
        <f t="shared" si="286"/>
        <v>89.33797358168394</v>
      </c>
      <c r="M2523" s="1"/>
      <c r="N2523" s="1"/>
      <c r="O2523" s="1"/>
      <c r="P2523" s="1"/>
      <c r="Q2523" s="1"/>
      <c r="R2523" s="1"/>
      <c r="Y2523" s="1"/>
      <c r="Z2523" s="1"/>
      <c r="AA2523" s="6">
        <v>89.33797358168394</v>
      </c>
      <c r="AB2523" s="6">
        <f t="shared" si="287"/>
        <v>26.801392074505181</v>
      </c>
    </row>
    <row r="2524" spans="3:28" x14ac:dyDescent="0.55000000000000004">
      <c r="C2524" s="5">
        <f t="shared" ca="1" si="282"/>
        <v>0.48409057874678252</v>
      </c>
      <c r="D2524" s="6">
        <v>0.56017162385185615</v>
      </c>
      <c r="E2524" s="15">
        <f t="shared" si="283"/>
        <v>117.00970714681692</v>
      </c>
      <c r="F2524" s="5">
        <f t="shared" si="284"/>
        <v>135.39918599616325</v>
      </c>
      <c r="G2524" s="5">
        <f t="shared" si="285"/>
        <v>0.21428571428571427</v>
      </c>
      <c r="H2524" s="5">
        <f t="shared" si="286"/>
        <v>135.39918599616325</v>
      </c>
      <c r="M2524" s="1"/>
      <c r="N2524" s="1"/>
      <c r="O2524" s="1"/>
      <c r="P2524" s="1"/>
      <c r="Q2524" s="1"/>
      <c r="R2524" s="1"/>
      <c r="Y2524" s="1"/>
      <c r="Z2524" s="1"/>
      <c r="AA2524" s="6">
        <v>135.39918599616325</v>
      </c>
      <c r="AB2524" s="6">
        <f t="shared" si="287"/>
        <v>40.619755798848978</v>
      </c>
    </row>
    <row r="2525" spans="3:28" x14ac:dyDescent="0.55000000000000004">
      <c r="C2525" s="5">
        <f t="shared" ca="1" si="282"/>
        <v>0.9860499898825108</v>
      </c>
      <c r="D2525" s="6">
        <v>0.70183434528245059</v>
      </c>
      <c r="E2525" s="15">
        <f t="shared" si="283"/>
        <v>128.58552850516116</v>
      </c>
      <c r="F2525" s="5">
        <f t="shared" si="284"/>
        <v>164.47507856264573</v>
      </c>
      <c r="G2525" s="5">
        <f t="shared" si="285"/>
        <v>0.21428571428571427</v>
      </c>
      <c r="H2525" s="5">
        <f t="shared" si="286"/>
        <v>164.47507856264573</v>
      </c>
      <c r="M2525" s="1"/>
      <c r="N2525" s="1"/>
      <c r="O2525" s="1"/>
      <c r="P2525" s="1"/>
      <c r="Q2525" s="1"/>
      <c r="R2525" s="1"/>
      <c r="Y2525" s="1"/>
      <c r="Z2525" s="1"/>
      <c r="AA2525" s="6">
        <v>164.47507856264573</v>
      </c>
      <c r="AB2525" s="6">
        <f t="shared" si="287"/>
        <v>49.342523568793716</v>
      </c>
    </row>
    <row r="2526" spans="3:28" x14ac:dyDescent="0.55000000000000004">
      <c r="C2526" s="5">
        <f t="shared" ca="1" si="282"/>
        <v>0.83002299026543469</v>
      </c>
      <c r="D2526" s="6">
        <v>0.50499657151487265</v>
      </c>
      <c r="E2526" s="15">
        <f t="shared" si="283"/>
        <v>112.10831885041578</v>
      </c>
      <c r="F2526" s="5">
        <f t="shared" si="284"/>
        <v>125.37980874284943</v>
      </c>
      <c r="G2526" s="5">
        <f t="shared" si="285"/>
        <v>0.21428571428571427</v>
      </c>
      <c r="H2526" s="5">
        <f t="shared" si="286"/>
        <v>125.37980874284943</v>
      </c>
      <c r="M2526" s="1"/>
      <c r="N2526" s="1"/>
      <c r="O2526" s="1"/>
      <c r="P2526" s="1"/>
      <c r="Q2526" s="1"/>
      <c r="R2526" s="1"/>
      <c r="Y2526" s="1"/>
      <c r="Z2526" s="1"/>
      <c r="AA2526" s="6">
        <v>125.37980874284943</v>
      </c>
      <c r="AB2526" s="6">
        <f t="shared" si="287"/>
        <v>37.613942622854829</v>
      </c>
    </row>
    <row r="2527" spans="3:28" x14ac:dyDescent="0.55000000000000004">
      <c r="C2527" s="5">
        <f t="shared" ca="1" si="282"/>
        <v>0.87723688371648079</v>
      </c>
      <c r="D2527" s="6">
        <v>9.7807366461980072E-2</v>
      </c>
      <c r="E2527" s="15">
        <f t="shared" si="283"/>
        <v>60.535956342009072</v>
      </c>
      <c r="F2527" s="5">
        <f t="shared" si="284"/>
        <v>64.256354855656753</v>
      </c>
      <c r="G2527" s="5">
        <f t="shared" si="285"/>
        <v>0.21428571428571427</v>
      </c>
      <c r="H2527" s="5">
        <f t="shared" si="286"/>
        <v>60.535956342009072</v>
      </c>
      <c r="M2527" s="1"/>
      <c r="N2527" s="1"/>
      <c r="O2527" s="1"/>
      <c r="P2527" s="1"/>
      <c r="Q2527" s="1"/>
      <c r="R2527" s="1"/>
      <c r="Y2527" s="1"/>
      <c r="Z2527" s="1"/>
      <c r="AA2527" s="6">
        <v>60.535956342009072</v>
      </c>
      <c r="AB2527" s="6">
        <f t="shared" si="287"/>
        <v>18.16078690260272</v>
      </c>
    </row>
    <row r="2528" spans="3:28" x14ac:dyDescent="0.55000000000000004">
      <c r="C2528" s="5">
        <f t="shared" ca="1" si="282"/>
        <v>0.61559901496838376</v>
      </c>
      <c r="D2528" s="6">
        <v>0.45516317120400263</v>
      </c>
      <c r="E2528" s="15">
        <f t="shared" si="283"/>
        <v>107.44564755450807</v>
      </c>
      <c r="F2528" s="5">
        <f t="shared" si="284"/>
        <v>116.80079516047718</v>
      </c>
      <c r="G2528" s="5">
        <f t="shared" si="285"/>
        <v>0.21428571428571427</v>
      </c>
      <c r="H2528" s="5">
        <f t="shared" si="286"/>
        <v>116.80079516047718</v>
      </c>
      <c r="M2528" s="1"/>
      <c r="N2528" s="1"/>
      <c r="O2528" s="1"/>
      <c r="P2528" s="1"/>
      <c r="Q2528" s="1"/>
      <c r="R2528" s="1"/>
      <c r="Y2528" s="1"/>
      <c r="Z2528" s="1"/>
      <c r="AA2528" s="6">
        <v>116.80079516047718</v>
      </c>
      <c r="AB2528" s="6">
        <f t="shared" si="287"/>
        <v>35.040238548143151</v>
      </c>
    </row>
    <row r="2529" spans="3:28" x14ac:dyDescent="0.55000000000000004">
      <c r="C2529" s="5">
        <f t="shared" ca="1" si="282"/>
        <v>0.51780349194150688</v>
      </c>
      <c r="D2529" s="6">
        <v>0.2034357665875911</v>
      </c>
      <c r="E2529" s="15">
        <f t="shared" si="283"/>
        <v>78.461276745137297</v>
      </c>
      <c r="F2529" s="5">
        <f t="shared" si="284"/>
        <v>78.486215376549552</v>
      </c>
      <c r="G2529" s="5">
        <f t="shared" si="285"/>
        <v>0.21428571428571427</v>
      </c>
      <c r="H2529" s="5">
        <f t="shared" si="286"/>
        <v>78.461276745137297</v>
      </c>
      <c r="M2529" s="1"/>
      <c r="N2529" s="1"/>
      <c r="O2529" s="1"/>
      <c r="P2529" s="1"/>
      <c r="Q2529" s="1"/>
      <c r="R2529" s="1"/>
      <c r="Y2529" s="1"/>
      <c r="Z2529" s="1"/>
      <c r="AA2529" s="6">
        <v>78.461276745137297</v>
      </c>
      <c r="AB2529" s="6">
        <f t="shared" si="287"/>
        <v>23.53838302354119</v>
      </c>
    </row>
    <row r="2530" spans="3:28" x14ac:dyDescent="0.55000000000000004">
      <c r="C2530" s="5">
        <f t="shared" ca="1" si="282"/>
        <v>0.13340155218837391</v>
      </c>
      <c r="D2530" s="6">
        <v>9.0010709186914561E-2</v>
      </c>
      <c r="E2530" s="15">
        <f t="shared" si="283"/>
        <v>58.886757570414183</v>
      </c>
      <c r="F2530" s="5">
        <f t="shared" si="284"/>
        <v>63.239909794564284</v>
      </c>
      <c r="G2530" s="5">
        <f t="shared" si="285"/>
        <v>0.21428571428571427</v>
      </c>
      <c r="H2530" s="5">
        <f t="shared" si="286"/>
        <v>58.886757570414183</v>
      </c>
      <c r="M2530" s="1"/>
      <c r="N2530" s="1"/>
      <c r="O2530" s="1"/>
      <c r="P2530" s="1"/>
      <c r="Q2530" s="1"/>
      <c r="R2530" s="1"/>
      <c r="Y2530" s="1"/>
      <c r="Z2530" s="1"/>
      <c r="AA2530" s="6">
        <v>58.886757570414183</v>
      </c>
      <c r="AB2530" s="6">
        <f t="shared" si="287"/>
        <v>17.666027271124253</v>
      </c>
    </row>
    <row r="2531" spans="3:28" x14ac:dyDescent="0.55000000000000004">
      <c r="C2531" s="5">
        <f t="shared" ca="1" si="282"/>
        <v>0.28735766374118288</v>
      </c>
      <c r="D2531" s="6">
        <v>9.5742988614904156E-3</v>
      </c>
      <c r="E2531" s="15">
        <f t="shared" si="283"/>
        <v>32.682595194716221</v>
      </c>
      <c r="F2531" s="5">
        <f t="shared" si="284"/>
        <v>52.997523919025866</v>
      </c>
      <c r="G2531" s="5">
        <f t="shared" si="285"/>
        <v>0.21428571428571427</v>
      </c>
      <c r="H2531" s="5">
        <f t="shared" si="286"/>
        <v>32.682595194716221</v>
      </c>
      <c r="M2531" s="1"/>
      <c r="N2531" s="1"/>
      <c r="O2531" s="1"/>
      <c r="P2531" s="1"/>
      <c r="Q2531" s="1"/>
      <c r="R2531" s="1"/>
      <c r="Y2531" s="1"/>
      <c r="Z2531" s="1"/>
      <c r="AA2531" s="6">
        <v>32.682595194716221</v>
      </c>
      <c r="AB2531" s="6">
        <f t="shared" si="287"/>
        <v>9.8047785584148652</v>
      </c>
    </row>
    <row r="2532" spans="3:28" x14ac:dyDescent="0.55000000000000004">
      <c r="C2532" s="5">
        <f t="shared" ca="1" si="282"/>
        <v>6.6620590709349004E-2</v>
      </c>
      <c r="D2532" s="6">
        <v>0.1324068223810777</v>
      </c>
      <c r="E2532" s="15">
        <f t="shared" si="283"/>
        <v>67.163912221126282</v>
      </c>
      <c r="F2532" s="5">
        <f t="shared" si="284"/>
        <v>68.820979019882486</v>
      </c>
      <c r="G2532" s="5">
        <f t="shared" si="285"/>
        <v>0.21428571428571427</v>
      </c>
      <c r="H2532" s="5">
        <f t="shared" si="286"/>
        <v>67.163912221126282</v>
      </c>
      <c r="M2532" s="1"/>
      <c r="N2532" s="1"/>
      <c r="O2532" s="1"/>
      <c r="P2532" s="1"/>
      <c r="Q2532" s="1"/>
      <c r="R2532" s="1"/>
      <c r="Y2532" s="1"/>
      <c r="Z2532" s="1"/>
      <c r="AA2532" s="6">
        <v>67.163912221126282</v>
      </c>
      <c r="AB2532" s="6">
        <f t="shared" si="287"/>
        <v>20.149173666337884</v>
      </c>
    </row>
    <row r="2533" spans="3:28" x14ac:dyDescent="0.55000000000000004">
      <c r="C2533" s="5">
        <f t="shared" ca="1" si="282"/>
        <v>0.31792839430925834</v>
      </c>
      <c r="D2533" s="6">
        <v>0.46595547944838978</v>
      </c>
      <c r="E2533" s="15">
        <f t="shared" si="283"/>
        <v>108.47627961625052</v>
      </c>
      <c r="F2533" s="5">
        <f t="shared" si="284"/>
        <v>118.62430574638952</v>
      </c>
      <c r="G2533" s="5">
        <f t="shared" si="285"/>
        <v>0.21428571428571427</v>
      </c>
      <c r="H2533" s="5">
        <f t="shared" si="286"/>
        <v>118.62430574638952</v>
      </c>
      <c r="M2533" s="1"/>
      <c r="N2533" s="1"/>
      <c r="O2533" s="1"/>
      <c r="P2533" s="1"/>
      <c r="Q2533" s="1"/>
      <c r="R2533" s="1"/>
      <c r="Y2533" s="1"/>
      <c r="Z2533" s="1"/>
      <c r="AA2533" s="6">
        <v>118.62430574638952</v>
      </c>
      <c r="AB2533" s="6">
        <f t="shared" si="287"/>
        <v>35.587291723916856</v>
      </c>
    </row>
    <row r="2534" spans="3:28" x14ac:dyDescent="0.55000000000000004">
      <c r="C2534" s="5">
        <f t="shared" ca="1" si="282"/>
        <v>0.83934417723630872</v>
      </c>
      <c r="D2534" s="6">
        <v>0.87903328153465421</v>
      </c>
      <c r="E2534" s="15">
        <f t="shared" si="283"/>
        <v>141.52266920119138</v>
      </c>
      <c r="F2534" s="5">
        <f t="shared" si="284"/>
        <v>213.67763987549171</v>
      </c>
      <c r="G2534" s="5">
        <f t="shared" si="285"/>
        <v>0.21428571428571427</v>
      </c>
      <c r="H2534" s="5">
        <f t="shared" si="286"/>
        <v>213.67763987549171</v>
      </c>
      <c r="M2534" s="1"/>
      <c r="N2534" s="1"/>
      <c r="O2534" s="1"/>
      <c r="P2534" s="1"/>
      <c r="Q2534" s="1"/>
      <c r="R2534" s="1"/>
      <c r="Y2534" s="1"/>
      <c r="Z2534" s="1"/>
      <c r="AA2534" s="6">
        <v>213.67763987549171</v>
      </c>
      <c r="AB2534" s="6">
        <f t="shared" si="287"/>
        <v>64.103291962647504</v>
      </c>
    </row>
    <row r="2535" spans="3:28" x14ac:dyDescent="0.55000000000000004">
      <c r="C2535" s="5">
        <f t="shared" ca="1" si="282"/>
        <v>0.64294210747205516</v>
      </c>
      <c r="D2535" s="6">
        <v>0.10893493224478168</v>
      </c>
      <c r="E2535" s="15">
        <f t="shared" si="283"/>
        <v>62.779748266116904</v>
      </c>
      <c r="F2535" s="5">
        <f t="shared" si="284"/>
        <v>65.714686389177501</v>
      </c>
      <c r="G2535" s="5">
        <f t="shared" si="285"/>
        <v>0.21428571428571427</v>
      </c>
      <c r="H2535" s="5">
        <f t="shared" si="286"/>
        <v>62.779748266116904</v>
      </c>
      <c r="M2535" s="1"/>
      <c r="N2535" s="1"/>
      <c r="O2535" s="1"/>
      <c r="P2535" s="1"/>
      <c r="Q2535" s="1"/>
      <c r="R2535" s="1"/>
      <c r="Y2535" s="1"/>
      <c r="Z2535" s="1"/>
      <c r="AA2535" s="6">
        <v>62.779748266116904</v>
      </c>
      <c r="AB2535" s="6">
        <f t="shared" si="287"/>
        <v>18.833924479835069</v>
      </c>
    </row>
    <row r="2536" spans="3:28" x14ac:dyDescent="0.55000000000000004">
      <c r="C2536" s="5">
        <f t="shared" ca="1" si="282"/>
        <v>0.44188822536903727</v>
      </c>
      <c r="D2536" s="6">
        <v>0.53874729149910383</v>
      </c>
      <c r="E2536" s="15">
        <f t="shared" si="283"/>
        <v>115.13650454575753</v>
      </c>
      <c r="F2536" s="5">
        <f t="shared" si="284"/>
        <v>131.4379436419477</v>
      </c>
      <c r="G2536" s="5">
        <f t="shared" si="285"/>
        <v>0.21428571428571427</v>
      </c>
      <c r="H2536" s="5">
        <f t="shared" si="286"/>
        <v>131.4379436419477</v>
      </c>
      <c r="M2536" s="1"/>
      <c r="N2536" s="1"/>
      <c r="O2536" s="1"/>
      <c r="P2536" s="1"/>
      <c r="Q2536" s="1"/>
      <c r="R2536" s="1"/>
      <c r="Y2536" s="1"/>
      <c r="Z2536" s="1"/>
      <c r="AA2536" s="6">
        <v>131.4379436419477</v>
      </c>
      <c r="AB2536" s="6">
        <f t="shared" si="287"/>
        <v>39.431383092584305</v>
      </c>
    </row>
    <row r="2537" spans="3:28" x14ac:dyDescent="0.55000000000000004">
      <c r="C2537" s="5">
        <f t="shared" ca="1" si="282"/>
        <v>0.94710759384666532</v>
      </c>
      <c r="D2537" s="6">
        <v>3.2977749432803405E-2</v>
      </c>
      <c r="E2537" s="15">
        <f t="shared" si="283"/>
        <v>43.53776094855025</v>
      </c>
      <c r="F2537" s="5">
        <f t="shared" si="284"/>
        <v>55.933266021484798</v>
      </c>
      <c r="G2537" s="5">
        <f t="shared" si="285"/>
        <v>0.21428571428571427</v>
      </c>
      <c r="H2537" s="5">
        <f t="shared" si="286"/>
        <v>43.53776094855025</v>
      </c>
      <c r="M2537" s="1"/>
      <c r="N2537" s="1"/>
      <c r="O2537" s="1"/>
      <c r="P2537" s="1"/>
      <c r="Q2537" s="1"/>
      <c r="R2537" s="1"/>
      <c r="Y2537" s="1"/>
      <c r="Z2537" s="1"/>
      <c r="AA2537" s="6">
        <v>43.53776094855025</v>
      </c>
      <c r="AB2537" s="6">
        <f t="shared" si="287"/>
        <v>13.061328284565075</v>
      </c>
    </row>
    <row r="2538" spans="3:28" x14ac:dyDescent="0.55000000000000004">
      <c r="C2538" s="5">
        <f t="shared" ca="1" si="282"/>
        <v>0.95402166841067571</v>
      </c>
      <c r="D2538" s="6">
        <v>0.3862296999259266</v>
      </c>
      <c r="E2538" s="15">
        <f t="shared" si="283"/>
        <v>100.55221262482841</v>
      </c>
      <c r="F2538" s="5">
        <f t="shared" si="284"/>
        <v>105.55656224865052</v>
      </c>
      <c r="G2538" s="5">
        <f t="shared" si="285"/>
        <v>0.21428571428571427</v>
      </c>
      <c r="H2538" s="5">
        <f t="shared" si="286"/>
        <v>105.55656224865052</v>
      </c>
      <c r="M2538" s="1"/>
      <c r="N2538" s="1"/>
      <c r="O2538" s="1"/>
      <c r="P2538" s="1"/>
      <c r="Q2538" s="1"/>
      <c r="R2538" s="1"/>
      <c r="Y2538" s="1"/>
      <c r="Z2538" s="1"/>
      <c r="AA2538" s="6">
        <v>105.55656224865052</v>
      </c>
      <c r="AB2538" s="6">
        <f t="shared" si="287"/>
        <v>31.666968674595154</v>
      </c>
    </row>
    <row r="2539" spans="3:28" x14ac:dyDescent="0.55000000000000004">
      <c r="C2539" s="5">
        <f t="shared" ca="1" si="282"/>
        <v>0.33666358210627056</v>
      </c>
      <c r="D2539" s="6">
        <v>0.80531666160113247</v>
      </c>
      <c r="E2539" s="15">
        <f t="shared" si="283"/>
        <v>136.31560477811661</v>
      </c>
      <c r="F2539" s="5">
        <f t="shared" si="284"/>
        <v>190.48975552319209</v>
      </c>
      <c r="G2539" s="5">
        <f t="shared" si="285"/>
        <v>0.21428571428571427</v>
      </c>
      <c r="H2539" s="5">
        <f t="shared" si="286"/>
        <v>190.48975552319209</v>
      </c>
      <c r="M2539" s="1"/>
      <c r="N2539" s="1"/>
      <c r="O2539" s="1"/>
      <c r="P2539" s="1"/>
      <c r="Q2539" s="1"/>
      <c r="R2539" s="1"/>
      <c r="Y2539" s="1"/>
      <c r="Z2539" s="1"/>
      <c r="AA2539" s="6">
        <v>190.48975552319209</v>
      </c>
      <c r="AB2539" s="6">
        <f t="shared" si="287"/>
        <v>57.146926656957625</v>
      </c>
    </row>
    <row r="2540" spans="3:28" x14ac:dyDescent="0.55000000000000004">
      <c r="C2540" s="5">
        <f t="shared" ca="1" si="282"/>
        <v>0.68378918272769951</v>
      </c>
      <c r="D2540" s="6">
        <v>0.32292192854390278</v>
      </c>
      <c r="E2540" s="15">
        <f t="shared" si="283"/>
        <v>93.655199405999625</v>
      </c>
      <c r="F2540" s="5">
        <f t="shared" si="284"/>
        <v>95.774611760203555</v>
      </c>
      <c r="G2540" s="5">
        <f t="shared" si="285"/>
        <v>0.21428571428571427</v>
      </c>
      <c r="H2540" s="5">
        <f t="shared" si="286"/>
        <v>95.774611760203555</v>
      </c>
      <c r="M2540" s="1"/>
      <c r="N2540" s="1"/>
      <c r="O2540" s="1"/>
      <c r="P2540" s="1"/>
      <c r="Q2540" s="1"/>
      <c r="R2540" s="1"/>
      <c r="Y2540" s="1"/>
      <c r="Z2540" s="1"/>
      <c r="AA2540" s="6">
        <v>95.774611760203555</v>
      </c>
      <c r="AB2540" s="6">
        <f t="shared" si="287"/>
        <v>28.732383528061067</v>
      </c>
    </row>
    <row r="2541" spans="3:28" x14ac:dyDescent="0.55000000000000004">
      <c r="C2541" s="5">
        <f t="shared" ca="1" si="282"/>
        <v>0.89633598603676712</v>
      </c>
      <c r="D2541" s="6">
        <v>4.0822773083987185E-2</v>
      </c>
      <c r="E2541" s="15">
        <f t="shared" si="283"/>
        <v>46.188214673989989</v>
      </c>
      <c r="F2541" s="5">
        <f t="shared" si="284"/>
        <v>56.925284782587084</v>
      </c>
      <c r="G2541" s="5">
        <f t="shared" si="285"/>
        <v>0.21428571428571427</v>
      </c>
      <c r="H2541" s="5">
        <f t="shared" si="286"/>
        <v>46.188214673989989</v>
      </c>
      <c r="M2541" s="1"/>
      <c r="N2541" s="1"/>
      <c r="O2541" s="1"/>
      <c r="P2541" s="1"/>
      <c r="Q2541" s="1"/>
      <c r="R2541" s="1"/>
      <c r="Y2541" s="1"/>
      <c r="Z2541" s="1"/>
      <c r="AA2541" s="6">
        <v>46.188214673989989</v>
      </c>
      <c r="AB2541" s="6">
        <f t="shared" si="287"/>
        <v>13.856464402196996</v>
      </c>
    </row>
    <row r="2542" spans="3:28" x14ac:dyDescent="0.55000000000000004">
      <c r="C2542" s="5">
        <f t="shared" ca="1" si="282"/>
        <v>0.51917875005489089</v>
      </c>
      <c r="D2542" s="6">
        <v>0.90241373272261394</v>
      </c>
      <c r="E2542" s="15">
        <f t="shared" si="283"/>
        <v>143.1281881201048</v>
      </c>
      <c r="F2542" s="5">
        <f t="shared" si="284"/>
        <v>222.46733550117744</v>
      </c>
      <c r="G2542" s="5">
        <f t="shared" si="285"/>
        <v>0.21428571428571427</v>
      </c>
      <c r="H2542" s="5">
        <f t="shared" si="286"/>
        <v>222.46733550117744</v>
      </c>
      <c r="M2542" s="1"/>
      <c r="N2542" s="1"/>
      <c r="O2542" s="1"/>
      <c r="P2542" s="1"/>
      <c r="Q2542" s="1"/>
      <c r="R2542" s="1"/>
      <c r="Y2542" s="1"/>
      <c r="Z2542" s="1"/>
      <c r="AA2542" s="6">
        <v>222.46733550117744</v>
      </c>
      <c r="AB2542" s="6">
        <f t="shared" si="287"/>
        <v>66.740200650353231</v>
      </c>
    </row>
    <row r="2543" spans="3:28" x14ac:dyDescent="0.55000000000000004">
      <c r="C2543" s="5">
        <f t="shared" ca="1" si="282"/>
        <v>0.14868553853522681</v>
      </c>
      <c r="D2543" s="6">
        <v>0.29526084174106704</v>
      </c>
      <c r="E2543" s="15">
        <f t="shared" si="283"/>
        <v>90.429980414947764</v>
      </c>
      <c r="F2543" s="5">
        <f t="shared" si="284"/>
        <v>91.644697334696417</v>
      </c>
      <c r="G2543" s="5">
        <f t="shared" si="285"/>
        <v>0.21428571428571427</v>
      </c>
      <c r="H2543" s="5">
        <f t="shared" si="286"/>
        <v>91.644697334696417</v>
      </c>
      <c r="M2543" s="1"/>
      <c r="N2543" s="1"/>
      <c r="O2543" s="1"/>
      <c r="P2543" s="1"/>
      <c r="Q2543" s="1"/>
      <c r="R2543" s="1"/>
      <c r="Y2543" s="1"/>
      <c r="Z2543" s="1"/>
      <c r="AA2543" s="6">
        <v>91.644697334696417</v>
      </c>
      <c r="AB2543" s="6">
        <f t="shared" si="287"/>
        <v>27.493409200408923</v>
      </c>
    </row>
    <row r="2544" spans="3:28" x14ac:dyDescent="0.55000000000000004">
      <c r="C2544" s="5">
        <f t="shared" ca="1" si="282"/>
        <v>0.58051461130432547</v>
      </c>
      <c r="D2544" s="6">
        <v>0.89094365791504304</v>
      </c>
      <c r="E2544" s="15">
        <f t="shared" si="283"/>
        <v>142.34317902103379</v>
      </c>
      <c r="F2544" s="5">
        <f t="shared" si="284"/>
        <v>218.03738246960785</v>
      </c>
      <c r="G2544" s="5">
        <f t="shared" si="285"/>
        <v>0.21428571428571427</v>
      </c>
      <c r="H2544" s="5">
        <f t="shared" si="286"/>
        <v>218.03738246960785</v>
      </c>
      <c r="M2544" s="1"/>
      <c r="N2544" s="1"/>
      <c r="O2544" s="1"/>
      <c r="P2544" s="1"/>
      <c r="Q2544" s="1"/>
      <c r="R2544" s="1"/>
      <c r="Y2544" s="1"/>
      <c r="Z2544" s="1"/>
      <c r="AA2544" s="6">
        <v>218.03738246960785</v>
      </c>
      <c r="AB2544" s="6">
        <f t="shared" si="287"/>
        <v>65.411214740882357</v>
      </c>
    </row>
    <row r="2545" spans="3:28" x14ac:dyDescent="0.55000000000000004">
      <c r="C2545" s="5">
        <f t="shared" ca="1" si="282"/>
        <v>0.52477062526580021</v>
      </c>
      <c r="D2545" s="6">
        <v>0.45652522877317037</v>
      </c>
      <c r="E2545" s="15">
        <f t="shared" si="283"/>
        <v>107.57638861810449</v>
      </c>
      <c r="F2545" s="5">
        <f t="shared" si="284"/>
        <v>117.02993166210845</v>
      </c>
      <c r="G2545" s="5">
        <f t="shared" si="285"/>
        <v>0.21428571428571427</v>
      </c>
      <c r="H2545" s="5">
        <f t="shared" si="286"/>
        <v>117.02993166210845</v>
      </c>
      <c r="M2545" s="1"/>
      <c r="N2545" s="1"/>
      <c r="O2545" s="1"/>
      <c r="P2545" s="1"/>
      <c r="Q2545" s="1"/>
      <c r="R2545" s="1"/>
      <c r="Y2545" s="1"/>
      <c r="Z2545" s="1"/>
      <c r="AA2545" s="6">
        <v>117.02993166210845</v>
      </c>
      <c r="AB2545" s="6">
        <f t="shared" si="287"/>
        <v>35.108979498632536</v>
      </c>
    </row>
    <row r="2546" spans="3:28" x14ac:dyDescent="0.55000000000000004">
      <c r="C2546" s="5">
        <f t="shared" ca="1" si="282"/>
        <v>0.67350521971505783</v>
      </c>
      <c r="D2546" s="6">
        <v>0.87882874726192617</v>
      </c>
      <c r="E2546" s="15">
        <f t="shared" si="283"/>
        <v>141.50853037544465</v>
      </c>
      <c r="F2546" s="5">
        <f t="shared" si="284"/>
        <v>213.60469243838907</v>
      </c>
      <c r="G2546" s="5">
        <f t="shared" si="285"/>
        <v>0.21428571428571427</v>
      </c>
      <c r="H2546" s="5">
        <f t="shared" si="286"/>
        <v>213.60469243838907</v>
      </c>
      <c r="M2546" s="1"/>
      <c r="N2546" s="1"/>
      <c r="O2546" s="1"/>
      <c r="P2546" s="1"/>
      <c r="Q2546" s="1"/>
      <c r="R2546" s="1"/>
      <c r="Y2546" s="1"/>
      <c r="Z2546" s="1"/>
      <c r="AA2546" s="6">
        <v>213.60469243838907</v>
      </c>
      <c r="AB2546" s="6">
        <f t="shared" si="287"/>
        <v>64.08140773151672</v>
      </c>
    </row>
    <row r="2547" spans="3:28" x14ac:dyDescent="0.55000000000000004">
      <c r="C2547" s="5">
        <f t="shared" ca="1" si="282"/>
        <v>0.32043324798496409</v>
      </c>
      <c r="D2547" s="6">
        <v>0.25256246430915463</v>
      </c>
      <c r="E2547" s="15">
        <f t="shared" si="283"/>
        <v>85.138693572973949</v>
      </c>
      <c r="F2547" s="5">
        <f t="shared" si="284"/>
        <v>85.42564878682245</v>
      </c>
      <c r="G2547" s="5">
        <f t="shared" si="285"/>
        <v>0.21428571428571427</v>
      </c>
      <c r="H2547" s="5">
        <f t="shared" si="286"/>
        <v>85.42564878682245</v>
      </c>
      <c r="M2547" s="1"/>
      <c r="N2547" s="1"/>
      <c r="O2547" s="1"/>
      <c r="P2547" s="1"/>
      <c r="Q2547" s="1"/>
      <c r="R2547" s="1"/>
      <c r="Y2547" s="1"/>
      <c r="Z2547" s="1"/>
      <c r="AA2547" s="6">
        <v>85.42564878682245</v>
      </c>
      <c r="AB2547" s="6">
        <f t="shared" si="287"/>
        <v>25.627694636046733</v>
      </c>
    </row>
    <row r="2548" spans="3:28" x14ac:dyDescent="0.55000000000000004">
      <c r="C2548" s="5">
        <f t="shared" ca="1" si="282"/>
        <v>0.49427920512029888</v>
      </c>
      <c r="D2548" s="6">
        <v>2.0030590729174791E-2</v>
      </c>
      <c r="E2548" s="15">
        <f t="shared" si="283"/>
        <v>38.344315856693498</v>
      </c>
      <c r="F2548" s="5">
        <f t="shared" si="284"/>
        <v>54.304831933790695</v>
      </c>
      <c r="G2548" s="5">
        <f t="shared" si="285"/>
        <v>0.21428571428571427</v>
      </c>
      <c r="H2548" s="5">
        <f t="shared" si="286"/>
        <v>38.344315856693498</v>
      </c>
      <c r="M2548" s="1"/>
      <c r="N2548" s="1"/>
      <c r="O2548" s="1"/>
      <c r="P2548" s="1"/>
      <c r="Q2548" s="1"/>
      <c r="R2548" s="1"/>
      <c r="Y2548" s="1"/>
      <c r="Z2548" s="1"/>
      <c r="AA2548" s="6">
        <v>38.344315856693498</v>
      </c>
      <c r="AB2548" s="6">
        <f t="shared" si="287"/>
        <v>11.503294757008049</v>
      </c>
    </row>
    <row r="2549" spans="3:28" x14ac:dyDescent="0.55000000000000004">
      <c r="C2549" s="5">
        <f t="shared" ca="1" si="282"/>
        <v>0.20912863301062523</v>
      </c>
      <c r="D2549" s="6">
        <v>1.5245812311653228E-2</v>
      </c>
      <c r="E2549" s="15">
        <f t="shared" si="283"/>
        <v>36.004050950799119</v>
      </c>
      <c r="F2549" s="5">
        <f t="shared" si="284"/>
        <v>53.705749231529637</v>
      </c>
      <c r="G2549" s="5">
        <f t="shared" si="285"/>
        <v>0.21428571428571427</v>
      </c>
      <c r="H2549" s="5">
        <f t="shared" si="286"/>
        <v>36.004050950799119</v>
      </c>
      <c r="M2549" s="1"/>
      <c r="N2549" s="1"/>
      <c r="O2549" s="1"/>
      <c r="P2549" s="1"/>
      <c r="Q2549" s="1"/>
      <c r="R2549" s="1"/>
      <c r="Y2549" s="1"/>
      <c r="Z2549" s="1"/>
      <c r="AA2549" s="6">
        <v>36.004050950799119</v>
      </c>
      <c r="AB2549" s="6">
        <f t="shared" si="287"/>
        <v>10.801215285239735</v>
      </c>
    </row>
    <row r="2550" spans="3:28" x14ac:dyDescent="0.55000000000000004">
      <c r="C2550" s="5">
        <f t="shared" ca="1" si="282"/>
        <v>0.9217302826775432</v>
      </c>
      <c r="D2550" s="6">
        <v>0.32286978408753475</v>
      </c>
      <c r="E2550" s="15">
        <f t="shared" si="283"/>
        <v>93.649252356494316</v>
      </c>
      <c r="F2550" s="5">
        <f t="shared" si="284"/>
        <v>95.766747809746079</v>
      </c>
      <c r="G2550" s="5">
        <f t="shared" si="285"/>
        <v>0.21428571428571427</v>
      </c>
      <c r="H2550" s="5">
        <f t="shared" si="286"/>
        <v>95.766747809746079</v>
      </c>
      <c r="M2550" s="1"/>
      <c r="N2550" s="1"/>
      <c r="O2550" s="1"/>
      <c r="P2550" s="1"/>
      <c r="Q2550" s="1"/>
      <c r="R2550" s="1"/>
      <c r="Y2550" s="1"/>
      <c r="Z2550" s="1"/>
      <c r="AA2550" s="6">
        <v>95.766747809746079</v>
      </c>
      <c r="AB2550" s="6">
        <f t="shared" si="287"/>
        <v>28.730024342923823</v>
      </c>
    </row>
    <row r="2551" spans="3:28" x14ac:dyDescent="0.55000000000000004">
      <c r="C2551" s="5">
        <f t="shared" ca="1" si="282"/>
        <v>0.70661522664083609</v>
      </c>
      <c r="D2551" s="6">
        <v>3.1039279697908873E-2</v>
      </c>
      <c r="E2551" s="15">
        <f t="shared" si="283"/>
        <v>42.835496467667809</v>
      </c>
      <c r="F2551" s="5">
        <f t="shared" si="284"/>
        <v>55.688763314888007</v>
      </c>
      <c r="G2551" s="5">
        <f t="shared" si="285"/>
        <v>0.21428571428571427</v>
      </c>
      <c r="H2551" s="5">
        <f t="shared" si="286"/>
        <v>42.835496467667809</v>
      </c>
      <c r="M2551" s="1"/>
      <c r="N2551" s="1"/>
      <c r="O2551" s="1"/>
      <c r="P2551" s="1"/>
      <c r="Q2551" s="1"/>
      <c r="R2551" s="1"/>
      <c r="Y2551" s="1"/>
      <c r="Z2551" s="1"/>
      <c r="AA2551" s="6">
        <v>42.835496467667809</v>
      </c>
      <c r="AB2551" s="6">
        <f t="shared" si="287"/>
        <v>12.850648940300342</v>
      </c>
    </row>
    <row r="2552" spans="3:28" x14ac:dyDescent="0.55000000000000004">
      <c r="C2552" s="5">
        <f t="shared" ca="1" si="282"/>
        <v>6.1215054755738185E-2</v>
      </c>
      <c r="D2552" s="6">
        <v>0.33562962494042536</v>
      </c>
      <c r="E2552" s="15">
        <f t="shared" si="283"/>
        <v>95.090463435772904</v>
      </c>
      <c r="F2552" s="5">
        <f t="shared" si="284"/>
        <v>97.700185112121773</v>
      </c>
      <c r="G2552" s="5">
        <f t="shared" si="285"/>
        <v>0.21428571428571427</v>
      </c>
      <c r="H2552" s="5">
        <f t="shared" si="286"/>
        <v>97.700185112121773</v>
      </c>
      <c r="M2552" s="1"/>
      <c r="N2552" s="1"/>
      <c r="O2552" s="1"/>
      <c r="P2552" s="1"/>
      <c r="Q2552" s="1"/>
      <c r="R2552" s="1"/>
      <c r="Y2552" s="1"/>
      <c r="Z2552" s="1"/>
      <c r="AA2552" s="6">
        <v>97.700185112121773</v>
      </c>
      <c r="AB2552" s="6">
        <f t="shared" si="287"/>
        <v>29.310055533636529</v>
      </c>
    </row>
    <row r="2553" spans="3:28" x14ac:dyDescent="0.55000000000000004">
      <c r="C2553" s="5">
        <f t="shared" ca="1" si="282"/>
        <v>1.9568707538381358E-2</v>
      </c>
      <c r="D2553" s="6">
        <v>0.99631400763299027</v>
      </c>
      <c r="E2553" s="15">
        <f t="shared" si="283"/>
        <v>149.37571382695532</v>
      </c>
      <c r="F2553" s="5">
        <f t="shared" si="284"/>
        <v>284.93158502669246</v>
      </c>
      <c r="G2553" s="5">
        <f t="shared" si="285"/>
        <v>0.21428571428571427</v>
      </c>
      <c r="H2553" s="5">
        <f t="shared" si="286"/>
        <v>284.93158502669246</v>
      </c>
      <c r="M2553" s="1"/>
      <c r="N2553" s="1"/>
      <c r="O2553" s="1"/>
      <c r="P2553" s="1"/>
      <c r="Q2553" s="1"/>
      <c r="R2553" s="1"/>
      <c r="Y2553" s="1"/>
      <c r="Z2553" s="1"/>
      <c r="AA2553" s="6">
        <v>284.93158502669246</v>
      </c>
      <c r="AB2553" s="6">
        <f t="shared" si="287"/>
        <v>85.479475508007738</v>
      </c>
    </row>
    <row r="2554" spans="3:28" x14ac:dyDescent="0.55000000000000004">
      <c r="C2554" s="5">
        <f t="shared" ca="1" si="282"/>
        <v>0.16307134801960077</v>
      </c>
      <c r="D2554" s="6">
        <v>0.67817693917895971</v>
      </c>
      <c r="E2554" s="15">
        <f t="shared" si="283"/>
        <v>126.73974226222641</v>
      </c>
      <c r="F2554" s="5">
        <f t="shared" si="284"/>
        <v>159.20120545055764</v>
      </c>
      <c r="G2554" s="5">
        <f t="shared" si="285"/>
        <v>0.21428571428571427</v>
      </c>
      <c r="H2554" s="5">
        <f t="shared" si="286"/>
        <v>159.20120545055764</v>
      </c>
      <c r="M2554" s="1"/>
      <c r="N2554" s="1"/>
      <c r="O2554" s="1"/>
      <c r="P2554" s="1"/>
      <c r="Q2554" s="1"/>
      <c r="R2554" s="1"/>
      <c r="Y2554" s="1"/>
      <c r="Z2554" s="1"/>
      <c r="AA2554" s="6">
        <v>159.20120545055764</v>
      </c>
      <c r="AB2554" s="6">
        <f t="shared" si="287"/>
        <v>47.760361635167293</v>
      </c>
    </row>
    <row r="2555" spans="3:28" x14ac:dyDescent="0.55000000000000004">
      <c r="C2555" s="5">
        <f t="shared" ca="1" si="282"/>
        <v>0.61292607146523659</v>
      </c>
      <c r="D2555" s="6">
        <v>0.94565687878117144</v>
      </c>
      <c r="E2555" s="15">
        <f t="shared" si="283"/>
        <v>146.04378431134032</v>
      </c>
      <c r="F2555" s="5">
        <f t="shared" si="284"/>
        <v>242.1421028114585</v>
      </c>
      <c r="G2555" s="5">
        <f t="shared" si="285"/>
        <v>0.21428571428571427</v>
      </c>
      <c r="H2555" s="5">
        <f t="shared" si="286"/>
        <v>242.1421028114585</v>
      </c>
      <c r="M2555" s="1"/>
      <c r="N2555" s="1"/>
      <c r="O2555" s="1"/>
      <c r="P2555" s="1"/>
      <c r="Q2555" s="1"/>
      <c r="R2555" s="1"/>
      <c r="Y2555" s="1"/>
      <c r="Z2555" s="1"/>
      <c r="AA2555" s="6">
        <v>242.1421028114585</v>
      </c>
      <c r="AB2555" s="6">
        <f t="shared" si="287"/>
        <v>72.642630843437544</v>
      </c>
    </row>
    <row r="2556" spans="3:28" x14ac:dyDescent="0.55000000000000004">
      <c r="C2556" s="5">
        <f t="shared" ca="1" si="282"/>
        <v>0.140722224135305</v>
      </c>
      <c r="D2556" s="6">
        <v>0.57761741811318623</v>
      </c>
      <c r="E2556" s="15">
        <f t="shared" si="283"/>
        <v>118.50874389769432</v>
      </c>
      <c r="F2556" s="5">
        <f t="shared" si="284"/>
        <v>138.69666139776359</v>
      </c>
      <c r="G2556" s="5">
        <f t="shared" si="285"/>
        <v>0.21428571428571427</v>
      </c>
      <c r="H2556" s="5">
        <f t="shared" si="286"/>
        <v>138.69666139776359</v>
      </c>
      <c r="M2556" s="1"/>
      <c r="N2556" s="1"/>
      <c r="O2556" s="1"/>
      <c r="P2556" s="1"/>
      <c r="Q2556" s="1"/>
      <c r="R2556" s="1"/>
      <c r="Y2556" s="1"/>
      <c r="Z2556" s="1"/>
      <c r="AA2556" s="6">
        <v>138.69666139776359</v>
      </c>
      <c r="AB2556" s="6">
        <f t="shared" si="287"/>
        <v>41.608998419329076</v>
      </c>
    </row>
    <row r="2557" spans="3:28" x14ac:dyDescent="0.55000000000000004">
      <c r="C2557" s="5">
        <f t="shared" ca="1" si="282"/>
        <v>1.2951211572362009E-2</v>
      </c>
      <c r="D2557" s="6">
        <v>0.93583916373486331</v>
      </c>
      <c r="E2557" s="15">
        <f t="shared" si="283"/>
        <v>145.38779027778463</v>
      </c>
      <c r="F2557" s="5">
        <f t="shared" si="284"/>
        <v>237.13261963520017</v>
      </c>
      <c r="G2557" s="5">
        <f t="shared" si="285"/>
        <v>0.21428571428571427</v>
      </c>
      <c r="H2557" s="5">
        <f t="shared" si="286"/>
        <v>237.13261963520017</v>
      </c>
      <c r="M2557" s="1"/>
      <c r="N2557" s="1"/>
      <c r="O2557" s="1"/>
      <c r="P2557" s="1"/>
      <c r="Q2557" s="1"/>
      <c r="R2557" s="1"/>
      <c r="Y2557" s="1"/>
      <c r="Z2557" s="1"/>
      <c r="AA2557" s="6">
        <v>237.13261963520017</v>
      </c>
      <c r="AB2557" s="6">
        <f t="shared" si="287"/>
        <v>71.139785890560049</v>
      </c>
    </row>
    <row r="2558" spans="3:28" x14ac:dyDescent="0.55000000000000004">
      <c r="C2558" s="5">
        <f t="shared" ca="1" si="282"/>
        <v>0.66228628190951533</v>
      </c>
      <c r="D2558" s="6">
        <v>0.23074451881325897</v>
      </c>
      <c r="E2558" s="15">
        <f t="shared" si="283"/>
        <v>82.261608685150037</v>
      </c>
      <c r="F2558" s="5">
        <f t="shared" si="284"/>
        <v>82.316427718802714</v>
      </c>
      <c r="G2558" s="5">
        <f t="shared" si="285"/>
        <v>0.21428571428571427</v>
      </c>
      <c r="H2558" s="5">
        <f t="shared" si="286"/>
        <v>82.316427718802714</v>
      </c>
      <c r="M2558" s="1"/>
      <c r="N2558" s="1"/>
      <c r="O2558" s="1"/>
      <c r="P2558" s="1"/>
      <c r="Q2558" s="1"/>
      <c r="R2558" s="1"/>
      <c r="Y2558" s="1"/>
      <c r="Z2558" s="1"/>
      <c r="AA2558" s="6">
        <v>82.316427718802714</v>
      </c>
      <c r="AB2558" s="6">
        <f t="shared" si="287"/>
        <v>24.694928315640812</v>
      </c>
    </row>
    <row r="2559" spans="3:28" x14ac:dyDescent="0.55000000000000004">
      <c r="C2559" s="5">
        <f t="shared" ca="1" si="282"/>
        <v>0.38211183709162877</v>
      </c>
      <c r="D2559" s="6">
        <v>5.3137032132322015E-2</v>
      </c>
      <c r="E2559" s="15">
        <f t="shared" si="283"/>
        <v>49.878121423928405</v>
      </c>
      <c r="F2559" s="5">
        <f t="shared" si="284"/>
        <v>58.490665148013449</v>
      </c>
      <c r="G2559" s="5">
        <f t="shared" si="285"/>
        <v>0.21428571428571427</v>
      </c>
      <c r="H2559" s="5">
        <f t="shared" si="286"/>
        <v>49.878121423928405</v>
      </c>
      <c r="M2559" s="1"/>
      <c r="N2559" s="1"/>
      <c r="O2559" s="1"/>
      <c r="P2559" s="1"/>
      <c r="Q2559" s="1"/>
      <c r="R2559" s="1"/>
      <c r="Y2559" s="1"/>
      <c r="Z2559" s="1"/>
      <c r="AA2559" s="6">
        <v>49.878121423928405</v>
      </c>
      <c r="AB2559" s="6">
        <f t="shared" si="287"/>
        <v>14.963436427178522</v>
      </c>
    </row>
    <row r="2560" spans="3:28" x14ac:dyDescent="0.55000000000000004">
      <c r="C2560" s="5">
        <f t="shared" ca="1" si="282"/>
        <v>0.2472748814377147</v>
      </c>
      <c r="D2560" s="6">
        <v>0.51071531768778577</v>
      </c>
      <c r="E2560" s="15">
        <f t="shared" si="283"/>
        <v>112.62838299978469</v>
      </c>
      <c r="F2560" s="5">
        <f t="shared" si="284"/>
        <v>126.39142754336007</v>
      </c>
      <c r="G2560" s="5">
        <f t="shared" si="285"/>
        <v>0.21428571428571427</v>
      </c>
      <c r="H2560" s="5">
        <f t="shared" si="286"/>
        <v>126.39142754336007</v>
      </c>
      <c r="M2560" s="1"/>
      <c r="N2560" s="1"/>
      <c r="O2560" s="1"/>
      <c r="P2560" s="1"/>
      <c r="Q2560" s="1"/>
      <c r="R2560" s="1"/>
      <c r="Y2560" s="1"/>
      <c r="Z2560" s="1"/>
      <c r="AA2560" s="6">
        <v>126.39142754336007</v>
      </c>
      <c r="AB2560" s="6">
        <f t="shared" si="287"/>
        <v>37.91742826300802</v>
      </c>
    </row>
    <row r="2561" spans="3:28" x14ac:dyDescent="0.55000000000000004">
      <c r="C2561" s="5">
        <f t="shared" ca="1" si="282"/>
        <v>0.41683684280152877</v>
      </c>
      <c r="D2561" s="6">
        <v>2.6237423334409704E-2</v>
      </c>
      <c r="E2561" s="15">
        <f t="shared" si="283"/>
        <v>40.994968731057519</v>
      </c>
      <c r="F2561" s="5">
        <f t="shared" si="284"/>
        <v>55.084147669857089</v>
      </c>
      <c r="G2561" s="5">
        <f t="shared" si="285"/>
        <v>0.21428571428571427</v>
      </c>
      <c r="H2561" s="5">
        <f t="shared" si="286"/>
        <v>40.994968731057519</v>
      </c>
      <c r="M2561" s="1"/>
      <c r="N2561" s="1"/>
      <c r="O2561" s="1"/>
      <c r="P2561" s="1"/>
      <c r="Q2561" s="1"/>
      <c r="R2561" s="1"/>
      <c r="Y2561" s="1"/>
      <c r="Z2561" s="1"/>
      <c r="AA2561" s="6">
        <v>40.994968731057519</v>
      </c>
      <c r="AB2561" s="6">
        <f t="shared" si="287"/>
        <v>12.298490619317255</v>
      </c>
    </row>
    <row r="2562" spans="3:28" x14ac:dyDescent="0.55000000000000004">
      <c r="C2562" s="5">
        <f t="shared" ca="1" si="282"/>
        <v>0.10622962556798488</v>
      </c>
      <c r="D2562" s="6">
        <v>9.8401455648359448E-2</v>
      </c>
      <c r="E2562" s="15">
        <f t="shared" si="283"/>
        <v>60.65887916424208</v>
      </c>
      <c r="F2562" s="5">
        <f t="shared" si="284"/>
        <v>64.333985623592611</v>
      </c>
      <c r="G2562" s="5">
        <f t="shared" si="285"/>
        <v>0.21428571428571427</v>
      </c>
      <c r="H2562" s="5">
        <f t="shared" si="286"/>
        <v>60.65887916424208</v>
      </c>
      <c r="M2562" s="1"/>
      <c r="N2562" s="1"/>
      <c r="O2562" s="1"/>
      <c r="P2562" s="1"/>
      <c r="Q2562" s="1"/>
      <c r="R2562" s="1"/>
      <c r="Y2562" s="1"/>
      <c r="Z2562" s="1"/>
      <c r="AA2562" s="6">
        <v>60.65887916424208</v>
      </c>
      <c r="AB2562" s="6">
        <f t="shared" si="287"/>
        <v>18.197663749272625</v>
      </c>
    </row>
    <row r="2563" spans="3:28" x14ac:dyDescent="0.55000000000000004">
      <c r="C2563" s="5">
        <f t="shared" ref="C2563:C2626" ca="1" si="288">RAND()</f>
        <v>0.43429484323668877</v>
      </c>
      <c r="D2563" s="6">
        <v>0.36086729724172162</v>
      </c>
      <c r="E2563" s="15">
        <f t="shared" ref="E2563:E2626" si="289">$B$1+SQRT(($B$2-$B$1)*($B$3-$B$1)*D2563)</f>
        <v>97.862510835837568</v>
      </c>
      <c r="F2563" s="5">
        <f t="shared" ref="F2563:F2626" si="290">$B$2-SQRT(($B$2-$B$1)*($B$2-$B$3)*(1-D2563))</f>
        <v>101.57980322076597</v>
      </c>
      <c r="G2563" s="5">
        <f t="shared" ref="G2563:G2626" si="291">($B$3-$B$1)/($B$2-$B$1)</f>
        <v>0.21428571428571427</v>
      </c>
      <c r="H2563" s="5">
        <f t="shared" ref="H2563:H2626" si="292">IF(D2563&lt;G2563,E2563,F2563)</f>
        <v>101.57980322076597</v>
      </c>
      <c r="M2563" s="1"/>
      <c r="N2563" s="1"/>
      <c r="O2563" s="1"/>
      <c r="P2563" s="1"/>
      <c r="Q2563" s="1"/>
      <c r="R2563" s="1"/>
      <c r="Y2563" s="1"/>
      <c r="Z2563" s="1"/>
      <c r="AA2563" s="6">
        <v>101.57980322076597</v>
      </c>
      <c r="AB2563" s="6">
        <f t="shared" ref="AB2563:AB2626" si="293">AA2563*0.3</f>
        <v>30.47394096622979</v>
      </c>
    </row>
    <row r="2564" spans="3:28" x14ac:dyDescent="0.55000000000000004">
      <c r="C2564" s="5">
        <f t="shared" ca="1" si="288"/>
        <v>0.74317455120802256</v>
      </c>
      <c r="D2564" s="6">
        <v>0.79071675767166427</v>
      </c>
      <c r="E2564" s="15">
        <f t="shared" si="289"/>
        <v>135.25641643259587</v>
      </c>
      <c r="F2564" s="5">
        <f t="shared" si="290"/>
        <v>186.45772713466812</v>
      </c>
      <c r="G2564" s="5">
        <f t="shared" si="291"/>
        <v>0.21428571428571427</v>
      </c>
      <c r="H2564" s="5">
        <f t="shared" si="292"/>
        <v>186.45772713466812</v>
      </c>
      <c r="M2564" s="1"/>
      <c r="N2564" s="1"/>
      <c r="O2564" s="1"/>
      <c r="P2564" s="1"/>
      <c r="Q2564" s="1"/>
      <c r="R2564" s="1"/>
      <c r="Y2564" s="1"/>
      <c r="Z2564" s="1"/>
      <c r="AA2564" s="6">
        <v>186.45772713466812</v>
      </c>
      <c r="AB2564" s="6">
        <f t="shared" si="293"/>
        <v>55.937318140400436</v>
      </c>
    </row>
    <row r="2565" spans="3:28" x14ac:dyDescent="0.55000000000000004">
      <c r="C2565" s="5">
        <f t="shared" ca="1" si="288"/>
        <v>0.67984250093869669</v>
      </c>
      <c r="D2565" s="6">
        <v>0.65024159811129012</v>
      </c>
      <c r="E2565" s="15">
        <f t="shared" si="289"/>
        <v>124.51822256558745</v>
      </c>
      <c r="F2565" s="5">
        <f t="shared" si="290"/>
        <v>153.21744805207763</v>
      </c>
      <c r="G2565" s="5">
        <f t="shared" si="291"/>
        <v>0.21428571428571427</v>
      </c>
      <c r="H2565" s="5">
        <f t="shared" si="292"/>
        <v>153.21744805207763</v>
      </c>
      <c r="M2565" s="1"/>
      <c r="N2565" s="1"/>
      <c r="O2565" s="1"/>
      <c r="P2565" s="1"/>
      <c r="Q2565" s="1"/>
      <c r="R2565" s="1"/>
      <c r="Y2565" s="1"/>
      <c r="Z2565" s="1"/>
      <c r="AA2565" s="6">
        <v>153.21744805207763</v>
      </c>
      <c r="AB2565" s="6">
        <f t="shared" si="293"/>
        <v>45.965234415623286</v>
      </c>
    </row>
    <row r="2566" spans="3:28" x14ac:dyDescent="0.55000000000000004">
      <c r="C2566" s="5">
        <f t="shared" ca="1" si="288"/>
        <v>0.48563281165134276</v>
      </c>
      <c r="D2566" s="6">
        <v>0.86175410200394997</v>
      </c>
      <c r="E2566" s="15">
        <f t="shared" si="289"/>
        <v>140.32235417272369</v>
      </c>
      <c r="F2566" s="5">
        <f t="shared" si="290"/>
        <v>207.71810948752361</v>
      </c>
      <c r="G2566" s="5">
        <f t="shared" si="291"/>
        <v>0.21428571428571427</v>
      </c>
      <c r="H2566" s="5">
        <f t="shared" si="292"/>
        <v>207.71810948752361</v>
      </c>
      <c r="M2566" s="1"/>
      <c r="N2566" s="1"/>
      <c r="O2566" s="1"/>
      <c r="P2566" s="1"/>
      <c r="Q2566" s="1"/>
      <c r="R2566" s="1"/>
      <c r="Y2566" s="1"/>
      <c r="Z2566" s="1"/>
      <c r="AA2566" s="6">
        <v>207.71810948752361</v>
      </c>
      <c r="AB2566" s="6">
        <f t="shared" si="293"/>
        <v>62.315432846257082</v>
      </c>
    </row>
    <row r="2567" spans="3:28" x14ac:dyDescent="0.55000000000000004">
      <c r="C2567" s="5">
        <f t="shared" ca="1" si="288"/>
        <v>0.79265781280176972</v>
      </c>
      <c r="D2567" s="6">
        <v>0.53127497724039663</v>
      </c>
      <c r="E2567" s="15">
        <f t="shared" si="289"/>
        <v>114.47443896440276</v>
      </c>
      <c r="F2567" s="5">
        <f t="shared" si="290"/>
        <v>130.07807262748116</v>
      </c>
      <c r="G2567" s="5">
        <f t="shared" si="291"/>
        <v>0.21428571428571427</v>
      </c>
      <c r="H2567" s="5">
        <f t="shared" si="292"/>
        <v>130.07807262748116</v>
      </c>
      <c r="M2567" s="1"/>
      <c r="N2567" s="1"/>
      <c r="O2567" s="1"/>
      <c r="P2567" s="1"/>
      <c r="Q2567" s="1"/>
      <c r="R2567" s="1"/>
      <c r="Y2567" s="1"/>
      <c r="Z2567" s="1"/>
      <c r="AA2567" s="6">
        <v>130.07807262748116</v>
      </c>
      <c r="AB2567" s="6">
        <f t="shared" si="293"/>
        <v>39.023421788244349</v>
      </c>
    </row>
    <row r="2568" spans="3:28" x14ac:dyDescent="0.55000000000000004">
      <c r="C2568" s="5">
        <f t="shared" ca="1" si="288"/>
        <v>0.70473224723927097</v>
      </c>
      <c r="D2568" s="6">
        <v>0.78236492003323621</v>
      </c>
      <c r="E2568" s="15">
        <f t="shared" si="289"/>
        <v>134.6461105164862</v>
      </c>
      <c r="F2568" s="5">
        <f t="shared" si="290"/>
        <v>184.21433194927513</v>
      </c>
      <c r="G2568" s="5">
        <f t="shared" si="291"/>
        <v>0.21428571428571427</v>
      </c>
      <c r="H2568" s="5">
        <f t="shared" si="292"/>
        <v>184.21433194927513</v>
      </c>
      <c r="M2568" s="1"/>
      <c r="N2568" s="1"/>
      <c r="O2568" s="1"/>
      <c r="P2568" s="1"/>
      <c r="Q2568" s="1"/>
      <c r="R2568" s="1"/>
      <c r="Y2568" s="1"/>
      <c r="Z2568" s="1"/>
      <c r="AA2568" s="6">
        <v>184.21433194927513</v>
      </c>
      <c r="AB2568" s="6">
        <f t="shared" si="293"/>
        <v>55.264299584782542</v>
      </c>
    </row>
    <row r="2569" spans="3:28" x14ac:dyDescent="0.55000000000000004">
      <c r="C2569" s="5">
        <f t="shared" ca="1" si="288"/>
        <v>0.10518608507090677</v>
      </c>
      <c r="D2569" s="6">
        <v>0.25099816282822329</v>
      </c>
      <c r="E2569" s="15">
        <f t="shared" si="289"/>
        <v>84.936654791528582</v>
      </c>
      <c r="F2569" s="5">
        <f t="shared" si="290"/>
        <v>85.201226330825051</v>
      </c>
      <c r="G2569" s="5">
        <f t="shared" si="291"/>
        <v>0.21428571428571427</v>
      </c>
      <c r="H2569" s="5">
        <f t="shared" si="292"/>
        <v>85.201226330825051</v>
      </c>
      <c r="M2569" s="1"/>
      <c r="N2569" s="1"/>
      <c r="O2569" s="1"/>
      <c r="P2569" s="1"/>
      <c r="Q2569" s="1"/>
      <c r="R2569" s="1"/>
      <c r="Y2569" s="1"/>
      <c r="Z2569" s="1"/>
      <c r="AA2569" s="6">
        <v>85.201226330825051</v>
      </c>
      <c r="AB2569" s="6">
        <f t="shared" si="293"/>
        <v>25.560367899247513</v>
      </c>
    </row>
    <row r="2570" spans="3:28" x14ac:dyDescent="0.55000000000000004">
      <c r="C2570" s="5">
        <f t="shared" ca="1" si="288"/>
        <v>0.52350677491150999</v>
      </c>
      <c r="D2570" s="6">
        <v>0.32051466658811134</v>
      </c>
      <c r="E2570" s="15">
        <f t="shared" si="289"/>
        <v>93.380149895460633</v>
      </c>
      <c r="F2570" s="5">
        <f t="shared" si="290"/>
        <v>95.411885638064632</v>
      </c>
      <c r="G2570" s="5">
        <f t="shared" si="291"/>
        <v>0.21428571428571427</v>
      </c>
      <c r="H2570" s="5">
        <f t="shared" si="292"/>
        <v>95.411885638064632</v>
      </c>
      <c r="M2570" s="1"/>
      <c r="N2570" s="1"/>
      <c r="O2570" s="1"/>
      <c r="P2570" s="1"/>
      <c r="Q2570" s="1"/>
      <c r="R2570" s="1"/>
      <c r="Y2570" s="1"/>
      <c r="Z2570" s="1"/>
      <c r="AA2570" s="6">
        <v>95.411885638064632</v>
      </c>
      <c r="AB2570" s="6">
        <f t="shared" si="293"/>
        <v>28.62356569141939</v>
      </c>
    </row>
    <row r="2571" spans="3:28" x14ac:dyDescent="0.55000000000000004">
      <c r="C2571" s="5">
        <f t="shared" ca="1" si="288"/>
        <v>0.95150149358768055</v>
      </c>
      <c r="D2571" s="6">
        <v>0.50504321545496667</v>
      </c>
      <c r="E2571" s="15">
        <f t="shared" si="289"/>
        <v>112.1125725384078</v>
      </c>
      <c r="F2571" s="5">
        <f t="shared" si="290"/>
        <v>125.38803612588839</v>
      </c>
      <c r="G2571" s="5">
        <f t="shared" si="291"/>
        <v>0.21428571428571427</v>
      </c>
      <c r="H2571" s="5">
        <f t="shared" si="292"/>
        <v>125.38803612588839</v>
      </c>
      <c r="M2571" s="1"/>
      <c r="N2571" s="1"/>
      <c r="O2571" s="1"/>
      <c r="P2571" s="1"/>
      <c r="Q2571" s="1"/>
      <c r="R2571" s="1"/>
      <c r="Y2571" s="1"/>
      <c r="Z2571" s="1"/>
      <c r="AA2571" s="6">
        <v>125.38803612588839</v>
      </c>
      <c r="AB2571" s="6">
        <f t="shared" si="293"/>
        <v>37.616410837766516</v>
      </c>
    </row>
    <row r="2572" spans="3:28" x14ac:dyDescent="0.55000000000000004">
      <c r="C2572" s="5">
        <f t="shared" ca="1" si="288"/>
        <v>0.65861443273576115</v>
      </c>
      <c r="D2572" s="6">
        <v>0.91345253019519834</v>
      </c>
      <c r="E2572" s="15">
        <f t="shared" si="289"/>
        <v>143.87898331548951</v>
      </c>
      <c r="F2572" s="5">
        <f t="shared" si="290"/>
        <v>226.98408296832957</v>
      </c>
      <c r="G2572" s="5">
        <f t="shared" si="291"/>
        <v>0.21428571428571427</v>
      </c>
      <c r="H2572" s="5">
        <f t="shared" si="292"/>
        <v>226.98408296832957</v>
      </c>
      <c r="M2572" s="1"/>
      <c r="N2572" s="1"/>
      <c r="O2572" s="1"/>
      <c r="P2572" s="1"/>
      <c r="Q2572" s="1"/>
      <c r="R2572" s="1"/>
      <c r="Y2572" s="1"/>
      <c r="Z2572" s="1"/>
      <c r="AA2572" s="6">
        <v>226.98408296832957</v>
      </c>
      <c r="AB2572" s="6">
        <f t="shared" si="293"/>
        <v>68.095224890498869</v>
      </c>
    </row>
    <row r="2573" spans="3:28" x14ac:dyDescent="0.55000000000000004">
      <c r="C2573" s="5">
        <f t="shared" ca="1" si="288"/>
        <v>0.7900110597943415</v>
      </c>
      <c r="D2573" s="6">
        <v>0.78034442759612488</v>
      </c>
      <c r="E2573" s="15">
        <f t="shared" si="289"/>
        <v>134.49797545640229</v>
      </c>
      <c r="F2573" s="5">
        <f t="shared" si="290"/>
        <v>183.6781049841488</v>
      </c>
      <c r="G2573" s="5">
        <f t="shared" si="291"/>
        <v>0.21428571428571427</v>
      </c>
      <c r="H2573" s="5">
        <f t="shared" si="292"/>
        <v>183.6781049841488</v>
      </c>
      <c r="M2573" s="1"/>
      <c r="N2573" s="1"/>
      <c r="O2573" s="1"/>
      <c r="P2573" s="1"/>
      <c r="Q2573" s="1"/>
      <c r="R2573" s="1"/>
      <c r="Y2573" s="1"/>
      <c r="Z2573" s="1"/>
      <c r="AA2573" s="6">
        <v>183.6781049841488</v>
      </c>
      <c r="AB2573" s="6">
        <f t="shared" si="293"/>
        <v>55.103431495244642</v>
      </c>
    </row>
    <row r="2574" spans="3:28" x14ac:dyDescent="0.55000000000000004">
      <c r="C2574" s="5">
        <f t="shared" ca="1" si="288"/>
        <v>0.50641668014149621</v>
      </c>
      <c r="D2574" s="6">
        <v>0.71111854739729352</v>
      </c>
      <c r="E2574" s="15">
        <f t="shared" si="289"/>
        <v>129.3013796631796</v>
      </c>
      <c r="F2574" s="5">
        <f t="shared" si="290"/>
        <v>166.60173359324821</v>
      </c>
      <c r="G2574" s="5">
        <f t="shared" si="291"/>
        <v>0.21428571428571427</v>
      </c>
      <c r="H2574" s="5">
        <f t="shared" si="292"/>
        <v>166.60173359324821</v>
      </c>
      <c r="M2574" s="1"/>
      <c r="N2574" s="1"/>
      <c r="O2574" s="1"/>
      <c r="P2574" s="1"/>
      <c r="Q2574" s="1"/>
      <c r="R2574" s="1"/>
      <c r="Y2574" s="1"/>
      <c r="Z2574" s="1"/>
      <c r="AA2574" s="6">
        <v>166.60173359324821</v>
      </c>
      <c r="AB2574" s="6">
        <f t="shared" si="293"/>
        <v>49.980520077974461</v>
      </c>
    </row>
    <row r="2575" spans="3:28" x14ac:dyDescent="0.55000000000000004">
      <c r="C2575" s="5">
        <f t="shared" ca="1" si="288"/>
        <v>0.13501291139691773</v>
      </c>
      <c r="D2575" s="6">
        <v>0.36358479064096927</v>
      </c>
      <c r="E2575" s="15">
        <f t="shared" si="289"/>
        <v>98.155130879349713</v>
      </c>
      <c r="F2575" s="5">
        <f t="shared" si="290"/>
        <v>102.00207855506085</v>
      </c>
      <c r="G2575" s="5">
        <f t="shared" si="291"/>
        <v>0.21428571428571427</v>
      </c>
      <c r="H2575" s="5">
        <f t="shared" si="292"/>
        <v>102.00207855506085</v>
      </c>
      <c r="M2575" s="1"/>
      <c r="N2575" s="1"/>
      <c r="O2575" s="1"/>
      <c r="P2575" s="1"/>
      <c r="Q2575" s="1"/>
      <c r="R2575" s="1"/>
      <c r="Y2575" s="1"/>
      <c r="Z2575" s="1"/>
      <c r="AA2575" s="6">
        <v>102.00207855506085</v>
      </c>
      <c r="AB2575" s="6">
        <f t="shared" si="293"/>
        <v>30.600623566518252</v>
      </c>
    </row>
    <row r="2576" spans="3:28" x14ac:dyDescent="0.55000000000000004">
      <c r="C2576" s="5">
        <f t="shared" ca="1" si="288"/>
        <v>0.59454106434955978</v>
      </c>
      <c r="D2576" s="6">
        <v>0.87761397083821813</v>
      </c>
      <c r="E2576" s="15">
        <f t="shared" si="289"/>
        <v>141.4245226883024</v>
      </c>
      <c r="F2576" s="5">
        <f t="shared" si="290"/>
        <v>213.17270362169646</v>
      </c>
      <c r="G2576" s="5">
        <f t="shared" si="291"/>
        <v>0.21428571428571427</v>
      </c>
      <c r="H2576" s="5">
        <f t="shared" si="292"/>
        <v>213.17270362169646</v>
      </c>
      <c r="M2576" s="1"/>
      <c r="N2576" s="1"/>
      <c r="O2576" s="1"/>
      <c r="P2576" s="1"/>
      <c r="Q2576" s="1"/>
      <c r="R2576" s="1"/>
      <c r="Y2576" s="1"/>
      <c r="Z2576" s="1"/>
      <c r="AA2576" s="6">
        <v>213.17270362169646</v>
      </c>
      <c r="AB2576" s="6">
        <f t="shared" si="293"/>
        <v>63.951811086508933</v>
      </c>
    </row>
    <row r="2577" spans="3:28" x14ac:dyDescent="0.55000000000000004">
      <c r="C2577" s="5">
        <f t="shared" ca="1" si="288"/>
        <v>0.35310550206549196</v>
      </c>
      <c r="D2577" s="6">
        <v>0.12617004235084472</v>
      </c>
      <c r="E2577" s="15">
        <f t="shared" si="289"/>
        <v>66.039729707006217</v>
      </c>
      <c r="F2577" s="5">
        <f t="shared" si="290"/>
        <v>67.99154025943804</v>
      </c>
      <c r="G2577" s="5">
        <f t="shared" si="291"/>
        <v>0.21428571428571427</v>
      </c>
      <c r="H2577" s="5">
        <f t="shared" si="292"/>
        <v>66.039729707006217</v>
      </c>
      <c r="M2577" s="1"/>
      <c r="N2577" s="1"/>
      <c r="O2577" s="1"/>
      <c r="P2577" s="1"/>
      <c r="Q2577" s="1"/>
      <c r="R2577" s="1"/>
      <c r="Y2577" s="1"/>
      <c r="Z2577" s="1"/>
      <c r="AA2577" s="6">
        <v>66.039729707006217</v>
      </c>
      <c r="AB2577" s="6">
        <f t="shared" si="293"/>
        <v>19.811918912101863</v>
      </c>
    </row>
    <row r="2578" spans="3:28" x14ac:dyDescent="0.55000000000000004">
      <c r="C2578" s="5">
        <f t="shared" ca="1" si="288"/>
        <v>0.31870826347357473</v>
      </c>
      <c r="D2578" s="6">
        <v>0.86394577008086226</v>
      </c>
      <c r="E2578" s="15">
        <f t="shared" si="289"/>
        <v>140.47526276110995</v>
      </c>
      <c r="F2578" s="5">
        <f t="shared" si="290"/>
        <v>208.45252290194509</v>
      </c>
      <c r="G2578" s="5">
        <f t="shared" si="291"/>
        <v>0.21428571428571427</v>
      </c>
      <c r="H2578" s="5">
        <f t="shared" si="292"/>
        <v>208.45252290194509</v>
      </c>
      <c r="M2578" s="1"/>
      <c r="N2578" s="1"/>
      <c r="O2578" s="1"/>
      <c r="P2578" s="1"/>
      <c r="Q2578" s="1"/>
      <c r="R2578" s="1"/>
      <c r="Y2578" s="1"/>
      <c r="Z2578" s="1"/>
      <c r="AA2578" s="6">
        <v>208.45252290194509</v>
      </c>
      <c r="AB2578" s="6">
        <f t="shared" si="293"/>
        <v>62.535756870583526</v>
      </c>
    </row>
    <row r="2579" spans="3:28" x14ac:dyDescent="0.55000000000000004">
      <c r="C2579" s="5">
        <f t="shared" ca="1" si="288"/>
        <v>0.64117040960168692</v>
      </c>
      <c r="D2579" s="6">
        <v>0.66058040652277739</v>
      </c>
      <c r="E2579" s="15">
        <f t="shared" si="289"/>
        <v>125.34586289732815</v>
      </c>
      <c r="F2579" s="5">
        <f t="shared" si="290"/>
        <v>155.40315716379934</v>
      </c>
      <c r="G2579" s="5">
        <f t="shared" si="291"/>
        <v>0.21428571428571427</v>
      </c>
      <c r="H2579" s="5">
        <f t="shared" si="292"/>
        <v>155.40315716379934</v>
      </c>
      <c r="M2579" s="1"/>
      <c r="N2579" s="1"/>
      <c r="O2579" s="1"/>
      <c r="P2579" s="1"/>
      <c r="Q2579" s="1"/>
      <c r="R2579" s="1"/>
      <c r="Y2579" s="1"/>
      <c r="Z2579" s="1"/>
      <c r="AA2579" s="6">
        <v>155.40315716379934</v>
      </c>
      <c r="AB2579" s="6">
        <f t="shared" si="293"/>
        <v>46.620947149139802</v>
      </c>
    </row>
    <row r="2580" spans="3:28" x14ac:dyDescent="0.55000000000000004">
      <c r="C2580" s="5">
        <f t="shared" ca="1" si="288"/>
        <v>0.91514365316666924</v>
      </c>
      <c r="D2580" s="6">
        <v>0.60059955455721425</v>
      </c>
      <c r="E2580" s="15">
        <f t="shared" si="289"/>
        <v>120.4493529922478</v>
      </c>
      <c r="F2580" s="5">
        <f t="shared" si="290"/>
        <v>143.1463502519766</v>
      </c>
      <c r="G2580" s="5">
        <f t="shared" si="291"/>
        <v>0.21428571428571427</v>
      </c>
      <c r="H2580" s="5">
        <f t="shared" si="292"/>
        <v>143.1463502519766</v>
      </c>
      <c r="M2580" s="1"/>
      <c r="N2580" s="1"/>
      <c r="O2580" s="1"/>
      <c r="P2580" s="1"/>
      <c r="Q2580" s="1"/>
      <c r="R2580" s="1"/>
      <c r="Y2580" s="1"/>
      <c r="Z2580" s="1"/>
      <c r="AA2580" s="6">
        <v>143.1463502519766</v>
      </c>
      <c r="AB2580" s="6">
        <f t="shared" si="293"/>
        <v>42.94390507559298</v>
      </c>
    </row>
    <row r="2581" spans="3:28" x14ac:dyDescent="0.55000000000000004">
      <c r="C2581" s="5">
        <f t="shared" ca="1" si="288"/>
        <v>8.4524123392777484E-2</v>
      </c>
      <c r="D2581" s="6">
        <v>0.45011102445684081</v>
      </c>
      <c r="E2581" s="15">
        <f t="shared" si="289"/>
        <v>106.95898579718444</v>
      </c>
      <c r="F2581" s="5">
        <f t="shared" si="290"/>
        <v>115.9533730451476</v>
      </c>
      <c r="G2581" s="5">
        <f t="shared" si="291"/>
        <v>0.21428571428571427</v>
      </c>
      <c r="H2581" s="5">
        <f t="shared" si="292"/>
        <v>115.9533730451476</v>
      </c>
      <c r="M2581" s="1"/>
      <c r="N2581" s="1"/>
      <c r="O2581" s="1"/>
      <c r="P2581" s="1"/>
      <c r="Q2581" s="1"/>
      <c r="R2581" s="1"/>
      <c r="Y2581" s="1"/>
      <c r="Z2581" s="1"/>
      <c r="AA2581" s="6">
        <v>115.9533730451476</v>
      </c>
      <c r="AB2581" s="6">
        <f t="shared" si="293"/>
        <v>34.786011913544279</v>
      </c>
    </row>
    <row r="2582" spans="3:28" x14ac:dyDescent="0.55000000000000004">
      <c r="C2582" s="5">
        <f t="shared" ca="1" si="288"/>
        <v>0.83121790579197574</v>
      </c>
      <c r="D2582" s="6">
        <v>0.92604595183083305</v>
      </c>
      <c r="E2582" s="15">
        <f t="shared" si="289"/>
        <v>144.72999635515907</v>
      </c>
      <c r="F2582" s="5">
        <f t="shared" si="290"/>
        <v>232.50504191259407</v>
      </c>
      <c r="G2582" s="5">
        <f t="shared" si="291"/>
        <v>0.21428571428571427</v>
      </c>
      <c r="H2582" s="5">
        <f t="shared" si="292"/>
        <v>232.50504191259407</v>
      </c>
      <c r="M2582" s="1"/>
      <c r="N2582" s="1"/>
      <c r="O2582" s="1"/>
      <c r="P2582" s="1"/>
      <c r="Q2582" s="1"/>
      <c r="R2582" s="1"/>
      <c r="Y2582" s="1"/>
      <c r="Z2582" s="1"/>
      <c r="AA2582" s="6">
        <v>232.50504191259407</v>
      </c>
      <c r="AB2582" s="6">
        <f t="shared" si="293"/>
        <v>69.751512573778214</v>
      </c>
    </row>
    <row r="2583" spans="3:28" x14ac:dyDescent="0.55000000000000004">
      <c r="C2583" s="5">
        <f t="shared" ca="1" si="288"/>
        <v>0.1206833075265803</v>
      </c>
      <c r="D2583" s="6">
        <v>0.47478121372575521</v>
      </c>
      <c r="E2583" s="15">
        <f t="shared" si="289"/>
        <v>109.31027035337362</v>
      </c>
      <c r="F2583" s="5">
        <f t="shared" si="290"/>
        <v>120.12927632743154</v>
      </c>
      <c r="G2583" s="5">
        <f t="shared" si="291"/>
        <v>0.21428571428571427</v>
      </c>
      <c r="H2583" s="5">
        <f t="shared" si="292"/>
        <v>120.12927632743154</v>
      </c>
      <c r="M2583" s="1"/>
      <c r="N2583" s="1"/>
      <c r="O2583" s="1"/>
      <c r="P2583" s="1"/>
      <c r="Q2583" s="1"/>
      <c r="R2583" s="1"/>
      <c r="Y2583" s="1"/>
      <c r="Z2583" s="1"/>
      <c r="AA2583" s="6">
        <v>120.12927632743154</v>
      </c>
      <c r="AB2583" s="6">
        <f t="shared" si="293"/>
        <v>36.038782898229464</v>
      </c>
    </row>
    <row r="2584" spans="3:28" x14ac:dyDescent="0.55000000000000004">
      <c r="C2584" s="5">
        <f t="shared" ca="1" si="288"/>
        <v>0.60418213291434497</v>
      </c>
      <c r="D2584" s="6">
        <v>5.0484034673779155E-2</v>
      </c>
      <c r="E2584" s="15">
        <f t="shared" si="289"/>
        <v>49.122702184369672</v>
      </c>
      <c r="F2584" s="5">
        <f t="shared" si="290"/>
        <v>58.152561592860337</v>
      </c>
      <c r="G2584" s="5">
        <f t="shared" si="291"/>
        <v>0.21428571428571427</v>
      </c>
      <c r="H2584" s="5">
        <f t="shared" si="292"/>
        <v>49.122702184369672</v>
      </c>
      <c r="M2584" s="1"/>
      <c r="N2584" s="1"/>
      <c r="O2584" s="1"/>
      <c r="P2584" s="1"/>
      <c r="Q2584" s="1"/>
      <c r="R2584" s="1"/>
      <c r="Y2584" s="1"/>
      <c r="Z2584" s="1"/>
      <c r="AA2584" s="6">
        <v>49.122702184369672</v>
      </c>
      <c r="AB2584" s="6">
        <f t="shared" si="293"/>
        <v>14.736810655310901</v>
      </c>
    </row>
    <row r="2585" spans="3:28" x14ac:dyDescent="0.55000000000000004">
      <c r="C2585" s="5">
        <f t="shared" ca="1" si="288"/>
        <v>0.97094967810468447</v>
      </c>
      <c r="D2585" s="6">
        <v>0.1834220990626072</v>
      </c>
      <c r="E2585" s="15">
        <f t="shared" si="289"/>
        <v>75.511181434480392</v>
      </c>
      <c r="F2585" s="5">
        <f t="shared" si="290"/>
        <v>75.720712731328234</v>
      </c>
      <c r="G2585" s="5">
        <f t="shared" si="291"/>
        <v>0.21428571428571427</v>
      </c>
      <c r="H2585" s="5">
        <f t="shared" si="292"/>
        <v>75.511181434480392</v>
      </c>
      <c r="M2585" s="1"/>
      <c r="N2585" s="1"/>
      <c r="O2585" s="1"/>
      <c r="P2585" s="1"/>
      <c r="Q2585" s="1"/>
      <c r="R2585" s="1"/>
      <c r="Y2585" s="1"/>
      <c r="Z2585" s="1"/>
      <c r="AA2585" s="6">
        <v>75.511181434480392</v>
      </c>
      <c r="AB2585" s="6">
        <f t="shared" si="293"/>
        <v>22.653354430344116</v>
      </c>
    </row>
    <row r="2586" spans="3:28" x14ac:dyDescent="0.55000000000000004">
      <c r="C2586" s="5">
        <f t="shared" ca="1" si="288"/>
        <v>0.92916554820395425</v>
      </c>
      <c r="D2586" s="6">
        <v>0.86780120253187387</v>
      </c>
      <c r="E2586" s="15">
        <f t="shared" si="289"/>
        <v>140.74377914632075</v>
      </c>
      <c r="F2586" s="5">
        <f t="shared" si="290"/>
        <v>209.75895654395075</v>
      </c>
      <c r="G2586" s="5">
        <f t="shared" si="291"/>
        <v>0.21428571428571427</v>
      </c>
      <c r="H2586" s="5">
        <f t="shared" si="292"/>
        <v>209.75895654395075</v>
      </c>
      <c r="M2586" s="1"/>
      <c r="N2586" s="1"/>
      <c r="O2586" s="1"/>
      <c r="P2586" s="1"/>
      <c r="Q2586" s="1"/>
      <c r="R2586" s="1"/>
      <c r="Y2586" s="1"/>
      <c r="Z2586" s="1"/>
      <c r="AA2586" s="6">
        <v>209.75895654395075</v>
      </c>
      <c r="AB2586" s="6">
        <f t="shared" si="293"/>
        <v>62.927686963185224</v>
      </c>
    </row>
    <row r="2587" spans="3:28" x14ac:dyDescent="0.55000000000000004">
      <c r="C2587" s="5">
        <f t="shared" ca="1" si="288"/>
        <v>0.35505709251278883</v>
      </c>
      <c r="D2587" s="6">
        <v>0.31447243862402496</v>
      </c>
      <c r="E2587" s="15">
        <f t="shared" si="289"/>
        <v>92.685190849880968</v>
      </c>
      <c r="F2587" s="5">
        <f t="shared" si="290"/>
        <v>94.504263351377375</v>
      </c>
      <c r="G2587" s="5">
        <f t="shared" si="291"/>
        <v>0.21428571428571427</v>
      </c>
      <c r="H2587" s="5">
        <f t="shared" si="292"/>
        <v>94.504263351377375</v>
      </c>
      <c r="M2587" s="1"/>
      <c r="N2587" s="1"/>
      <c r="O2587" s="1"/>
      <c r="P2587" s="1"/>
      <c r="Q2587" s="1"/>
      <c r="R2587" s="1"/>
      <c r="Y2587" s="1"/>
      <c r="Z2587" s="1"/>
      <c r="AA2587" s="6">
        <v>94.504263351377375</v>
      </c>
      <c r="AB2587" s="6">
        <f t="shared" si="293"/>
        <v>28.351279005413211</v>
      </c>
    </row>
    <row r="2588" spans="3:28" x14ac:dyDescent="0.55000000000000004">
      <c r="C2588" s="5">
        <f t="shared" ca="1" si="288"/>
        <v>9.0646439611052898E-2</v>
      </c>
      <c r="D2588" s="6">
        <v>0.41279051054710647</v>
      </c>
      <c r="E2588" s="15">
        <f t="shared" si="289"/>
        <v>103.27593035920637</v>
      </c>
      <c r="F2588" s="5">
        <f t="shared" si="290"/>
        <v>109.81034583790253</v>
      </c>
      <c r="G2588" s="5">
        <f t="shared" si="291"/>
        <v>0.21428571428571427</v>
      </c>
      <c r="H2588" s="5">
        <f t="shared" si="292"/>
        <v>109.81034583790253</v>
      </c>
      <c r="M2588" s="1"/>
      <c r="N2588" s="1"/>
      <c r="O2588" s="1"/>
      <c r="P2588" s="1"/>
      <c r="Q2588" s="1"/>
      <c r="R2588" s="1"/>
      <c r="Y2588" s="1"/>
      <c r="Z2588" s="1"/>
      <c r="AA2588" s="6">
        <v>109.81034583790253</v>
      </c>
      <c r="AB2588" s="6">
        <f t="shared" si="293"/>
        <v>32.943103751370757</v>
      </c>
    </row>
    <row r="2589" spans="3:28" x14ac:dyDescent="0.55000000000000004">
      <c r="C2589" s="5">
        <f t="shared" ca="1" si="288"/>
        <v>0.1907188919362387</v>
      </c>
      <c r="D2589" s="6">
        <v>0.72084941843555339</v>
      </c>
      <c r="E2589" s="15">
        <f t="shared" si="289"/>
        <v>130.04667296069107</v>
      </c>
      <c r="F2589" s="5">
        <f t="shared" si="290"/>
        <v>168.86771631527989</v>
      </c>
      <c r="G2589" s="5">
        <f t="shared" si="291"/>
        <v>0.21428571428571427</v>
      </c>
      <c r="H2589" s="5">
        <f t="shared" si="292"/>
        <v>168.86771631527989</v>
      </c>
      <c r="M2589" s="1"/>
      <c r="N2589" s="1"/>
      <c r="O2589" s="1"/>
      <c r="P2589" s="1"/>
      <c r="Q2589" s="1"/>
      <c r="R2589" s="1"/>
      <c r="Y2589" s="1"/>
      <c r="Z2589" s="1"/>
      <c r="AA2589" s="6">
        <v>168.86771631527989</v>
      </c>
      <c r="AB2589" s="6">
        <f t="shared" si="293"/>
        <v>50.660314894583969</v>
      </c>
    </row>
    <row r="2590" spans="3:28" x14ac:dyDescent="0.55000000000000004">
      <c r="C2590" s="5">
        <f t="shared" ca="1" si="288"/>
        <v>4.5271418097051153E-2</v>
      </c>
      <c r="D2590" s="6">
        <v>0.8935723904593873</v>
      </c>
      <c r="E2590" s="15">
        <f t="shared" si="289"/>
        <v>142.52353308535348</v>
      </c>
      <c r="F2590" s="5">
        <f t="shared" si="290"/>
        <v>219.03123597521238</v>
      </c>
      <c r="G2590" s="5">
        <f t="shared" si="291"/>
        <v>0.21428571428571427</v>
      </c>
      <c r="H2590" s="5">
        <f t="shared" si="292"/>
        <v>219.03123597521238</v>
      </c>
      <c r="M2590" s="1"/>
      <c r="N2590" s="1"/>
      <c r="O2590" s="1"/>
      <c r="P2590" s="1"/>
      <c r="Q2590" s="1"/>
      <c r="R2590" s="1"/>
      <c r="Y2590" s="1"/>
      <c r="Z2590" s="1"/>
      <c r="AA2590" s="6">
        <v>219.03123597521238</v>
      </c>
      <c r="AB2590" s="6">
        <f t="shared" si="293"/>
        <v>65.709370792563718</v>
      </c>
    </row>
    <row r="2591" spans="3:28" x14ac:dyDescent="0.55000000000000004">
      <c r="C2591" s="5">
        <f t="shared" ca="1" si="288"/>
        <v>0.5884552077762798</v>
      </c>
      <c r="D2591" s="6">
        <v>0.98087650677993576</v>
      </c>
      <c r="E2591" s="15">
        <f t="shared" si="289"/>
        <v>148.36948747230753</v>
      </c>
      <c r="F2591" s="5">
        <f t="shared" si="290"/>
        <v>265.67789076475697</v>
      </c>
      <c r="G2591" s="5">
        <f t="shared" si="291"/>
        <v>0.21428571428571427</v>
      </c>
      <c r="H2591" s="5">
        <f t="shared" si="292"/>
        <v>265.67789076475697</v>
      </c>
      <c r="M2591" s="1"/>
      <c r="N2591" s="1"/>
      <c r="O2591" s="1"/>
      <c r="P2591" s="1"/>
      <c r="Q2591" s="1"/>
      <c r="R2591" s="1"/>
      <c r="Y2591" s="1"/>
      <c r="Z2591" s="1"/>
      <c r="AA2591" s="6">
        <v>265.67789076475697</v>
      </c>
      <c r="AB2591" s="6">
        <f t="shared" si="293"/>
        <v>79.703367229427087</v>
      </c>
    </row>
    <row r="2592" spans="3:28" x14ac:dyDescent="0.55000000000000004">
      <c r="C2592" s="5">
        <f t="shared" ca="1" si="288"/>
        <v>0.84878465009431536</v>
      </c>
      <c r="D2592" s="6">
        <v>0.81606367053644779</v>
      </c>
      <c r="E2592" s="15">
        <f t="shared" si="289"/>
        <v>137.08915263598215</v>
      </c>
      <c r="F2592" s="5">
        <f t="shared" si="290"/>
        <v>193.55528244692076</v>
      </c>
      <c r="G2592" s="5">
        <f t="shared" si="291"/>
        <v>0.21428571428571427</v>
      </c>
      <c r="H2592" s="5">
        <f t="shared" si="292"/>
        <v>193.55528244692076</v>
      </c>
      <c r="M2592" s="1"/>
      <c r="N2592" s="1"/>
      <c r="O2592" s="1"/>
      <c r="P2592" s="1"/>
      <c r="Q2592" s="1"/>
      <c r="R2592" s="1"/>
      <c r="Y2592" s="1"/>
      <c r="Z2592" s="1"/>
      <c r="AA2592" s="6">
        <v>193.55528244692076</v>
      </c>
      <c r="AB2592" s="6">
        <f t="shared" si="293"/>
        <v>58.066584734076223</v>
      </c>
    </row>
    <row r="2593" spans="3:28" x14ac:dyDescent="0.55000000000000004">
      <c r="C2593" s="5">
        <f t="shared" ca="1" si="288"/>
        <v>0.10185473641589238</v>
      </c>
      <c r="D2593" s="6">
        <v>0.11114397782180407</v>
      </c>
      <c r="E2593" s="15">
        <f t="shared" si="289"/>
        <v>63.211327535801402</v>
      </c>
      <c r="F2593" s="5">
        <f t="shared" si="290"/>
        <v>66.005275772771171</v>
      </c>
      <c r="G2593" s="5">
        <f t="shared" si="291"/>
        <v>0.21428571428571427</v>
      </c>
      <c r="H2593" s="5">
        <f t="shared" si="292"/>
        <v>63.211327535801402</v>
      </c>
      <c r="M2593" s="1"/>
      <c r="N2593" s="1"/>
      <c r="O2593" s="1"/>
      <c r="P2593" s="1"/>
      <c r="Q2593" s="1"/>
      <c r="R2593" s="1"/>
      <c r="Y2593" s="1"/>
      <c r="Z2593" s="1"/>
      <c r="AA2593" s="6">
        <v>63.211327535801402</v>
      </c>
      <c r="AB2593" s="6">
        <f t="shared" si="293"/>
        <v>18.963398260740419</v>
      </c>
    </row>
    <row r="2594" spans="3:28" x14ac:dyDescent="0.55000000000000004">
      <c r="C2594" s="5">
        <f t="shared" ca="1" si="288"/>
        <v>0.83151806481697677</v>
      </c>
      <c r="D2594" s="6">
        <v>0.71480598767866022</v>
      </c>
      <c r="E2594" s="15">
        <f t="shared" si="289"/>
        <v>129.58439940521413</v>
      </c>
      <c r="F2594" s="5">
        <f t="shared" si="290"/>
        <v>167.45585203791708</v>
      </c>
      <c r="G2594" s="5">
        <f t="shared" si="291"/>
        <v>0.21428571428571427</v>
      </c>
      <c r="H2594" s="5">
        <f t="shared" si="292"/>
        <v>167.45585203791708</v>
      </c>
      <c r="M2594" s="1"/>
      <c r="N2594" s="1"/>
      <c r="O2594" s="1"/>
      <c r="P2594" s="1"/>
      <c r="Q2594" s="1"/>
      <c r="R2594" s="1"/>
      <c r="Y2594" s="1"/>
      <c r="Z2594" s="1"/>
      <c r="AA2594" s="6">
        <v>167.45585203791708</v>
      </c>
      <c r="AB2594" s="6">
        <f t="shared" si="293"/>
        <v>50.236755611375123</v>
      </c>
    </row>
    <row r="2595" spans="3:28" x14ac:dyDescent="0.55000000000000004">
      <c r="C2595" s="5">
        <f t="shared" ca="1" si="288"/>
        <v>0.25216361502343321</v>
      </c>
      <c r="D2595" s="6">
        <v>0.11649761176640705</v>
      </c>
      <c r="E2595" s="15">
        <f t="shared" si="289"/>
        <v>64.239799702028932</v>
      </c>
      <c r="F2595" s="5">
        <f t="shared" si="290"/>
        <v>66.711022302404245</v>
      </c>
      <c r="G2595" s="5">
        <f t="shared" si="291"/>
        <v>0.21428571428571427</v>
      </c>
      <c r="H2595" s="5">
        <f t="shared" si="292"/>
        <v>64.239799702028932</v>
      </c>
      <c r="M2595" s="1"/>
      <c r="N2595" s="1"/>
      <c r="O2595" s="1"/>
      <c r="P2595" s="1"/>
      <c r="Q2595" s="1"/>
      <c r="R2595" s="1"/>
      <c r="Y2595" s="1"/>
      <c r="Z2595" s="1"/>
      <c r="AA2595" s="6">
        <v>64.239799702028932</v>
      </c>
      <c r="AB2595" s="6">
        <f t="shared" si="293"/>
        <v>19.27193991060868</v>
      </c>
    </row>
    <row r="2596" spans="3:28" x14ac:dyDescent="0.55000000000000004">
      <c r="C2596" s="5">
        <f t="shared" ca="1" si="288"/>
        <v>0.83898813188504684</v>
      </c>
      <c r="D2596" s="6">
        <v>0.15341299536414355</v>
      </c>
      <c r="E2596" s="15">
        <f t="shared" si="289"/>
        <v>70.767492769661288</v>
      </c>
      <c r="F2596" s="5">
        <f t="shared" si="290"/>
        <v>71.636781671021367</v>
      </c>
      <c r="G2596" s="5">
        <f t="shared" si="291"/>
        <v>0.21428571428571427</v>
      </c>
      <c r="H2596" s="5">
        <f t="shared" si="292"/>
        <v>70.767492769661288</v>
      </c>
      <c r="M2596" s="1"/>
      <c r="N2596" s="1"/>
      <c r="O2596" s="1"/>
      <c r="P2596" s="1"/>
      <c r="Q2596" s="1"/>
      <c r="R2596" s="1"/>
      <c r="Y2596" s="1"/>
      <c r="Z2596" s="1"/>
      <c r="AA2596" s="6">
        <v>70.767492769661288</v>
      </c>
      <c r="AB2596" s="6">
        <f t="shared" si="293"/>
        <v>21.230247830898385</v>
      </c>
    </row>
    <row r="2597" spans="3:28" x14ac:dyDescent="0.55000000000000004">
      <c r="C2597" s="5">
        <f t="shared" ca="1" si="288"/>
        <v>0.25333678807124049</v>
      </c>
      <c r="D2597" s="6">
        <v>0.24561183921769403</v>
      </c>
      <c r="E2597" s="15">
        <f t="shared" si="289"/>
        <v>84.236118335849497</v>
      </c>
      <c r="F2597" s="5">
        <f t="shared" si="290"/>
        <v>84.430264869601757</v>
      </c>
      <c r="G2597" s="5">
        <f t="shared" si="291"/>
        <v>0.21428571428571427</v>
      </c>
      <c r="H2597" s="5">
        <f t="shared" si="292"/>
        <v>84.430264869601757</v>
      </c>
      <c r="M2597" s="1"/>
      <c r="N2597" s="1"/>
      <c r="O2597" s="1"/>
      <c r="P2597" s="1"/>
      <c r="Q2597" s="1"/>
      <c r="R2597" s="1"/>
      <c r="Y2597" s="1"/>
      <c r="Z2597" s="1"/>
      <c r="AA2597" s="6">
        <v>84.430264869601757</v>
      </c>
      <c r="AB2597" s="6">
        <f t="shared" si="293"/>
        <v>25.329079460880525</v>
      </c>
    </row>
    <row r="2598" spans="3:28" x14ac:dyDescent="0.55000000000000004">
      <c r="C2598" s="5">
        <f t="shared" ca="1" si="288"/>
        <v>0.29739708910649143</v>
      </c>
      <c r="D2598" s="6">
        <v>0.7726366537846362</v>
      </c>
      <c r="E2598" s="15">
        <f t="shared" si="289"/>
        <v>133.93110103734577</v>
      </c>
      <c r="F2598" s="5">
        <f t="shared" si="290"/>
        <v>181.65481789753159</v>
      </c>
      <c r="G2598" s="5">
        <f t="shared" si="291"/>
        <v>0.21428571428571427</v>
      </c>
      <c r="H2598" s="5">
        <f t="shared" si="292"/>
        <v>181.65481789753159</v>
      </c>
      <c r="M2598" s="1"/>
      <c r="N2598" s="1"/>
      <c r="O2598" s="1"/>
      <c r="P2598" s="1"/>
      <c r="Q2598" s="1"/>
      <c r="R2598" s="1"/>
      <c r="Y2598" s="1"/>
      <c r="Z2598" s="1"/>
      <c r="AA2598" s="6">
        <v>181.65481789753159</v>
      </c>
      <c r="AB2598" s="6">
        <f t="shared" si="293"/>
        <v>54.496445369259476</v>
      </c>
    </row>
    <row r="2599" spans="3:28" x14ac:dyDescent="0.55000000000000004">
      <c r="C2599" s="5">
        <f t="shared" ca="1" si="288"/>
        <v>0.28393587213226923</v>
      </c>
      <c r="D2599" s="6">
        <v>0.49779093451566436</v>
      </c>
      <c r="E2599" s="15">
        <f t="shared" si="289"/>
        <v>111.44882557946363</v>
      </c>
      <c r="F2599" s="5">
        <f t="shared" si="290"/>
        <v>124.11345010537312</v>
      </c>
      <c r="G2599" s="5">
        <f t="shared" si="291"/>
        <v>0.21428571428571427</v>
      </c>
      <c r="H2599" s="5">
        <f t="shared" si="292"/>
        <v>124.11345010537312</v>
      </c>
      <c r="M2599" s="1"/>
      <c r="N2599" s="1"/>
      <c r="O2599" s="1"/>
      <c r="P2599" s="1"/>
      <c r="Q2599" s="1"/>
      <c r="R2599" s="1"/>
      <c r="Y2599" s="1"/>
      <c r="Z2599" s="1"/>
      <c r="AA2599" s="6">
        <v>124.11345010537312</v>
      </c>
      <c r="AB2599" s="6">
        <f t="shared" si="293"/>
        <v>37.234035031611931</v>
      </c>
    </row>
    <row r="2600" spans="3:28" x14ac:dyDescent="0.55000000000000004">
      <c r="C2600" s="5">
        <f t="shared" ca="1" si="288"/>
        <v>0.99133696528966408</v>
      </c>
      <c r="D2600" s="6">
        <v>0.27815031147457936</v>
      </c>
      <c r="E2600" s="15">
        <f t="shared" si="289"/>
        <v>88.358797771559253</v>
      </c>
      <c r="F2600" s="5">
        <f t="shared" si="290"/>
        <v>89.130512370409747</v>
      </c>
      <c r="G2600" s="5">
        <f t="shared" si="291"/>
        <v>0.21428571428571427</v>
      </c>
      <c r="H2600" s="5">
        <f t="shared" si="292"/>
        <v>89.130512370409747</v>
      </c>
      <c r="M2600" s="1"/>
      <c r="N2600" s="1"/>
      <c r="O2600" s="1"/>
      <c r="P2600" s="1"/>
      <c r="Q2600" s="1"/>
      <c r="R2600" s="1"/>
      <c r="Y2600" s="1"/>
      <c r="Z2600" s="1"/>
      <c r="AA2600" s="6">
        <v>89.130512370409747</v>
      </c>
      <c r="AB2600" s="6">
        <f t="shared" si="293"/>
        <v>26.739153711122924</v>
      </c>
    </row>
    <row r="2601" spans="3:28" x14ac:dyDescent="0.55000000000000004">
      <c r="C2601" s="5">
        <f t="shared" ca="1" si="288"/>
        <v>0.55102552576804076</v>
      </c>
      <c r="D2601" s="6">
        <v>0.96208328152316813</v>
      </c>
      <c r="E2601" s="15">
        <f t="shared" si="289"/>
        <v>147.13378437531554</v>
      </c>
      <c r="F2601" s="5">
        <f t="shared" si="290"/>
        <v>251.6712315678038</v>
      </c>
      <c r="G2601" s="5">
        <f t="shared" si="291"/>
        <v>0.21428571428571427</v>
      </c>
      <c r="H2601" s="5">
        <f t="shared" si="292"/>
        <v>251.6712315678038</v>
      </c>
      <c r="M2601" s="1"/>
      <c r="N2601" s="1"/>
      <c r="O2601" s="1"/>
      <c r="P2601" s="1"/>
      <c r="Q2601" s="1"/>
      <c r="R2601" s="1"/>
      <c r="Y2601" s="1"/>
      <c r="Z2601" s="1"/>
      <c r="AA2601" s="6">
        <v>251.6712315678038</v>
      </c>
      <c r="AB2601" s="6">
        <f t="shared" si="293"/>
        <v>75.501369470341132</v>
      </c>
    </row>
    <row r="2602" spans="3:28" x14ac:dyDescent="0.55000000000000004">
      <c r="C2602" s="5">
        <f t="shared" ca="1" si="288"/>
        <v>0.7474689474518339</v>
      </c>
      <c r="D2602" s="6">
        <v>0.65313609409855145</v>
      </c>
      <c r="E2602" s="15">
        <f t="shared" si="289"/>
        <v>124.7505913150645</v>
      </c>
      <c r="F2602" s="5">
        <f t="shared" si="290"/>
        <v>153.8260741324595</v>
      </c>
      <c r="G2602" s="5">
        <f t="shared" si="291"/>
        <v>0.21428571428571427</v>
      </c>
      <c r="H2602" s="5">
        <f t="shared" si="292"/>
        <v>153.8260741324595</v>
      </c>
      <c r="M2602" s="1"/>
      <c r="N2602" s="1"/>
      <c r="O2602" s="1"/>
      <c r="P2602" s="1"/>
      <c r="Q2602" s="1"/>
      <c r="R2602" s="1"/>
      <c r="Y2602" s="1"/>
      <c r="Z2602" s="1"/>
      <c r="AA2602" s="6">
        <v>153.8260741324595</v>
      </c>
      <c r="AB2602" s="6">
        <f t="shared" si="293"/>
        <v>46.147822239737849</v>
      </c>
    </row>
    <row r="2603" spans="3:28" x14ac:dyDescent="0.55000000000000004">
      <c r="C2603" s="5">
        <f t="shared" ca="1" si="288"/>
        <v>0.29915622856949087</v>
      </c>
      <c r="D2603" s="6">
        <v>0.87925777425155904</v>
      </c>
      <c r="E2603" s="15">
        <f t="shared" si="289"/>
        <v>141.53818579946875</v>
      </c>
      <c r="F2603" s="5">
        <f t="shared" si="290"/>
        <v>213.75777654707665</v>
      </c>
      <c r="G2603" s="5">
        <f t="shared" si="291"/>
        <v>0.21428571428571427</v>
      </c>
      <c r="H2603" s="5">
        <f t="shared" si="292"/>
        <v>213.75777654707665</v>
      </c>
      <c r="M2603" s="1"/>
      <c r="N2603" s="1"/>
      <c r="O2603" s="1"/>
      <c r="P2603" s="1"/>
      <c r="Q2603" s="1"/>
      <c r="R2603" s="1"/>
      <c r="Y2603" s="1"/>
      <c r="Z2603" s="1"/>
      <c r="AA2603" s="6">
        <v>213.75777654707665</v>
      </c>
      <c r="AB2603" s="6">
        <f t="shared" si="293"/>
        <v>64.127332964122985</v>
      </c>
    </row>
    <row r="2604" spans="3:28" x14ac:dyDescent="0.55000000000000004">
      <c r="C2604" s="5">
        <f t="shared" ca="1" si="288"/>
        <v>0.40729048371685617</v>
      </c>
      <c r="D2604" s="6">
        <v>0.62110827277454261</v>
      </c>
      <c r="E2604" s="15">
        <f t="shared" si="289"/>
        <v>122.14998278322085</v>
      </c>
      <c r="F2604" s="5">
        <f t="shared" si="290"/>
        <v>147.22653896344374</v>
      </c>
      <c r="G2604" s="5">
        <f t="shared" si="291"/>
        <v>0.21428571428571427</v>
      </c>
      <c r="H2604" s="5">
        <f t="shared" si="292"/>
        <v>147.22653896344374</v>
      </c>
      <c r="M2604" s="1"/>
      <c r="N2604" s="1"/>
      <c r="O2604" s="1"/>
      <c r="P2604" s="1"/>
      <c r="Q2604" s="1"/>
      <c r="R2604" s="1"/>
      <c r="Y2604" s="1"/>
      <c r="Z2604" s="1"/>
      <c r="AA2604" s="6">
        <v>147.22653896344374</v>
      </c>
      <c r="AB2604" s="6">
        <f t="shared" si="293"/>
        <v>44.16796168903312</v>
      </c>
    </row>
    <row r="2605" spans="3:28" x14ac:dyDescent="0.55000000000000004">
      <c r="C2605" s="5">
        <f t="shared" ca="1" si="288"/>
        <v>0.39599876850078808</v>
      </c>
      <c r="D2605" s="6">
        <v>5.1744796395825299E-2</v>
      </c>
      <c r="E2605" s="15">
        <f t="shared" si="289"/>
        <v>49.484107235082853</v>
      </c>
      <c r="F2605" s="5">
        <f t="shared" si="290"/>
        <v>58.313176730676588</v>
      </c>
      <c r="G2605" s="5">
        <f t="shared" si="291"/>
        <v>0.21428571428571427</v>
      </c>
      <c r="H2605" s="5">
        <f t="shared" si="292"/>
        <v>49.484107235082853</v>
      </c>
      <c r="M2605" s="1"/>
      <c r="N2605" s="1"/>
      <c r="O2605" s="1"/>
      <c r="P2605" s="1"/>
      <c r="Q2605" s="1"/>
      <c r="R2605" s="1"/>
      <c r="Y2605" s="1"/>
      <c r="Z2605" s="1"/>
      <c r="AA2605" s="6">
        <v>49.484107235082853</v>
      </c>
      <c r="AB2605" s="6">
        <f t="shared" si="293"/>
        <v>14.845232170524856</v>
      </c>
    </row>
    <row r="2606" spans="3:28" x14ac:dyDescent="0.55000000000000004">
      <c r="C2606" s="5">
        <f t="shared" ca="1" si="288"/>
        <v>0.76138866384985315</v>
      </c>
      <c r="D2606" s="6">
        <v>0.46458069044381622</v>
      </c>
      <c r="E2606" s="15">
        <f t="shared" si="289"/>
        <v>108.34565976580916</v>
      </c>
      <c r="F2606" s="5">
        <f t="shared" si="290"/>
        <v>118.39099838207105</v>
      </c>
      <c r="G2606" s="5">
        <f t="shared" si="291"/>
        <v>0.21428571428571427</v>
      </c>
      <c r="H2606" s="5">
        <f t="shared" si="292"/>
        <v>118.39099838207105</v>
      </c>
      <c r="M2606" s="1"/>
      <c r="N2606" s="1"/>
      <c r="O2606" s="1"/>
      <c r="P2606" s="1"/>
      <c r="Q2606" s="1"/>
      <c r="R2606" s="1"/>
      <c r="Y2606" s="1"/>
      <c r="Z2606" s="1"/>
      <c r="AA2606" s="6">
        <v>118.39099838207105</v>
      </c>
      <c r="AB2606" s="6">
        <f t="shared" si="293"/>
        <v>35.517299514621314</v>
      </c>
    </row>
    <row r="2607" spans="3:28" x14ac:dyDescent="0.55000000000000004">
      <c r="C2607" s="5">
        <f t="shared" ca="1" si="288"/>
        <v>0.87715042068812865</v>
      </c>
      <c r="D2607" s="6">
        <v>0.74769083373802459</v>
      </c>
      <c r="E2607" s="15">
        <f t="shared" si="289"/>
        <v>132.07678620837953</v>
      </c>
      <c r="F2607" s="5">
        <f t="shared" si="290"/>
        <v>175.33146089835782</v>
      </c>
      <c r="G2607" s="5">
        <f t="shared" si="291"/>
        <v>0.21428571428571427</v>
      </c>
      <c r="H2607" s="5">
        <f t="shared" si="292"/>
        <v>175.33146089835782</v>
      </c>
      <c r="M2607" s="1"/>
      <c r="N2607" s="1"/>
      <c r="O2607" s="1"/>
      <c r="P2607" s="1"/>
      <c r="Q2607" s="1"/>
      <c r="R2607" s="1"/>
      <c r="Y2607" s="1"/>
      <c r="Z2607" s="1"/>
      <c r="AA2607" s="6">
        <v>175.33146089835782</v>
      </c>
      <c r="AB2607" s="6">
        <f t="shared" si="293"/>
        <v>52.599438269507345</v>
      </c>
    </row>
    <row r="2608" spans="3:28" x14ac:dyDescent="0.55000000000000004">
      <c r="C2608" s="5">
        <f t="shared" ca="1" si="288"/>
        <v>0.37442844156226351</v>
      </c>
      <c r="D2608" s="6">
        <v>0.28447054980452435</v>
      </c>
      <c r="E2608" s="15">
        <f t="shared" si="289"/>
        <v>89.131072874041308</v>
      </c>
      <c r="F2608" s="5">
        <f t="shared" si="290"/>
        <v>90.055688021701087</v>
      </c>
      <c r="G2608" s="5">
        <f t="shared" si="291"/>
        <v>0.21428571428571427</v>
      </c>
      <c r="H2608" s="5">
        <f t="shared" si="292"/>
        <v>90.055688021701087</v>
      </c>
      <c r="M2608" s="1"/>
      <c r="N2608" s="1"/>
      <c r="O2608" s="1"/>
      <c r="P2608" s="1"/>
      <c r="Q2608" s="1"/>
      <c r="R2608" s="1"/>
      <c r="Y2608" s="1"/>
      <c r="Z2608" s="1"/>
      <c r="AA2608" s="6">
        <v>90.055688021701087</v>
      </c>
      <c r="AB2608" s="6">
        <f t="shared" si="293"/>
        <v>27.016706406510327</v>
      </c>
    </row>
    <row r="2609" spans="3:28" x14ac:dyDescent="0.55000000000000004">
      <c r="C2609" s="5">
        <f t="shared" ca="1" si="288"/>
        <v>0.73042573122944299</v>
      </c>
      <c r="D2609" s="6">
        <v>0.26620744795672824</v>
      </c>
      <c r="E2609" s="15">
        <f t="shared" si="289"/>
        <v>86.875145799265624</v>
      </c>
      <c r="F2609" s="5">
        <f t="shared" si="290"/>
        <v>87.393271024020635</v>
      </c>
      <c r="G2609" s="5">
        <f t="shared" si="291"/>
        <v>0.21428571428571427</v>
      </c>
      <c r="H2609" s="5">
        <f t="shared" si="292"/>
        <v>87.393271024020635</v>
      </c>
      <c r="M2609" s="1"/>
      <c r="N2609" s="1"/>
      <c r="O2609" s="1"/>
      <c r="P2609" s="1"/>
      <c r="Q2609" s="1"/>
      <c r="R2609" s="1"/>
      <c r="Y2609" s="1"/>
      <c r="Z2609" s="1"/>
      <c r="AA2609" s="6">
        <v>87.393271024020635</v>
      </c>
      <c r="AB2609" s="6">
        <f t="shared" si="293"/>
        <v>26.217981307206191</v>
      </c>
    </row>
    <row r="2610" spans="3:28" x14ac:dyDescent="0.55000000000000004">
      <c r="C2610" s="5">
        <f t="shared" ca="1" si="288"/>
        <v>0.47192937444202177</v>
      </c>
      <c r="D2610" s="6">
        <v>0.33550466669513779</v>
      </c>
      <c r="E2610" s="15">
        <f t="shared" si="289"/>
        <v>95.076483671508711</v>
      </c>
      <c r="F2610" s="5">
        <f t="shared" si="290"/>
        <v>97.681161204450575</v>
      </c>
      <c r="G2610" s="5">
        <f t="shared" si="291"/>
        <v>0.21428571428571427</v>
      </c>
      <c r="H2610" s="5">
        <f t="shared" si="292"/>
        <v>97.681161204450575</v>
      </c>
      <c r="M2610" s="1"/>
      <c r="N2610" s="1"/>
      <c r="O2610" s="1"/>
      <c r="P2610" s="1"/>
      <c r="Q2610" s="1"/>
      <c r="R2610" s="1"/>
      <c r="Y2610" s="1"/>
      <c r="Z2610" s="1"/>
      <c r="AA2610" s="6">
        <v>97.681161204450575</v>
      </c>
      <c r="AB2610" s="6">
        <f t="shared" si="293"/>
        <v>29.304348361335173</v>
      </c>
    </row>
    <row r="2611" spans="3:28" x14ac:dyDescent="0.55000000000000004">
      <c r="C2611" s="5">
        <f t="shared" ca="1" si="288"/>
        <v>0.41004926015919152</v>
      </c>
      <c r="D2611" s="6">
        <v>0.78209033271949313</v>
      </c>
      <c r="E2611" s="15">
        <f t="shared" si="289"/>
        <v>134.62599002707668</v>
      </c>
      <c r="F2611" s="5">
        <f t="shared" si="290"/>
        <v>184.14131234784668</v>
      </c>
      <c r="G2611" s="5">
        <f t="shared" si="291"/>
        <v>0.21428571428571427</v>
      </c>
      <c r="H2611" s="5">
        <f t="shared" si="292"/>
        <v>184.14131234784668</v>
      </c>
      <c r="M2611" s="1"/>
      <c r="N2611" s="1"/>
      <c r="O2611" s="1"/>
      <c r="P2611" s="1"/>
      <c r="Q2611" s="1"/>
      <c r="R2611" s="1"/>
      <c r="Y2611" s="1"/>
      <c r="Z2611" s="1"/>
      <c r="AA2611" s="6">
        <v>184.14131234784668</v>
      </c>
      <c r="AB2611" s="6">
        <f t="shared" si="293"/>
        <v>55.242393704354001</v>
      </c>
    </row>
    <row r="2612" spans="3:28" x14ac:dyDescent="0.55000000000000004">
      <c r="C2612" s="5">
        <f t="shared" ca="1" si="288"/>
        <v>0.38021666593973757</v>
      </c>
      <c r="D2612" s="6">
        <v>0.66549771027506188</v>
      </c>
      <c r="E2612" s="15">
        <f t="shared" si="289"/>
        <v>125.73722869746985</v>
      </c>
      <c r="F2612" s="5">
        <f t="shared" si="290"/>
        <v>156.45439384273655</v>
      </c>
      <c r="G2612" s="5">
        <f t="shared" si="291"/>
        <v>0.21428571428571427</v>
      </c>
      <c r="H2612" s="5">
        <f t="shared" si="292"/>
        <v>156.45439384273655</v>
      </c>
      <c r="M2612" s="1"/>
      <c r="N2612" s="1"/>
      <c r="O2612" s="1"/>
      <c r="P2612" s="1"/>
      <c r="Q2612" s="1"/>
      <c r="R2612" s="1"/>
      <c r="Y2612" s="1"/>
      <c r="Z2612" s="1"/>
      <c r="AA2612" s="6">
        <v>156.45439384273655</v>
      </c>
      <c r="AB2612" s="6">
        <f t="shared" si="293"/>
        <v>46.936318152820967</v>
      </c>
    </row>
    <row r="2613" spans="3:28" x14ac:dyDescent="0.55000000000000004">
      <c r="C2613" s="5">
        <f t="shared" ca="1" si="288"/>
        <v>0.39030598061239286</v>
      </c>
      <c r="D2613" s="6">
        <v>0.99663836761587277</v>
      </c>
      <c r="E2613" s="15">
        <f t="shared" si="289"/>
        <v>149.39677189152232</v>
      </c>
      <c r="F2613" s="5">
        <f t="shared" si="290"/>
        <v>285.60984521062272</v>
      </c>
      <c r="G2613" s="5">
        <f t="shared" si="291"/>
        <v>0.21428571428571427</v>
      </c>
      <c r="H2613" s="5">
        <f t="shared" si="292"/>
        <v>285.60984521062272</v>
      </c>
      <c r="M2613" s="1"/>
      <c r="N2613" s="1"/>
      <c r="O2613" s="1"/>
      <c r="P2613" s="1"/>
      <c r="Q2613" s="1"/>
      <c r="R2613" s="1"/>
      <c r="Y2613" s="1"/>
      <c r="Z2613" s="1"/>
      <c r="AA2613" s="6">
        <v>285.60984521062272</v>
      </c>
      <c r="AB2613" s="6">
        <f t="shared" si="293"/>
        <v>85.682953563186814</v>
      </c>
    </row>
    <row r="2614" spans="3:28" x14ac:dyDescent="0.55000000000000004">
      <c r="C2614" s="5">
        <f t="shared" ca="1" si="288"/>
        <v>0.75327894863211253</v>
      </c>
      <c r="D2614" s="6">
        <v>0.93403596868134331</v>
      </c>
      <c r="E2614" s="15">
        <f t="shared" si="289"/>
        <v>145.26693208443547</v>
      </c>
      <c r="F2614" s="5">
        <f t="shared" si="290"/>
        <v>236.25531920835078</v>
      </c>
      <c r="G2614" s="5">
        <f t="shared" si="291"/>
        <v>0.21428571428571427</v>
      </c>
      <c r="H2614" s="5">
        <f t="shared" si="292"/>
        <v>236.25531920835078</v>
      </c>
      <c r="M2614" s="1"/>
      <c r="N2614" s="1"/>
      <c r="O2614" s="1"/>
      <c r="P2614" s="1"/>
      <c r="Q2614" s="1"/>
      <c r="R2614" s="1"/>
      <c r="Y2614" s="1"/>
      <c r="Z2614" s="1"/>
      <c r="AA2614" s="6">
        <v>236.25531920835078</v>
      </c>
      <c r="AB2614" s="6">
        <f t="shared" si="293"/>
        <v>70.876595762505232</v>
      </c>
    </row>
    <row r="2615" spans="3:28" x14ac:dyDescent="0.55000000000000004">
      <c r="C2615" s="5">
        <f t="shared" ca="1" si="288"/>
        <v>0.52050701522422704</v>
      </c>
      <c r="D2615" s="6">
        <v>0.70974982470388215</v>
      </c>
      <c r="E2615" s="15">
        <f t="shared" si="289"/>
        <v>129.19614029362583</v>
      </c>
      <c r="F2615" s="5">
        <f t="shared" si="290"/>
        <v>166.28608599610561</v>
      </c>
      <c r="G2615" s="5">
        <f t="shared" si="291"/>
        <v>0.21428571428571427</v>
      </c>
      <c r="H2615" s="5">
        <f t="shared" si="292"/>
        <v>166.28608599610561</v>
      </c>
      <c r="M2615" s="1"/>
      <c r="N2615" s="1"/>
      <c r="O2615" s="1"/>
      <c r="P2615" s="1"/>
      <c r="Q2615" s="1"/>
      <c r="R2615" s="1"/>
      <c r="Y2615" s="1"/>
      <c r="Z2615" s="1"/>
      <c r="AA2615" s="6">
        <v>166.28608599610561</v>
      </c>
      <c r="AB2615" s="6">
        <f t="shared" si="293"/>
        <v>49.885825798831682</v>
      </c>
    </row>
    <row r="2616" spans="3:28" x14ac:dyDescent="0.55000000000000004">
      <c r="C2616" s="5">
        <f t="shared" ca="1" si="288"/>
        <v>7.3433399592319204E-2</v>
      </c>
      <c r="D2616" s="6">
        <v>0.10330947666757451</v>
      </c>
      <c r="E2616" s="15">
        <f t="shared" si="289"/>
        <v>61.660523376636206</v>
      </c>
      <c r="F2616" s="5">
        <f t="shared" si="290"/>
        <v>64.976307072505108</v>
      </c>
      <c r="G2616" s="5">
        <f t="shared" si="291"/>
        <v>0.21428571428571427</v>
      </c>
      <c r="H2616" s="5">
        <f t="shared" si="292"/>
        <v>61.660523376636206</v>
      </c>
      <c r="M2616" s="1"/>
      <c r="N2616" s="1"/>
      <c r="O2616" s="1"/>
      <c r="P2616" s="1"/>
      <c r="Q2616" s="1"/>
      <c r="R2616" s="1"/>
      <c r="Y2616" s="1"/>
      <c r="Z2616" s="1"/>
      <c r="AA2616" s="6">
        <v>61.660523376636206</v>
      </c>
      <c r="AB2616" s="6">
        <f t="shared" si="293"/>
        <v>18.498157012990863</v>
      </c>
    </row>
    <row r="2617" spans="3:28" x14ac:dyDescent="0.55000000000000004">
      <c r="C2617" s="5">
        <f t="shared" ca="1" si="288"/>
        <v>0.93660297159785388</v>
      </c>
      <c r="D2617" s="6">
        <v>0.16686018754003529</v>
      </c>
      <c r="E2617" s="15">
        <f t="shared" si="289"/>
        <v>72.945737795148275</v>
      </c>
      <c r="F2617" s="5">
        <f t="shared" si="290"/>
        <v>73.457702740671806</v>
      </c>
      <c r="G2617" s="5">
        <f t="shared" si="291"/>
        <v>0.21428571428571427</v>
      </c>
      <c r="H2617" s="5">
        <f t="shared" si="292"/>
        <v>72.945737795148275</v>
      </c>
      <c r="M2617" s="1"/>
      <c r="N2617" s="1"/>
      <c r="O2617" s="1"/>
      <c r="P2617" s="1"/>
      <c r="Q2617" s="1"/>
      <c r="R2617" s="1"/>
      <c r="Y2617" s="1"/>
      <c r="Z2617" s="1"/>
      <c r="AA2617" s="6">
        <v>72.945737795148275</v>
      </c>
      <c r="AB2617" s="6">
        <f t="shared" si="293"/>
        <v>21.883721338544483</v>
      </c>
    </row>
    <row r="2618" spans="3:28" x14ac:dyDescent="0.55000000000000004">
      <c r="C2618" s="5">
        <f t="shared" ca="1" si="288"/>
        <v>0.72183860801607835</v>
      </c>
      <c r="D2618" s="6">
        <v>4.8475527822546827E-2</v>
      </c>
      <c r="E2618" s="15">
        <f t="shared" si="289"/>
        <v>48.537499319645839</v>
      </c>
      <c r="F2618" s="5">
        <f t="shared" si="290"/>
        <v>57.896907318119702</v>
      </c>
      <c r="G2618" s="5">
        <f t="shared" si="291"/>
        <v>0.21428571428571427</v>
      </c>
      <c r="H2618" s="5">
        <f t="shared" si="292"/>
        <v>48.537499319645839</v>
      </c>
      <c r="M2618" s="1"/>
      <c r="N2618" s="1"/>
      <c r="O2618" s="1"/>
      <c r="P2618" s="1"/>
      <c r="Q2618" s="1"/>
      <c r="R2618" s="1"/>
      <c r="Y2618" s="1"/>
      <c r="Z2618" s="1"/>
      <c r="AA2618" s="6">
        <v>48.537499319645839</v>
      </c>
      <c r="AB2618" s="6">
        <f t="shared" si="293"/>
        <v>14.561249795893751</v>
      </c>
    </row>
    <row r="2619" spans="3:28" x14ac:dyDescent="0.55000000000000004">
      <c r="C2619" s="5">
        <f t="shared" ca="1" si="288"/>
        <v>8.1311609143354557E-2</v>
      </c>
      <c r="D2619" s="6">
        <v>0.1010440120713989</v>
      </c>
      <c r="E2619" s="15">
        <f t="shared" si="289"/>
        <v>61.201206326993649</v>
      </c>
      <c r="F2619" s="5">
        <f t="shared" si="290"/>
        <v>64.679603824059001</v>
      </c>
      <c r="G2619" s="5">
        <f t="shared" si="291"/>
        <v>0.21428571428571427</v>
      </c>
      <c r="H2619" s="5">
        <f t="shared" si="292"/>
        <v>61.201206326993649</v>
      </c>
      <c r="M2619" s="1"/>
      <c r="N2619" s="1"/>
      <c r="O2619" s="1"/>
      <c r="P2619" s="1"/>
      <c r="Q2619" s="1"/>
      <c r="R2619" s="1"/>
      <c r="Y2619" s="1"/>
      <c r="Z2619" s="1"/>
      <c r="AA2619" s="6">
        <v>61.201206326993649</v>
      </c>
      <c r="AB2619" s="6">
        <f t="shared" si="293"/>
        <v>18.360361898098095</v>
      </c>
    </row>
    <row r="2620" spans="3:28" x14ac:dyDescent="0.55000000000000004">
      <c r="C2620" s="5">
        <f t="shared" ca="1" si="288"/>
        <v>0.95977521725065051</v>
      </c>
      <c r="D2620" s="6">
        <v>6.2203555992623394E-2</v>
      </c>
      <c r="E2620" s="15">
        <f t="shared" si="289"/>
        <v>52.326765082143204</v>
      </c>
      <c r="F2620" s="5">
        <f t="shared" si="290"/>
        <v>59.649711980920642</v>
      </c>
      <c r="G2620" s="5">
        <f t="shared" si="291"/>
        <v>0.21428571428571427</v>
      </c>
      <c r="H2620" s="5">
        <f t="shared" si="292"/>
        <v>52.326765082143204</v>
      </c>
      <c r="M2620" s="1"/>
      <c r="N2620" s="1"/>
      <c r="O2620" s="1"/>
      <c r="P2620" s="1"/>
      <c r="Q2620" s="1"/>
      <c r="R2620" s="1"/>
      <c r="Y2620" s="1"/>
      <c r="Z2620" s="1"/>
      <c r="AA2620" s="6">
        <v>52.326765082143204</v>
      </c>
      <c r="AB2620" s="6">
        <f t="shared" si="293"/>
        <v>15.69802952464296</v>
      </c>
    </row>
    <row r="2621" spans="3:28" x14ac:dyDescent="0.55000000000000004">
      <c r="C2621" s="5">
        <f t="shared" ca="1" si="288"/>
        <v>0.67012237050847312</v>
      </c>
      <c r="D2621" s="6">
        <v>0.21185922796140799</v>
      </c>
      <c r="E2621" s="15">
        <f t="shared" si="289"/>
        <v>79.659324751053418</v>
      </c>
      <c r="F2621" s="5">
        <f t="shared" si="290"/>
        <v>79.660553786714644</v>
      </c>
      <c r="G2621" s="5">
        <f t="shared" si="291"/>
        <v>0.21428571428571427</v>
      </c>
      <c r="H2621" s="5">
        <f t="shared" si="292"/>
        <v>79.659324751053418</v>
      </c>
      <c r="M2621" s="1"/>
      <c r="N2621" s="1"/>
      <c r="O2621" s="1"/>
      <c r="P2621" s="1"/>
      <c r="Q2621" s="1"/>
      <c r="R2621" s="1"/>
      <c r="Y2621" s="1"/>
      <c r="Z2621" s="1"/>
      <c r="AA2621" s="6">
        <v>79.659324751053418</v>
      </c>
      <c r="AB2621" s="6">
        <f t="shared" si="293"/>
        <v>23.897797425316025</v>
      </c>
    </row>
    <row r="2622" spans="3:28" x14ac:dyDescent="0.55000000000000004">
      <c r="C2622" s="5">
        <f t="shared" ca="1" si="288"/>
        <v>4.1622848630489151E-2</v>
      </c>
      <c r="D2622" s="6">
        <v>0.77570370755511986</v>
      </c>
      <c r="E2622" s="15">
        <f t="shared" si="289"/>
        <v>134.1570071740058</v>
      </c>
      <c r="F2622" s="5">
        <f t="shared" si="290"/>
        <v>182.45574614382627</v>
      </c>
      <c r="G2622" s="5">
        <f t="shared" si="291"/>
        <v>0.21428571428571427</v>
      </c>
      <c r="H2622" s="5">
        <f t="shared" si="292"/>
        <v>182.45574614382627</v>
      </c>
      <c r="M2622" s="1"/>
      <c r="N2622" s="1"/>
      <c r="O2622" s="1"/>
      <c r="P2622" s="1"/>
      <c r="Q2622" s="1"/>
      <c r="R2622" s="1"/>
      <c r="Y2622" s="1"/>
      <c r="Z2622" s="1"/>
      <c r="AA2622" s="6">
        <v>182.45574614382627</v>
      </c>
      <c r="AB2622" s="6">
        <f t="shared" si="293"/>
        <v>54.736723843147878</v>
      </c>
    </row>
    <row r="2623" spans="3:28" x14ac:dyDescent="0.55000000000000004">
      <c r="C2623" s="5">
        <f t="shared" ca="1" si="288"/>
        <v>0.57774257748422375</v>
      </c>
      <c r="D2623" s="6">
        <v>0.31996206062002885</v>
      </c>
      <c r="E2623" s="15">
        <f t="shared" si="289"/>
        <v>93.316864488441439</v>
      </c>
      <c r="F2623" s="5">
        <f t="shared" si="290"/>
        <v>95.328709717737354</v>
      </c>
      <c r="G2623" s="5">
        <f t="shared" si="291"/>
        <v>0.21428571428571427</v>
      </c>
      <c r="H2623" s="5">
        <f t="shared" si="292"/>
        <v>95.328709717737354</v>
      </c>
      <c r="M2623" s="1"/>
      <c r="N2623" s="1"/>
      <c r="O2623" s="1"/>
      <c r="P2623" s="1"/>
      <c r="Q2623" s="1"/>
      <c r="R2623" s="1"/>
      <c r="Y2623" s="1"/>
      <c r="Z2623" s="1"/>
      <c r="AA2623" s="6">
        <v>95.328709717737354</v>
      </c>
      <c r="AB2623" s="6">
        <f t="shared" si="293"/>
        <v>28.598612915321205</v>
      </c>
    </row>
    <row r="2624" spans="3:28" x14ac:dyDescent="0.55000000000000004">
      <c r="C2624" s="5">
        <f t="shared" ca="1" si="288"/>
        <v>0.25127629741668389</v>
      </c>
      <c r="D2624" s="6">
        <v>0.39929557081771483</v>
      </c>
      <c r="E2624" s="15">
        <f t="shared" si="289"/>
        <v>101.90339180850577</v>
      </c>
      <c r="F2624" s="5">
        <f t="shared" si="290"/>
        <v>107.63734032398915</v>
      </c>
      <c r="G2624" s="5">
        <f t="shared" si="291"/>
        <v>0.21428571428571427</v>
      </c>
      <c r="H2624" s="5">
        <f t="shared" si="292"/>
        <v>107.63734032398915</v>
      </c>
      <c r="M2624" s="1"/>
      <c r="N2624" s="1"/>
      <c r="O2624" s="1"/>
      <c r="P2624" s="1"/>
      <c r="Q2624" s="1"/>
      <c r="R2624" s="1"/>
      <c r="Y2624" s="1"/>
      <c r="Z2624" s="1"/>
      <c r="AA2624" s="6">
        <v>107.63734032398915</v>
      </c>
      <c r="AB2624" s="6">
        <f t="shared" si="293"/>
        <v>32.291202097196745</v>
      </c>
    </row>
    <row r="2625" spans="3:28" x14ac:dyDescent="0.55000000000000004">
      <c r="C2625" s="5">
        <f t="shared" ca="1" si="288"/>
        <v>0.85568921235285555</v>
      </c>
      <c r="D2625" s="6">
        <v>0.7229160981124082</v>
      </c>
      <c r="E2625" s="15">
        <f t="shared" si="289"/>
        <v>130.20431229443091</v>
      </c>
      <c r="F2625" s="5">
        <f t="shared" si="290"/>
        <v>169.35403429008741</v>
      </c>
      <c r="G2625" s="5">
        <f t="shared" si="291"/>
        <v>0.21428571428571427</v>
      </c>
      <c r="H2625" s="5">
        <f t="shared" si="292"/>
        <v>169.35403429008741</v>
      </c>
      <c r="M2625" s="1"/>
      <c r="N2625" s="1"/>
      <c r="O2625" s="1"/>
      <c r="P2625" s="1"/>
      <c r="Q2625" s="1"/>
      <c r="R2625" s="1"/>
      <c r="Y2625" s="1"/>
      <c r="Z2625" s="1"/>
      <c r="AA2625" s="6">
        <v>169.35403429008741</v>
      </c>
      <c r="AB2625" s="6">
        <f t="shared" si="293"/>
        <v>50.806210287026225</v>
      </c>
    </row>
    <row r="2626" spans="3:28" x14ac:dyDescent="0.55000000000000004">
      <c r="C2626" s="5">
        <f t="shared" ca="1" si="288"/>
        <v>0.91892994955835905</v>
      </c>
      <c r="D2626" s="6">
        <v>0.47966663875832083</v>
      </c>
      <c r="E2626" s="15">
        <f t="shared" si="289"/>
        <v>109.7685887776999</v>
      </c>
      <c r="F2626" s="5">
        <f t="shared" si="290"/>
        <v>120.96778208242117</v>
      </c>
      <c r="G2626" s="5">
        <f t="shared" si="291"/>
        <v>0.21428571428571427</v>
      </c>
      <c r="H2626" s="5">
        <f t="shared" si="292"/>
        <v>120.96778208242117</v>
      </c>
      <c r="M2626" s="1"/>
      <c r="N2626" s="1"/>
      <c r="O2626" s="1"/>
      <c r="P2626" s="1"/>
      <c r="Q2626" s="1"/>
      <c r="R2626" s="1"/>
      <c r="Y2626" s="1"/>
      <c r="Z2626" s="1"/>
      <c r="AA2626" s="6">
        <v>120.96778208242117</v>
      </c>
      <c r="AB2626" s="6">
        <f t="shared" si="293"/>
        <v>36.290334624726349</v>
      </c>
    </row>
    <row r="2627" spans="3:28" x14ac:dyDescent="0.55000000000000004">
      <c r="C2627" s="5">
        <f t="shared" ref="C2627:C2690" ca="1" si="294">RAND()</f>
        <v>0.68948251194100818</v>
      </c>
      <c r="D2627" s="6">
        <v>0.97298942919083531</v>
      </c>
      <c r="E2627" s="15">
        <f t="shared" ref="E2627:E2690" si="295">$B$1+SQRT(($B$2-$B$1)*($B$3-$B$1)*D2627)</f>
        <v>147.85234612789094</v>
      </c>
      <c r="F2627" s="5">
        <f t="shared" ref="F2627:F2690" si="296">$B$2-SQRT(($B$2-$B$1)*($B$2-$B$3)*(1-D2627))</f>
        <v>259.20966827979277</v>
      </c>
      <c r="G2627" s="5">
        <f t="shared" ref="G2627:G2690" si="297">($B$3-$B$1)/($B$2-$B$1)</f>
        <v>0.21428571428571427</v>
      </c>
      <c r="H2627" s="5">
        <f t="shared" ref="H2627:H2690" si="298">IF(D2627&lt;G2627,E2627,F2627)</f>
        <v>259.20966827979277</v>
      </c>
      <c r="M2627" s="1"/>
      <c r="N2627" s="1"/>
      <c r="O2627" s="1"/>
      <c r="P2627" s="1"/>
      <c r="Q2627" s="1"/>
      <c r="R2627" s="1"/>
      <c r="Y2627" s="1"/>
      <c r="Z2627" s="1"/>
      <c r="AA2627" s="6">
        <v>259.20966827979277</v>
      </c>
      <c r="AB2627" s="6">
        <f t="shared" ref="AB2627:AB2690" si="299">AA2627*0.3</f>
        <v>77.762900483937827</v>
      </c>
    </row>
    <row r="2628" spans="3:28" x14ac:dyDescent="0.55000000000000004">
      <c r="C2628" s="5">
        <f t="shared" ca="1" si="294"/>
        <v>3.1519232873620018E-2</v>
      </c>
      <c r="D2628" s="6">
        <v>0.21961522754717222</v>
      </c>
      <c r="E2628" s="15">
        <f t="shared" si="295"/>
        <v>80.741549394072038</v>
      </c>
      <c r="F2628" s="5">
        <f t="shared" si="296"/>
        <v>80.747401422254086</v>
      </c>
      <c r="G2628" s="5">
        <f t="shared" si="297"/>
        <v>0.21428571428571427</v>
      </c>
      <c r="H2628" s="5">
        <f t="shared" si="298"/>
        <v>80.747401422254086</v>
      </c>
      <c r="M2628" s="1"/>
      <c r="N2628" s="1"/>
      <c r="O2628" s="1"/>
      <c r="P2628" s="1"/>
      <c r="Q2628" s="1"/>
      <c r="R2628" s="1"/>
      <c r="Y2628" s="1"/>
      <c r="Z2628" s="1"/>
      <c r="AA2628" s="6">
        <v>80.747401422254086</v>
      </c>
      <c r="AB2628" s="6">
        <f t="shared" si="299"/>
        <v>24.224220426676226</v>
      </c>
    </row>
    <row r="2629" spans="3:28" x14ac:dyDescent="0.55000000000000004">
      <c r="C2629" s="5">
        <f t="shared" ca="1" si="294"/>
        <v>0.37404474141732247</v>
      </c>
      <c r="D2629" s="6">
        <v>0.57092150976430101</v>
      </c>
      <c r="E2629" s="15">
        <f t="shared" si="295"/>
        <v>117.93610858125953</v>
      </c>
      <c r="F2629" s="5">
        <f t="shared" si="296"/>
        <v>137.42314125768374</v>
      </c>
      <c r="G2629" s="5">
        <f t="shared" si="297"/>
        <v>0.21428571428571427</v>
      </c>
      <c r="H2629" s="5">
        <f t="shared" si="298"/>
        <v>137.42314125768374</v>
      </c>
      <c r="M2629" s="1"/>
      <c r="N2629" s="1"/>
      <c r="O2629" s="1"/>
      <c r="P2629" s="1"/>
      <c r="Q2629" s="1"/>
      <c r="R2629" s="1"/>
      <c r="Y2629" s="1"/>
      <c r="Z2629" s="1"/>
      <c r="AA2629" s="6">
        <v>137.42314125768374</v>
      </c>
      <c r="AB2629" s="6">
        <f t="shared" si="299"/>
        <v>41.226942377305122</v>
      </c>
    </row>
    <row r="2630" spans="3:28" x14ac:dyDescent="0.55000000000000004">
      <c r="C2630" s="5">
        <f t="shared" ca="1" si="294"/>
        <v>0.87409637637135418</v>
      </c>
      <c r="D2630" s="6">
        <v>0.71871967661113056</v>
      </c>
      <c r="E2630" s="15">
        <f t="shared" si="295"/>
        <v>129.88398685462317</v>
      </c>
      <c r="F2630" s="5">
        <f t="shared" si="296"/>
        <v>168.36843873616647</v>
      </c>
      <c r="G2630" s="5">
        <f t="shared" si="297"/>
        <v>0.21428571428571427</v>
      </c>
      <c r="H2630" s="5">
        <f t="shared" si="298"/>
        <v>168.36843873616647</v>
      </c>
      <c r="M2630" s="1"/>
      <c r="N2630" s="1"/>
      <c r="O2630" s="1"/>
      <c r="P2630" s="1"/>
      <c r="Q2630" s="1"/>
      <c r="R2630" s="1"/>
      <c r="Y2630" s="1"/>
      <c r="Z2630" s="1"/>
      <c r="AA2630" s="6">
        <v>168.36843873616647</v>
      </c>
      <c r="AB2630" s="6">
        <f t="shared" si="299"/>
        <v>50.510531620849939</v>
      </c>
    </row>
    <row r="2631" spans="3:28" x14ac:dyDescent="0.55000000000000004">
      <c r="C2631" s="5">
        <f t="shared" ca="1" si="294"/>
        <v>0.32742611147954381</v>
      </c>
      <c r="D2631" s="6">
        <v>0.68717957422475939</v>
      </c>
      <c r="E2631" s="15">
        <f t="shared" si="295"/>
        <v>127.44587868771868</v>
      </c>
      <c r="F2631" s="5">
        <f t="shared" si="296"/>
        <v>161.1845173341431</v>
      </c>
      <c r="G2631" s="5">
        <f t="shared" si="297"/>
        <v>0.21428571428571427</v>
      </c>
      <c r="H2631" s="5">
        <f t="shared" si="298"/>
        <v>161.1845173341431</v>
      </c>
      <c r="M2631" s="1"/>
      <c r="N2631" s="1"/>
      <c r="O2631" s="1"/>
      <c r="P2631" s="1"/>
      <c r="Q2631" s="1"/>
      <c r="R2631" s="1"/>
      <c r="Y2631" s="1"/>
      <c r="Z2631" s="1"/>
      <c r="AA2631" s="6">
        <v>161.1845173341431</v>
      </c>
      <c r="AB2631" s="6">
        <f t="shared" si="299"/>
        <v>48.355355200242926</v>
      </c>
    </row>
    <row r="2632" spans="3:28" x14ac:dyDescent="0.55000000000000004">
      <c r="C2632" s="5">
        <f t="shared" ca="1" si="294"/>
        <v>0.25328034702607016</v>
      </c>
      <c r="D2632" s="6">
        <v>0.41621000613430881</v>
      </c>
      <c r="E2632" s="15">
        <f t="shared" si="295"/>
        <v>103.62014173066432</v>
      </c>
      <c r="F2632" s="5">
        <f t="shared" si="296"/>
        <v>110.36491985361312</v>
      </c>
      <c r="G2632" s="5">
        <f t="shared" si="297"/>
        <v>0.21428571428571427</v>
      </c>
      <c r="H2632" s="5">
        <f t="shared" si="298"/>
        <v>110.36491985361312</v>
      </c>
      <c r="M2632" s="1"/>
      <c r="N2632" s="1"/>
      <c r="O2632" s="1"/>
      <c r="P2632" s="1"/>
      <c r="Q2632" s="1"/>
      <c r="R2632" s="1"/>
      <c r="Y2632" s="1"/>
      <c r="Z2632" s="1"/>
      <c r="AA2632" s="6">
        <v>110.36491985361312</v>
      </c>
      <c r="AB2632" s="6">
        <f t="shared" si="299"/>
        <v>33.109475956083934</v>
      </c>
    </row>
    <row r="2633" spans="3:28" x14ac:dyDescent="0.55000000000000004">
      <c r="C2633" s="5">
        <f t="shared" ca="1" si="294"/>
        <v>0.83867308624905712</v>
      </c>
      <c r="D2633" s="6">
        <v>0.63889362625190704</v>
      </c>
      <c r="E2633" s="15">
        <f t="shared" si="295"/>
        <v>123.6021858892564</v>
      </c>
      <c r="F2633" s="5">
        <f t="shared" si="296"/>
        <v>150.85526283880304</v>
      </c>
      <c r="G2633" s="5">
        <f t="shared" si="297"/>
        <v>0.21428571428571427</v>
      </c>
      <c r="H2633" s="5">
        <f t="shared" si="298"/>
        <v>150.85526283880304</v>
      </c>
      <c r="M2633" s="1"/>
      <c r="N2633" s="1"/>
      <c r="O2633" s="1"/>
      <c r="P2633" s="1"/>
      <c r="Q2633" s="1"/>
      <c r="R2633" s="1"/>
      <c r="Y2633" s="1"/>
      <c r="Z2633" s="1"/>
      <c r="AA2633" s="6">
        <v>150.85526283880304</v>
      </c>
      <c r="AB2633" s="6">
        <f t="shared" si="299"/>
        <v>45.25657885164091</v>
      </c>
    </row>
    <row r="2634" spans="3:28" x14ac:dyDescent="0.55000000000000004">
      <c r="C2634" s="5">
        <f t="shared" ca="1" si="294"/>
        <v>0.44304615583617324</v>
      </c>
      <c r="D2634" s="6">
        <v>0.29193202405766638</v>
      </c>
      <c r="E2634" s="15">
        <f t="shared" si="295"/>
        <v>90.031835647573843</v>
      </c>
      <c r="F2634" s="5">
        <f t="shared" si="296"/>
        <v>91.153196533804362</v>
      </c>
      <c r="G2634" s="5">
        <f t="shared" si="297"/>
        <v>0.21428571428571427</v>
      </c>
      <c r="H2634" s="5">
        <f t="shared" si="298"/>
        <v>91.153196533804362</v>
      </c>
      <c r="M2634" s="1"/>
      <c r="N2634" s="1"/>
      <c r="O2634" s="1"/>
      <c r="P2634" s="1"/>
      <c r="Q2634" s="1"/>
      <c r="R2634" s="1"/>
      <c r="Y2634" s="1"/>
      <c r="Z2634" s="1"/>
      <c r="AA2634" s="6">
        <v>91.153196533804362</v>
      </c>
      <c r="AB2634" s="6">
        <f t="shared" si="299"/>
        <v>27.345958960141306</v>
      </c>
    </row>
    <row r="2635" spans="3:28" x14ac:dyDescent="0.55000000000000004">
      <c r="C2635" s="5">
        <f t="shared" ca="1" si="294"/>
        <v>0.19177782523874898</v>
      </c>
      <c r="D2635" s="6">
        <v>0.43581322388535182</v>
      </c>
      <c r="E2635" s="15">
        <f t="shared" si="295"/>
        <v>105.56671175915264</v>
      </c>
      <c r="F2635" s="5">
        <f t="shared" si="296"/>
        <v>113.57600634933729</v>
      </c>
      <c r="G2635" s="5">
        <f t="shared" si="297"/>
        <v>0.21428571428571427</v>
      </c>
      <c r="H2635" s="5">
        <f t="shared" si="298"/>
        <v>113.57600634933729</v>
      </c>
      <c r="M2635" s="1"/>
      <c r="N2635" s="1"/>
      <c r="O2635" s="1"/>
      <c r="P2635" s="1"/>
      <c r="Q2635" s="1"/>
      <c r="R2635" s="1"/>
      <c r="Y2635" s="1"/>
      <c r="Z2635" s="1"/>
      <c r="AA2635" s="6">
        <v>113.57600634933729</v>
      </c>
      <c r="AB2635" s="6">
        <f t="shared" si="299"/>
        <v>34.072801904801189</v>
      </c>
    </row>
    <row r="2636" spans="3:28" x14ac:dyDescent="0.55000000000000004">
      <c r="C2636" s="5">
        <f t="shared" ca="1" si="294"/>
        <v>1.3353271622333907E-2</v>
      </c>
      <c r="D2636" s="6">
        <v>0.62952631691875405</v>
      </c>
      <c r="E2636" s="15">
        <f t="shared" si="295"/>
        <v>122.83988586261202</v>
      </c>
      <c r="F2636" s="5">
        <f t="shared" si="296"/>
        <v>148.93319730064863</v>
      </c>
      <c r="G2636" s="5">
        <f t="shared" si="297"/>
        <v>0.21428571428571427</v>
      </c>
      <c r="H2636" s="5">
        <f t="shared" si="298"/>
        <v>148.93319730064863</v>
      </c>
      <c r="M2636" s="1"/>
      <c r="N2636" s="1"/>
      <c r="O2636" s="1"/>
      <c r="P2636" s="1"/>
      <c r="Q2636" s="1"/>
      <c r="R2636" s="1"/>
      <c r="Y2636" s="1"/>
      <c r="Z2636" s="1"/>
      <c r="AA2636" s="6">
        <v>148.93319730064863</v>
      </c>
      <c r="AB2636" s="6">
        <f t="shared" si="299"/>
        <v>44.679959190194587</v>
      </c>
    </row>
    <row r="2637" spans="3:28" x14ac:dyDescent="0.55000000000000004">
      <c r="C2637" s="5">
        <f t="shared" ca="1" si="294"/>
        <v>0.92810582507430739</v>
      </c>
      <c r="D2637" s="6">
        <v>0.3025401751725928</v>
      </c>
      <c r="E2637" s="15">
        <f t="shared" si="295"/>
        <v>91.292881432156733</v>
      </c>
      <c r="F2637" s="5">
        <f t="shared" si="296"/>
        <v>92.723553655104638</v>
      </c>
      <c r="G2637" s="5">
        <f t="shared" si="297"/>
        <v>0.21428571428571427</v>
      </c>
      <c r="H2637" s="5">
        <f t="shared" si="298"/>
        <v>92.723553655104638</v>
      </c>
      <c r="M2637" s="1"/>
      <c r="N2637" s="1"/>
      <c r="O2637" s="1"/>
      <c r="P2637" s="1"/>
      <c r="Q2637" s="1"/>
      <c r="R2637" s="1"/>
      <c r="Y2637" s="1"/>
      <c r="Z2637" s="1"/>
      <c r="AA2637" s="6">
        <v>92.723553655104638</v>
      </c>
      <c r="AB2637" s="6">
        <f t="shared" si="299"/>
        <v>27.817066096531391</v>
      </c>
    </row>
    <row r="2638" spans="3:28" x14ac:dyDescent="0.55000000000000004">
      <c r="C2638" s="5">
        <f t="shared" ca="1" si="294"/>
        <v>1.8011590610646389E-2</v>
      </c>
      <c r="D2638" s="6">
        <v>5.0220299357219389E-2</v>
      </c>
      <c r="E2638" s="15">
        <f t="shared" si="295"/>
        <v>49.046532137267022</v>
      </c>
      <c r="F2638" s="5">
        <f t="shared" si="296"/>
        <v>58.118976437597979</v>
      </c>
      <c r="G2638" s="5">
        <f t="shared" si="297"/>
        <v>0.21428571428571427</v>
      </c>
      <c r="H2638" s="5">
        <f t="shared" si="298"/>
        <v>49.046532137267022</v>
      </c>
      <c r="M2638" s="1"/>
      <c r="N2638" s="1"/>
      <c r="O2638" s="1"/>
      <c r="P2638" s="1"/>
      <c r="Q2638" s="1"/>
      <c r="R2638" s="1"/>
      <c r="Y2638" s="1"/>
      <c r="Z2638" s="1"/>
      <c r="AA2638" s="6">
        <v>49.046532137267022</v>
      </c>
      <c r="AB2638" s="6">
        <f t="shared" si="299"/>
        <v>14.713959641180105</v>
      </c>
    </row>
    <row r="2639" spans="3:28" x14ac:dyDescent="0.55000000000000004">
      <c r="C2639" s="5">
        <f t="shared" ca="1" si="294"/>
        <v>0.3716392981111567</v>
      </c>
      <c r="D2639" s="6">
        <v>5.0947512405260409E-2</v>
      </c>
      <c r="E2639" s="15">
        <f t="shared" si="295"/>
        <v>49.256079853739379</v>
      </c>
      <c r="F2639" s="5">
        <f t="shared" si="296"/>
        <v>58.211594083099271</v>
      </c>
      <c r="G2639" s="5">
        <f t="shared" si="297"/>
        <v>0.21428571428571427</v>
      </c>
      <c r="H2639" s="5">
        <f t="shared" si="298"/>
        <v>49.256079853739379</v>
      </c>
      <c r="M2639" s="1"/>
      <c r="N2639" s="1"/>
      <c r="O2639" s="1"/>
      <c r="P2639" s="1"/>
      <c r="Q2639" s="1"/>
      <c r="R2639" s="1"/>
      <c r="Y2639" s="1"/>
      <c r="Z2639" s="1"/>
      <c r="AA2639" s="6">
        <v>49.256079853739379</v>
      </c>
      <c r="AB2639" s="6">
        <f t="shared" si="299"/>
        <v>14.776823956121813</v>
      </c>
    </row>
    <row r="2640" spans="3:28" x14ac:dyDescent="0.55000000000000004">
      <c r="C2640" s="5">
        <f t="shared" ca="1" si="294"/>
        <v>0.58914271480627789</v>
      </c>
      <c r="D2640" s="6">
        <v>0.86703603715718602</v>
      </c>
      <c r="E2640" s="15">
        <f t="shared" si="295"/>
        <v>140.69053576913444</v>
      </c>
      <c r="F2640" s="5">
        <f t="shared" si="296"/>
        <v>209.49817620004922</v>
      </c>
      <c r="G2640" s="5">
        <f t="shared" si="297"/>
        <v>0.21428571428571427</v>
      </c>
      <c r="H2640" s="5">
        <f t="shared" si="298"/>
        <v>209.49817620004922</v>
      </c>
      <c r="M2640" s="1"/>
      <c r="N2640" s="1"/>
      <c r="O2640" s="1"/>
      <c r="P2640" s="1"/>
      <c r="Q2640" s="1"/>
      <c r="R2640" s="1"/>
      <c r="Y2640" s="1"/>
      <c r="Z2640" s="1"/>
      <c r="AA2640" s="6">
        <v>209.49817620004922</v>
      </c>
      <c r="AB2640" s="6">
        <f t="shared" si="299"/>
        <v>62.849452860014765</v>
      </c>
    </row>
    <row r="2641" spans="3:28" x14ac:dyDescent="0.55000000000000004">
      <c r="C2641" s="5">
        <f t="shared" ca="1" si="294"/>
        <v>0.70608562657449825</v>
      </c>
      <c r="D2641" s="6">
        <v>0.21529306229938783</v>
      </c>
      <c r="E2641" s="15">
        <f t="shared" si="295"/>
        <v>80.140863367844304</v>
      </c>
      <c r="F2641" s="5">
        <f t="shared" si="296"/>
        <v>80.141073953415059</v>
      </c>
      <c r="G2641" s="5">
        <f t="shared" si="297"/>
        <v>0.21428571428571427</v>
      </c>
      <c r="H2641" s="5">
        <f t="shared" si="298"/>
        <v>80.141073953415059</v>
      </c>
      <c r="M2641" s="1"/>
      <c r="N2641" s="1"/>
      <c r="O2641" s="1"/>
      <c r="P2641" s="1"/>
      <c r="Q2641" s="1"/>
      <c r="R2641" s="1"/>
      <c r="Y2641" s="1"/>
      <c r="Z2641" s="1"/>
      <c r="AA2641" s="6">
        <v>80.141073953415059</v>
      </c>
      <c r="AB2641" s="6">
        <f t="shared" si="299"/>
        <v>24.042322186024517</v>
      </c>
    </row>
    <row r="2642" spans="3:28" x14ac:dyDescent="0.55000000000000004">
      <c r="C2642" s="5">
        <f t="shared" ca="1" si="294"/>
        <v>0.49593609352417312</v>
      </c>
      <c r="D2642" s="6">
        <v>0.1155181961509063</v>
      </c>
      <c r="E2642" s="15">
        <f t="shared" si="295"/>
        <v>64.053441356325692</v>
      </c>
      <c r="F2642" s="5">
        <f t="shared" si="296"/>
        <v>66.581750676807246</v>
      </c>
      <c r="G2642" s="5">
        <f t="shared" si="297"/>
        <v>0.21428571428571427</v>
      </c>
      <c r="H2642" s="5">
        <f t="shared" si="298"/>
        <v>64.053441356325692</v>
      </c>
      <c r="M2642" s="1"/>
      <c r="N2642" s="1"/>
      <c r="O2642" s="1"/>
      <c r="P2642" s="1"/>
      <c r="Q2642" s="1"/>
      <c r="R2642" s="1"/>
      <c r="Y2642" s="1"/>
      <c r="Z2642" s="1"/>
      <c r="AA2642" s="6">
        <v>64.053441356325692</v>
      </c>
      <c r="AB2642" s="6">
        <f t="shared" si="299"/>
        <v>19.216032406897707</v>
      </c>
    </row>
    <row r="2643" spans="3:28" x14ac:dyDescent="0.55000000000000004">
      <c r="C2643" s="5">
        <f t="shared" ca="1" si="294"/>
        <v>0.47547774576473223</v>
      </c>
      <c r="D2643" s="6">
        <v>0.5980455169647213</v>
      </c>
      <c r="E2643" s="15">
        <f t="shared" si="295"/>
        <v>120.23554601540971</v>
      </c>
      <c r="F2643" s="5">
        <f t="shared" si="296"/>
        <v>142.64563509399184</v>
      </c>
      <c r="G2643" s="5">
        <f t="shared" si="297"/>
        <v>0.21428571428571427</v>
      </c>
      <c r="H2643" s="5">
        <f t="shared" si="298"/>
        <v>142.64563509399184</v>
      </c>
      <c r="M2643" s="1"/>
      <c r="N2643" s="1"/>
      <c r="O2643" s="1"/>
      <c r="P2643" s="1"/>
      <c r="Q2643" s="1"/>
      <c r="R2643" s="1"/>
      <c r="Y2643" s="1"/>
      <c r="Z2643" s="1"/>
      <c r="AA2643" s="6">
        <v>142.64563509399184</v>
      </c>
      <c r="AB2643" s="6">
        <f t="shared" si="299"/>
        <v>42.793690528197551</v>
      </c>
    </row>
    <row r="2644" spans="3:28" x14ac:dyDescent="0.55000000000000004">
      <c r="C2644" s="5">
        <f t="shared" ca="1" si="294"/>
        <v>0.89326224553300859</v>
      </c>
      <c r="D2644" s="6">
        <v>0.60826533021086038</v>
      </c>
      <c r="E2644" s="15">
        <f t="shared" si="295"/>
        <v>121.08836504535255</v>
      </c>
      <c r="F2644" s="5">
        <f t="shared" si="296"/>
        <v>144.65890544028281</v>
      </c>
      <c r="G2644" s="5">
        <f t="shared" si="297"/>
        <v>0.21428571428571427</v>
      </c>
      <c r="H2644" s="5">
        <f t="shared" si="298"/>
        <v>144.65890544028281</v>
      </c>
      <c r="M2644" s="1"/>
      <c r="N2644" s="1"/>
      <c r="O2644" s="1"/>
      <c r="P2644" s="1"/>
      <c r="Q2644" s="1"/>
      <c r="R2644" s="1"/>
      <c r="Y2644" s="1"/>
      <c r="Z2644" s="1"/>
      <c r="AA2644" s="6">
        <v>144.65890544028281</v>
      </c>
      <c r="AB2644" s="6">
        <f t="shared" si="299"/>
        <v>43.397671632084844</v>
      </c>
    </row>
    <row r="2645" spans="3:28" x14ac:dyDescent="0.55000000000000004">
      <c r="C2645" s="5">
        <f t="shared" ca="1" si="294"/>
        <v>0.11636740438102566</v>
      </c>
      <c r="D2645" s="6">
        <v>0.17140402389797271</v>
      </c>
      <c r="E2645" s="15">
        <f t="shared" si="295"/>
        <v>73.661789026139843</v>
      </c>
      <c r="F2645" s="5">
        <f t="shared" si="296"/>
        <v>74.076313486423288</v>
      </c>
      <c r="G2645" s="5">
        <f t="shared" si="297"/>
        <v>0.21428571428571427</v>
      </c>
      <c r="H2645" s="5">
        <f t="shared" si="298"/>
        <v>73.661789026139843</v>
      </c>
      <c r="M2645" s="1"/>
      <c r="N2645" s="1"/>
      <c r="O2645" s="1"/>
      <c r="P2645" s="1"/>
      <c r="Q2645" s="1"/>
      <c r="R2645" s="1"/>
      <c r="Y2645" s="1"/>
      <c r="Z2645" s="1"/>
      <c r="AA2645" s="6">
        <v>73.661789026139843</v>
      </c>
      <c r="AB2645" s="6">
        <f t="shared" si="299"/>
        <v>22.098536707841951</v>
      </c>
    </row>
    <row r="2646" spans="3:28" x14ac:dyDescent="0.55000000000000004">
      <c r="C2646" s="5">
        <f t="shared" ca="1" si="294"/>
        <v>1.4388001349314505E-2</v>
      </c>
      <c r="D2646" s="6">
        <v>0.84701973011222642</v>
      </c>
      <c r="E2646" s="15">
        <f t="shared" si="295"/>
        <v>139.28927640775345</v>
      </c>
      <c r="F2646" s="5">
        <f t="shared" si="296"/>
        <v>202.92485063062301</v>
      </c>
      <c r="G2646" s="5">
        <f t="shared" si="297"/>
        <v>0.21428571428571427</v>
      </c>
      <c r="H2646" s="5">
        <f t="shared" si="298"/>
        <v>202.92485063062301</v>
      </c>
      <c r="M2646" s="1"/>
      <c r="N2646" s="1"/>
      <c r="O2646" s="1"/>
      <c r="P2646" s="1"/>
      <c r="Q2646" s="1"/>
      <c r="R2646" s="1"/>
      <c r="Y2646" s="1"/>
      <c r="Z2646" s="1"/>
      <c r="AA2646" s="6">
        <v>202.92485063062301</v>
      </c>
      <c r="AB2646" s="6">
        <f t="shared" si="299"/>
        <v>60.877455189186904</v>
      </c>
    </row>
    <row r="2647" spans="3:28" x14ac:dyDescent="0.55000000000000004">
      <c r="C2647" s="5">
        <f t="shared" ca="1" si="294"/>
        <v>0.48227385594982464</v>
      </c>
      <c r="D2647" s="6">
        <v>0.65383622726916013</v>
      </c>
      <c r="E2647" s="15">
        <f t="shared" si="295"/>
        <v>124.8067202908377</v>
      </c>
      <c r="F2647" s="5">
        <f t="shared" si="296"/>
        <v>153.97367223606651</v>
      </c>
      <c r="G2647" s="5">
        <f t="shared" si="297"/>
        <v>0.21428571428571427</v>
      </c>
      <c r="H2647" s="5">
        <f t="shared" si="298"/>
        <v>153.97367223606651</v>
      </c>
      <c r="M2647" s="1"/>
      <c r="N2647" s="1"/>
      <c r="O2647" s="1"/>
      <c r="P2647" s="1"/>
      <c r="Q2647" s="1"/>
      <c r="R2647" s="1"/>
      <c r="Y2647" s="1"/>
      <c r="Z2647" s="1"/>
      <c r="AA2647" s="6">
        <v>153.97367223606651</v>
      </c>
      <c r="AB2647" s="6">
        <f t="shared" si="299"/>
        <v>46.192101670819952</v>
      </c>
    </row>
    <row r="2648" spans="3:28" x14ac:dyDescent="0.55000000000000004">
      <c r="C2648" s="5">
        <f t="shared" ca="1" si="294"/>
        <v>0.5688105798792108</v>
      </c>
      <c r="D2648" s="6">
        <v>0.5196519185003261</v>
      </c>
      <c r="E2648" s="15">
        <f t="shared" si="295"/>
        <v>113.43528365026501</v>
      </c>
      <c r="F2648" s="5">
        <f t="shared" si="296"/>
        <v>127.98418148210931</v>
      </c>
      <c r="G2648" s="5">
        <f t="shared" si="297"/>
        <v>0.21428571428571427</v>
      </c>
      <c r="H2648" s="5">
        <f t="shared" si="298"/>
        <v>127.98418148210931</v>
      </c>
      <c r="M2648" s="1"/>
      <c r="N2648" s="1"/>
      <c r="O2648" s="1"/>
      <c r="P2648" s="1"/>
      <c r="Q2648" s="1"/>
      <c r="R2648" s="1"/>
      <c r="Y2648" s="1"/>
      <c r="Z2648" s="1"/>
      <c r="AA2648" s="6">
        <v>127.98418148210931</v>
      </c>
      <c r="AB2648" s="6">
        <f t="shared" si="299"/>
        <v>38.395254444632791</v>
      </c>
    </row>
    <row r="2649" spans="3:28" x14ac:dyDescent="0.55000000000000004">
      <c r="C2649" s="5">
        <f t="shared" ca="1" si="294"/>
        <v>0.25981381169337892</v>
      </c>
      <c r="D2649" s="6">
        <v>0.53467908535500708</v>
      </c>
      <c r="E2649" s="15">
        <f t="shared" si="295"/>
        <v>114.77662493444319</v>
      </c>
      <c r="F2649" s="5">
        <f t="shared" si="296"/>
        <v>130.69622466663196</v>
      </c>
      <c r="G2649" s="5">
        <f t="shared" si="297"/>
        <v>0.21428571428571427</v>
      </c>
      <c r="H2649" s="5">
        <f t="shared" si="298"/>
        <v>130.69622466663196</v>
      </c>
      <c r="M2649" s="1"/>
      <c r="N2649" s="1"/>
      <c r="O2649" s="1"/>
      <c r="P2649" s="1"/>
      <c r="Q2649" s="1"/>
      <c r="R2649" s="1"/>
      <c r="Y2649" s="1"/>
      <c r="Z2649" s="1"/>
      <c r="AA2649" s="6">
        <v>130.69622466663196</v>
      </c>
      <c r="AB2649" s="6">
        <f t="shared" si="299"/>
        <v>39.208867399989586</v>
      </c>
    </row>
    <row r="2650" spans="3:28" x14ac:dyDescent="0.55000000000000004">
      <c r="C2650" s="5">
        <f t="shared" ca="1" si="294"/>
        <v>0.97836233818770169</v>
      </c>
      <c r="D2650" s="6">
        <v>0.38593541271045428</v>
      </c>
      <c r="E2650" s="15">
        <f t="shared" si="295"/>
        <v>100.52151845026043</v>
      </c>
      <c r="F2650" s="5">
        <f t="shared" si="296"/>
        <v>105.50995249875632</v>
      </c>
      <c r="G2650" s="5">
        <f t="shared" si="297"/>
        <v>0.21428571428571427</v>
      </c>
      <c r="H2650" s="5">
        <f t="shared" si="298"/>
        <v>105.50995249875632</v>
      </c>
      <c r="M2650" s="1"/>
      <c r="N2650" s="1"/>
      <c r="O2650" s="1"/>
      <c r="P2650" s="1"/>
      <c r="Q2650" s="1"/>
      <c r="R2650" s="1"/>
      <c r="Y2650" s="1"/>
      <c r="Z2650" s="1"/>
      <c r="AA2650" s="6">
        <v>105.50995249875632</v>
      </c>
      <c r="AB2650" s="6">
        <f t="shared" si="299"/>
        <v>31.652985749626893</v>
      </c>
    </row>
    <row r="2651" spans="3:28" x14ac:dyDescent="0.55000000000000004">
      <c r="C2651" s="5">
        <f t="shared" ca="1" si="294"/>
        <v>7.090906790225926E-2</v>
      </c>
      <c r="D2651" s="6">
        <v>0.41682350793511724</v>
      </c>
      <c r="E2651" s="15">
        <f t="shared" si="295"/>
        <v>103.68174791022216</v>
      </c>
      <c r="F2651" s="5">
        <f t="shared" si="296"/>
        <v>110.46458929477907</v>
      </c>
      <c r="G2651" s="5">
        <f t="shared" si="297"/>
        <v>0.21428571428571427</v>
      </c>
      <c r="H2651" s="5">
        <f t="shared" si="298"/>
        <v>110.46458929477907</v>
      </c>
      <c r="M2651" s="1"/>
      <c r="N2651" s="1"/>
      <c r="O2651" s="1"/>
      <c r="P2651" s="1"/>
      <c r="Q2651" s="1"/>
      <c r="R2651" s="1"/>
      <c r="Y2651" s="1"/>
      <c r="Z2651" s="1"/>
      <c r="AA2651" s="6">
        <v>110.46458929477907</v>
      </c>
      <c r="AB2651" s="6">
        <f t="shared" si="299"/>
        <v>33.139376788433722</v>
      </c>
    </row>
    <row r="2652" spans="3:28" x14ac:dyDescent="0.55000000000000004">
      <c r="C2652" s="5">
        <f t="shared" ca="1" si="294"/>
        <v>0.65717656631075327</v>
      </c>
      <c r="D2652" s="6">
        <v>0.26518173136494327</v>
      </c>
      <c r="E2652" s="15">
        <f t="shared" si="295"/>
        <v>86.746184062694155</v>
      </c>
      <c r="F2652" s="5">
        <f t="shared" si="296"/>
        <v>87.244728977354129</v>
      </c>
      <c r="G2652" s="5">
        <f t="shared" si="297"/>
        <v>0.21428571428571427</v>
      </c>
      <c r="H2652" s="5">
        <f t="shared" si="298"/>
        <v>87.244728977354129</v>
      </c>
      <c r="M2652" s="1"/>
      <c r="N2652" s="1"/>
      <c r="O2652" s="1"/>
      <c r="P2652" s="1"/>
      <c r="Q2652" s="1"/>
      <c r="R2652" s="1"/>
      <c r="Y2652" s="1"/>
      <c r="Z2652" s="1"/>
      <c r="AA2652" s="6">
        <v>87.244728977354129</v>
      </c>
      <c r="AB2652" s="6">
        <f t="shared" si="299"/>
        <v>26.173418693206237</v>
      </c>
    </row>
    <row r="2653" spans="3:28" x14ac:dyDescent="0.55000000000000004">
      <c r="C2653" s="5">
        <f t="shared" ca="1" si="294"/>
        <v>0.40682187820455018</v>
      </c>
      <c r="D2653" s="6">
        <v>0.19793309367276812</v>
      </c>
      <c r="E2653" s="15">
        <f t="shared" si="295"/>
        <v>77.665205919189304</v>
      </c>
      <c r="F2653" s="5">
        <f t="shared" si="296"/>
        <v>77.722422566383273</v>
      </c>
      <c r="G2653" s="5">
        <f t="shared" si="297"/>
        <v>0.21428571428571427</v>
      </c>
      <c r="H2653" s="5">
        <f t="shared" si="298"/>
        <v>77.665205919189304</v>
      </c>
      <c r="M2653" s="1"/>
      <c r="N2653" s="1"/>
      <c r="O2653" s="1"/>
      <c r="P2653" s="1"/>
      <c r="Q2653" s="1"/>
      <c r="R2653" s="1"/>
      <c r="Y2653" s="1"/>
      <c r="Z2653" s="1"/>
      <c r="AA2653" s="6">
        <v>77.665205919189304</v>
      </c>
      <c r="AB2653" s="6">
        <f t="shared" si="299"/>
        <v>23.299561775756789</v>
      </c>
    </row>
    <row r="2654" spans="3:28" x14ac:dyDescent="0.55000000000000004">
      <c r="C2654" s="5">
        <f t="shared" ca="1" si="294"/>
        <v>0.60967210994975296</v>
      </c>
      <c r="D2654" s="6">
        <v>0.26153138066833415</v>
      </c>
      <c r="E2654" s="15">
        <f t="shared" si="295"/>
        <v>86.285195897937982</v>
      </c>
      <c r="F2654" s="5">
        <f t="shared" si="296"/>
        <v>86.716932339131489</v>
      </c>
      <c r="G2654" s="5">
        <f t="shared" si="297"/>
        <v>0.21428571428571427</v>
      </c>
      <c r="H2654" s="5">
        <f t="shared" si="298"/>
        <v>86.716932339131489</v>
      </c>
      <c r="M2654" s="1"/>
      <c r="N2654" s="1"/>
      <c r="O2654" s="1"/>
      <c r="P2654" s="1"/>
      <c r="Q2654" s="1"/>
      <c r="R2654" s="1"/>
      <c r="Y2654" s="1"/>
      <c r="Z2654" s="1"/>
      <c r="AA2654" s="6">
        <v>86.716932339131489</v>
      </c>
      <c r="AB2654" s="6">
        <f t="shared" si="299"/>
        <v>26.015079701739445</v>
      </c>
    </row>
    <row r="2655" spans="3:28" x14ac:dyDescent="0.55000000000000004">
      <c r="C2655" s="5">
        <f t="shared" ca="1" si="294"/>
        <v>0.2638269375898773</v>
      </c>
      <c r="D2655" s="6">
        <v>0.99519761284704689</v>
      </c>
      <c r="E2655" s="15">
        <f t="shared" si="295"/>
        <v>149.3032091474546</v>
      </c>
      <c r="F2655" s="5">
        <f t="shared" si="296"/>
        <v>282.80037649766973</v>
      </c>
      <c r="G2655" s="5">
        <f t="shared" si="297"/>
        <v>0.21428571428571427</v>
      </c>
      <c r="H2655" s="5">
        <f t="shared" si="298"/>
        <v>282.80037649766973</v>
      </c>
      <c r="M2655" s="1"/>
      <c r="N2655" s="1"/>
      <c r="O2655" s="1"/>
      <c r="P2655" s="1"/>
      <c r="Q2655" s="1"/>
      <c r="R2655" s="1"/>
      <c r="Y2655" s="1"/>
      <c r="Z2655" s="1"/>
      <c r="AA2655" s="6">
        <v>282.80037649766973</v>
      </c>
      <c r="AB2655" s="6">
        <f t="shared" si="299"/>
        <v>84.840112949300917</v>
      </c>
    </row>
    <row r="2656" spans="3:28" x14ac:dyDescent="0.55000000000000004">
      <c r="C2656" s="5">
        <f t="shared" ca="1" si="294"/>
        <v>0.16477502142659051</v>
      </c>
      <c r="D2656" s="6">
        <v>0.77888112142494004</v>
      </c>
      <c r="E2656" s="15">
        <f t="shared" si="295"/>
        <v>134.39057146434311</v>
      </c>
      <c r="F2656" s="5">
        <f t="shared" si="296"/>
        <v>183.29129029835138</v>
      </c>
      <c r="G2656" s="5">
        <f t="shared" si="297"/>
        <v>0.21428571428571427</v>
      </c>
      <c r="H2656" s="5">
        <f t="shared" si="298"/>
        <v>183.29129029835138</v>
      </c>
      <c r="M2656" s="1"/>
      <c r="N2656" s="1"/>
      <c r="O2656" s="1"/>
      <c r="P2656" s="1"/>
      <c r="Q2656" s="1"/>
      <c r="R2656" s="1"/>
      <c r="Y2656" s="1"/>
      <c r="Z2656" s="1"/>
      <c r="AA2656" s="6">
        <v>183.29129029835138</v>
      </c>
      <c r="AB2656" s="6">
        <f t="shared" si="299"/>
        <v>54.987387089505411</v>
      </c>
    </row>
    <row r="2657" spans="3:28" x14ac:dyDescent="0.55000000000000004">
      <c r="C2657" s="5">
        <f t="shared" ca="1" si="294"/>
        <v>0.61389544214871661</v>
      </c>
      <c r="D2657" s="6">
        <v>0.39813956638474968</v>
      </c>
      <c r="E2657" s="15">
        <f t="shared" si="295"/>
        <v>101.78474622607686</v>
      </c>
      <c r="F2657" s="5">
        <f t="shared" si="296"/>
        <v>107.4523365223576</v>
      </c>
      <c r="G2657" s="5">
        <f t="shared" si="297"/>
        <v>0.21428571428571427</v>
      </c>
      <c r="H2657" s="5">
        <f t="shared" si="298"/>
        <v>107.4523365223576</v>
      </c>
      <c r="M2657" s="1"/>
      <c r="N2657" s="1"/>
      <c r="O2657" s="1"/>
      <c r="P2657" s="1"/>
      <c r="Q2657" s="1"/>
      <c r="R2657" s="1"/>
      <c r="Y2657" s="1"/>
      <c r="Z2657" s="1"/>
      <c r="AA2657" s="6">
        <v>107.4523365223576</v>
      </c>
      <c r="AB2657" s="6">
        <f t="shared" si="299"/>
        <v>32.235700956707277</v>
      </c>
    </row>
    <row r="2658" spans="3:28" x14ac:dyDescent="0.55000000000000004">
      <c r="C2658" s="5">
        <f t="shared" ca="1" si="294"/>
        <v>0.17376079638504249</v>
      </c>
      <c r="D2658" s="6">
        <v>0.72290077030803168</v>
      </c>
      <c r="E2658" s="15">
        <f t="shared" si="295"/>
        <v>130.20314397137196</v>
      </c>
      <c r="F2658" s="5">
        <f t="shared" si="296"/>
        <v>169.35042078511984</v>
      </c>
      <c r="G2658" s="5">
        <f t="shared" si="297"/>
        <v>0.21428571428571427</v>
      </c>
      <c r="H2658" s="5">
        <f t="shared" si="298"/>
        <v>169.35042078511984</v>
      </c>
      <c r="M2658" s="1"/>
      <c r="N2658" s="1"/>
      <c r="O2658" s="1"/>
      <c r="P2658" s="1"/>
      <c r="Q2658" s="1"/>
      <c r="R2658" s="1"/>
      <c r="Y2658" s="1"/>
      <c r="Z2658" s="1"/>
      <c r="AA2658" s="6">
        <v>169.35042078511984</v>
      </c>
      <c r="AB2658" s="6">
        <f t="shared" si="299"/>
        <v>50.805126235535951</v>
      </c>
    </row>
    <row r="2659" spans="3:28" x14ac:dyDescent="0.55000000000000004">
      <c r="C2659" s="5">
        <f t="shared" ca="1" si="294"/>
        <v>6.1450169236719088E-2</v>
      </c>
      <c r="D2659" s="6">
        <v>0.47692093887254006</v>
      </c>
      <c r="E2659" s="15">
        <f t="shared" si="295"/>
        <v>109.51129410894846</v>
      </c>
      <c r="F2659" s="5">
        <f t="shared" si="296"/>
        <v>120.49604415096715</v>
      </c>
      <c r="G2659" s="5">
        <f t="shared" si="297"/>
        <v>0.21428571428571427</v>
      </c>
      <c r="H2659" s="5">
        <f t="shared" si="298"/>
        <v>120.49604415096715</v>
      </c>
      <c r="M2659" s="1"/>
      <c r="N2659" s="1"/>
      <c r="O2659" s="1"/>
      <c r="P2659" s="1"/>
      <c r="Q2659" s="1"/>
      <c r="R2659" s="1"/>
      <c r="Y2659" s="1"/>
      <c r="Z2659" s="1"/>
      <c r="AA2659" s="6">
        <v>120.49604415096715</v>
      </c>
      <c r="AB2659" s="6">
        <f t="shared" si="299"/>
        <v>36.148813245290143</v>
      </c>
    </row>
    <row r="2660" spans="3:28" x14ac:dyDescent="0.55000000000000004">
      <c r="C2660" s="5">
        <f t="shared" ca="1" si="294"/>
        <v>0.69533246908034785</v>
      </c>
      <c r="D2660" s="6">
        <v>0.57381439600661099</v>
      </c>
      <c r="E2660" s="15">
        <f t="shared" si="295"/>
        <v>118.18391850456501</v>
      </c>
      <c r="F2660" s="5">
        <f t="shared" si="296"/>
        <v>137.9721221332799</v>
      </c>
      <c r="G2660" s="5">
        <f t="shared" si="297"/>
        <v>0.21428571428571427</v>
      </c>
      <c r="H2660" s="5">
        <f t="shared" si="298"/>
        <v>137.9721221332799</v>
      </c>
      <c r="M2660" s="1"/>
      <c r="N2660" s="1"/>
      <c r="O2660" s="1"/>
      <c r="P2660" s="1"/>
      <c r="Q2660" s="1"/>
      <c r="R2660" s="1"/>
      <c r="Y2660" s="1"/>
      <c r="Z2660" s="1"/>
      <c r="AA2660" s="6">
        <v>137.9721221332799</v>
      </c>
      <c r="AB2660" s="6">
        <f t="shared" si="299"/>
        <v>41.391636639983965</v>
      </c>
    </row>
    <row r="2661" spans="3:28" x14ac:dyDescent="0.55000000000000004">
      <c r="C2661" s="5">
        <f t="shared" ca="1" si="294"/>
        <v>0.18942251335242088</v>
      </c>
      <c r="D2661" s="6">
        <v>0.36663296175011739</v>
      </c>
      <c r="E2661" s="15">
        <f t="shared" si="295"/>
        <v>98.482060099120559</v>
      </c>
      <c r="F2661" s="5">
        <f t="shared" si="296"/>
        <v>102.47681261129676</v>
      </c>
      <c r="G2661" s="5">
        <f t="shared" si="297"/>
        <v>0.21428571428571427</v>
      </c>
      <c r="H2661" s="5">
        <f t="shared" si="298"/>
        <v>102.47681261129676</v>
      </c>
      <c r="M2661" s="1"/>
      <c r="N2661" s="1"/>
      <c r="O2661" s="1"/>
      <c r="P2661" s="1"/>
      <c r="Q2661" s="1"/>
      <c r="R2661" s="1"/>
      <c r="Y2661" s="1"/>
      <c r="Z2661" s="1"/>
      <c r="AA2661" s="6">
        <v>102.47681261129676</v>
      </c>
      <c r="AB2661" s="6">
        <f t="shared" si="299"/>
        <v>30.743043783389027</v>
      </c>
    </row>
    <row r="2662" spans="3:28" x14ac:dyDescent="0.55000000000000004">
      <c r="C2662" s="5">
        <f t="shared" ca="1" si="294"/>
        <v>2.5035328247737243E-2</v>
      </c>
      <c r="D2662" s="6">
        <v>0.82384311596409732</v>
      </c>
      <c r="E2662" s="15">
        <f t="shared" si="295"/>
        <v>137.64592788616542</v>
      </c>
      <c r="F2662" s="5">
        <f t="shared" si="296"/>
        <v>195.83059923081248</v>
      </c>
      <c r="G2662" s="5">
        <f t="shared" si="297"/>
        <v>0.21428571428571427</v>
      </c>
      <c r="H2662" s="5">
        <f t="shared" si="298"/>
        <v>195.83059923081248</v>
      </c>
      <c r="M2662" s="1"/>
      <c r="N2662" s="1"/>
      <c r="O2662" s="1"/>
      <c r="P2662" s="1"/>
      <c r="Q2662" s="1"/>
      <c r="R2662" s="1"/>
      <c r="Y2662" s="1"/>
      <c r="Z2662" s="1"/>
      <c r="AA2662" s="6">
        <v>195.83059923081248</v>
      </c>
      <c r="AB2662" s="6">
        <f t="shared" si="299"/>
        <v>58.749179769243739</v>
      </c>
    </row>
    <row r="2663" spans="3:28" x14ac:dyDescent="0.55000000000000004">
      <c r="C2663" s="5">
        <f t="shared" ca="1" si="294"/>
        <v>0.10238207858456971</v>
      </c>
      <c r="D2663" s="6">
        <v>5.9525094892243224E-4</v>
      </c>
      <c r="E2663" s="15">
        <f t="shared" si="295"/>
        <v>23.162311803395873</v>
      </c>
      <c r="F2663" s="5">
        <f t="shared" si="296"/>
        <v>51.880406776195173</v>
      </c>
      <c r="G2663" s="5">
        <f t="shared" si="297"/>
        <v>0.21428571428571427</v>
      </c>
      <c r="H2663" s="5">
        <f t="shared" si="298"/>
        <v>23.162311803395873</v>
      </c>
      <c r="M2663" s="1"/>
      <c r="N2663" s="1"/>
      <c r="O2663" s="1"/>
      <c r="P2663" s="1"/>
      <c r="Q2663" s="1"/>
      <c r="R2663" s="1"/>
      <c r="Y2663" s="1"/>
      <c r="Z2663" s="1"/>
      <c r="AA2663" s="6">
        <v>23.162311803395873</v>
      </c>
      <c r="AB2663" s="6">
        <f t="shared" si="299"/>
        <v>6.9486935410187618</v>
      </c>
    </row>
    <row r="2664" spans="3:28" x14ac:dyDescent="0.55000000000000004">
      <c r="C2664" s="5">
        <f t="shared" ca="1" si="294"/>
        <v>0.98015803975896232</v>
      </c>
      <c r="D2664" s="6">
        <v>0.87450583846517282</v>
      </c>
      <c r="E2664" s="15">
        <f t="shared" si="295"/>
        <v>141.20931517921758</v>
      </c>
      <c r="F2664" s="5">
        <f t="shared" si="296"/>
        <v>212.07707721791004</v>
      </c>
      <c r="G2664" s="5">
        <f t="shared" si="297"/>
        <v>0.21428571428571427</v>
      </c>
      <c r="H2664" s="5">
        <f t="shared" si="298"/>
        <v>212.07707721791004</v>
      </c>
      <c r="M2664" s="1"/>
      <c r="N2664" s="1"/>
      <c r="O2664" s="1"/>
      <c r="P2664" s="1"/>
      <c r="Q2664" s="1"/>
      <c r="R2664" s="1"/>
      <c r="Y2664" s="1"/>
      <c r="Z2664" s="1"/>
      <c r="AA2664" s="6">
        <v>212.07707721791004</v>
      </c>
      <c r="AB2664" s="6">
        <f t="shared" si="299"/>
        <v>63.623123165373009</v>
      </c>
    </row>
    <row r="2665" spans="3:28" x14ac:dyDescent="0.55000000000000004">
      <c r="C2665" s="5">
        <f t="shared" ca="1" si="294"/>
        <v>0.77039074604732105</v>
      </c>
      <c r="D2665" s="6">
        <v>0.87406893819835585</v>
      </c>
      <c r="E2665" s="15">
        <f t="shared" si="295"/>
        <v>141.17903350717228</v>
      </c>
      <c r="F2665" s="5">
        <f t="shared" si="296"/>
        <v>211.92416104866624</v>
      </c>
      <c r="G2665" s="5">
        <f t="shared" si="297"/>
        <v>0.21428571428571427</v>
      </c>
      <c r="H2665" s="5">
        <f t="shared" si="298"/>
        <v>211.92416104866624</v>
      </c>
      <c r="M2665" s="1"/>
      <c r="N2665" s="1"/>
      <c r="O2665" s="1"/>
      <c r="P2665" s="1"/>
      <c r="Q2665" s="1"/>
      <c r="R2665" s="1"/>
      <c r="Y2665" s="1"/>
      <c r="Z2665" s="1"/>
      <c r="AA2665" s="6">
        <v>211.92416104866624</v>
      </c>
      <c r="AB2665" s="6">
        <f t="shared" si="299"/>
        <v>63.577248314599871</v>
      </c>
    </row>
    <row r="2666" spans="3:28" x14ac:dyDescent="0.55000000000000004">
      <c r="C2666" s="5">
        <f t="shared" ca="1" si="294"/>
        <v>0.33601393126110946</v>
      </c>
      <c r="D2666" s="6">
        <v>0.86762956128249447</v>
      </c>
      <c r="E2666" s="15">
        <f t="shared" si="295"/>
        <v>140.73183767981794</v>
      </c>
      <c r="F2666" s="5">
        <f t="shared" si="296"/>
        <v>209.70039299643469</v>
      </c>
      <c r="G2666" s="5">
        <f t="shared" si="297"/>
        <v>0.21428571428571427</v>
      </c>
      <c r="H2666" s="5">
        <f t="shared" si="298"/>
        <v>209.70039299643469</v>
      </c>
      <c r="M2666" s="1"/>
      <c r="N2666" s="1"/>
      <c r="O2666" s="1"/>
      <c r="P2666" s="1"/>
      <c r="Q2666" s="1"/>
      <c r="R2666" s="1"/>
      <c r="Y2666" s="1"/>
      <c r="Z2666" s="1"/>
      <c r="AA2666" s="6">
        <v>209.70039299643469</v>
      </c>
      <c r="AB2666" s="6">
        <f t="shared" si="299"/>
        <v>62.910117898930402</v>
      </c>
    </row>
    <row r="2667" spans="3:28" x14ac:dyDescent="0.55000000000000004">
      <c r="C2667" s="5">
        <f t="shared" ca="1" si="294"/>
        <v>0.61341944306684681</v>
      </c>
      <c r="D2667" s="6">
        <v>0.98327155296262603</v>
      </c>
      <c r="E2667" s="15">
        <f t="shared" si="295"/>
        <v>148.52611442727161</v>
      </c>
      <c r="F2667" s="5">
        <f t="shared" si="296"/>
        <v>267.89902902555383</v>
      </c>
      <c r="G2667" s="5">
        <f t="shared" si="297"/>
        <v>0.21428571428571427</v>
      </c>
      <c r="H2667" s="5">
        <f t="shared" si="298"/>
        <v>267.89902902555383</v>
      </c>
      <c r="M2667" s="1"/>
      <c r="N2667" s="1"/>
      <c r="O2667" s="1"/>
      <c r="P2667" s="1"/>
      <c r="Q2667" s="1"/>
      <c r="R2667" s="1"/>
      <c r="Y2667" s="1"/>
      <c r="Z2667" s="1"/>
      <c r="AA2667" s="6">
        <v>267.89902902555383</v>
      </c>
      <c r="AB2667" s="6">
        <f t="shared" si="299"/>
        <v>80.369708707666149</v>
      </c>
    </row>
    <row r="2668" spans="3:28" x14ac:dyDescent="0.55000000000000004">
      <c r="C2668" s="5">
        <f t="shared" ca="1" si="294"/>
        <v>0.3239980426697342</v>
      </c>
      <c r="D2668" s="6">
        <v>0.79488927323477598</v>
      </c>
      <c r="E2668" s="15">
        <f t="shared" si="295"/>
        <v>135.56011331919086</v>
      </c>
      <c r="F2668" s="5">
        <f t="shared" si="296"/>
        <v>187.59528137690216</v>
      </c>
      <c r="G2668" s="5">
        <f t="shared" si="297"/>
        <v>0.21428571428571427</v>
      </c>
      <c r="H2668" s="5">
        <f t="shared" si="298"/>
        <v>187.59528137690216</v>
      </c>
      <c r="M2668" s="1"/>
      <c r="N2668" s="1"/>
      <c r="O2668" s="1"/>
      <c r="P2668" s="1"/>
      <c r="Q2668" s="1"/>
      <c r="R2668" s="1"/>
      <c r="Y2668" s="1"/>
      <c r="Z2668" s="1"/>
      <c r="AA2668" s="6">
        <v>187.59528137690216</v>
      </c>
      <c r="AB2668" s="6">
        <f t="shared" si="299"/>
        <v>56.278584413070647</v>
      </c>
    </row>
    <row r="2669" spans="3:28" x14ac:dyDescent="0.55000000000000004">
      <c r="C2669" s="5">
        <f t="shared" ca="1" si="294"/>
        <v>0.28172228594198834</v>
      </c>
      <c r="D2669" s="6">
        <v>9.44915937620604E-2</v>
      </c>
      <c r="E2669" s="15">
        <f t="shared" si="295"/>
        <v>59.84292628814574</v>
      </c>
      <c r="F2669" s="5">
        <f t="shared" si="296"/>
        <v>63.823545152661154</v>
      </c>
      <c r="G2669" s="5">
        <f t="shared" si="297"/>
        <v>0.21428571428571427</v>
      </c>
      <c r="H2669" s="5">
        <f t="shared" si="298"/>
        <v>59.84292628814574</v>
      </c>
      <c r="M2669" s="1"/>
      <c r="N2669" s="1"/>
      <c r="O2669" s="1"/>
      <c r="P2669" s="1"/>
      <c r="Q2669" s="1"/>
      <c r="R2669" s="1"/>
      <c r="Y2669" s="1"/>
      <c r="Z2669" s="1"/>
      <c r="AA2669" s="6">
        <v>59.84292628814574</v>
      </c>
      <c r="AB2669" s="6">
        <f t="shared" si="299"/>
        <v>17.952877886443723</v>
      </c>
    </row>
    <row r="2670" spans="3:28" x14ac:dyDescent="0.55000000000000004">
      <c r="C2670" s="5">
        <f t="shared" ca="1" si="294"/>
        <v>0.97463066708727131</v>
      </c>
      <c r="D2670" s="6">
        <v>0.35895873128112477</v>
      </c>
      <c r="E2670" s="15">
        <f t="shared" si="295"/>
        <v>97.656337059655968</v>
      </c>
      <c r="F2670" s="5">
        <f t="shared" si="296"/>
        <v>101.28376474710799</v>
      </c>
      <c r="G2670" s="5">
        <f t="shared" si="297"/>
        <v>0.21428571428571427</v>
      </c>
      <c r="H2670" s="5">
        <f t="shared" si="298"/>
        <v>101.28376474710799</v>
      </c>
      <c r="M2670" s="1"/>
      <c r="N2670" s="1"/>
      <c r="O2670" s="1"/>
      <c r="P2670" s="1"/>
      <c r="Q2670" s="1"/>
      <c r="R2670" s="1"/>
      <c r="Y2670" s="1"/>
      <c r="Z2670" s="1"/>
      <c r="AA2670" s="6">
        <v>101.28376474710799</v>
      </c>
      <c r="AB2670" s="6">
        <f t="shared" si="299"/>
        <v>30.385129424132398</v>
      </c>
    </row>
    <row r="2671" spans="3:28" x14ac:dyDescent="0.55000000000000004">
      <c r="C2671" s="5">
        <f t="shared" ca="1" si="294"/>
        <v>0.71087229188970491</v>
      </c>
      <c r="D2671" s="6">
        <v>0.22302791334509464</v>
      </c>
      <c r="E2671" s="15">
        <f t="shared" si="295"/>
        <v>81.211673267421702</v>
      </c>
      <c r="F2671" s="5">
        <f t="shared" si="296"/>
        <v>81.227331373541631</v>
      </c>
      <c r="G2671" s="5">
        <f t="shared" si="297"/>
        <v>0.21428571428571427</v>
      </c>
      <c r="H2671" s="5">
        <f t="shared" si="298"/>
        <v>81.227331373541631</v>
      </c>
      <c r="M2671" s="1"/>
      <c r="N2671" s="1"/>
      <c r="O2671" s="1"/>
      <c r="P2671" s="1"/>
      <c r="Q2671" s="1"/>
      <c r="R2671" s="1"/>
      <c r="Y2671" s="1"/>
      <c r="Z2671" s="1"/>
      <c r="AA2671" s="6">
        <v>81.227331373541631</v>
      </c>
      <c r="AB2671" s="6">
        <f t="shared" si="299"/>
        <v>24.368199412062488</v>
      </c>
    </row>
    <row r="2672" spans="3:28" x14ac:dyDescent="0.55000000000000004">
      <c r="C2672" s="5">
        <f t="shared" ca="1" si="294"/>
        <v>8.4647482471081892E-2</v>
      </c>
      <c r="D2672" s="6">
        <v>0.46554168465847301</v>
      </c>
      <c r="E2672" s="15">
        <f t="shared" si="295"/>
        <v>108.43698492295147</v>
      </c>
      <c r="F2672" s="5">
        <f t="shared" si="296"/>
        <v>118.55405150558457</v>
      </c>
      <c r="G2672" s="5">
        <f t="shared" si="297"/>
        <v>0.21428571428571427</v>
      </c>
      <c r="H2672" s="5">
        <f t="shared" si="298"/>
        <v>118.55405150558457</v>
      </c>
      <c r="M2672" s="1"/>
      <c r="N2672" s="1"/>
      <c r="O2672" s="1"/>
      <c r="P2672" s="1"/>
      <c r="Q2672" s="1"/>
      <c r="R2672" s="1"/>
      <c r="Y2672" s="1"/>
      <c r="Z2672" s="1"/>
      <c r="AA2672" s="6">
        <v>118.55405150558457</v>
      </c>
      <c r="AB2672" s="6">
        <f t="shared" si="299"/>
        <v>35.566215451675369</v>
      </c>
    </row>
    <row r="2673" spans="3:28" x14ac:dyDescent="0.55000000000000004">
      <c r="C2673" s="5">
        <f t="shared" ca="1" si="294"/>
        <v>0.22341637919256829</v>
      </c>
      <c r="D2673" s="6">
        <v>0.99166535083918261</v>
      </c>
      <c r="E2673" s="15">
        <f t="shared" si="295"/>
        <v>149.07353676915446</v>
      </c>
      <c r="F2673" s="5">
        <f t="shared" si="296"/>
        <v>277.34135069545516</v>
      </c>
      <c r="G2673" s="5">
        <f t="shared" si="297"/>
        <v>0.21428571428571427</v>
      </c>
      <c r="H2673" s="5">
        <f t="shared" si="298"/>
        <v>277.34135069545516</v>
      </c>
      <c r="M2673" s="1"/>
      <c r="N2673" s="1"/>
      <c r="O2673" s="1"/>
      <c r="P2673" s="1"/>
      <c r="Q2673" s="1"/>
      <c r="R2673" s="1"/>
      <c r="Y2673" s="1"/>
      <c r="Z2673" s="1"/>
      <c r="AA2673" s="6">
        <v>277.34135069545516</v>
      </c>
      <c r="AB2673" s="6">
        <f t="shared" si="299"/>
        <v>83.202405208636549</v>
      </c>
    </row>
    <row r="2674" spans="3:28" x14ac:dyDescent="0.55000000000000004">
      <c r="C2674" s="5">
        <f t="shared" ca="1" si="294"/>
        <v>0.55304022542554454</v>
      </c>
      <c r="D2674" s="6">
        <v>0.48948656545113212</v>
      </c>
      <c r="E2674" s="15">
        <f t="shared" si="295"/>
        <v>110.68282251661017</v>
      </c>
      <c r="F2674" s="5">
        <f t="shared" si="296"/>
        <v>122.66521049661389</v>
      </c>
      <c r="G2674" s="5">
        <f t="shared" si="297"/>
        <v>0.21428571428571427</v>
      </c>
      <c r="H2674" s="5">
        <f t="shared" si="298"/>
        <v>122.66521049661389</v>
      </c>
      <c r="M2674" s="1"/>
      <c r="N2674" s="1"/>
      <c r="O2674" s="1"/>
      <c r="P2674" s="1"/>
      <c r="Q2674" s="1"/>
      <c r="R2674" s="1"/>
      <c r="Y2674" s="1"/>
      <c r="Z2674" s="1"/>
      <c r="AA2674" s="6">
        <v>122.66521049661389</v>
      </c>
      <c r="AB2674" s="6">
        <f t="shared" si="299"/>
        <v>36.79956314898417</v>
      </c>
    </row>
    <row r="2675" spans="3:28" x14ac:dyDescent="0.55000000000000004">
      <c r="C2675" s="5">
        <f t="shared" ca="1" si="294"/>
        <v>0.44052845080260994</v>
      </c>
      <c r="D2675" s="6">
        <v>0.62404259899024261</v>
      </c>
      <c r="E2675" s="15">
        <f t="shared" si="295"/>
        <v>122.39099405238761</v>
      </c>
      <c r="F2675" s="5">
        <f t="shared" si="296"/>
        <v>147.81926566677024</v>
      </c>
      <c r="G2675" s="5">
        <f t="shared" si="297"/>
        <v>0.21428571428571427</v>
      </c>
      <c r="H2675" s="5">
        <f t="shared" si="298"/>
        <v>147.81926566677024</v>
      </c>
      <c r="M2675" s="1"/>
      <c r="N2675" s="1"/>
      <c r="O2675" s="1"/>
      <c r="P2675" s="1"/>
      <c r="Q2675" s="1"/>
      <c r="R2675" s="1"/>
      <c r="Y2675" s="1"/>
      <c r="Z2675" s="1"/>
      <c r="AA2675" s="6">
        <v>147.81926566677024</v>
      </c>
      <c r="AB2675" s="6">
        <f t="shared" si="299"/>
        <v>44.345779700031066</v>
      </c>
    </row>
    <row r="2676" spans="3:28" x14ac:dyDescent="0.55000000000000004">
      <c r="C2676" s="5">
        <f t="shared" ca="1" si="294"/>
        <v>0.91202817616644594</v>
      </c>
      <c r="D2676" s="6">
        <v>0.66589709600444746</v>
      </c>
      <c r="E2676" s="15">
        <f t="shared" si="295"/>
        <v>125.76895202692857</v>
      </c>
      <c r="F2676" s="5">
        <f t="shared" si="296"/>
        <v>156.54011401745072</v>
      </c>
      <c r="G2676" s="5">
        <f t="shared" si="297"/>
        <v>0.21428571428571427</v>
      </c>
      <c r="H2676" s="5">
        <f t="shared" si="298"/>
        <v>156.54011401745072</v>
      </c>
      <c r="M2676" s="1"/>
      <c r="N2676" s="1"/>
      <c r="O2676" s="1"/>
      <c r="P2676" s="1"/>
      <c r="Q2676" s="1"/>
      <c r="R2676" s="1"/>
      <c r="Y2676" s="1"/>
      <c r="Z2676" s="1"/>
      <c r="AA2676" s="6">
        <v>156.54011401745072</v>
      </c>
      <c r="AB2676" s="6">
        <f t="shared" si="299"/>
        <v>46.962034205235213</v>
      </c>
    </row>
    <row r="2677" spans="3:28" x14ac:dyDescent="0.55000000000000004">
      <c r="C2677" s="5">
        <f t="shared" ca="1" si="294"/>
        <v>0.60763727553545255</v>
      </c>
      <c r="D2677" s="6">
        <v>3.2428089355294842E-2</v>
      </c>
      <c r="E2677" s="15">
        <f t="shared" si="295"/>
        <v>43.340777647048384</v>
      </c>
      <c r="F2677" s="5">
        <f t="shared" si="296"/>
        <v>55.863911525326017</v>
      </c>
      <c r="G2677" s="5">
        <f t="shared" si="297"/>
        <v>0.21428571428571427</v>
      </c>
      <c r="H2677" s="5">
        <f t="shared" si="298"/>
        <v>43.340777647048384</v>
      </c>
      <c r="M2677" s="1"/>
      <c r="N2677" s="1"/>
      <c r="O2677" s="1"/>
      <c r="P2677" s="1"/>
      <c r="Q2677" s="1"/>
      <c r="R2677" s="1"/>
      <c r="Y2677" s="1"/>
      <c r="Z2677" s="1"/>
      <c r="AA2677" s="6">
        <v>43.340777647048384</v>
      </c>
      <c r="AB2677" s="6">
        <f t="shared" si="299"/>
        <v>13.002233294114514</v>
      </c>
    </row>
    <row r="2678" spans="3:28" x14ac:dyDescent="0.55000000000000004">
      <c r="C2678" s="5">
        <f t="shared" ca="1" si="294"/>
        <v>0.25086104144390642</v>
      </c>
      <c r="D2678" s="6">
        <v>0.9266622347171154</v>
      </c>
      <c r="E2678" s="15">
        <f t="shared" si="295"/>
        <v>144.77149331176389</v>
      </c>
      <c r="F2678" s="5">
        <f t="shared" si="296"/>
        <v>232.78685886356976</v>
      </c>
      <c r="G2678" s="5">
        <f t="shared" si="297"/>
        <v>0.21428571428571427</v>
      </c>
      <c r="H2678" s="5">
        <f t="shared" si="298"/>
        <v>232.78685886356976</v>
      </c>
      <c r="M2678" s="1"/>
      <c r="N2678" s="1"/>
      <c r="O2678" s="1"/>
      <c r="P2678" s="1"/>
      <c r="Q2678" s="1"/>
      <c r="R2678" s="1"/>
      <c r="Y2678" s="1"/>
      <c r="Z2678" s="1"/>
      <c r="AA2678" s="6">
        <v>232.78685886356976</v>
      </c>
      <c r="AB2678" s="6">
        <f t="shared" si="299"/>
        <v>69.836057659070931</v>
      </c>
    </row>
    <row r="2679" spans="3:28" x14ac:dyDescent="0.55000000000000004">
      <c r="C2679" s="5">
        <f t="shared" ca="1" si="294"/>
        <v>0.53364467838611163</v>
      </c>
      <c r="D2679" s="6">
        <v>8.5997984897525193E-2</v>
      </c>
      <c r="E2679" s="15">
        <f t="shared" si="295"/>
        <v>58.01007953528147</v>
      </c>
      <c r="F2679" s="5">
        <f t="shared" si="296"/>
        <v>62.718470735051852</v>
      </c>
      <c r="G2679" s="5">
        <f t="shared" si="297"/>
        <v>0.21428571428571427</v>
      </c>
      <c r="H2679" s="5">
        <f t="shared" si="298"/>
        <v>58.01007953528147</v>
      </c>
      <c r="M2679" s="1"/>
      <c r="N2679" s="1"/>
      <c r="O2679" s="1"/>
      <c r="P2679" s="1"/>
      <c r="Q2679" s="1"/>
      <c r="R2679" s="1"/>
      <c r="Y2679" s="1"/>
      <c r="Z2679" s="1"/>
      <c r="AA2679" s="6">
        <v>58.01007953528147</v>
      </c>
      <c r="AB2679" s="6">
        <f t="shared" si="299"/>
        <v>17.40302386058444</v>
      </c>
    </row>
    <row r="2680" spans="3:28" x14ac:dyDescent="0.55000000000000004">
      <c r="C2680" s="5">
        <f t="shared" ca="1" si="294"/>
        <v>0.81015007159844687</v>
      </c>
      <c r="D2680" s="6">
        <v>0.28110734726409325</v>
      </c>
      <c r="E2680" s="15">
        <f t="shared" si="295"/>
        <v>88.721200761022558</v>
      </c>
      <c r="F2680" s="5">
        <f t="shared" si="296"/>
        <v>89.562865899262306</v>
      </c>
      <c r="G2680" s="5">
        <f t="shared" si="297"/>
        <v>0.21428571428571427</v>
      </c>
      <c r="H2680" s="5">
        <f t="shared" si="298"/>
        <v>89.562865899262306</v>
      </c>
      <c r="M2680" s="1"/>
      <c r="N2680" s="1"/>
      <c r="O2680" s="1"/>
      <c r="P2680" s="1"/>
      <c r="Q2680" s="1"/>
      <c r="R2680" s="1"/>
      <c r="Y2680" s="1"/>
      <c r="Z2680" s="1"/>
      <c r="AA2680" s="6">
        <v>89.562865899262306</v>
      </c>
      <c r="AB2680" s="6">
        <f t="shared" si="299"/>
        <v>26.868859769778691</v>
      </c>
    </row>
    <row r="2681" spans="3:28" x14ac:dyDescent="0.55000000000000004">
      <c r="C2681" s="5">
        <f t="shared" ca="1" si="294"/>
        <v>0.72963223814512246</v>
      </c>
      <c r="D2681" s="6">
        <v>0.21263771320550495</v>
      </c>
      <c r="E2681" s="15">
        <f t="shared" si="295"/>
        <v>79.768834536508109</v>
      </c>
      <c r="F2681" s="5">
        <f t="shared" si="296"/>
        <v>79.769400703397054</v>
      </c>
      <c r="G2681" s="5">
        <f t="shared" si="297"/>
        <v>0.21428571428571427</v>
      </c>
      <c r="H2681" s="5">
        <f t="shared" si="298"/>
        <v>79.768834536508109</v>
      </c>
      <c r="M2681" s="1"/>
      <c r="N2681" s="1"/>
      <c r="O2681" s="1"/>
      <c r="P2681" s="1"/>
      <c r="Q2681" s="1"/>
      <c r="R2681" s="1"/>
      <c r="Y2681" s="1"/>
      <c r="Z2681" s="1"/>
      <c r="AA2681" s="6">
        <v>79.768834536508109</v>
      </c>
      <c r="AB2681" s="6">
        <f t="shared" si="299"/>
        <v>23.930650360952431</v>
      </c>
    </row>
    <row r="2682" spans="3:28" x14ac:dyDescent="0.55000000000000004">
      <c r="C2682" s="5">
        <f t="shared" ca="1" si="294"/>
        <v>0.65310848158449009</v>
      </c>
      <c r="D2682" s="6">
        <v>0.15788103729020153</v>
      </c>
      <c r="E2682" s="15">
        <f t="shared" si="295"/>
        <v>71.501470138971627</v>
      </c>
      <c r="F2682" s="5">
        <f t="shared" si="296"/>
        <v>72.240196472416187</v>
      </c>
      <c r="G2682" s="5">
        <f t="shared" si="297"/>
        <v>0.21428571428571427</v>
      </c>
      <c r="H2682" s="5">
        <f t="shared" si="298"/>
        <v>71.501470138971627</v>
      </c>
      <c r="M2682" s="1"/>
      <c r="N2682" s="1"/>
      <c r="O2682" s="1"/>
      <c r="P2682" s="1"/>
      <c r="Q2682" s="1"/>
      <c r="R2682" s="1"/>
      <c r="Y2682" s="1"/>
      <c r="Z2682" s="1"/>
      <c r="AA2682" s="6">
        <v>71.501470138971627</v>
      </c>
      <c r="AB2682" s="6">
        <f t="shared" si="299"/>
        <v>21.450441041691487</v>
      </c>
    </row>
    <row r="2683" spans="3:28" x14ac:dyDescent="0.55000000000000004">
      <c r="C2683" s="5">
        <f t="shared" ca="1" si="294"/>
        <v>0.27894563396438476</v>
      </c>
      <c r="D2683" s="6">
        <v>0.90264892698428711</v>
      </c>
      <c r="E2683" s="15">
        <f t="shared" si="295"/>
        <v>143.14423239980027</v>
      </c>
      <c r="F2683" s="5">
        <f t="shared" si="296"/>
        <v>222.5608232367627</v>
      </c>
      <c r="G2683" s="5">
        <f t="shared" si="297"/>
        <v>0.21428571428571427</v>
      </c>
      <c r="H2683" s="5">
        <f t="shared" si="298"/>
        <v>222.5608232367627</v>
      </c>
      <c r="M2683" s="1"/>
      <c r="N2683" s="1"/>
      <c r="O2683" s="1"/>
      <c r="P2683" s="1"/>
      <c r="Q2683" s="1"/>
      <c r="R2683" s="1"/>
      <c r="Y2683" s="1"/>
      <c r="Z2683" s="1"/>
      <c r="AA2683" s="6">
        <v>222.5608232367627</v>
      </c>
      <c r="AB2683" s="6">
        <f t="shared" si="299"/>
        <v>66.768246971028802</v>
      </c>
    </row>
    <row r="2684" spans="3:28" x14ac:dyDescent="0.55000000000000004">
      <c r="C2684" s="5">
        <f t="shared" ca="1" si="294"/>
        <v>0.76278763882517975</v>
      </c>
      <c r="D2684" s="6">
        <v>0.41990927431636038</v>
      </c>
      <c r="E2684" s="15">
        <f t="shared" si="295"/>
        <v>103.99092694163373</v>
      </c>
      <c r="F2684" s="5">
        <f t="shared" si="296"/>
        <v>110.9666994889202</v>
      </c>
      <c r="G2684" s="5">
        <f t="shared" si="297"/>
        <v>0.21428571428571427</v>
      </c>
      <c r="H2684" s="5">
        <f t="shared" si="298"/>
        <v>110.9666994889202</v>
      </c>
      <c r="M2684" s="1"/>
      <c r="N2684" s="1"/>
      <c r="O2684" s="1"/>
      <c r="P2684" s="1"/>
      <c r="Q2684" s="1"/>
      <c r="R2684" s="1"/>
      <c r="Y2684" s="1"/>
      <c r="Z2684" s="1"/>
      <c r="AA2684" s="6">
        <v>110.9666994889202</v>
      </c>
      <c r="AB2684" s="6">
        <f t="shared" si="299"/>
        <v>33.290009846676057</v>
      </c>
    </row>
    <row r="2685" spans="3:28" x14ac:dyDescent="0.55000000000000004">
      <c r="C2685" s="5">
        <f t="shared" ca="1" si="294"/>
        <v>0.31428345507512878</v>
      </c>
      <c r="D2685" s="6">
        <v>0.63878825013369145</v>
      </c>
      <c r="E2685" s="15">
        <f t="shared" si="295"/>
        <v>123.59364170761648</v>
      </c>
      <c r="F2685" s="5">
        <f t="shared" si="296"/>
        <v>150.83350311894895</v>
      </c>
      <c r="G2685" s="5">
        <f t="shared" si="297"/>
        <v>0.21428571428571427</v>
      </c>
      <c r="H2685" s="5">
        <f t="shared" si="298"/>
        <v>150.83350311894895</v>
      </c>
      <c r="M2685" s="1"/>
      <c r="N2685" s="1"/>
      <c r="O2685" s="1"/>
      <c r="P2685" s="1"/>
      <c r="Q2685" s="1"/>
      <c r="R2685" s="1"/>
      <c r="Y2685" s="1"/>
      <c r="Z2685" s="1"/>
      <c r="AA2685" s="6">
        <v>150.83350311894895</v>
      </c>
      <c r="AB2685" s="6">
        <f t="shared" si="299"/>
        <v>45.250050935684683</v>
      </c>
    </row>
    <row r="2686" spans="3:28" x14ac:dyDescent="0.55000000000000004">
      <c r="C2686" s="5">
        <f t="shared" ca="1" si="294"/>
        <v>0.15301222573609208</v>
      </c>
      <c r="D2686" s="6">
        <v>0.62374760768422355</v>
      </c>
      <c r="E2686" s="15">
        <f t="shared" si="295"/>
        <v>122.36679055775342</v>
      </c>
      <c r="F2686" s="5">
        <f t="shared" si="296"/>
        <v>147.75957380954353</v>
      </c>
      <c r="G2686" s="5">
        <f t="shared" si="297"/>
        <v>0.21428571428571427</v>
      </c>
      <c r="H2686" s="5">
        <f t="shared" si="298"/>
        <v>147.75957380954353</v>
      </c>
      <c r="M2686" s="1"/>
      <c r="N2686" s="1"/>
      <c r="O2686" s="1"/>
      <c r="P2686" s="1"/>
      <c r="Q2686" s="1"/>
      <c r="R2686" s="1"/>
      <c r="Y2686" s="1"/>
      <c r="Z2686" s="1"/>
      <c r="AA2686" s="6">
        <v>147.75957380954353</v>
      </c>
      <c r="AB2686" s="6">
        <f t="shared" si="299"/>
        <v>44.327872142863058</v>
      </c>
    </row>
    <row r="2687" spans="3:28" x14ac:dyDescent="0.55000000000000004">
      <c r="C2687" s="5">
        <f t="shared" ca="1" si="294"/>
        <v>0.42263242517699318</v>
      </c>
      <c r="D2687" s="6">
        <v>0.30620917181930318</v>
      </c>
      <c r="E2687" s="15">
        <f t="shared" si="295"/>
        <v>91.723873895407337</v>
      </c>
      <c r="F2687" s="5">
        <f t="shared" si="296"/>
        <v>93.26946278807543</v>
      </c>
      <c r="G2687" s="5">
        <f t="shared" si="297"/>
        <v>0.21428571428571427</v>
      </c>
      <c r="H2687" s="5">
        <f t="shared" si="298"/>
        <v>93.26946278807543</v>
      </c>
      <c r="M2687" s="1"/>
      <c r="N2687" s="1"/>
      <c r="O2687" s="1"/>
      <c r="P2687" s="1"/>
      <c r="Q2687" s="1"/>
      <c r="R2687" s="1"/>
      <c r="Y2687" s="1"/>
      <c r="Z2687" s="1"/>
      <c r="AA2687" s="6">
        <v>93.26946278807543</v>
      </c>
      <c r="AB2687" s="6">
        <f t="shared" si="299"/>
        <v>27.980838836422627</v>
      </c>
    </row>
    <row r="2688" spans="3:28" x14ac:dyDescent="0.55000000000000004">
      <c r="C2688" s="5">
        <f t="shared" ca="1" si="294"/>
        <v>0.44627598329649742</v>
      </c>
      <c r="D2688" s="6">
        <v>0.36306051625842817</v>
      </c>
      <c r="E2688" s="15">
        <f t="shared" si="295"/>
        <v>98.098762302238782</v>
      </c>
      <c r="F2688" s="5">
        <f t="shared" si="296"/>
        <v>101.92054069520276</v>
      </c>
      <c r="G2688" s="5">
        <f t="shared" si="297"/>
        <v>0.21428571428571427</v>
      </c>
      <c r="H2688" s="5">
        <f t="shared" si="298"/>
        <v>101.92054069520276</v>
      </c>
      <c r="M2688" s="1"/>
      <c r="N2688" s="1"/>
      <c r="O2688" s="1"/>
      <c r="P2688" s="1"/>
      <c r="Q2688" s="1"/>
      <c r="R2688" s="1"/>
      <c r="Y2688" s="1"/>
      <c r="Z2688" s="1"/>
      <c r="AA2688" s="6">
        <v>101.92054069520276</v>
      </c>
      <c r="AB2688" s="6">
        <f t="shared" si="299"/>
        <v>30.576162208560827</v>
      </c>
    </row>
    <row r="2689" spans="3:28" x14ac:dyDescent="0.55000000000000004">
      <c r="C2689" s="5">
        <f t="shared" ca="1" si="294"/>
        <v>0.67961873027929365</v>
      </c>
      <c r="D2689" s="6">
        <v>0.84190267824167508</v>
      </c>
      <c r="E2689" s="15">
        <f t="shared" si="295"/>
        <v>138.9284028079926</v>
      </c>
      <c r="F2689" s="5">
        <f t="shared" si="296"/>
        <v>201.31466664031166</v>
      </c>
      <c r="G2689" s="5">
        <f t="shared" si="297"/>
        <v>0.21428571428571427</v>
      </c>
      <c r="H2689" s="5">
        <f t="shared" si="298"/>
        <v>201.31466664031166</v>
      </c>
      <c r="M2689" s="1"/>
      <c r="N2689" s="1"/>
      <c r="O2689" s="1"/>
      <c r="P2689" s="1"/>
      <c r="Q2689" s="1"/>
      <c r="R2689" s="1"/>
      <c r="Y2689" s="1"/>
      <c r="Z2689" s="1"/>
      <c r="AA2689" s="6">
        <v>201.31466664031166</v>
      </c>
      <c r="AB2689" s="6">
        <f t="shared" si="299"/>
        <v>60.394399992093497</v>
      </c>
    </row>
    <row r="2690" spans="3:28" x14ac:dyDescent="0.55000000000000004">
      <c r="C2690" s="5">
        <f t="shared" ca="1" si="294"/>
        <v>0.6896561281426552</v>
      </c>
      <c r="D2690" s="6">
        <v>0.51577874337565632</v>
      </c>
      <c r="E2690" s="15">
        <f t="shared" si="295"/>
        <v>113.08642698434087</v>
      </c>
      <c r="F2690" s="5">
        <f t="shared" si="296"/>
        <v>127.29206906438961</v>
      </c>
      <c r="G2690" s="5">
        <f t="shared" si="297"/>
        <v>0.21428571428571427</v>
      </c>
      <c r="H2690" s="5">
        <f t="shared" si="298"/>
        <v>127.29206906438961</v>
      </c>
      <c r="M2690" s="1"/>
      <c r="N2690" s="1"/>
      <c r="O2690" s="1"/>
      <c r="P2690" s="1"/>
      <c r="Q2690" s="1"/>
      <c r="R2690" s="1"/>
      <c r="Y2690" s="1"/>
      <c r="Z2690" s="1"/>
      <c r="AA2690" s="6">
        <v>127.29206906438961</v>
      </c>
      <c r="AB2690" s="6">
        <f t="shared" si="299"/>
        <v>38.187620719316882</v>
      </c>
    </row>
    <row r="2691" spans="3:28" x14ac:dyDescent="0.55000000000000004">
      <c r="C2691" s="5">
        <f t="shared" ref="C2691:C2754" ca="1" si="300">RAND()</f>
        <v>0.20864893703281429</v>
      </c>
      <c r="D2691" s="6">
        <v>0.237447744379641</v>
      </c>
      <c r="E2691" s="15">
        <f t="shared" ref="E2691:E2754" si="301">$B$1+SQRT(($B$2-$B$1)*($B$3-$B$1)*D2691)</f>
        <v>83.159497350580381</v>
      </c>
      <c r="F2691" s="5">
        <f t="shared" ref="F2691:F2754" si="302">$B$2-SQRT(($B$2-$B$1)*($B$2-$B$3)*(1-D2691))</f>
        <v>83.266940809173917</v>
      </c>
      <c r="G2691" s="5">
        <f t="shared" ref="G2691:G2754" si="303">($B$3-$B$1)/($B$2-$B$1)</f>
        <v>0.21428571428571427</v>
      </c>
      <c r="H2691" s="5">
        <f t="shared" ref="H2691:H2754" si="304">IF(D2691&lt;G2691,E2691,F2691)</f>
        <v>83.266940809173917</v>
      </c>
      <c r="M2691" s="1"/>
      <c r="N2691" s="1"/>
      <c r="O2691" s="1"/>
      <c r="P2691" s="1"/>
      <c r="Q2691" s="1"/>
      <c r="R2691" s="1"/>
      <c r="Y2691" s="1"/>
      <c r="Z2691" s="1"/>
      <c r="AA2691" s="6">
        <v>83.266940809173917</v>
      </c>
      <c r="AB2691" s="6">
        <f t="shared" ref="AB2691:AB2754" si="305">AA2691*0.3</f>
        <v>24.980082242752175</v>
      </c>
    </row>
    <row r="2692" spans="3:28" x14ac:dyDescent="0.55000000000000004">
      <c r="C2692" s="5">
        <f t="shared" ca="1" si="300"/>
        <v>0.52030440948674828</v>
      </c>
      <c r="D2692" s="6">
        <v>0.53272839838404862</v>
      </c>
      <c r="E2692" s="15">
        <f t="shared" si="301"/>
        <v>114.60357864717389</v>
      </c>
      <c r="F2692" s="5">
        <f t="shared" si="302"/>
        <v>130.34172386958954</v>
      </c>
      <c r="G2692" s="5">
        <f t="shared" si="303"/>
        <v>0.21428571428571427</v>
      </c>
      <c r="H2692" s="5">
        <f t="shared" si="304"/>
        <v>130.34172386958954</v>
      </c>
      <c r="M2692" s="1"/>
      <c r="N2692" s="1"/>
      <c r="O2692" s="1"/>
      <c r="P2692" s="1"/>
      <c r="Q2692" s="1"/>
      <c r="R2692" s="1"/>
      <c r="Y2692" s="1"/>
      <c r="Z2692" s="1"/>
      <c r="AA2692" s="6">
        <v>130.34172386958954</v>
      </c>
      <c r="AB2692" s="6">
        <f t="shared" si="305"/>
        <v>39.102517160876864</v>
      </c>
    </row>
    <row r="2693" spans="3:28" x14ac:dyDescent="0.55000000000000004">
      <c r="C2693" s="5">
        <f t="shared" ca="1" si="300"/>
        <v>0.23867849289842524</v>
      </c>
      <c r="D2693" s="6">
        <v>0.90315712457989639</v>
      </c>
      <c r="E2693" s="15">
        <f t="shared" si="301"/>
        <v>143.17889304967088</v>
      </c>
      <c r="F2693" s="5">
        <f t="shared" si="302"/>
        <v>222.76321390763087</v>
      </c>
      <c r="G2693" s="5">
        <f t="shared" si="303"/>
        <v>0.21428571428571427</v>
      </c>
      <c r="H2693" s="5">
        <f t="shared" si="304"/>
        <v>222.76321390763087</v>
      </c>
      <c r="M2693" s="1"/>
      <c r="N2693" s="1"/>
      <c r="O2693" s="1"/>
      <c r="P2693" s="1"/>
      <c r="Q2693" s="1"/>
      <c r="R2693" s="1"/>
      <c r="Y2693" s="1"/>
      <c r="Z2693" s="1"/>
      <c r="AA2693" s="6">
        <v>222.76321390763087</v>
      </c>
      <c r="AB2693" s="6">
        <f t="shared" si="305"/>
        <v>66.828964172289261</v>
      </c>
    </row>
    <row r="2694" spans="3:28" x14ac:dyDescent="0.55000000000000004">
      <c r="C2694" s="5">
        <f t="shared" ca="1" si="300"/>
        <v>0.6484336187407862</v>
      </c>
      <c r="D2694" s="6">
        <v>1.8660505475694311E-2</v>
      </c>
      <c r="E2694" s="15">
        <f t="shared" si="301"/>
        <v>37.705832146263681</v>
      </c>
      <c r="F2694" s="5">
        <f t="shared" si="302"/>
        <v>54.133139966572088</v>
      </c>
      <c r="G2694" s="5">
        <f t="shared" si="303"/>
        <v>0.21428571428571427</v>
      </c>
      <c r="H2694" s="5">
        <f t="shared" si="304"/>
        <v>37.705832146263681</v>
      </c>
      <c r="M2694" s="1"/>
      <c r="N2694" s="1"/>
      <c r="O2694" s="1"/>
      <c r="P2694" s="1"/>
      <c r="Q2694" s="1"/>
      <c r="R2694" s="1"/>
      <c r="Y2694" s="1"/>
      <c r="Z2694" s="1"/>
      <c r="AA2694" s="6">
        <v>37.705832146263681</v>
      </c>
      <c r="AB2694" s="6">
        <f t="shared" si="305"/>
        <v>11.311749643879104</v>
      </c>
    </row>
    <row r="2695" spans="3:28" x14ac:dyDescent="0.55000000000000004">
      <c r="C2695" s="5">
        <f t="shared" ca="1" si="300"/>
        <v>0.70196563310344129</v>
      </c>
      <c r="D2695" s="6">
        <v>0.40833368216264843</v>
      </c>
      <c r="E2695" s="15">
        <f t="shared" si="301"/>
        <v>102.82515234113664</v>
      </c>
      <c r="F2695" s="5">
        <f t="shared" si="302"/>
        <v>109.08995527007789</v>
      </c>
      <c r="G2695" s="5">
        <f t="shared" si="303"/>
        <v>0.21428571428571427</v>
      </c>
      <c r="H2695" s="5">
        <f t="shared" si="304"/>
        <v>109.08995527007789</v>
      </c>
      <c r="M2695" s="1"/>
      <c r="N2695" s="1"/>
      <c r="O2695" s="1"/>
      <c r="P2695" s="1"/>
      <c r="Q2695" s="1"/>
      <c r="R2695" s="1"/>
      <c r="Y2695" s="1"/>
      <c r="Z2695" s="1"/>
      <c r="AA2695" s="6">
        <v>109.08995527007789</v>
      </c>
      <c r="AB2695" s="6">
        <f t="shared" si="305"/>
        <v>32.726986581023368</v>
      </c>
    </row>
    <row r="2696" spans="3:28" x14ac:dyDescent="0.55000000000000004">
      <c r="C2696" s="5">
        <f t="shared" ca="1" si="300"/>
        <v>2.3764541791281069E-2</v>
      </c>
      <c r="D2696" s="6">
        <v>0.73551892854459577</v>
      </c>
      <c r="E2696" s="15">
        <f t="shared" si="301"/>
        <v>131.16077545406569</v>
      </c>
      <c r="F2696" s="5">
        <f t="shared" si="302"/>
        <v>172.35974772175942</v>
      </c>
      <c r="G2696" s="5">
        <f t="shared" si="303"/>
        <v>0.21428571428571427</v>
      </c>
      <c r="H2696" s="5">
        <f t="shared" si="304"/>
        <v>172.35974772175942</v>
      </c>
      <c r="M2696" s="1"/>
      <c r="N2696" s="1"/>
      <c r="O2696" s="1"/>
      <c r="P2696" s="1"/>
      <c r="Q2696" s="1"/>
      <c r="R2696" s="1"/>
      <c r="Y2696" s="1"/>
      <c r="Z2696" s="1"/>
      <c r="AA2696" s="6">
        <v>172.35974772175942</v>
      </c>
      <c r="AB2696" s="6">
        <f t="shared" si="305"/>
        <v>51.707924316527823</v>
      </c>
    </row>
    <row r="2697" spans="3:28" x14ac:dyDescent="0.55000000000000004">
      <c r="C2697" s="5">
        <f t="shared" ca="1" si="300"/>
        <v>0.68293762418281923</v>
      </c>
      <c r="D2697" s="6">
        <v>0.57919901704791521</v>
      </c>
      <c r="E2697" s="15">
        <f t="shared" si="301"/>
        <v>118.64351720414766</v>
      </c>
      <c r="F2697" s="5">
        <f t="shared" si="302"/>
        <v>138.99894239524878</v>
      </c>
      <c r="G2697" s="5">
        <f t="shared" si="303"/>
        <v>0.21428571428571427</v>
      </c>
      <c r="H2697" s="5">
        <f t="shared" si="304"/>
        <v>138.99894239524878</v>
      </c>
      <c r="M2697" s="1"/>
      <c r="N2697" s="1"/>
      <c r="O2697" s="1"/>
      <c r="P2697" s="1"/>
      <c r="Q2697" s="1"/>
      <c r="R2697" s="1"/>
      <c r="Y2697" s="1"/>
      <c r="Z2697" s="1"/>
      <c r="AA2697" s="6">
        <v>138.99894239524878</v>
      </c>
      <c r="AB2697" s="6">
        <f t="shared" si="305"/>
        <v>41.699682718574628</v>
      </c>
    </row>
    <row r="2698" spans="3:28" x14ac:dyDescent="0.55000000000000004">
      <c r="C2698" s="5">
        <f t="shared" ca="1" si="300"/>
        <v>0.12203509622540609</v>
      </c>
      <c r="D2698" s="6">
        <v>5.521618768694514E-2</v>
      </c>
      <c r="E2698" s="15">
        <f t="shared" si="301"/>
        <v>50.457050959353865</v>
      </c>
      <c r="F2698" s="5">
        <f t="shared" si="302"/>
        <v>58.755968284220188</v>
      </c>
      <c r="G2698" s="5">
        <f t="shared" si="303"/>
        <v>0.21428571428571427</v>
      </c>
      <c r="H2698" s="5">
        <f t="shared" si="304"/>
        <v>50.457050959353865</v>
      </c>
      <c r="M2698" s="1"/>
      <c r="N2698" s="1"/>
      <c r="O2698" s="1"/>
      <c r="P2698" s="1"/>
      <c r="Q2698" s="1"/>
      <c r="R2698" s="1"/>
      <c r="Y2698" s="1"/>
      <c r="Z2698" s="1"/>
      <c r="AA2698" s="6">
        <v>50.457050959353865</v>
      </c>
      <c r="AB2698" s="6">
        <f t="shared" si="305"/>
        <v>15.137115287806159</v>
      </c>
    </row>
    <row r="2699" spans="3:28" x14ac:dyDescent="0.55000000000000004">
      <c r="C2699" s="5">
        <f t="shared" ca="1" si="300"/>
        <v>0.98484964690956156</v>
      </c>
      <c r="D2699" s="6">
        <v>0.50650175282085352</v>
      </c>
      <c r="E2699" s="15">
        <f t="shared" si="301"/>
        <v>112.24548469919999</v>
      </c>
      <c r="F2699" s="5">
        <f t="shared" si="302"/>
        <v>125.64549897913324</v>
      </c>
      <c r="G2699" s="5">
        <f t="shared" si="303"/>
        <v>0.21428571428571427</v>
      </c>
      <c r="H2699" s="5">
        <f t="shared" si="304"/>
        <v>125.64549897913324</v>
      </c>
      <c r="M2699" s="1"/>
      <c r="N2699" s="1"/>
      <c r="O2699" s="1"/>
      <c r="P2699" s="1"/>
      <c r="Q2699" s="1"/>
      <c r="R2699" s="1"/>
      <c r="Y2699" s="1"/>
      <c r="Z2699" s="1"/>
      <c r="AA2699" s="6">
        <v>125.64549897913324</v>
      </c>
      <c r="AB2699" s="6">
        <f t="shared" si="305"/>
        <v>37.693649693739971</v>
      </c>
    </row>
    <row r="2700" spans="3:28" x14ac:dyDescent="0.55000000000000004">
      <c r="C2700" s="5">
        <f t="shared" ca="1" si="300"/>
        <v>0.27685661142904894</v>
      </c>
      <c r="D2700" s="6">
        <v>9.2128684276974182E-2</v>
      </c>
      <c r="E2700" s="15">
        <f t="shared" si="301"/>
        <v>59.341605150948865</v>
      </c>
      <c r="F2700" s="5">
        <f t="shared" si="302"/>
        <v>63.515596606164337</v>
      </c>
      <c r="G2700" s="5">
        <f t="shared" si="303"/>
        <v>0.21428571428571427</v>
      </c>
      <c r="H2700" s="5">
        <f t="shared" si="304"/>
        <v>59.341605150948865</v>
      </c>
      <c r="M2700" s="1"/>
      <c r="N2700" s="1"/>
      <c r="O2700" s="1"/>
      <c r="P2700" s="1"/>
      <c r="Q2700" s="1"/>
      <c r="R2700" s="1"/>
      <c r="Y2700" s="1"/>
      <c r="Z2700" s="1"/>
      <c r="AA2700" s="6">
        <v>59.341605150948865</v>
      </c>
      <c r="AB2700" s="6">
        <f t="shared" si="305"/>
        <v>17.80248154528466</v>
      </c>
    </row>
    <row r="2701" spans="3:28" x14ac:dyDescent="0.55000000000000004">
      <c r="C2701" s="5">
        <f t="shared" ca="1" si="300"/>
        <v>0.4395867991283815</v>
      </c>
      <c r="D2701" s="6">
        <v>4.1933429562666102E-2</v>
      </c>
      <c r="E2701" s="15">
        <f t="shared" si="301"/>
        <v>46.542072576435899</v>
      </c>
      <c r="F2701" s="5">
        <f t="shared" si="302"/>
        <v>57.066056840671678</v>
      </c>
      <c r="G2701" s="5">
        <f t="shared" si="303"/>
        <v>0.21428571428571427</v>
      </c>
      <c r="H2701" s="5">
        <f t="shared" si="304"/>
        <v>46.542072576435899</v>
      </c>
      <c r="M2701" s="1"/>
      <c r="N2701" s="1"/>
      <c r="O2701" s="1"/>
      <c r="P2701" s="1"/>
      <c r="Q2701" s="1"/>
      <c r="R2701" s="1"/>
      <c r="Y2701" s="1"/>
      <c r="Z2701" s="1"/>
      <c r="AA2701" s="6">
        <v>46.542072576435899</v>
      </c>
      <c r="AB2701" s="6">
        <f t="shared" si="305"/>
        <v>13.962621772930769</v>
      </c>
    </row>
    <row r="2702" spans="3:28" x14ac:dyDescent="0.55000000000000004">
      <c r="C2702" s="5">
        <f t="shared" ca="1" si="300"/>
        <v>0.10956624176274288</v>
      </c>
      <c r="D2702" s="6">
        <v>0.75026937583897779</v>
      </c>
      <c r="E2702" s="15">
        <f t="shared" si="301"/>
        <v>132.26987803545003</v>
      </c>
      <c r="F2702" s="5">
        <f t="shared" si="302"/>
        <v>175.97013888454535</v>
      </c>
      <c r="G2702" s="5">
        <f t="shared" si="303"/>
        <v>0.21428571428571427</v>
      </c>
      <c r="H2702" s="5">
        <f t="shared" si="304"/>
        <v>175.97013888454535</v>
      </c>
      <c r="M2702" s="1"/>
      <c r="N2702" s="1"/>
      <c r="O2702" s="1"/>
      <c r="P2702" s="1"/>
      <c r="Q2702" s="1"/>
      <c r="R2702" s="1"/>
      <c r="Y2702" s="1"/>
      <c r="Z2702" s="1"/>
      <c r="AA2702" s="6">
        <v>175.97013888454535</v>
      </c>
      <c r="AB2702" s="6">
        <f t="shared" si="305"/>
        <v>52.791041665363601</v>
      </c>
    </row>
    <row r="2703" spans="3:28" x14ac:dyDescent="0.55000000000000004">
      <c r="C2703" s="5">
        <f t="shared" ca="1" si="300"/>
        <v>0.71364378852105037</v>
      </c>
      <c r="D2703" s="6">
        <v>0.32982199351674324</v>
      </c>
      <c r="E2703" s="15">
        <f t="shared" si="301"/>
        <v>94.437957327436692</v>
      </c>
      <c r="F2703" s="5">
        <f t="shared" si="302"/>
        <v>96.81790138063684</v>
      </c>
      <c r="G2703" s="5">
        <f t="shared" si="303"/>
        <v>0.21428571428571427</v>
      </c>
      <c r="H2703" s="5">
        <f t="shared" si="304"/>
        <v>96.81790138063684</v>
      </c>
      <c r="M2703" s="1"/>
      <c r="N2703" s="1"/>
      <c r="O2703" s="1"/>
      <c r="P2703" s="1"/>
      <c r="Q2703" s="1"/>
      <c r="R2703" s="1"/>
      <c r="Y2703" s="1"/>
      <c r="Z2703" s="1"/>
      <c r="AA2703" s="6">
        <v>96.81790138063684</v>
      </c>
      <c r="AB2703" s="6">
        <f t="shared" si="305"/>
        <v>29.045370414191051</v>
      </c>
    </row>
    <row r="2704" spans="3:28" x14ac:dyDescent="0.55000000000000004">
      <c r="C2704" s="5">
        <f t="shared" ca="1" si="300"/>
        <v>0.27281535783532951</v>
      </c>
      <c r="D2704" s="6">
        <v>0.26358208254939741</v>
      </c>
      <c r="E2704" s="15">
        <f t="shared" si="301"/>
        <v>86.544563916445327</v>
      </c>
      <c r="F2704" s="5">
        <f t="shared" si="302"/>
        <v>87.013278078286959</v>
      </c>
      <c r="G2704" s="5">
        <f t="shared" si="303"/>
        <v>0.21428571428571427</v>
      </c>
      <c r="H2704" s="5">
        <f t="shared" si="304"/>
        <v>87.013278078286959</v>
      </c>
      <c r="M2704" s="1"/>
      <c r="N2704" s="1"/>
      <c r="O2704" s="1"/>
      <c r="P2704" s="1"/>
      <c r="Q2704" s="1"/>
      <c r="R2704" s="1"/>
      <c r="Y2704" s="1"/>
      <c r="Z2704" s="1"/>
      <c r="AA2704" s="6">
        <v>87.013278078286959</v>
      </c>
      <c r="AB2704" s="6">
        <f t="shared" si="305"/>
        <v>26.103983423486088</v>
      </c>
    </row>
    <row r="2705" spans="3:28" x14ac:dyDescent="0.55000000000000004">
      <c r="C2705" s="5">
        <f t="shared" ca="1" si="300"/>
        <v>0.88924057399574696</v>
      </c>
      <c r="D2705" s="6">
        <v>9.9540784735211441E-2</v>
      </c>
      <c r="E2705" s="15">
        <f t="shared" si="301"/>
        <v>60.893583647701412</v>
      </c>
      <c r="F2705" s="5">
        <f t="shared" si="302"/>
        <v>64.482935522049758</v>
      </c>
      <c r="G2705" s="5">
        <f t="shared" si="303"/>
        <v>0.21428571428571427</v>
      </c>
      <c r="H2705" s="5">
        <f t="shared" si="304"/>
        <v>60.893583647701412</v>
      </c>
      <c r="M2705" s="1"/>
      <c r="N2705" s="1"/>
      <c r="O2705" s="1"/>
      <c r="P2705" s="1"/>
      <c r="Q2705" s="1"/>
      <c r="R2705" s="1"/>
      <c r="Y2705" s="1"/>
      <c r="Z2705" s="1"/>
      <c r="AA2705" s="6">
        <v>60.893583647701412</v>
      </c>
      <c r="AB2705" s="6">
        <f t="shared" si="305"/>
        <v>18.268075094310422</v>
      </c>
    </row>
    <row r="2706" spans="3:28" x14ac:dyDescent="0.55000000000000004">
      <c r="C2706" s="5">
        <f t="shared" ca="1" si="300"/>
        <v>0.16920633320424916</v>
      </c>
      <c r="D2706" s="6">
        <v>0.72685892070409464</v>
      </c>
      <c r="E2706" s="15">
        <f t="shared" si="301"/>
        <v>130.50443370213156</v>
      </c>
      <c r="F2706" s="5">
        <f t="shared" si="302"/>
        <v>170.28689162375389</v>
      </c>
      <c r="G2706" s="5">
        <f t="shared" si="303"/>
        <v>0.21428571428571427</v>
      </c>
      <c r="H2706" s="5">
        <f t="shared" si="304"/>
        <v>170.28689162375389</v>
      </c>
      <c r="M2706" s="1"/>
      <c r="N2706" s="1"/>
      <c r="O2706" s="1"/>
      <c r="P2706" s="1"/>
      <c r="Q2706" s="1"/>
      <c r="R2706" s="1"/>
      <c r="Y2706" s="1"/>
      <c r="Z2706" s="1"/>
      <c r="AA2706" s="6">
        <v>170.28689162375389</v>
      </c>
      <c r="AB2706" s="6">
        <f t="shared" si="305"/>
        <v>51.086067487126165</v>
      </c>
    </row>
    <row r="2707" spans="3:28" x14ac:dyDescent="0.55000000000000004">
      <c r="C2707" s="5">
        <f t="shared" ca="1" si="300"/>
        <v>0.93535704399913555</v>
      </c>
      <c r="D2707" s="6">
        <v>3.6608247046591824E-2</v>
      </c>
      <c r="E2707" s="15">
        <f t="shared" si="301"/>
        <v>44.799567544268641</v>
      </c>
      <c r="F2707" s="5">
        <f t="shared" si="302"/>
        <v>56.391847464150032</v>
      </c>
      <c r="G2707" s="5">
        <f t="shared" si="303"/>
        <v>0.21428571428571427</v>
      </c>
      <c r="H2707" s="5">
        <f t="shared" si="304"/>
        <v>44.799567544268641</v>
      </c>
      <c r="M2707" s="1"/>
      <c r="N2707" s="1"/>
      <c r="O2707" s="1"/>
      <c r="P2707" s="1"/>
      <c r="Q2707" s="1"/>
      <c r="R2707" s="1"/>
      <c r="Y2707" s="1"/>
      <c r="Z2707" s="1"/>
      <c r="AA2707" s="6">
        <v>44.799567544268641</v>
      </c>
      <c r="AB2707" s="6">
        <f t="shared" si="305"/>
        <v>13.439870263280591</v>
      </c>
    </row>
    <row r="2708" spans="3:28" x14ac:dyDescent="0.55000000000000004">
      <c r="C2708" s="5">
        <f t="shared" ca="1" si="300"/>
        <v>0.17195506437116315</v>
      </c>
      <c r="D2708" s="6">
        <v>0.79058759928260769</v>
      </c>
      <c r="E2708" s="15">
        <f t="shared" si="301"/>
        <v>135.24700285885012</v>
      </c>
      <c r="F2708" s="5">
        <f t="shared" si="302"/>
        <v>186.42269643898317</v>
      </c>
      <c r="G2708" s="5">
        <f t="shared" si="303"/>
        <v>0.21428571428571427</v>
      </c>
      <c r="H2708" s="5">
        <f t="shared" si="304"/>
        <v>186.42269643898317</v>
      </c>
      <c r="M2708" s="1"/>
      <c r="N2708" s="1"/>
      <c r="O2708" s="1"/>
      <c r="P2708" s="1"/>
      <c r="Q2708" s="1"/>
      <c r="R2708" s="1"/>
      <c r="Y2708" s="1"/>
      <c r="Z2708" s="1"/>
      <c r="AA2708" s="6">
        <v>186.42269643898317</v>
      </c>
      <c r="AB2708" s="6">
        <f t="shared" si="305"/>
        <v>55.92680893169495</v>
      </c>
    </row>
    <row r="2709" spans="3:28" x14ac:dyDescent="0.55000000000000004">
      <c r="C2709" s="5">
        <f t="shared" ca="1" si="300"/>
        <v>0.46332009493814641</v>
      </c>
      <c r="D2709" s="6">
        <v>0.36124353338713311</v>
      </c>
      <c r="E2709" s="15">
        <f t="shared" si="301"/>
        <v>97.903089546588816</v>
      </c>
      <c r="F2709" s="5">
        <f t="shared" si="302"/>
        <v>101.63821350029991</v>
      </c>
      <c r="G2709" s="5">
        <f t="shared" si="303"/>
        <v>0.21428571428571427</v>
      </c>
      <c r="H2709" s="5">
        <f t="shared" si="304"/>
        <v>101.63821350029991</v>
      </c>
      <c r="M2709" s="1"/>
      <c r="N2709" s="1"/>
      <c r="O2709" s="1"/>
      <c r="P2709" s="1"/>
      <c r="Q2709" s="1"/>
      <c r="R2709" s="1"/>
      <c r="Y2709" s="1"/>
      <c r="Z2709" s="1"/>
      <c r="AA2709" s="6">
        <v>101.63821350029991</v>
      </c>
      <c r="AB2709" s="6">
        <f t="shared" si="305"/>
        <v>30.491464050089974</v>
      </c>
    </row>
    <row r="2710" spans="3:28" x14ac:dyDescent="0.55000000000000004">
      <c r="C2710" s="5">
        <f t="shared" ca="1" si="300"/>
        <v>0.8264994223266463</v>
      </c>
      <c r="D2710" s="6">
        <v>0.34387959590945538</v>
      </c>
      <c r="E2710" s="15">
        <f t="shared" si="301"/>
        <v>96.00774441646621</v>
      </c>
      <c r="F2710" s="5">
        <f t="shared" si="302"/>
        <v>98.9601609332679</v>
      </c>
      <c r="G2710" s="5">
        <f t="shared" si="303"/>
        <v>0.21428571428571427</v>
      </c>
      <c r="H2710" s="5">
        <f t="shared" si="304"/>
        <v>98.9601609332679</v>
      </c>
      <c r="M2710" s="1"/>
      <c r="N2710" s="1"/>
      <c r="O2710" s="1"/>
      <c r="P2710" s="1"/>
      <c r="Q2710" s="1"/>
      <c r="R2710" s="1"/>
      <c r="Y2710" s="1"/>
      <c r="Z2710" s="1"/>
      <c r="AA2710" s="6">
        <v>98.9601609332679</v>
      </c>
      <c r="AB2710" s="6">
        <f t="shared" si="305"/>
        <v>29.688048279980368</v>
      </c>
    </row>
    <row r="2711" spans="3:28" x14ac:dyDescent="0.55000000000000004">
      <c r="C2711" s="5">
        <f t="shared" ca="1" si="300"/>
        <v>0.32641142658938371</v>
      </c>
      <c r="D2711" s="6">
        <v>0.64109434166575618</v>
      </c>
      <c r="E2711" s="15">
        <f t="shared" si="301"/>
        <v>123.78046511740398</v>
      </c>
      <c r="F2711" s="5">
        <f t="shared" si="302"/>
        <v>151.31042890172353</v>
      </c>
      <c r="G2711" s="5">
        <f t="shared" si="303"/>
        <v>0.21428571428571427</v>
      </c>
      <c r="H2711" s="5">
        <f t="shared" si="304"/>
        <v>151.31042890172353</v>
      </c>
      <c r="M2711" s="1"/>
      <c r="N2711" s="1"/>
      <c r="O2711" s="1"/>
      <c r="P2711" s="1"/>
      <c r="Q2711" s="1"/>
      <c r="R2711" s="1"/>
      <c r="Y2711" s="1"/>
      <c r="Z2711" s="1"/>
      <c r="AA2711" s="6">
        <v>151.31042890172353</v>
      </c>
      <c r="AB2711" s="6">
        <f t="shared" si="305"/>
        <v>45.393128670517058</v>
      </c>
    </row>
    <row r="2712" spans="3:28" x14ac:dyDescent="0.55000000000000004">
      <c r="C2712" s="5">
        <f t="shared" ca="1" si="300"/>
        <v>0.89367907316294337</v>
      </c>
      <c r="D2712" s="6">
        <v>0.53630860089406174</v>
      </c>
      <c r="E2712" s="15">
        <f t="shared" si="301"/>
        <v>114.92093812758193</v>
      </c>
      <c r="F2712" s="5">
        <f t="shared" si="302"/>
        <v>130.99292859490819</v>
      </c>
      <c r="G2712" s="5">
        <f t="shared" si="303"/>
        <v>0.21428571428571427</v>
      </c>
      <c r="H2712" s="5">
        <f t="shared" si="304"/>
        <v>130.99292859490819</v>
      </c>
      <c r="M2712" s="1"/>
      <c r="N2712" s="1"/>
      <c r="O2712" s="1"/>
      <c r="P2712" s="1"/>
      <c r="Q2712" s="1"/>
      <c r="R2712" s="1"/>
      <c r="Y2712" s="1"/>
      <c r="Z2712" s="1"/>
      <c r="AA2712" s="6">
        <v>130.99292859490819</v>
      </c>
      <c r="AB2712" s="6">
        <f t="shared" si="305"/>
        <v>39.297878578472456</v>
      </c>
    </row>
    <row r="2713" spans="3:28" x14ac:dyDescent="0.55000000000000004">
      <c r="C2713" s="5">
        <f t="shared" ca="1" si="300"/>
        <v>0.57815375106492373</v>
      </c>
      <c r="D2713" s="6">
        <v>0.88683071485072928</v>
      </c>
      <c r="E2713" s="15">
        <f t="shared" si="301"/>
        <v>142.06046046731205</v>
      </c>
      <c r="F2713" s="5">
        <f t="shared" si="302"/>
        <v>216.50612019318376</v>
      </c>
      <c r="G2713" s="5">
        <f t="shared" si="303"/>
        <v>0.21428571428571427</v>
      </c>
      <c r="H2713" s="5">
        <f t="shared" si="304"/>
        <v>216.50612019318376</v>
      </c>
      <c r="M2713" s="1"/>
      <c r="N2713" s="1"/>
      <c r="O2713" s="1"/>
      <c r="P2713" s="1"/>
      <c r="Q2713" s="1"/>
      <c r="R2713" s="1"/>
      <c r="Y2713" s="1"/>
      <c r="Z2713" s="1"/>
      <c r="AA2713" s="6">
        <v>216.50612019318376</v>
      </c>
      <c r="AB2713" s="6">
        <f t="shared" si="305"/>
        <v>64.95183605795512</v>
      </c>
    </row>
    <row r="2714" spans="3:28" x14ac:dyDescent="0.55000000000000004">
      <c r="C2714" s="5">
        <f t="shared" ca="1" si="300"/>
        <v>0.88331579708442909</v>
      </c>
      <c r="D2714" s="6">
        <v>0.70033822704646753</v>
      </c>
      <c r="E2714" s="15">
        <f t="shared" si="301"/>
        <v>128.46972948422365</v>
      </c>
      <c r="F2714" s="5">
        <f t="shared" si="302"/>
        <v>164.13548949803854</v>
      </c>
      <c r="G2714" s="5">
        <f t="shared" si="303"/>
        <v>0.21428571428571427</v>
      </c>
      <c r="H2714" s="5">
        <f t="shared" si="304"/>
        <v>164.13548949803854</v>
      </c>
      <c r="M2714" s="1"/>
      <c r="N2714" s="1"/>
      <c r="O2714" s="1"/>
      <c r="P2714" s="1"/>
      <c r="Q2714" s="1"/>
      <c r="R2714" s="1"/>
      <c r="Y2714" s="1"/>
      <c r="Z2714" s="1"/>
      <c r="AA2714" s="6">
        <v>164.13548949803854</v>
      </c>
      <c r="AB2714" s="6">
        <f t="shared" si="305"/>
        <v>49.240646849411561</v>
      </c>
    </row>
    <row r="2715" spans="3:28" x14ac:dyDescent="0.55000000000000004">
      <c r="C2715" s="5">
        <f t="shared" ca="1" si="300"/>
        <v>5.4209476026126358E-2</v>
      </c>
      <c r="D2715" s="6">
        <v>0.30529344289942262</v>
      </c>
      <c r="E2715" s="15">
        <f t="shared" si="301"/>
        <v>91.616547254878881</v>
      </c>
      <c r="F2715" s="5">
        <f t="shared" si="302"/>
        <v>93.133076792360157</v>
      </c>
      <c r="G2715" s="5">
        <f t="shared" si="303"/>
        <v>0.21428571428571427</v>
      </c>
      <c r="H2715" s="5">
        <f t="shared" si="304"/>
        <v>93.133076792360157</v>
      </c>
      <c r="M2715" s="1"/>
      <c r="N2715" s="1"/>
      <c r="O2715" s="1"/>
      <c r="P2715" s="1"/>
      <c r="Q2715" s="1"/>
      <c r="R2715" s="1"/>
      <c r="Y2715" s="1"/>
      <c r="Z2715" s="1"/>
      <c r="AA2715" s="6">
        <v>93.133076792360157</v>
      </c>
      <c r="AB2715" s="6">
        <f t="shared" si="305"/>
        <v>27.939923037708045</v>
      </c>
    </row>
    <row r="2716" spans="3:28" x14ac:dyDescent="0.55000000000000004">
      <c r="C2716" s="5">
        <f t="shared" ca="1" si="300"/>
        <v>0.39050670895784134</v>
      </c>
      <c r="D2716" s="6">
        <v>0.40100411332131669</v>
      </c>
      <c r="E2716" s="15">
        <f t="shared" si="301"/>
        <v>102.07843263487749</v>
      </c>
      <c r="F2716" s="5">
        <f t="shared" si="302"/>
        <v>107.91109709458254</v>
      </c>
      <c r="G2716" s="5">
        <f t="shared" si="303"/>
        <v>0.21428571428571427</v>
      </c>
      <c r="H2716" s="5">
        <f t="shared" si="304"/>
        <v>107.91109709458254</v>
      </c>
      <c r="M2716" s="1"/>
      <c r="N2716" s="1"/>
      <c r="O2716" s="1"/>
      <c r="P2716" s="1"/>
      <c r="Q2716" s="1"/>
      <c r="R2716" s="1"/>
      <c r="Y2716" s="1"/>
      <c r="Z2716" s="1"/>
      <c r="AA2716" s="6">
        <v>107.91109709458254</v>
      </c>
      <c r="AB2716" s="6">
        <f t="shared" si="305"/>
        <v>32.373329128374763</v>
      </c>
    </row>
    <row r="2717" spans="3:28" x14ac:dyDescent="0.55000000000000004">
      <c r="C2717" s="5">
        <f t="shared" ca="1" si="300"/>
        <v>0.22534400722932413</v>
      </c>
      <c r="D2717" s="6">
        <v>3.8432697078518041E-2</v>
      </c>
      <c r="E2717" s="15">
        <f t="shared" si="301"/>
        <v>45.410023827598096</v>
      </c>
      <c r="F2717" s="5">
        <f t="shared" si="302"/>
        <v>56.622626647497725</v>
      </c>
      <c r="G2717" s="5">
        <f t="shared" si="303"/>
        <v>0.21428571428571427</v>
      </c>
      <c r="H2717" s="5">
        <f t="shared" si="304"/>
        <v>45.410023827598096</v>
      </c>
      <c r="M2717" s="1"/>
      <c r="N2717" s="1"/>
      <c r="O2717" s="1"/>
      <c r="P2717" s="1"/>
      <c r="Q2717" s="1"/>
      <c r="R2717" s="1"/>
      <c r="Y2717" s="1"/>
      <c r="Z2717" s="1"/>
      <c r="AA2717" s="6">
        <v>45.410023827598096</v>
      </c>
      <c r="AB2717" s="6">
        <f t="shared" si="305"/>
        <v>13.623007148279429</v>
      </c>
    </row>
    <row r="2718" spans="3:28" x14ac:dyDescent="0.55000000000000004">
      <c r="C2718" s="5">
        <f t="shared" ca="1" si="300"/>
        <v>0.56370177414149369</v>
      </c>
      <c r="D2718" s="6">
        <v>0.13061556944452257</v>
      </c>
      <c r="E2718" s="15">
        <f t="shared" si="301"/>
        <v>66.843799660872719</v>
      </c>
      <c r="F2718" s="5">
        <f t="shared" si="302"/>
        <v>68.582453296606303</v>
      </c>
      <c r="G2718" s="5">
        <f t="shared" si="303"/>
        <v>0.21428571428571427</v>
      </c>
      <c r="H2718" s="5">
        <f t="shared" si="304"/>
        <v>66.843799660872719</v>
      </c>
      <c r="M2718" s="1"/>
      <c r="N2718" s="1"/>
      <c r="O2718" s="1"/>
      <c r="P2718" s="1"/>
      <c r="Q2718" s="1"/>
      <c r="R2718" s="1"/>
      <c r="Y2718" s="1"/>
      <c r="Z2718" s="1"/>
      <c r="AA2718" s="6">
        <v>66.843799660872719</v>
      </c>
      <c r="AB2718" s="6">
        <f t="shared" si="305"/>
        <v>20.053139898261815</v>
      </c>
    </row>
    <row r="2719" spans="3:28" x14ac:dyDescent="0.55000000000000004">
      <c r="C2719" s="5">
        <f t="shared" ca="1" si="300"/>
        <v>0.6850420430001265</v>
      </c>
      <c r="D2719" s="6">
        <v>0.30974667477079032</v>
      </c>
      <c r="E2719" s="15">
        <f t="shared" si="301"/>
        <v>92.136981751035833</v>
      </c>
      <c r="F2719" s="5">
        <f t="shared" si="302"/>
        <v>93.797175494322289</v>
      </c>
      <c r="G2719" s="5">
        <f t="shared" si="303"/>
        <v>0.21428571428571427</v>
      </c>
      <c r="H2719" s="5">
        <f t="shared" si="304"/>
        <v>93.797175494322289</v>
      </c>
      <c r="M2719" s="1"/>
      <c r="N2719" s="1"/>
      <c r="O2719" s="1"/>
      <c r="P2719" s="1"/>
      <c r="Q2719" s="1"/>
      <c r="R2719" s="1"/>
      <c r="Y2719" s="1"/>
      <c r="Z2719" s="1"/>
      <c r="AA2719" s="6">
        <v>93.797175494322289</v>
      </c>
      <c r="AB2719" s="6">
        <f t="shared" si="305"/>
        <v>28.139152648296687</v>
      </c>
    </row>
    <row r="2720" spans="3:28" x14ac:dyDescent="0.55000000000000004">
      <c r="C2720" s="5">
        <f t="shared" ca="1" si="300"/>
        <v>0.79190847800243547</v>
      </c>
      <c r="D2720" s="6">
        <v>0.53370496188708116</v>
      </c>
      <c r="E2720" s="15">
        <f t="shared" si="301"/>
        <v>114.69024954926967</v>
      </c>
      <c r="F2720" s="5">
        <f t="shared" si="302"/>
        <v>130.51910329551652</v>
      </c>
      <c r="G2720" s="5">
        <f t="shared" si="303"/>
        <v>0.21428571428571427</v>
      </c>
      <c r="H2720" s="5">
        <f t="shared" si="304"/>
        <v>130.51910329551652</v>
      </c>
      <c r="M2720" s="1"/>
      <c r="N2720" s="1"/>
      <c r="O2720" s="1"/>
      <c r="P2720" s="1"/>
      <c r="Q2720" s="1"/>
      <c r="R2720" s="1"/>
      <c r="Y2720" s="1"/>
      <c r="Z2720" s="1"/>
      <c r="AA2720" s="6">
        <v>130.51910329551652</v>
      </c>
      <c r="AB2720" s="6">
        <f t="shared" si="305"/>
        <v>39.155730988654952</v>
      </c>
    </row>
    <row r="2721" spans="3:28" x14ac:dyDescent="0.55000000000000004">
      <c r="C2721" s="5">
        <f t="shared" ca="1" si="300"/>
        <v>0.72575574178542634</v>
      </c>
      <c r="D2721" s="6">
        <v>8.3596954933671364E-2</v>
      </c>
      <c r="E2721" s="15">
        <f t="shared" si="301"/>
        <v>57.475710038445953</v>
      </c>
      <c r="F2721" s="5">
        <f t="shared" si="302"/>
        <v>62.407012780078361</v>
      </c>
      <c r="G2721" s="5">
        <f t="shared" si="303"/>
        <v>0.21428571428571427</v>
      </c>
      <c r="H2721" s="5">
        <f t="shared" si="304"/>
        <v>57.475710038445953</v>
      </c>
      <c r="M2721" s="1"/>
      <c r="N2721" s="1"/>
      <c r="O2721" s="1"/>
      <c r="P2721" s="1"/>
      <c r="Q2721" s="1"/>
      <c r="R2721" s="1"/>
      <c r="Y2721" s="1"/>
      <c r="Z2721" s="1"/>
      <c r="AA2721" s="6">
        <v>57.475710038445953</v>
      </c>
      <c r="AB2721" s="6">
        <f t="shared" si="305"/>
        <v>17.242713011533784</v>
      </c>
    </row>
    <row r="2722" spans="3:28" x14ac:dyDescent="0.55000000000000004">
      <c r="C2722" s="5">
        <f t="shared" ca="1" si="300"/>
        <v>0.26751007864257448</v>
      </c>
      <c r="D2722" s="6">
        <v>0.58624334217560947</v>
      </c>
      <c r="E2722" s="15">
        <f t="shared" si="301"/>
        <v>119.24156462163542</v>
      </c>
      <c r="F2722" s="5">
        <f t="shared" si="302"/>
        <v>140.35223107734186</v>
      </c>
      <c r="G2722" s="5">
        <f t="shared" si="303"/>
        <v>0.21428571428571427</v>
      </c>
      <c r="H2722" s="5">
        <f t="shared" si="304"/>
        <v>140.35223107734186</v>
      </c>
      <c r="M2722" s="1"/>
      <c r="N2722" s="1"/>
      <c r="O2722" s="1"/>
      <c r="P2722" s="1"/>
      <c r="Q2722" s="1"/>
      <c r="R2722" s="1"/>
      <c r="Y2722" s="1"/>
      <c r="Z2722" s="1"/>
      <c r="AA2722" s="6">
        <v>140.35223107734186</v>
      </c>
      <c r="AB2722" s="6">
        <f t="shared" si="305"/>
        <v>42.105669323202555</v>
      </c>
    </row>
    <row r="2723" spans="3:28" x14ac:dyDescent="0.55000000000000004">
      <c r="C2723" s="5">
        <f t="shared" ca="1" si="300"/>
        <v>0.40228090270342387</v>
      </c>
      <c r="D2723" s="6">
        <v>0.26770763433372191</v>
      </c>
      <c r="E2723" s="15">
        <f t="shared" si="301"/>
        <v>87.063315283443359</v>
      </c>
      <c r="F2723" s="5">
        <f t="shared" si="302"/>
        <v>87.61071184016194</v>
      </c>
      <c r="G2723" s="5">
        <f t="shared" si="303"/>
        <v>0.21428571428571427</v>
      </c>
      <c r="H2723" s="5">
        <f t="shared" si="304"/>
        <v>87.61071184016194</v>
      </c>
      <c r="M2723" s="1"/>
      <c r="N2723" s="1"/>
      <c r="O2723" s="1"/>
      <c r="P2723" s="1"/>
      <c r="Q2723" s="1"/>
      <c r="R2723" s="1"/>
      <c r="Y2723" s="1"/>
      <c r="Z2723" s="1"/>
      <c r="AA2723" s="6">
        <v>87.61071184016194</v>
      </c>
      <c r="AB2723" s="6">
        <f t="shared" si="305"/>
        <v>26.283213552048583</v>
      </c>
    </row>
    <row r="2724" spans="3:28" x14ac:dyDescent="0.55000000000000004">
      <c r="C2724" s="5">
        <f t="shared" ca="1" si="300"/>
        <v>0.99932712905381438</v>
      </c>
      <c r="D2724" s="6">
        <v>0.31939981407951901</v>
      </c>
      <c r="E2724" s="15">
        <f t="shared" si="301"/>
        <v>93.252418912524107</v>
      </c>
      <c r="F2724" s="5">
        <f t="shared" si="302"/>
        <v>95.244117416124936</v>
      </c>
      <c r="G2724" s="5">
        <f t="shared" si="303"/>
        <v>0.21428571428571427</v>
      </c>
      <c r="H2724" s="5">
        <f t="shared" si="304"/>
        <v>95.244117416124936</v>
      </c>
      <c r="M2724" s="1"/>
      <c r="N2724" s="1"/>
      <c r="O2724" s="1"/>
      <c r="P2724" s="1"/>
      <c r="Q2724" s="1"/>
      <c r="R2724" s="1"/>
      <c r="Y2724" s="1"/>
      <c r="Z2724" s="1"/>
      <c r="AA2724" s="6">
        <v>95.244117416124936</v>
      </c>
      <c r="AB2724" s="6">
        <f t="shared" si="305"/>
        <v>28.573235224837479</v>
      </c>
    </row>
    <row r="2725" spans="3:28" x14ac:dyDescent="0.55000000000000004">
      <c r="C2725" s="5">
        <f t="shared" ca="1" si="300"/>
        <v>9.6584527915205109E-2</v>
      </c>
      <c r="D2725" s="6">
        <v>0.3555085958557167</v>
      </c>
      <c r="E2725" s="15">
        <f t="shared" si="301"/>
        <v>97.282238647544631</v>
      </c>
      <c r="F2725" s="5">
        <f t="shared" si="302"/>
        <v>100.74972899569784</v>
      </c>
      <c r="G2725" s="5">
        <f t="shared" si="303"/>
        <v>0.21428571428571427</v>
      </c>
      <c r="H2725" s="5">
        <f t="shared" si="304"/>
        <v>100.74972899569784</v>
      </c>
      <c r="M2725" s="1"/>
      <c r="N2725" s="1"/>
      <c r="O2725" s="1"/>
      <c r="P2725" s="1"/>
      <c r="Q2725" s="1"/>
      <c r="R2725" s="1"/>
      <c r="Y2725" s="1"/>
      <c r="Z2725" s="1"/>
      <c r="AA2725" s="6">
        <v>100.74972899569784</v>
      </c>
      <c r="AB2725" s="6">
        <f t="shared" si="305"/>
        <v>30.224918698709349</v>
      </c>
    </row>
    <row r="2726" spans="3:28" x14ac:dyDescent="0.55000000000000004">
      <c r="C2726" s="5">
        <f t="shared" ca="1" si="300"/>
        <v>0.84671009062222236</v>
      </c>
      <c r="D2726" s="6">
        <v>0.78372622253635238</v>
      </c>
      <c r="E2726" s="15">
        <f t="shared" si="301"/>
        <v>134.74580837054884</v>
      </c>
      <c r="F2726" s="5">
        <f t="shared" si="302"/>
        <v>184.57701835526561</v>
      </c>
      <c r="G2726" s="5">
        <f t="shared" si="303"/>
        <v>0.21428571428571427</v>
      </c>
      <c r="H2726" s="5">
        <f t="shared" si="304"/>
        <v>184.57701835526561</v>
      </c>
      <c r="M2726" s="1"/>
      <c r="N2726" s="1"/>
      <c r="O2726" s="1"/>
      <c r="P2726" s="1"/>
      <c r="Q2726" s="1"/>
      <c r="R2726" s="1"/>
      <c r="Y2726" s="1"/>
      <c r="Z2726" s="1"/>
      <c r="AA2726" s="6">
        <v>184.57701835526561</v>
      </c>
      <c r="AB2726" s="6">
        <f t="shared" si="305"/>
        <v>55.373105506579684</v>
      </c>
    </row>
    <row r="2727" spans="3:28" x14ac:dyDescent="0.55000000000000004">
      <c r="C2727" s="5">
        <f t="shared" ca="1" si="300"/>
        <v>0.15965101737670429</v>
      </c>
      <c r="D2727" s="6">
        <v>0.51350010544521862</v>
      </c>
      <c r="E2727" s="15">
        <f t="shared" si="301"/>
        <v>112.88057801004295</v>
      </c>
      <c r="F2727" s="5">
        <f t="shared" si="302"/>
        <v>126.88618338048656</v>
      </c>
      <c r="G2727" s="5">
        <f t="shared" si="303"/>
        <v>0.21428571428571427</v>
      </c>
      <c r="H2727" s="5">
        <f t="shared" si="304"/>
        <v>126.88618338048656</v>
      </c>
      <c r="M2727" s="1"/>
      <c r="N2727" s="1"/>
      <c r="O2727" s="1"/>
      <c r="P2727" s="1"/>
      <c r="Q2727" s="1"/>
      <c r="R2727" s="1"/>
      <c r="Y2727" s="1"/>
      <c r="Z2727" s="1"/>
      <c r="AA2727" s="6">
        <v>126.88618338048656</v>
      </c>
      <c r="AB2727" s="6">
        <f t="shared" si="305"/>
        <v>38.065855014145967</v>
      </c>
    </row>
    <row r="2728" spans="3:28" x14ac:dyDescent="0.55000000000000004">
      <c r="C2728" s="5">
        <f t="shared" ca="1" si="300"/>
        <v>0.23464152610912203</v>
      </c>
      <c r="D2728" s="6">
        <v>0.46079820660626203</v>
      </c>
      <c r="E2728" s="15">
        <f t="shared" si="301"/>
        <v>107.98528212709897</v>
      </c>
      <c r="F2728" s="5">
        <f t="shared" si="302"/>
        <v>117.7506365633771</v>
      </c>
      <c r="G2728" s="5">
        <f t="shared" si="303"/>
        <v>0.21428571428571427</v>
      </c>
      <c r="H2728" s="5">
        <f t="shared" si="304"/>
        <v>117.7506365633771</v>
      </c>
      <c r="M2728" s="1"/>
      <c r="N2728" s="1"/>
      <c r="O2728" s="1"/>
      <c r="P2728" s="1"/>
      <c r="Q2728" s="1"/>
      <c r="R2728" s="1"/>
      <c r="Y2728" s="1"/>
      <c r="Z2728" s="1"/>
      <c r="AA2728" s="6">
        <v>117.7506365633771</v>
      </c>
      <c r="AB2728" s="6">
        <f t="shared" si="305"/>
        <v>35.325190969013128</v>
      </c>
    </row>
    <row r="2729" spans="3:28" x14ac:dyDescent="0.55000000000000004">
      <c r="C2729" s="5">
        <f t="shared" ca="1" si="300"/>
        <v>0.93278212591116139</v>
      </c>
      <c r="D2729" s="6">
        <v>0.49564545662065895</v>
      </c>
      <c r="E2729" s="15">
        <f t="shared" si="301"/>
        <v>111.25154065125186</v>
      </c>
      <c r="F2729" s="5">
        <f t="shared" si="302"/>
        <v>123.73814969719794</v>
      </c>
      <c r="G2729" s="5">
        <f t="shared" si="303"/>
        <v>0.21428571428571427</v>
      </c>
      <c r="H2729" s="5">
        <f t="shared" si="304"/>
        <v>123.73814969719794</v>
      </c>
      <c r="M2729" s="1"/>
      <c r="N2729" s="1"/>
      <c r="O2729" s="1"/>
      <c r="P2729" s="1"/>
      <c r="Q2729" s="1"/>
      <c r="R2729" s="1"/>
      <c r="Y2729" s="1"/>
      <c r="Z2729" s="1"/>
      <c r="AA2729" s="6">
        <v>123.73814969719794</v>
      </c>
      <c r="AB2729" s="6">
        <f t="shared" si="305"/>
        <v>37.121444909159379</v>
      </c>
    </row>
    <row r="2730" spans="3:28" x14ac:dyDescent="0.55000000000000004">
      <c r="C2730" s="5">
        <f t="shared" ca="1" si="300"/>
        <v>0.1009271441320001</v>
      </c>
      <c r="D2730" s="6">
        <v>0.82895871965973977</v>
      </c>
      <c r="E2730" s="15">
        <f t="shared" si="301"/>
        <v>138.01062024361886</v>
      </c>
      <c r="F2730" s="5">
        <f t="shared" si="302"/>
        <v>197.35428470238014</v>
      </c>
      <c r="G2730" s="5">
        <f t="shared" si="303"/>
        <v>0.21428571428571427</v>
      </c>
      <c r="H2730" s="5">
        <f t="shared" si="304"/>
        <v>197.35428470238014</v>
      </c>
      <c r="M2730" s="1"/>
      <c r="N2730" s="1"/>
      <c r="O2730" s="1"/>
      <c r="P2730" s="1"/>
      <c r="Q2730" s="1"/>
      <c r="R2730" s="1"/>
      <c r="Y2730" s="1"/>
      <c r="Z2730" s="1"/>
      <c r="AA2730" s="6">
        <v>197.35428470238014</v>
      </c>
      <c r="AB2730" s="6">
        <f t="shared" si="305"/>
        <v>59.206285410714038</v>
      </c>
    </row>
    <row r="2731" spans="3:28" x14ac:dyDescent="0.55000000000000004">
      <c r="C2731" s="5">
        <f t="shared" ca="1" si="300"/>
        <v>0.51706848655718896</v>
      </c>
      <c r="D2731" s="6">
        <v>0.78659455115222621</v>
      </c>
      <c r="E2731" s="15">
        <f t="shared" si="301"/>
        <v>134.95559342353636</v>
      </c>
      <c r="F2731" s="5">
        <f t="shared" si="302"/>
        <v>185.34497111324396</v>
      </c>
      <c r="G2731" s="5">
        <f t="shared" si="303"/>
        <v>0.21428571428571427</v>
      </c>
      <c r="H2731" s="5">
        <f t="shared" si="304"/>
        <v>185.34497111324396</v>
      </c>
      <c r="M2731" s="1"/>
      <c r="N2731" s="1"/>
      <c r="O2731" s="1"/>
      <c r="P2731" s="1"/>
      <c r="Q2731" s="1"/>
      <c r="R2731" s="1"/>
      <c r="Y2731" s="1"/>
      <c r="Z2731" s="1"/>
      <c r="AA2731" s="6">
        <v>185.34497111324396</v>
      </c>
      <c r="AB2731" s="6">
        <f t="shared" si="305"/>
        <v>55.603491333973189</v>
      </c>
    </row>
    <row r="2732" spans="3:28" x14ac:dyDescent="0.55000000000000004">
      <c r="C2732" s="5">
        <f t="shared" ca="1" si="300"/>
        <v>0.97647916886859554</v>
      </c>
      <c r="D2732" s="6">
        <v>0.51143423270345167</v>
      </c>
      <c r="E2732" s="15">
        <f t="shared" si="301"/>
        <v>112.69355484292308</v>
      </c>
      <c r="F2732" s="5">
        <f t="shared" si="302"/>
        <v>126.51901756830122</v>
      </c>
      <c r="G2732" s="5">
        <f t="shared" si="303"/>
        <v>0.21428571428571427</v>
      </c>
      <c r="H2732" s="5">
        <f t="shared" si="304"/>
        <v>126.51901756830122</v>
      </c>
      <c r="M2732" s="1"/>
      <c r="N2732" s="1"/>
      <c r="O2732" s="1"/>
      <c r="P2732" s="1"/>
      <c r="Q2732" s="1"/>
      <c r="R2732" s="1"/>
      <c r="Y2732" s="1"/>
      <c r="Z2732" s="1"/>
      <c r="AA2732" s="6">
        <v>126.51901756830122</v>
      </c>
      <c r="AB2732" s="6">
        <f t="shared" si="305"/>
        <v>37.955705270490363</v>
      </c>
    </row>
    <row r="2733" spans="3:28" x14ac:dyDescent="0.55000000000000004">
      <c r="C2733" s="5">
        <f t="shared" ca="1" si="300"/>
        <v>0.30113219812439884</v>
      </c>
      <c r="D2733" s="6">
        <v>0.935020138794313</v>
      </c>
      <c r="E2733" s="15">
        <f t="shared" si="301"/>
        <v>145.33291001067698</v>
      </c>
      <c r="F2733" s="5">
        <f t="shared" si="302"/>
        <v>236.73263518787653</v>
      </c>
      <c r="G2733" s="5">
        <f t="shared" si="303"/>
        <v>0.21428571428571427</v>
      </c>
      <c r="H2733" s="5">
        <f t="shared" si="304"/>
        <v>236.73263518787653</v>
      </c>
      <c r="M2733" s="1"/>
      <c r="N2733" s="1"/>
      <c r="O2733" s="1"/>
      <c r="P2733" s="1"/>
      <c r="Q2733" s="1"/>
      <c r="R2733" s="1"/>
      <c r="Y2733" s="1"/>
      <c r="Z2733" s="1"/>
      <c r="AA2733" s="6">
        <v>236.73263518787653</v>
      </c>
      <c r="AB2733" s="6">
        <f t="shared" si="305"/>
        <v>71.019790556362949</v>
      </c>
    </row>
    <row r="2734" spans="3:28" x14ac:dyDescent="0.55000000000000004">
      <c r="C2734" s="5">
        <f t="shared" ca="1" si="300"/>
        <v>9.8367647728815344E-3</v>
      </c>
      <c r="D2734" s="6">
        <v>0.43612530545425443</v>
      </c>
      <c r="E2734" s="15">
        <f t="shared" si="301"/>
        <v>105.59734301735934</v>
      </c>
      <c r="F2734" s="5">
        <f t="shared" si="302"/>
        <v>113.62757397077772</v>
      </c>
      <c r="G2734" s="5">
        <f t="shared" si="303"/>
        <v>0.21428571428571427</v>
      </c>
      <c r="H2734" s="5">
        <f t="shared" si="304"/>
        <v>113.62757397077772</v>
      </c>
      <c r="M2734" s="1"/>
      <c r="N2734" s="1"/>
      <c r="O2734" s="1"/>
      <c r="P2734" s="1"/>
      <c r="Q2734" s="1"/>
      <c r="R2734" s="1"/>
      <c r="Y2734" s="1"/>
      <c r="Z2734" s="1"/>
      <c r="AA2734" s="6">
        <v>113.62757397077772</v>
      </c>
      <c r="AB2734" s="6">
        <f t="shared" si="305"/>
        <v>34.088272191233315</v>
      </c>
    </row>
    <row r="2735" spans="3:28" x14ac:dyDescent="0.55000000000000004">
      <c r="C2735" s="5">
        <f t="shared" ca="1" si="300"/>
        <v>0.94980425359553078</v>
      </c>
      <c r="D2735" s="6">
        <v>8.7502035347444718E-2</v>
      </c>
      <c r="E2735" s="15">
        <f t="shared" si="301"/>
        <v>58.341024945051629</v>
      </c>
      <c r="F2735" s="5">
        <f t="shared" si="302"/>
        <v>62.913782301464437</v>
      </c>
      <c r="G2735" s="5">
        <f t="shared" si="303"/>
        <v>0.21428571428571427</v>
      </c>
      <c r="H2735" s="5">
        <f t="shared" si="304"/>
        <v>58.341024945051629</v>
      </c>
      <c r="M2735" s="1"/>
      <c r="N2735" s="1"/>
      <c r="O2735" s="1"/>
      <c r="P2735" s="1"/>
      <c r="Q2735" s="1"/>
      <c r="R2735" s="1"/>
      <c r="Y2735" s="1"/>
      <c r="Z2735" s="1"/>
      <c r="AA2735" s="6">
        <v>58.341024945051629</v>
      </c>
      <c r="AB2735" s="6">
        <f t="shared" si="305"/>
        <v>17.502307483515487</v>
      </c>
    </row>
    <row r="2736" spans="3:28" x14ac:dyDescent="0.55000000000000004">
      <c r="C2736" s="5">
        <f t="shared" ca="1" si="300"/>
        <v>0.4727267876589325</v>
      </c>
      <c r="D2736" s="6">
        <v>0.361000475111244</v>
      </c>
      <c r="E2736" s="15">
        <f t="shared" si="301"/>
        <v>97.876877068028989</v>
      </c>
      <c r="F2736" s="5">
        <f t="shared" si="302"/>
        <v>101.60047698356891</v>
      </c>
      <c r="G2736" s="5">
        <f t="shared" si="303"/>
        <v>0.21428571428571427</v>
      </c>
      <c r="H2736" s="5">
        <f t="shared" si="304"/>
        <v>101.60047698356891</v>
      </c>
      <c r="M2736" s="1"/>
      <c r="N2736" s="1"/>
      <c r="O2736" s="1"/>
      <c r="P2736" s="1"/>
      <c r="Q2736" s="1"/>
      <c r="R2736" s="1"/>
      <c r="Y2736" s="1"/>
      <c r="Z2736" s="1"/>
      <c r="AA2736" s="6">
        <v>101.60047698356891</v>
      </c>
      <c r="AB2736" s="6">
        <f t="shared" si="305"/>
        <v>30.480143095070673</v>
      </c>
    </row>
    <row r="2737" spans="3:28" x14ac:dyDescent="0.55000000000000004">
      <c r="C2737" s="5">
        <f t="shared" ca="1" si="300"/>
        <v>0.18830441873383208</v>
      </c>
      <c r="D2737" s="6">
        <v>0.52585162554401921</v>
      </c>
      <c r="E2737" s="15">
        <f t="shared" si="301"/>
        <v>113.99099589396594</v>
      </c>
      <c r="F2737" s="5">
        <f t="shared" si="302"/>
        <v>129.09786465205178</v>
      </c>
      <c r="G2737" s="5">
        <f t="shared" si="303"/>
        <v>0.21428571428571427</v>
      </c>
      <c r="H2737" s="5">
        <f t="shared" si="304"/>
        <v>129.09786465205178</v>
      </c>
      <c r="M2737" s="1"/>
      <c r="N2737" s="1"/>
      <c r="O2737" s="1"/>
      <c r="P2737" s="1"/>
      <c r="Q2737" s="1"/>
      <c r="R2737" s="1"/>
      <c r="Y2737" s="1"/>
      <c r="Z2737" s="1"/>
      <c r="AA2737" s="6">
        <v>129.09786465205178</v>
      </c>
      <c r="AB2737" s="6">
        <f t="shared" si="305"/>
        <v>38.729359395615532</v>
      </c>
    </row>
    <row r="2738" spans="3:28" x14ac:dyDescent="0.55000000000000004">
      <c r="C2738" s="5">
        <f t="shared" ca="1" si="300"/>
        <v>0.58253157329279026</v>
      </c>
      <c r="D2738" s="6">
        <v>0.45895420371824347</v>
      </c>
      <c r="E2738" s="15">
        <f t="shared" si="301"/>
        <v>107.80905774728761</v>
      </c>
      <c r="F2738" s="5">
        <f t="shared" si="302"/>
        <v>117.4392674999462</v>
      </c>
      <c r="G2738" s="5">
        <f t="shared" si="303"/>
        <v>0.21428571428571427</v>
      </c>
      <c r="H2738" s="5">
        <f t="shared" si="304"/>
        <v>117.4392674999462</v>
      </c>
      <c r="M2738" s="1"/>
      <c r="N2738" s="1"/>
      <c r="O2738" s="1"/>
      <c r="P2738" s="1"/>
      <c r="Q2738" s="1"/>
      <c r="R2738" s="1"/>
      <c r="Y2738" s="1"/>
      <c r="Z2738" s="1"/>
      <c r="AA2738" s="6">
        <v>117.4392674999462</v>
      </c>
      <c r="AB2738" s="6">
        <f t="shared" si="305"/>
        <v>35.231780249983856</v>
      </c>
    </row>
    <row r="2739" spans="3:28" x14ac:dyDescent="0.55000000000000004">
      <c r="C2739" s="5">
        <f t="shared" ca="1" si="300"/>
        <v>0.24245011281385964</v>
      </c>
      <c r="D2739" s="6">
        <v>0.69940057402817268</v>
      </c>
      <c r="E2739" s="15">
        <f t="shared" si="301"/>
        <v>128.39709241337289</v>
      </c>
      <c r="F2739" s="5">
        <f t="shared" si="302"/>
        <v>163.92309292218403</v>
      </c>
      <c r="G2739" s="5">
        <f t="shared" si="303"/>
        <v>0.21428571428571427</v>
      </c>
      <c r="H2739" s="5">
        <f t="shared" si="304"/>
        <v>163.92309292218403</v>
      </c>
      <c r="M2739" s="1"/>
      <c r="N2739" s="1"/>
      <c r="O2739" s="1"/>
      <c r="P2739" s="1"/>
      <c r="Q2739" s="1"/>
      <c r="R2739" s="1"/>
      <c r="Y2739" s="1"/>
      <c r="Z2739" s="1"/>
      <c r="AA2739" s="6">
        <v>163.92309292218403</v>
      </c>
      <c r="AB2739" s="6">
        <f t="shared" si="305"/>
        <v>49.176927876655206</v>
      </c>
    </row>
    <row r="2740" spans="3:28" x14ac:dyDescent="0.55000000000000004">
      <c r="C2740" s="5">
        <f t="shared" ca="1" si="300"/>
        <v>0.66604163330784327</v>
      </c>
      <c r="D2740" s="6">
        <v>0.66696195504488831</v>
      </c>
      <c r="E2740" s="15">
        <f t="shared" si="301"/>
        <v>125.85348763623296</v>
      </c>
      <c r="F2740" s="5">
        <f t="shared" si="302"/>
        <v>156.76891549235941</v>
      </c>
      <c r="G2740" s="5">
        <f t="shared" si="303"/>
        <v>0.21428571428571427</v>
      </c>
      <c r="H2740" s="5">
        <f t="shared" si="304"/>
        <v>156.76891549235941</v>
      </c>
      <c r="M2740" s="1"/>
      <c r="N2740" s="1"/>
      <c r="O2740" s="1"/>
      <c r="P2740" s="1"/>
      <c r="Q2740" s="1"/>
      <c r="R2740" s="1"/>
      <c r="Y2740" s="1"/>
      <c r="Z2740" s="1"/>
      <c r="AA2740" s="6">
        <v>156.76891549235941</v>
      </c>
      <c r="AB2740" s="6">
        <f t="shared" si="305"/>
        <v>47.030674647707819</v>
      </c>
    </row>
    <row r="2741" spans="3:28" x14ac:dyDescent="0.55000000000000004">
      <c r="C2741" s="5">
        <f t="shared" ca="1" si="300"/>
        <v>0.58672481506779928</v>
      </c>
      <c r="D2741" s="6">
        <v>0.73980881684788202</v>
      </c>
      <c r="E2741" s="15">
        <f t="shared" si="301"/>
        <v>131.48447480723232</v>
      </c>
      <c r="F2741" s="5">
        <f t="shared" si="302"/>
        <v>173.39914343824341</v>
      </c>
      <c r="G2741" s="5">
        <f t="shared" si="303"/>
        <v>0.21428571428571427</v>
      </c>
      <c r="H2741" s="5">
        <f t="shared" si="304"/>
        <v>173.39914343824341</v>
      </c>
      <c r="M2741" s="1"/>
      <c r="N2741" s="1"/>
      <c r="O2741" s="1"/>
      <c r="P2741" s="1"/>
      <c r="Q2741" s="1"/>
      <c r="R2741" s="1"/>
      <c r="Y2741" s="1"/>
      <c r="Z2741" s="1"/>
      <c r="AA2741" s="6">
        <v>173.39914343824341</v>
      </c>
      <c r="AB2741" s="6">
        <f t="shared" si="305"/>
        <v>52.01974303147302</v>
      </c>
    </row>
    <row r="2742" spans="3:28" x14ac:dyDescent="0.55000000000000004">
      <c r="C2742" s="5">
        <f t="shared" ca="1" si="300"/>
        <v>0.77691796266382618</v>
      </c>
      <c r="D2742" s="6">
        <v>0.77542632126581235</v>
      </c>
      <c r="E2742" s="15">
        <f t="shared" si="301"/>
        <v>134.13659447024713</v>
      </c>
      <c r="F2742" s="5">
        <f t="shared" si="302"/>
        <v>182.38308535747947</v>
      </c>
      <c r="G2742" s="5">
        <f t="shared" si="303"/>
        <v>0.21428571428571427</v>
      </c>
      <c r="H2742" s="5">
        <f t="shared" si="304"/>
        <v>182.38308535747947</v>
      </c>
      <c r="M2742" s="1"/>
      <c r="N2742" s="1"/>
      <c r="O2742" s="1"/>
      <c r="P2742" s="1"/>
      <c r="Q2742" s="1"/>
      <c r="R2742" s="1"/>
      <c r="Y2742" s="1"/>
      <c r="Z2742" s="1"/>
      <c r="AA2742" s="6">
        <v>182.38308535747947</v>
      </c>
      <c r="AB2742" s="6">
        <f t="shared" si="305"/>
        <v>54.714925607243842</v>
      </c>
    </row>
    <row r="2743" spans="3:28" x14ac:dyDescent="0.55000000000000004">
      <c r="C2743" s="5">
        <f t="shared" ca="1" si="300"/>
        <v>0.3973828586514081</v>
      </c>
      <c r="D2743" s="6">
        <v>0.77047385234321097</v>
      </c>
      <c r="E2743" s="15">
        <f t="shared" si="301"/>
        <v>133.77152859729864</v>
      </c>
      <c r="F2743" s="5">
        <f t="shared" si="302"/>
        <v>181.09326892198993</v>
      </c>
      <c r="G2743" s="5">
        <f t="shared" si="303"/>
        <v>0.21428571428571427</v>
      </c>
      <c r="H2743" s="5">
        <f t="shared" si="304"/>
        <v>181.09326892198993</v>
      </c>
      <c r="M2743" s="1"/>
      <c r="N2743" s="1"/>
      <c r="O2743" s="1"/>
      <c r="P2743" s="1"/>
      <c r="Q2743" s="1"/>
      <c r="R2743" s="1"/>
      <c r="Y2743" s="1"/>
      <c r="Z2743" s="1"/>
      <c r="AA2743" s="6">
        <v>181.09326892198993</v>
      </c>
      <c r="AB2743" s="6">
        <f t="shared" si="305"/>
        <v>54.327980676596979</v>
      </c>
    </row>
    <row r="2744" spans="3:28" x14ac:dyDescent="0.55000000000000004">
      <c r="C2744" s="5">
        <f t="shared" ca="1" si="300"/>
        <v>0.4085939766669805</v>
      </c>
      <c r="D2744" s="6">
        <v>0.17168839725186458</v>
      </c>
      <c r="E2744" s="15">
        <f t="shared" si="301"/>
        <v>73.70628523582063</v>
      </c>
      <c r="F2744" s="5">
        <f t="shared" si="302"/>
        <v>74.115085210886321</v>
      </c>
      <c r="G2744" s="5">
        <f t="shared" si="303"/>
        <v>0.21428571428571427</v>
      </c>
      <c r="H2744" s="5">
        <f t="shared" si="304"/>
        <v>73.70628523582063</v>
      </c>
      <c r="M2744" s="1"/>
      <c r="N2744" s="1"/>
      <c r="O2744" s="1"/>
      <c r="P2744" s="1"/>
      <c r="Q2744" s="1"/>
      <c r="R2744" s="1"/>
      <c r="Y2744" s="1"/>
      <c r="Z2744" s="1"/>
      <c r="AA2744" s="6">
        <v>73.70628523582063</v>
      </c>
      <c r="AB2744" s="6">
        <f t="shared" si="305"/>
        <v>22.111885570746189</v>
      </c>
    </row>
    <row r="2745" spans="3:28" x14ac:dyDescent="0.55000000000000004">
      <c r="C2745" s="5">
        <f t="shared" ca="1" si="300"/>
        <v>0.47231398045290796</v>
      </c>
      <c r="D2745" s="6">
        <v>2.4952515944109965E-3</v>
      </c>
      <c r="E2745" s="15">
        <f t="shared" si="301"/>
        <v>26.474583136087197</v>
      </c>
      <c r="F2745" s="5">
        <f t="shared" si="302"/>
        <v>52.116373066343328</v>
      </c>
      <c r="G2745" s="5">
        <f t="shared" si="303"/>
        <v>0.21428571428571427</v>
      </c>
      <c r="H2745" s="5">
        <f t="shared" si="304"/>
        <v>26.474583136087197</v>
      </c>
      <c r="M2745" s="1"/>
      <c r="N2745" s="1"/>
      <c r="O2745" s="1"/>
      <c r="P2745" s="1"/>
      <c r="Q2745" s="1"/>
      <c r="R2745" s="1"/>
      <c r="Y2745" s="1"/>
      <c r="Z2745" s="1"/>
      <c r="AA2745" s="6">
        <v>26.474583136087197</v>
      </c>
      <c r="AB2745" s="6">
        <f t="shared" si="305"/>
        <v>7.9423749408261592</v>
      </c>
    </row>
    <row r="2746" spans="3:28" x14ac:dyDescent="0.55000000000000004">
      <c r="C2746" s="5">
        <f t="shared" ca="1" si="300"/>
        <v>0.70206303253382718</v>
      </c>
      <c r="D2746" s="6">
        <v>0.20077911982849128</v>
      </c>
      <c r="E2746" s="15">
        <f t="shared" si="301"/>
        <v>78.078302429725454</v>
      </c>
      <c r="F2746" s="5">
        <f t="shared" si="302"/>
        <v>78.117134013090293</v>
      </c>
      <c r="G2746" s="5">
        <f t="shared" si="303"/>
        <v>0.21428571428571427</v>
      </c>
      <c r="H2746" s="5">
        <f t="shared" si="304"/>
        <v>78.078302429725454</v>
      </c>
      <c r="M2746" s="1"/>
      <c r="N2746" s="1"/>
      <c r="O2746" s="1"/>
      <c r="P2746" s="1"/>
      <c r="Q2746" s="1"/>
      <c r="R2746" s="1"/>
      <c r="Y2746" s="1"/>
      <c r="Z2746" s="1"/>
      <c r="AA2746" s="6">
        <v>78.078302429725454</v>
      </c>
      <c r="AB2746" s="6">
        <f t="shared" si="305"/>
        <v>23.423490728917635</v>
      </c>
    </row>
    <row r="2747" spans="3:28" x14ac:dyDescent="0.55000000000000004">
      <c r="C2747" s="5">
        <f t="shared" ca="1" si="300"/>
        <v>0.9248716996697619</v>
      </c>
      <c r="D2747" s="6">
        <v>0.66492847765298235</v>
      </c>
      <c r="E2747" s="15">
        <f t="shared" si="301"/>
        <v>125.69199792117709</v>
      </c>
      <c r="F2747" s="5">
        <f t="shared" si="302"/>
        <v>156.33230781913323</v>
      </c>
      <c r="G2747" s="5">
        <f t="shared" si="303"/>
        <v>0.21428571428571427</v>
      </c>
      <c r="H2747" s="5">
        <f t="shared" si="304"/>
        <v>156.33230781913323</v>
      </c>
      <c r="M2747" s="1"/>
      <c r="N2747" s="1"/>
      <c r="O2747" s="1"/>
      <c r="P2747" s="1"/>
      <c r="Q2747" s="1"/>
      <c r="R2747" s="1"/>
      <c r="Y2747" s="1"/>
      <c r="Z2747" s="1"/>
      <c r="AA2747" s="6">
        <v>156.33230781913323</v>
      </c>
      <c r="AB2747" s="6">
        <f t="shared" si="305"/>
        <v>46.899692345739972</v>
      </c>
    </row>
    <row r="2748" spans="3:28" x14ac:dyDescent="0.55000000000000004">
      <c r="C2748" s="5">
        <f t="shared" ca="1" si="300"/>
        <v>0.37937045211965148</v>
      </c>
      <c r="D2748" s="6">
        <v>0.79546536693930425</v>
      </c>
      <c r="E2748" s="15">
        <f t="shared" si="301"/>
        <v>135.60198166372544</v>
      </c>
      <c r="F2748" s="5">
        <f t="shared" si="302"/>
        <v>187.75324772387017</v>
      </c>
      <c r="G2748" s="5">
        <f t="shared" si="303"/>
        <v>0.21428571428571427</v>
      </c>
      <c r="H2748" s="5">
        <f t="shared" si="304"/>
        <v>187.75324772387017</v>
      </c>
      <c r="M2748" s="1"/>
      <c r="N2748" s="1"/>
      <c r="O2748" s="1"/>
      <c r="P2748" s="1"/>
      <c r="Q2748" s="1"/>
      <c r="R2748" s="1"/>
      <c r="Y2748" s="1"/>
      <c r="Z2748" s="1"/>
      <c r="AA2748" s="6">
        <v>187.75324772387017</v>
      </c>
      <c r="AB2748" s="6">
        <f t="shared" si="305"/>
        <v>56.325974317161048</v>
      </c>
    </row>
    <row r="2749" spans="3:28" x14ac:dyDescent="0.55000000000000004">
      <c r="C2749" s="5">
        <f t="shared" ca="1" si="300"/>
        <v>0.69184082720371243</v>
      </c>
      <c r="D2749" s="6">
        <v>0.65438994772468784</v>
      </c>
      <c r="E2749" s="15">
        <f t="shared" si="301"/>
        <v>124.85109022692495</v>
      </c>
      <c r="F2749" s="5">
        <f t="shared" si="302"/>
        <v>154.09051017785296</v>
      </c>
      <c r="G2749" s="5">
        <f t="shared" si="303"/>
        <v>0.21428571428571427</v>
      </c>
      <c r="H2749" s="5">
        <f t="shared" si="304"/>
        <v>154.09051017785296</v>
      </c>
      <c r="M2749" s="1"/>
      <c r="N2749" s="1"/>
      <c r="O2749" s="1"/>
      <c r="P2749" s="1"/>
      <c r="Q2749" s="1"/>
      <c r="R2749" s="1"/>
      <c r="Y2749" s="1"/>
      <c r="Z2749" s="1"/>
      <c r="AA2749" s="6">
        <v>154.09051017785296</v>
      </c>
      <c r="AB2749" s="6">
        <f t="shared" si="305"/>
        <v>46.227153053355885</v>
      </c>
    </row>
    <row r="2750" spans="3:28" x14ac:dyDescent="0.55000000000000004">
      <c r="C2750" s="5">
        <f t="shared" ca="1" si="300"/>
        <v>0.19622436100017626</v>
      </c>
      <c r="D2750" s="6">
        <v>0.99341884823589077</v>
      </c>
      <c r="E2750" s="15">
        <f t="shared" si="301"/>
        <v>149.18760254127702</v>
      </c>
      <c r="F2750" s="5">
        <f t="shared" si="302"/>
        <v>279.86547868289074</v>
      </c>
      <c r="G2750" s="5">
        <f t="shared" si="303"/>
        <v>0.21428571428571427</v>
      </c>
      <c r="H2750" s="5">
        <f t="shared" si="304"/>
        <v>279.86547868289074</v>
      </c>
      <c r="M2750" s="1"/>
      <c r="N2750" s="1"/>
      <c r="O2750" s="1"/>
      <c r="P2750" s="1"/>
      <c r="Q2750" s="1"/>
      <c r="R2750" s="1"/>
      <c r="Y2750" s="1"/>
      <c r="Z2750" s="1"/>
      <c r="AA2750" s="6">
        <v>279.86547868289074</v>
      </c>
      <c r="AB2750" s="6">
        <f t="shared" si="305"/>
        <v>83.959643604867225</v>
      </c>
    </row>
    <row r="2751" spans="3:28" x14ac:dyDescent="0.55000000000000004">
      <c r="C2751" s="5">
        <f t="shared" ca="1" si="300"/>
        <v>0.9618197196342082</v>
      </c>
      <c r="D2751" s="6">
        <v>0.25981159335027071</v>
      </c>
      <c r="E2751" s="15">
        <f t="shared" si="301"/>
        <v>86.066896160517089</v>
      </c>
      <c r="F2751" s="5">
        <f t="shared" si="302"/>
        <v>86.468723954491111</v>
      </c>
      <c r="G2751" s="5">
        <f t="shared" si="303"/>
        <v>0.21428571428571427</v>
      </c>
      <c r="H2751" s="5">
        <f t="shared" si="304"/>
        <v>86.468723954491111</v>
      </c>
      <c r="M2751" s="1"/>
      <c r="N2751" s="1"/>
      <c r="O2751" s="1"/>
      <c r="P2751" s="1"/>
      <c r="Q2751" s="1"/>
      <c r="R2751" s="1"/>
      <c r="Y2751" s="1"/>
      <c r="Z2751" s="1"/>
      <c r="AA2751" s="6">
        <v>86.468723954491111</v>
      </c>
      <c r="AB2751" s="6">
        <f t="shared" si="305"/>
        <v>25.940617186347332</v>
      </c>
    </row>
    <row r="2752" spans="3:28" x14ac:dyDescent="0.55000000000000004">
      <c r="C2752" s="5">
        <f t="shared" ca="1" si="300"/>
        <v>0.37510804794299801</v>
      </c>
      <c r="D2752" s="6">
        <v>0.37709871926832739</v>
      </c>
      <c r="E2752" s="15">
        <f t="shared" si="301"/>
        <v>99.594337007779018</v>
      </c>
      <c r="F2752" s="5">
        <f t="shared" si="302"/>
        <v>104.11554708688331</v>
      </c>
      <c r="G2752" s="5">
        <f t="shared" si="303"/>
        <v>0.21428571428571427</v>
      </c>
      <c r="H2752" s="5">
        <f t="shared" si="304"/>
        <v>104.11554708688331</v>
      </c>
      <c r="M2752" s="1"/>
      <c r="N2752" s="1"/>
      <c r="O2752" s="1"/>
      <c r="P2752" s="1"/>
      <c r="Q2752" s="1"/>
      <c r="R2752" s="1"/>
      <c r="Y2752" s="1"/>
      <c r="Z2752" s="1"/>
      <c r="AA2752" s="6">
        <v>104.11554708688331</v>
      </c>
      <c r="AB2752" s="6">
        <f t="shared" si="305"/>
        <v>31.234664126064992</v>
      </c>
    </row>
    <row r="2753" spans="3:28" x14ac:dyDescent="0.55000000000000004">
      <c r="C2753" s="5">
        <f t="shared" ca="1" si="300"/>
        <v>0.92863434105639786</v>
      </c>
      <c r="D2753" s="6">
        <v>0.12854872451074328</v>
      </c>
      <c r="E2753" s="15">
        <f t="shared" si="301"/>
        <v>66.47169645903287</v>
      </c>
      <c r="F2753" s="5">
        <f t="shared" si="302"/>
        <v>68.307534498555157</v>
      </c>
      <c r="G2753" s="5">
        <f t="shared" si="303"/>
        <v>0.21428571428571427</v>
      </c>
      <c r="H2753" s="5">
        <f t="shared" si="304"/>
        <v>66.47169645903287</v>
      </c>
      <c r="M2753" s="1"/>
      <c r="N2753" s="1"/>
      <c r="O2753" s="1"/>
      <c r="P2753" s="1"/>
      <c r="Q2753" s="1"/>
      <c r="R2753" s="1"/>
      <c r="Y2753" s="1"/>
      <c r="Z2753" s="1"/>
      <c r="AA2753" s="6">
        <v>66.47169645903287</v>
      </c>
      <c r="AB2753" s="6">
        <f t="shared" si="305"/>
        <v>19.941508937709859</v>
      </c>
    </row>
    <row r="2754" spans="3:28" x14ac:dyDescent="0.55000000000000004">
      <c r="C2754" s="5">
        <f t="shared" ca="1" si="300"/>
        <v>0.50890274629408427</v>
      </c>
      <c r="D2754" s="6">
        <v>0.54630385713033758</v>
      </c>
      <c r="E2754" s="15">
        <f t="shared" si="301"/>
        <v>115.80138203486247</v>
      </c>
      <c r="F2754" s="5">
        <f t="shared" si="302"/>
        <v>132.82439651441001</v>
      </c>
      <c r="G2754" s="5">
        <f t="shared" si="303"/>
        <v>0.21428571428571427</v>
      </c>
      <c r="H2754" s="5">
        <f t="shared" si="304"/>
        <v>132.82439651441001</v>
      </c>
      <c r="M2754" s="1"/>
      <c r="N2754" s="1"/>
      <c r="O2754" s="1"/>
      <c r="P2754" s="1"/>
      <c r="Q2754" s="1"/>
      <c r="R2754" s="1"/>
      <c r="Y2754" s="1"/>
      <c r="Z2754" s="1"/>
      <c r="AA2754" s="6">
        <v>132.82439651441001</v>
      </c>
      <c r="AB2754" s="6">
        <f t="shared" si="305"/>
        <v>39.847318954323001</v>
      </c>
    </row>
    <row r="2755" spans="3:28" x14ac:dyDescent="0.55000000000000004">
      <c r="C2755" s="5">
        <f t="shared" ref="C2755:C2818" ca="1" si="306">RAND()</f>
        <v>0.14632501022767241</v>
      </c>
      <c r="D2755" s="6">
        <v>0.35761439169924614</v>
      </c>
      <c r="E2755" s="15">
        <f t="shared" ref="E2755:E2818" si="307">$B$1+SQRT(($B$2-$B$1)*($B$3-$B$1)*D2755)</f>
        <v>97.510784930532964</v>
      </c>
      <c r="F2755" s="5">
        <f t="shared" ref="F2755:F2818" si="308">$B$2-SQRT(($B$2-$B$1)*($B$2-$B$3)*(1-D2755))</f>
        <v>101.0755081159526</v>
      </c>
      <c r="G2755" s="5">
        <f t="shared" ref="G2755:G2818" si="309">($B$3-$B$1)/($B$2-$B$1)</f>
        <v>0.21428571428571427</v>
      </c>
      <c r="H2755" s="5">
        <f t="shared" ref="H2755:H2818" si="310">IF(D2755&lt;G2755,E2755,F2755)</f>
        <v>101.0755081159526</v>
      </c>
      <c r="M2755" s="1"/>
      <c r="N2755" s="1"/>
      <c r="O2755" s="1"/>
      <c r="P2755" s="1"/>
      <c r="Q2755" s="1"/>
      <c r="R2755" s="1"/>
      <c r="Y2755" s="1"/>
      <c r="Z2755" s="1"/>
      <c r="AA2755" s="6">
        <v>101.0755081159526</v>
      </c>
      <c r="AB2755" s="6">
        <f t="shared" ref="AB2755:AB2818" si="311">AA2755*0.3</f>
        <v>30.32265243478578</v>
      </c>
    </row>
    <row r="2756" spans="3:28" x14ac:dyDescent="0.55000000000000004">
      <c r="C2756" s="5">
        <f t="shared" ca="1" si="306"/>
        <v>1.5378239988023124E-3</v>
      </c>
      <c r="D2756" s="6">
        <v>0.32488945951691284</v>
      </c>
      <c r="E2756" s="15">
        <f t="shared" si="307"/>
        <v>93.879245528660732</v>
      </c>
      <c r="F2756" s="5">
        <f t="shared" si="308"/>
        <v>96.071558399133124</v>
      </c>
      <c r="G2756" s="5">
        <f t="shared" si="309"/>
        <v>0.21428571428571427</v>
      </c>
      <c r="H2756" s="5">
        <f t="shared" si="310"/>
        <v>96.071558399133124</v>
      </c>
      <c r="M2756" s="1"/>
      <c r="N2756" s="1"/>
      <c r="O2756" s="1"/>
      <c r="P2756" s="1"/>
      <c r="Q2756" s="1"/>
      <c r="R2756" s="1"/>
      <c r="Y2756" s="1"/>
      <c r="Z2756" s="1"/>
      <c r="AA2756" s="6">
        <v>96.071558399133124</v>
      </c>
      <c r="AB2756" s="6">
        <f t="shared" si="311"/>
        <v>28.821467519739937</v>
      </c>
    </row>
    <row r="2757" spans="3:28" x14ac:dyDescent="0.55000000000000004">
      <c r="C2757" s="5">
        <f t="shared" ca="1" si="306"/>
        <v>0.83886374825530441</v>
      </c>
      <c r="D2757" s="6">
        <v>0.53522331205725138</v>
      </c>
      <c r="E2757" s="15">
        <f t="shared" si="307"/>
        <v>114.82484717921682</v>
      </c>
      <c r="F2757" s="5">
        <f t="shared" si="308"/>
        <v>130.7952601808291</v>
      </c>
      <c r="G2757" s="5">
        <f t="shared" si="309"/>
        <v>0.21428571428571427</v>
      </c>
      <c r="H2757" s="5">
        <f t="shared" si="310"/>
        <v>130.7952601808291</v>
      </c>
      <c r="M2757" s="1"/>
      <c r="N2757" s="1"/>
      <c r="O2757" s="1"/>
      <c r="P2757" s="1"/>
      <c r="Q2757" s="1"/>
      <c r="R2757" s="1"/>
      <c r="Y2757" s="1"/>
      <c r="Z2757" s="1"/>
      <c r="AA2757" s="6">
        <v>130.7952601808291</v>
      </c>
      <c r="AB2757" s="6">
        <f t="shared" si="311"/>
        <v>39.238578054248727</v>
      </c>
    </row>
    <row r="2758" spans="3:28" x14ac:dyDescent="0.55000000000000004">
      <c r="C2758" s="5">
        <f t="shared" ca="1" si="306"/>
        <v>5.4224940917615316E-2</v>
      </c>
      <c r="D2758" s="6">
        <v>0.13912328871679924</v>
      </c>
      <c r="E2758" s="15">
        <f t="shared" si="307"/>
        <v>68.345333285046536</v>
      </c>
      <c r="F2758" s="5">
        <f t="shared" si="308"/>
        <v>69.717552959316578</v>
      </c>
      <c r="G2758" s="5">
        <f t="shared" si="309"/>
        <v>0.21428571428571427</v>
      </c>
      <c r="H2758" s="5">
        <f t="shared" si="310"/>
        <v>68.345333285046536</v>
      </c>
      <c r="M2758" s="1"/>
      <c r="N2758" s="1"/>
      <c r="O2758" s="1"/>
      <c r="P2758" s="1"/>
      <c r="Q2758" s="1"/>
      <c r="R2758" s="1"/>
      <c r="Y2758" s="1"/>
      <c r="Z2758" s="1"/>
      <c r="AA2758" s="6">
        <v>68.345333285046536</v>
      </c>
      <c r="AB2758" s="6">
        <f t="shared" si="311"/>
        <v>20.503599985513961</v>
      </c>
    </row>
    <row r="2759" spans="3:28" x14ac:dyDescent="0.55000000000000004">
      <c r="C2759" s="5">
        <f t="shared" ca="1" si="306"/>
        <v>0.90164406529259722</v>
      </c>
      <c r="D2759" s="6">
        <v>0.33029622536542425</v>
      </c>
      <c r="E2759" s="15">
        <f t="shared" si="307"/>
        <v>94.491453107984995</v>
      </c>
      <c r="F2759" s="5">
        <f t="shared" si="308"/>
        <v>96.889802034733208</v>
      </c>
      <c r="G2759" s="5">
        <f t="shared" si="309"/>
        <v>0.21428571428571427</v>
      </c>
      <c r="H2759" s="5">
        <f t="shared" si="310"/>
        <v>96.889802034733208</v>
      </c>
      <c r="M2759" s="1"/>
      <c r="N2759" s="1"/>
      <c r="O2759" s="1"/>
      <c r="P2759" s="1"/>
      <c r="Q2759" s="1"/>
      <c r="R2759" s="1"/>
      <c r="Y2759" s="1"/>
      <c r="Z2759" s="1"/>
      <c r="AA2759" s="6">
        <v>96.889802034733208</v>
      </c>
      <c r="AB2759" s="6">
        <f t="shared" si="311"/>
        <v>29.066940610419962</v>
      </c>
    </row>
    <row r="2760" spans="3:28" x14ac:dyDescent="0.55000000000000004">
      <c r="C2760" s="5">
        <f t="shared" ca="1" si="306"/>
        <v>0.67857647554131018</v>
      </c>
      <c r="D2760" s="6">
        <v>0.19419884618634164</v>
      </c>
      <c r="E2760" s="15">
        <f t="shared" si="307"/>
        <v>77.11865383506985</v>
      </c>
      <c r="F2760" s="5">
        <f t="shared" si="308"/>
        <v>77.205585628989894</v>
      </c>
      <c r="G2760" s="5">
        <f t="shared" si="309"/>
        <v>0.21428571428571427</v>
      </c>
      <c r="H2760" s="5">
        <f t="shared" si="310"/>
        <v>77.11865383506985</v>
      </c>
      <c r="M2760" s="1"/>
      <c r="N2760" s="1"/>
      <c r="O2760" s="1"/>
      <c r="P2760" s="1"/>
      <c r="Q2760" s="1"/>
      <c r="R2760" s="1"/>
      <c r="Y2760" s="1"/>
      <c r="Z2760" s="1"/>
      <c r="AA2760" s="6">
        <v>77.11865383506985</v>
      </c>
      <c r="AB2760" s="6">
        <f t="shared" si="311"/>
        <v>23.135596150520954</v>
      </c>
    </row>
    <row r="2761" spans="3:28" x14ac:dyDescent="0.55000000000000004">
      <c r="C2761" s="5">
        <f t="shared" ca="1" si="306"/>
        <v>0.45958737516965598</v>
      </c>
      <c r="D2761" s="6">
        <v>0.6076795498454588</v>
      </c>
      <c r="E2761" s="15">
        <f t="shared" si="307"/>
        <v>121.03967754008178</v>
      </c>
      <c r="F2761" s="5">
        <f t="shared" si="308"/>
        <v>144.54280418867791</v>
      </c>
      <c r="G2761" s="5">
        <f t="shared" si="309"/>
        <v>0.21428571428571427</v>
      </c>
      <c r="H2761" s="5">
        <f t="shared" si="310"/>
        <v>144.54280418867791</v>
      </c>
      <c r="M2761" s="1"/>
      <c r="N2761" s="1"/>
      <c r="O2761" s="1"/>
      <c r="P2761" s="1"/>
      <c r="Q2761" s="1"/>
      <c r="R2761" s="1"/>
      <c r="Y2761" s="1"/>
      <c r="Z2761" s="1"/>
      <c r="AA2761" s="6">
        <v>144.54280418867791</v>
      </c>
      <c r="AB2761" s="6">
        <f t="shared" si="311"/>
        <v>43.362841256603367</v>
      </c>
    </row>
    <row r="2762" spans="3:28" x14ac:dyDescent="0.55000000000000004">
      <c r="C2762" s="5">
        <f t="shared" ca="1" si="306"/>
        <v>0.90918461418615693</v>
      </c>
      <c r="D2762" s="6">
        <v>0.67331808866600096</v>
      </c>
      <c r="E2762" s="15">
        <f t="shared" si="307"/>
        <v>126.35668239273363</v>
      </c>
      <c r="F2762" s="5">
        <f t="shared" si="308"/>
        <v>158.1423046212355</v>
      </c>
      <c r="G2762" s="5">
        <f t="shared" si="309"/>
        <v>0.21428571428571427</v>
      </c>
      <c r="H2762" s="5">
        <f t="shared" si="310"/>
        <v>158.1423046212355</v>
      </c>
      <c r="M2762" s="1"/>
      <c r="N2762" s="1"/>
      <c r="O2762" s="1"/>
      <c r="P2762" s="1"/>
      <c r="Q2762" s="1"/>
      <c r="R2762" s="1"/>
      <c r="Y2762" s="1"/>
      <c r="Z2762" s="1"/>
      <c r="AA2762" s="6">
        <v>158.1423046212355</v>
      </c>
      <c r="AB2762" s="6">
        <f t="shared" si="311"/>
        <v>47.442691386370647</v>
      </c>
    </row>
    <row r="2763" spans="3:28" x14ac:dyDescent="0.55000000000000004">
      <c r="C2763" s="5">
        <f t="shared" ca="1" si="306"/>
        <v>7.9807647281029848E-2</v>
      </c>
      <c r="D2763" s="6">
        <v>0.69369206992246801</v>
      </c>
      <c r="E2763" s="15">
        <f t="shared" si="307"/>
        <v>127.95381778657698</v>
      </c>
      <c r="F2763" s="5">
        <f t="shared" si="308"/>
        <v>162.63709200524337</v>
      </c>
      <c r="G2763" s="5">
        <f t="shared" si="309"/>
        <v>0.21428571428571427</v>
      </c>
      <c r="H2763" s="5">
        <f t="shared" si="310"/>
        <v>162.63709200524337</v>
      </c>
      <c r="M2763" s="1"/>
      <c r="N2763" s="1"/>
      <c r="O2763" s="1"/>
      <c r="P2763" s="1"/>
      <c r="Q2763" s="1"/>
      <c r="R2763" s="1"/>
      <c r="Y2763" s="1"/>
      <c r="Z2763" s="1"/>
      <c r="AA2763" s="6">
        <v>162.63709200524337</v>
      </c>
      <c r="AB2763" s="6">
        <f t="shared" si="311"/>
        <v>48.79112760157301</v>
      </c>
    </row>
    <row r="2764" spans="3:28" x14ac:dyDescent="0.55000000000000004">
      <c r="C2764" s="5">
        <f t="shared" ca="1" si="306"/>
        <v>0.48046926808448587</v>
      </c>
      <c r="D2764" s="6">
        <v>0.29467234123365171</v>
      </c>
      <c r="E2764" s="15">
        <f t="shared" si="307"/>
        <v>90.359756485688237</v>
      </c>
      <c r="F2764" s="5">
        <f t="shared" si="308"/>
        <v>91.557720747428363</v>
      </c>
      <c r="G2764" s="5">
        <f t="shared" si="309"/>
        <v>0.21428571428571427</v>
      </c>
      <c r="H2764" s="5">
        <f t="shared" si="310"/>
        <v>91.557720747428363</v>
      </c>
      <c r="M2764" s="1"/>
      <c r="N2764" s="1"/>
      <c r="O2764" s="1"/>
      <c r="P2764" s="1"/>
      <c r="Q2764" s="1"/>
      <c r="R2764" s="1"/>
      <c r="Y2764" s="1"/>
      <c r="Z2764" s="1"/>
      <c r="AA2764" s="6">
        <v>91.557720747428363</v>
      </c>
      <c r="AB2764" s="6">
        <f t="shared" si="311"/>
        <v>27.467316224228508</v>
      </c>
    </row>
    <row r="2765" spans="3:28" x14ac:dyDescent="0.55000000000000004">
      <c r="C2765" s="5">
        <f t="shared" ca="1" si="306"/>
        <v>0.55357145463149171</v>
      </c>
      <c r="D2765" s="6">
        <v>0.19572885426539566</v>
      </c>
      <c r="E2765" s="15">
        <f t="shared" si="307"/>
        <v>77.343218881212522</v>
      </c>
      <c r="F2765" s="5">
        <f t="shared" si="308"/>
        <v>77.417200625808391</v>
      </c>
      <c r="G2765" s="5">
        <f t="shared" si="309"/>
        <v>0.21428571428571427</v>
      </c>
      <c r="H2765" s="5">
        <f t="shared" si="310"/>
        <v>77.343218881212522</v>
      </c>
      <c r="M2765" s="1"/>
      <c r="N2765" s="1"/>
      <c r="O2765" s="1"/>
      <c r="P2765" s="1"/>
      <c r="Q2765" s="1"/>
      <c r="R2765" s="1"/>
      <c r="Y2765" s="1"/>
      <c r="Z2765" s="1"/>
      <c r="AA2765" s="6">
        <v>77.343218881212522</v>
      </c>
      <c r="AB2765" s="6">
        <f t="shared" si="311"/>
        <v>23.202965664363756</v>
      </c>
    </row>
    <row r="2766" spans="3:28" x14ac:dyDescent="0.55000000000000004">
      <c r="C2766" s="5">
        <f t="shared" ca="1" si="306"/>
        <v>0.60566865694618699</v>
      </c>
      <c r="D2766" s="6">
        <v>0.35404625901980868</v>
      </c>
      <c r="E2766" s="15">
        <f t="shared" si="307"/>
        <v>97.123129808980039</v>
      </c>
      <c r="F2766" s="5">
        <f t="shared" si="308"/>
        <v>100.5238098308979</v>
      </c>
      <c r="G2766" s="5">
        <f t="shared" si="309"/>
        <v>0.21428571428571427</v>
      </c>
      <c r="H2766" s="5">
        <f t="shared" si="310"/>
        <v>100.5238098308979</v>
      </c>
      <c r="M2766" s="1"/>
      <c r="N2766" s="1"/>
      <c r="O2766" s="1"/>
      <c r="P2766" s="1"/>
      <c r="Q2766" s="1"/>
      <c r="R2766" s="1"/>
      <c r="Y2766" s="1"/>
      <c r="Z2766" s="1"/>
      <c r="AA2766" s="6">
        <v>100.5238098308979</v>
      </c>
      <c r="AB2766" s="6">
        <f t="shared" si="311"/>
        <v>30.157142949269371</v>
      </c>
    </row>
    <row r="2767" spans="3:28" x14ac:dyDescent="0.55000000000000004">
      <c r="C2767" s="5">
        <f t="shared" ca="1" si="306"/>
        <v>0.65297534761198328</v>
      </c>
      <c r="D2767" s="6">
        <v>0.5109664298197365</v>
      </c>
      <c r="E2767" s="15">
        <f t="shared" si="307"/>
        <v>112.65115229165568</v>
      </c>
      <c r="F2767" s="5">
        <f t="shared" si="308"/>
        <v>126.43598321338541</v>
      </c>
      <c r="G2767" s="5">
        <f t="shared" si="309"/>
        <v>0.21428571428571427</v>
      </c>
      <c r="H2767" s="5">
        <f t="shared" si="310"/>
        <v>126.43598321338541</v>
      </c>
      <c r="M2767" s="1"/>
      <c r="N2767" s="1"/>
      <c r="O2767" s="1"/>
      <c r="P2767" s="1"/>
      <c r="Q2767" s="1"/>
      <c r="R2767" s="1"/>
      <c r="Y2767" s="1"/>
      <c r="Z2767" s="1"/>
      <c r="AA2767" s="6">
        <v>126.43598321338541</v>
      </c>
      <c r="AB2767" s="6">
        <f t="shared" si="311"/>
        <v>37.930794964015625</v>
      </c>
    </row>
    <row r="2768" spans="3:28" x14ac:dyDescent="0.55000000000000004">
      <c r="C2768" s="5">
        <f t="shared" ca="1" si="306"/>
        <v>0.14774224514853151</v>
      </c>
      <c r="D2768" s="6">
        <v>0.42265313823309147</v>
      </c>
      <c r="E2768" s="15">
        <f t="shared" si="307"/>
        <v>104.26489614493057</v>
      </c>
      <c r="F2768" s="5">
        <f t="shared" si="308"/>
        <v>111.41429883248952</v>
      </c>
      <c r="G2768" s="5">
        <f t="shared" si="309"/>
        <v>0.21428571428571427</v>
      </c>
      <c r="H2768" s="5">
        <f t="shared" si="310"/>
        <v>111.41429883248952</v>
      </c>
      <c r="M2768" s="1"/>
      <c r="N2768" s="1"/>
      <c r="O2768" s="1"/>
      <c r="P2768" s="1"/>
      <c r="Q2768" s="1"/>
      <c r="R2768" s="1"/>
      <c r="Y2768" s="1"/>
      <c r="Z2768" s="1"/>
      <c r="AA2768" s="6">
        <v>111.41429883248952</v>
      </c>
      <c r="AB2768" s="6">
        <f t="shared" si="311"/>
        <v>33.424289649746854</v>
      </c>
    </row>
    <row r="2769" spans="3:28" x14ac:dyDescent="0.55000000000000004">
      <c r="C2769" s="5">
        <f t="shared" ca="1" si="306"/>
        <v>0.18396941696571834</v>
      </c>
      <c r="D2769" s="6">
        <v>0.61285167710720312</v>
      </c>
      <c r="E2769" s="15">
        <f t="shared" si="307"/>
        <v>121.46875467552074</v>
      </c>
      <c r="F2769" s="5">
        <f t="shared" si="308"/>
        <v>145.57093314341279</v>
      </c>
      <c r="G2769" s="5">
        <f t="shared" si="309"/>
        <v>0.21428571428571427</v>
      </c>
      <c r="H2769" s="5">
        <f t="shared" si="310"/>
        <v>145.57093314341279</v>
      </c>
      <c r="M2769" s="1"/>
      <c r="N2769" s="1"/>
      <c r="O2769" s="1"/>
      <c r="P2769" s="1"/>
      <c r="Q2769" s="1"/>
      <c r="R2769" s="1"/>
      <c r="Y2769" s="1"/>
      <c r="Z2769" s="1"/>
      <c r="AA2769" s="6">
        <v>145.57093314341279</v>
      </c>
      <c r="AB2769" s="6">
        <f t="shared" si="311"/>
        <v>43.671279943023833</v>
      </c>
    </row>
    <row r="2770" spans="3:28" x14ac:dyDescent="0.55000000000000004">
      <c r="C2770" s="5">
        <f t="shared" ca="1" si="306"/>
        <v>0.61221767713082831</v>
      </c>
      <c r="D2770" s="6">
        <v>0.36335320124443915</v>
      </c>
      <c r="E2770" s="15">
        <f t="shared" si="307"/>
        <v>98.130236022340142</v>
      </c>
      <c r="F2770" s="5">
        <f t="shared" si="308"/>
        <v>101.96605643642161</v>
      </c>
      <c r="G2770" s="5">
        <f t="shared" si="309"/>
        <v>0.21428571428571427</v>
      </c>
      <c r="H2770" s="5">
        <f t="shared" si="310"/>
        <v>101.96605643642161</v>
      </c>
      <c r="M2770" s="1"/>
      <c r="N2770" s="1"/>
      <c r="O2770" s="1"/>
      <c r="P2770" s="1"/>
      <c r="Q2770" s="1"/>
      <c r="R2770" s="1"/>
      <c r="Y2770" s="1"/>
      <c r="Z2770" s="1"/>
      <c r="AA2770" s="6">
        <v>101.96605643642161</v>
      </c>
      <c r="AB2770" s="6">
        <f t="shared" si="311"/>
        <v>30.589816930926482</v>
      </c>
    </row>
    <row r="2771" spans="3:28" x14ac:dyDescent="0.55000000000000004">
      <c r="C2771" s="5">
        <f t="shared" ca="1" si="306"/>
        <v>0.61984856477611461</v>
      </c>
      <c r="D2771" s="6">
        <v>1.8686464640858769E-2</v>
      </c>
      <c r="E2771" s="15">
        <f t="shared" si="307"/>
        <v>37.718143411950003</v>
      </c>
      <c r="F2771" s="5">
        <f t="shared" si="308"/>
        <v>54.136391919985243</v>
      </c>
      <c r="G2771" s="5">
        <f t="shared" si="309"/>
        <v>0.21428571428571427</v>
      </c>
      <c r="H2771" s="5">
        <f t="shared" si="310"/>
        <v>37.718143411950003</v>
      </c>
      <c r="M2771" s="1"/>
      <c r="N2771" s="1"/>
      <c r="O2771" s="1"/>
      <c r="P2771" s="1"/>
      <c r="Q2771" s="1"/>
      <c r="R2771" s="1"/>
      <c r="Y2771" s="1"/>
      <c r="Z2771" s="1"/>
      <c r="AA2771" s="6">
        <v>37.718143411950003</v>
      </c>
      <c r="AB2771" s="6">
        <f t="shared" si="311"/>
        <v>11.315443023585001</v>
      </c>
    </row>
    <row r="2772" spans="3:28" x14ac:dyDescent="0.55000000000000004">
      <c r="C2772" s="5">
        <f t="shared" ca="1" si="306"/>
        <v>0.61660846482518006</v>
      </c>
      <c r="D2772" s="6">
        <v>0.61114795825869028</v>
      </c>
      <c r="E2772" s="15">
        <f t="shared" si="307"/>
        <v>121.3276156768035</v>
      </c>
      <c r="F2772" s="5">
        <f t="shared" si="308"/>
        <v>145.23150911356447</v>
      </c>
      <c r="G2772" s="5">
        <f t="shared" si="309"/>
        <v>0.21428571428571427</v>
      </c>
      <c r="H2772" s="5">
        <f t="shared" si="310"/>
        <v>145.23150911356447</v>
      </c>
      <c r="M2772" s="1"/>
      <c r="N2772" s="1"/>
      <c r="O2772" s="1"/>
      <c r="P2772" s="1"/>
      <c r="Q2772" s="1"/>
      <c r="R2772" s="1"/>
      <c r="Y2772" s="1"/>
      <c r="Z2772" s="1"/>
      <c r="AA2772" s="6">
        <v>145.23150911356447</v>
      </c>
      <c r="AB2772" s="6">
        <f t="shared" si="311"/>
        <v>43.569452734069337</v>
      </c>
    </row>
    <row r="2773" spans="3:28" x14ac:dyDescent="0.55000000000000004">
      <c r="C2773" s="5">
        <f t="shared" ca="1" si="306"/>
        <v>0.1035877735155587</v>
      </c>
      <c r="D2773" s="6">
        <v>0.53171551073374879</v>
      </c>
      <c r="E2773" s="15">
        <f t="shared" si="307"/>
        <v>114.51359997549019</v>
      </c>
      <c r="F2773" s="5">
        <f t="shared" si="308"/>
        <v>130.15794237350667</v>
      </c>
      <c r="G2773" s="5">
        <f t="shared" si="309"/>
        <v>0.21428571428571427</v>
      </c>
      <c r="H2773" s="5">
        <f t="shared" si="310"/>
        <v>130.15794237350667</v>
      </c>
      <c r="M2773" s="1"/>
      <c r="N2773" s="1"/>
      <c r="O2773" s="1"/>
      <c r="P2773" s="1"/>
      <c r="Q2773" s="1"/>
      <c r="R2773" s="1"/>
      <c r="Y2773" s="1"/>
      <c r="Z2773" s="1"/>
      <c r="AA2773" s="6">
        <v>130.15794237350667</v>
      </c>
      <c r="AB2773" s="6">
        <f t="shared" si="311"/>
        <v>39.047382712051999</v>
      </c>
    </row>
    <row r="2774" spans="3:28" x14ac:dyDescent="0.55000000000000004">
      <c r="C2774" s="5">
        <f t="shared" ca="1" si="306"/>
        <v>0.59434416138781898</v>
      </c>
      <c r="D2774" s="6">
        <v>0.7500611291137933</v>
      </c>
      <c r="E2774" s="15">
        <f t="shared" si="307"/>
        <v>132.25429599401409</v>
      </c>
      <c r="F2774" s="5">
        <f t="shared" si="308"/>
        <v>175.91843631469527</v>
      </c>
      <c r="G2774" s="5">
        <f t="shared" si="309"/>
        <v>0.21428571428571427</v>
      </c>
      <c r="H2774" s="5">
        <f t="shared" si="310"/>
        <v>175.91843631469527</v>
      </c>
      <c r="M2774" s="1"/>
      <c r="N2774" s="1"/>
      <c r="O2774" s="1"/>
      <c r="P2774" s="1"/>
      <c r="Q2774" s="1"/>
      <c r="R2774" s="1"/>
      <c r="Y2774" s="1"/>
      <c r="Z2774" s="1"/>
      <c r="AA2774" s="6">
        <v>175.91843631469527</v>
      </c>
      <c r="AB2774" s="6">
        <f t="shared" si="311"/>
        <v>52.775530894408583</v>
      </c>
    </row>
    <row r="2775" spans="3:28" x14ac:dyDescent="0.55000000000000004">
      <c r="C2775" s="5">
        <f t="shared" ca="1" si="306"/>
        <v>0.58653083751384238</v>
      </c>
      <c r="D2775" s="6">
        <v>0.47588098479198226</v>
      </c>
      <c r="E2775" s="15">
        <f t="shared" si="307"/>
        <v>109.41364853592152</v>
      </c>
      <c r="F2775" s="5">
        <f t="shared" si="308"/>
        <v>120.3176933117401</v>
      </c>
      <c r="G2775" s="5">
        <f t="shared" si="309"/>
        <v>0.21428571428571427</v>
      </c>
      <c r="H2775" s="5">
        <f t="shared" si="310"/>
        <v>120.3176933117401</v>
      </c>
      <c r="M2775" s="1"/>
      <c r="N2775" s="1"/>
      <c r="O2775" s="1"/>
      <c r="P2775" s="1"/>
      <c r="Q2775" s="1"/>
      <c r="R2775" s="1"/>
      <c r="Y2775" s="1"/>
      <c r="Z2775" s="1"/>
      <c r="AA2775" s="6">
        <v>120.3176933117401</v>
      </c>
      <c r="AB2775" s="6">
        <f t="shared" si="311"/>
        <v>36.095307993522027</v>
      </c>
    </row>
    <row r="2776" spans="3:28" x14ac:dyDescent="0.55000000000000004">
      <c r="C2776" s="5">
        <f t="shared" ca="1" si="306"/>
        <v>3.8169397188285381E-2</v>
      </c>
      <c r="D2776" s="6">
        <v>6.7490030772682674E-2</v>
      </c>
      <c r="E2776" s="15">
        <f t="shared" si="307"/>
        <v>53.672429626937657</v>
      </c>
      <c r="F2776" s="5">
        <f t="shared" si="308"/>
        <v>60.328111568330257</v>
      </c>
      <c r="G2776" s="5">
        <f t="shared" si="309"/>
        <v>0.21428571428571427</v>
      </c>
      <c r="H2776" s="5">
        <f t="shared" si="310"/>
        <v>53.672429626937657</v>
      </c>
      <c r="M2776" s="1"/>
      <c r="N2776" s="1"/>
      <c r="O2776" s="1"/>
      <c r="P2776" s="1"/>
      <c r="Q2776" s="1"/>
      <c r="R2776" s="1"/>
      <c r="Y2776" s="1"/>
      <c r="Z2776" s="1"/>
      <c r="AA2776" s="6">
        <v>53.672429626937657</v>
      </c>
      <c r="AB2776" s="6">
        <f t="shared" si="311"/>
        <v>16.101728888081297</v>
      </c>
    </row>
    <row r="2777" spans="3:28" x14ac:dyDescent="0.55000000000000004">
      <c r="C2777" s="5">
        <f t="shared" ca="1" si="306"/>
        <v>0.54651545898331333</v>
      </c>
      <c r="D2777" s="6">
        <v>0.34089219177806351</v>
      </c>
      <c r="E2777" s="15">
        <f t="shared" si="307"/>
        <v>95.676871115760775</v>
      </c>
      <c r="F2777" s="5">
        <f t="shared" si="308"/>
        <v>98.503000055903357</v>
      </c>
      <c r="G2777" s="5">
        <f t="shared" si="309"/>
        <v>0.21428571428571427</v>
      </c>
      <c r="H2777" s="5">
        <f t="shared" si="310"/>
        <v>98.503000055903357</v>
      </c>
      <c r="M2777" s="1"/>
      <c r="N2777" s="1"/>
      <c r="O2777" s="1"/>
      <c r="P2777" s="1"/>
      <c r="Q2777" s="1"/>
      <c r="R2777" s="1"/>
      <c r="Y2777" s="1"/>
      <c r="Z2777" s="1"/>
      <c r="AA2777" s="6">
        <v>98.503000055903357</v>
      </c>
      <c r="AB2777" s="6">
        <f t="shared" si="311"/>
        <v>29.550900016771006</v>
      </c>
    </row>
    <row r="2778" spans="3:28" x14ac:dyDescent="0.55000000000000004">
      <c r="C2778" s="5">
        <f t="shared" ca="1" si="306"/>
        <v>0.68025293861903324</v>
      </c>
      <c r="D2778" s="6">
        <v>0.17406225239731277</v>
      </c>
      <c r="E2778" s="15">
        <f t="shared" si="307"/>
        <v>74.076296473361168</v>
      </c>
      <c r="F2778" s="5">
        <f t="shared" si="308"/>
        <v>74.438998822213222</v>
      </c>
      <c r="G2778" s="5">
        <f t="shared" si="309"/>
        <v>0.21428571428571427</v>
      </c>
      <c r="H2778" s="5">
        <f t="shared" si="310"/>
        <v>74.076296473361168</v>
      </c>
      <c r="M2778" s="1"/>
      <c r="N2778" s="1"/>
      <c r="O2778" s="1"/>
      <c r="P2778" s="1"/>
      <c r="Q2778" s="1"/>
      <c r="R2778" s="1"/>
      <c r="Y2778" s="1"/>
      <c r="Z2778" s="1"/>
      <c r="AA2778" s="6">
        <v>74.076296473361168</v>
      </c>
      <c r="AB2778" s="6">
        <f t="shared" si="311"/>
        <v>22.22288894200835</v>
      </c>
    </row>
    <row r="2779" spans="3:28" x14ac:dyDescent="0.55000000000000004">
      <c r="C2779" s="5">
        <f t="shared" ca="1" si="306"/>
        <v>0.35363984880800081</v>
      </c>
      <c r="D2779" s="6">
        <v>0.39702166349730583</v>
      </c>
      <c r="E2779" s="15">
        <f t="shared" si="307"/>
        <v>101.66984723112158</v>
      </c>
      <c r="F2779" s="5">
        <f t="shared" si="308"/>
        <v>107.27359929535871</v>
      </c>
      <c r="G2779" s="5">
        <f t="shared" si="309"/>
        <v>0.21428571428571427</v>
      </c>
      <c r="H2779" s="5">
        <f t="shared" si="310"/>
        <v>107.27359929535871</v>
      </c>
      <c r="M2779" s="1"/>
      <c r="N2779" s="1"/>
      <c r="O2779" s="1"/>
      <c r="P2779" s="1"/>
      <c r="Q2779" s="1"/>
      <c r="R2779" s="1"/>
      <c r="Y2779" s="1"/>
      <c r="Z2779" s="1"/>
      <c r="AA2779" s="6">
        <v>107.27359929535871</v>
      </c>
      <c r="AB2779" s="6">
        <f t="shared" si="311"/>
        <v>32.182079788607609</v>
      </c>
    </row>
    <row r="2780" spans="3:28" x14ac:dyDescent="0.55000000000000004">
      <c r="C2780" s="5">
        <f t="shared" ca="1" si="306"/>
        <v>0.30090716234575199</v>
      </c>
      <c r="D2780" s="6">
        <v>0.48490539378108433</v>
      </c>
      <c r="E2780" s="15">
        <f t="shared" si="307"/>
        <v>110.25746847503655</v>
      </c>
      <c r="F2780" s="5">
        <f t="shared" si="308"/>
        <v>121.87131689959304</v>
      </c>
      <c r="G2780" s="5">
        <f t="shared" si="309"/>
        <v>0.21428571428571427</v>
      </c>
      <c r="H2780" s="5">
        <f t="shared" si="310"/>
        <v>121.87131689959304</v>
      </c>
      <c r="M2780" s="1"/>
      <c r="N2780" s="1"/>
      <c r="O2780" s="1"/>
      <c r="P2780" s="1"/>
      <c r="Q2780" s="1"/>
      <c r="R2780" s="1"/>
      <c r="Y2780" s="1"/>
      <c r="Z2780" s="1"/>
      <c r="AA2780" s="6">
        <v>121.87131689959304</v>
      </c>
      <c r="AB2780" s="6">
        <f t="shared" si="311"/>
        <v>36.561395069877911</v>
      </c>
    </row>
    <row r="2781" spans="3:28" x14ac:dyDescent="0.55000000000000004">
      <c r="C2781" s="5">
        <f t="shared" ca="1" si="306"/>
        <v>2.6068493497235168E-2</v>
      </c>
      <c r="D2781" s="6">
        <v>0.23405662742961475</v>
      </c>
      <c r="E2781" s="15">
        <f t="shared" si="307"/>
        <v>82.70686837035899</v>
      </c>
      <c r="F2781" s="5">
        <f t="shared" si="308"/>
        <v>82.785562748845507</v>
      </c>
      <c r="G2781" s="5">
        <f t="shared" si="309"/>
        <v>0.21428571428571427</v>
      </c>
      <c r="H2781" s="5">
        <f t="shared" si="310"/>
        <v>82.785562748845507</v>
      </c>
      <c r="M2781" s="1"/>
      <c r="N2781" s="1"/>
      <c r="O2781" s="1"/>
      <c r="P2781" s="1"/>
      <c r="Q2781" s="1"/>
      <c r="R2781" s="1"/>
      <c r="Y2781" s="1"/>
      <c r="Z2781" s="1"/>
      <c r="AA2781" s="6">
        <v>82.785562748845507</v>
      </c>
      <c r="AB2781" s="6">
        <f t="shared" si="311"/>
        <v>24.835668824653652</v>
      </c>
    </row>
    <row r="2782" spans="3:28" x14ac:dyDescent="0.55000000000000004">
      <c r="C2782" s="5">
        <f t="shared" ca="1" si="306"/>
        <v>0.95384986830677398</v>
      </c>
      <c r="D2782" s="6">
        <v>0.64269311112090888</v>
      </c>
      <c r="E2782" s="15">
        <f t="shared" si="307"/>
        <v>123.90978908087182</v>
      </c>
      <c r="F2782" s="5">
        <f t="shared" si="308"/>
        <v>151.64197239464252</v>
      </c>
      <c r="G2782" s="5">
        <f t="shared" si="309"/>
        <v>0.21428571428571427</v>
      </c>
      <c r="H2782" s="5">
        <f t="shared" si="310"/>
        <v>151.64197239464252</v>
      </c>
      <c r="M2782" s="1"/>
      <c r="N2782" s="1"/>
      <c r="O2782" s="1"/>
      <c r="P2782" s="1"/>
      <c r="Q2782" s="1"/>
      <c r="R2782" s="1"/>
      <c r="Y2782" s="1"/>
      <c r="Z2782" s="1"/>
      <c r="AA2782" s="6">
        <v>151.64197239464252</v>
      </c>
      <c r="AB2782" s="6">
        <f t="shared" si="311"/>
        <v>45.492591718392752</v>
      </c>
    </row>
    <row r="2783" spans="3:28" x14ac:dyDescent="0.55000000000000004">
      <c r="C2783" s="5">
        <f t="shared" ca="1" si="306"/>
        <v>0.68859764714078553</v>
      </c>
      <c r="D2783" s="6">
        <v>0.98437416595874294</v>
      </c>
      <c r="E2783" s="15">
        <f t="shared" si="307"/>
        <v>148.59815701675853</v>
      </c>
      <c r="F2783" s="5">
        <f t="shared" si="308"/>
        <v>268.97498788168753</v>
      </c>
      <c r="G2783" s="5">
        <f t="shared" si="309"/>
        <v>0.21428571428571427</v>
      </c>
      <c r="H2783" s="5">
        <f t="shared" si="310"/>
        <v>268.97498788168753</v>
      </c>
      <c r="M2783" s="1"/>
      <c r="N2783" s="1"/>
      <c r="O2783" s="1"/>
      <c r="P2783" s="1"/>
      <c r="Q2783" s="1"/>
      <c r="R2783" s="1"/>
      <c r="Y2783" s="1"/>
      <c r="Z2783" s="1"/>
      <c r="AA2783" s="6">
        <v>268.97498788168753</v>
      </c>
      <c r="AB2783" s="6">
        <f t="shared" si="311"/>
        <v>80.692496364506255</v>
      </c>
    </row>
    <row r="2784" spans="3:28" x14ac:dyDescent="0.55000000000000004">
      <c r="C2784" s="5">
        <f t="shared" ca="1" si="306"/>
        <v>0.48054020707637424</v>
      </c>
      <c r="D2784" s="6">
        <v>0.25785950688310932</v>
      </c>
      <c r="E2784" s="15">
        <f t="shared" si="307"/>
        <v>85.818232395258363</v>
      </c>
      <c r="F2784" s="5">
        <f t="shared" si="308"/>
        <v>86.187338129846779</v>
      </c>
      <c r="G2784" s="5">
        <f t="shared" si="309"/>
        <v>0.21428571428571427</v>
      </c>
      <c r="H2784" s="5">
        <f t="shared" si="310"/>
        <v>86.187338129846779</v>
      </c>
      <c r="M2784" s="1"/>
      <c r="N2784" s="1"/>
      <c r="O2784" s="1"/>
      <c r="P2784" s="1"/>
      <c r="Q2784" s="1"/>
      <c r="R2784" s="1"/>
      <c r="Y2784" s="1"/>
      <c r="Z2784" s="1"/>
      <c r="AA2784" s="6">
        <v>86.187338129846779</v>
      </c>
      <c r="AB2784" s="6">
        <f t="shared" si="311"/>
        <v>25.856201438954034</v>
      </c>
    </row>
    <row r="2785" spans="3:28" x14ac:dyDescent="0.55000000000000004">
      <c r="C2785" s="5">
        <f t="shared" ca="1" si="306"/>
        <v>0.54656778045402399</v>
      </c>
      <c r="D2785" s="6">
        <v>0.87306827105885465</v>
      </c>
      <c r="E2785" s="15">
        <f t="shared" si="307"/>
        <v>141.10964847520927</v>
      </c>
      <c r="F2785" s="5">
        <f t="shared" si="308"/>
        <v>211.57492152802718</v>
      </c>
      <c r="G2785" s="5">
        <f t="shared" si="309"/>
        <v>0.21428571428571427</v>
      </c>
      <c r="H2785" s="5">
        <f t="shared" si="310"/>
        <v>211.57492152802718</v>
      </c>
      <c r="M2785" s="1"/>
      <c r="N2785" s="1"/>
      <c r="O2785" s="1"/>
      <c r="P2785" s="1"/>
      <c r="Q2785" s="1"/>
      <c r="R2785" s="1"/>
      <c r="Y2785" s="1"/>
      <c r="Z2785" s="1"/>
      <c r="AA2785" s="6">
        <v>211.57492152802718</v>
      </c>
      <c r="AB2785" s="6">
        <f t="shared" si="311"/>
        <v>63.472476458408153</v>
      </c>
    </row>
    <row r="2786" spans="3:28" x14ac:dyDescent="0.55000000000000004">
      <c r="C2786" s="5">
        <f t="shared" ca="1" si="306"/>
        <v>6.0533026075014762E-2</v>
      </c>
      <c r="D2786" s="6">
        <v>0.30762438275564119</v>
      </c>
      <c r="E2786" s="15">
        <f t="shared" si="307"/>
        <v>91.889426415118734</v>
      </c>
      <c r="F2786" s="5">
        <f t="shared" si="308"/>
        <v>93.480417339535336</v>
      </c>
      <c r="G2786" s="5">
        <f t="shared" si="309"/>
        <v>0.21428571428571427</v>
      </c>
      <c r="H2786" s="5">
        <f t="shared" si="310"/>
        <v>93.480417339535336</v>
      </c>
      <c r="M2786" s="1"/>
      <c r="N2786" s="1"/>
      <c r="O2786" s="1"/>
      <c r="P2786" s="1"/>
      <c r="Q2786" s="1"/>
      <c r="R2786" s="1"/>
      <c r="Y2786" s="1"/>
      <c r="Z2786" s="1"/>
      <c r="AA2786" s="6">
        <v>93.480417339535336</v>
      </c>
      <c r="AB2786" s="6">
        <f t="shared" si="311"/>
        <v>28.044125201860599</v>
      </c>
    </row>
    <row r="2787" spans="3:28" x14ac:dyDescent="0.55000000000000004">
      <c r="C2787" s="5">
        <f t="shared" ca="1" si="306"/>
        <v>0.63853357341908878</v>
      </c>
      <c r="D2787" s="6">
        <v>0.84737672909465589</v>
      </c>
      <c r="E2787" s="15">
        <f t="shared" si="307"/>
        <v>139.31441257781987</v>
      </c>
      <c r="F2787" s="5">
        <f t="shared" si="308"/>
        <v>203.03818541420958</v>
      </c>
      <c r="G2787" s="5">
        <f t="shared" si="309"/>
        <v>0.21428571428571427</v>
      </c>
      <c r="H2787" s="5">
        <f t="shared" si="310"/>
        <v>203.03818541420958</v>
      </c>
      <c r="M2787" s="1"/>
      <c r="N2787" s="1"/>
      <c r="O2787" s="1"/>
      <c r="P2787" s="1"/>
      <c r="Q2787" s="1"/>
      <c r="R2787" s="1"/>
      <c r="Y2787" s="1"/>
      <c r="Z2787" s="1"/>
      <c r="AA2787" s="6">
        <v>203.03818541420958</v>
      </c>
      <c r="AB2787" s="6">
        <f t="shared" si="311"/>
        <v>60.911455624262871</v>
      </c>
    </row>
    <row r="2788" spans="3:28" x14ac:dyDescent="0.55000000000000004">
      <c r="C2788" s="5">
        <f t="shared" ca="1" si="306"/>
        <v>0.70489504821585713</v>
      </c>
      <c r="D2788" s="6">
        <v>0.84874673301287307</v>
      </c>
      <c r="E2788" s="15">
        <f t="shared" si="307"/>
        <v>139.41082494739021</v>
      </c>
      <c r="F2788" s="5">
        <f t="shared" si="308"/>
        <v>203.47434928265432</v>
      </c>
      <c r="G2788" s="5">
        <f t="shared" si="309"/>
        <v>0.21428571428571427</v>
      </c>
      <c r="H2788" s="5">
        <f t="shared" si="310"/>
        <v>203.47434928265432</v>
      </c>
      <c r="M2788" s="1"/>
      <c r="N2788" s="1"/>
      <c r="O2788" s="1"/>
      <c r="P2788" s="1"/>
      <c r="Q2788" s="1"/>
      <c r="R2788" s="1"/>
      <c r="Y2788" s="1"/>
      <c r="Z2788" s="1"/>
      <c r="AA2788" s="6">
        <v>203.47434928265432</v>
      </c>
      <c r="AB2788" s="6">
        <f t="shared" si="311"/>
        <v>61.042304784796293</v>
      </c>
    </row>
    <row r="2789" spans="3:28" x14ac:dyDescent="0.55000000000000004">
      <c r="C2789" s="5">
        <f t="shared" ca="1" si="306"/>
        <v>0.6628734886747657</v>
      </c>
      <c r="D2789" s="6">
        <v>0.10294721771468673</v>
      </c>
      <c r="E2789" s="15">
        <f t="shared" si="307"/>
        <v>61.587417058609653</v>
      </c>
      <c r="F2789" s="5">
        <f t="shared" si="308"/>
        <v>64.928837607044414</v>
      </c>
      <c r="G2789" s="5">
        <f t="shared" si="309"/>
        <v>0.21428571428571427</v>
      </c>
      <c r="H2789" s="5">
        <f t="shared" si="310"/>
        <v>61.587417058609653</v>
      </c>
      <c r="M2789" s="1"/>
      <c r="N2789" s="1"/>
      <c r="O2789" s="1"/>
      <c r="P2789" s="1"/>
      <c r="Q2789" s="1"/>
      <c r="R2789" s="1"/>
      <c r="Y2789" s="1"/>
      <c r="Z2789" s="1"/>
      <c r="AA2789" s="6">
        <v>61.587417058609653</v>
      </c>
      <c r="AB2789" s="6">
        <f t="shared" si="311"/>
        <v>18.476225117582896</v>
      </c>
    </row>
    <row r="2790" spans="3:28" x14ac:dyDescent="0.55000000000000004">
      <c r="C2790" s="5">
        <f t="shared" ca="1" si="306"/>
        <v>0.11731892615072592</v>
      </c>
      <c r="D2790" s="6">
        <v>0.83966269531526272</v>
      </c>
      <c r="E2790" s="15">
        <f t="shared" si="307"/>
        <v>138.77008580150311</v>
      </c>
      <c r="F2790" s="5">
        <f t="shared" si="308"/>
        <v>200.61801990008541</v>
      </c>
      <c r="G2790" s="5">
        <f t="shared" si="309"/>
        <v>0.21428571428571427</v>
      </c>
      <c r="H2790" s="5">
        <f t="shared" si="310"/>
        <v>200.61801990008541</v>
      </c>
      <c r="M2790" s="1"/>
      <c r="N2790" s="1"/>
      <c r="O2790" s="1"/>
      <c r="P2790" s="1"/>
      <c r="Q2790" s="1"/>
      <c r="R2790" s="1"/>
      <c r="Y2790" s="1"/>
      <c r="Z2790" s="1"/>
      <c r="AA2790" s="6">
        <v>200.61801990008541</v>
      </c>
      <c r="AB2790" s="6">
        <f t="shared" si="311"/>
        <v>60.18540597002562</v>
      </c>
    </row>
    <row r="2791" spans="3:28" x14ac:dyDescent="0.55000000000000004">
      <c r="C2791" s="5">
        <f t="shared" ca="1" si="306"/>
        <v>0.98206790912652897</v>
      </c>
      <c r="D2791" s="6">
        <v>0.49225517545001762</v>
      </c>
      <c r="E2791" s="15">
        <f t="shared" si="307"/>
        <v>110.9389187727691</v>
      </c>
      <c r="F2791" s="5">
        <f t="shared" si="308"/>
        <v>123.14672411210779</v>
      </c>
      <c r="G2791" s="5">
        <f t="shared" si="309"/>
        <v>0.21428571428571427</v>
      </c>
      <c r="H2791" s="5">
        <f t="shared" si="310"/>
        <v>123.14672411210779</v>
      </c>
      <c r="M2791" s="1"/>
      <c r="N2791" s="1"/>
      <c r="O2791" s="1"/>
      <c r="P2791" s="1"/>
      <c r="Q2791" s="1"/>
      <c r="R2791" s="1"/>
      <c r="Y2791" s="1"/>
      <c r="Z2791" s="1"/>
      <c r="AA2791" s="6">
        <v>123.14672411210779</v>
      </c>
      <c r="AB2791" s="6">
        <f t="shared" si="311"/>
        <v>36.944017233632337</v>
      </c>
    </row>
    <row r="2792" spans="3:28" x14ac:dyDescent="0.55000000000000004">
      <c r="C2792" s="5">
        <f t="shared" ca="1" si="306"/>
        <v>0.74790062895084619</v>
      </c>
      <c r="D2792" s="6">
        <v>0.85675766205525805</v>
      </c>
      <c r="E2792" s="15">
        <f t="shared" si="307"/>
        <v>139.97303331385905</v>
      </c>
      <c r="F2792" s="5">
        <f t="shared" si="308"/>
        <v>206.06529918397513</v>
      </c>
      <c r="G2792" s="5">
        <f t="shared" si="309"/>
        <v>0.21428571428571427</v>
      </c>
      <c r="H2792" s="5">
        <f t="shared" si="310"/>
        <v>206.06529918397513</v>
      </c>
      <c r="M2792" s="1"/>
      <c r="N2792" s="1"/>
      <c r="O2792" s="1"/>
      <c r="P2792" s="1"/>
      <c r="Q2792" s="1"/>
      <c r="R2792" s="1"/>
      <c r="Y2792" s="1"/>
      <c r="Z2792" s="1"/>
      <c r="AA2792" s="6">
        <v>206.06529918397513</v>
      </c>
      <c r="AB2792" s="6">
        <f t="shared" si="311"/>
        <v>61.819589755192538</v>
      </c>
    </row>
    <row r="2793" spans="3:28" x14ac:dyDescent="0.55000000000000004">
      <c r="C2793" s="5">
        <f t="shared" ca="1" si="306"/>
        <v>0.20692449952622671</v>
      </c>
      <c r="D2793" s="6">
        <v>0.65292300600821385</v>
      </c>
      <c r="E2793" s="15">
        <f t="shared" si="307"/>
        <v>124.73350228526684</v>
      </c>
      <c r="F2793" s="5">
        <f t="shared" si="308"/>
        <v>153.78118168343028</v>
      </c>
      <c r="G2793" s="5">
        <f t="shared" si="309"/>
        <v>0.21428571428571427</v>
      </c>
      <c r="H2793" s="5">
        <f t="shared" si="310"/>
        <v>153.78118168343028</v>
      </c>
      <c r="M2793" s="1"/>
      <c r="N2793" s="1"/>
      <c r="O2793" s="1"/>
      <c r="P2793" s="1"/>
      <c r="Q2793" s="1"/>
      <c r="R2793" s="1"/>
      <c r="Y2793" s="1"/>
      <c r="Z2793" s="1"/>
      <c r="AA2793" s="6">
        <v>153.78118168343028</v>
      </c>
      <c r="AB2793" s="6">
        <f t="shared" si="311"/>
        <v>46.13435450502908</v>
      </c>
    </row>
    <row r="2794" spans="3:28" x14ac:dyDescent="0.55000000000000004">
      <c r="C2794" s="5">
        <f t="shared" ca="1" si="306"/>
        <v>0.84686213442259295</v>
      </c>
      <c r="D2794" s="6">
        <v>0.77934591457123159</v>
      </c>
      <c r="E2794" s="15">
        <f t="shared" si="307"/>
        <v>134.4246973550583</v>
      </c>
      <c r="F2794" s="5">
        <f t="shared" si="308"/>
        <v>183.41401601216322</v>
      </c>
      <c r="G2794" s="5">
        <f t="shared" si="309"/>
        <v>0.21428571428571427</v>
      </c>
      <c r="H2794" s="5">
        <f t="shared" si="310"/>
        <v>183.41401601216322</v>
      </c>
      <c r="M2794" s="1"/>
      <c r="N2794" s="1"/>
      <c r="O2794" s="1"/>
      <c r="P2794" s="1"/>
      <c r="Q2794" s="1"/>
      <c r="R2794" s="1"/>
      <c r="Y2794" s="1"/>
      <c r="Z2794" s="1"/>
      <c r="AA2794" s="6">
        <v>183.41401601216322</v>
      </c>
      <c r="AB2794" s="6">
        <f t="shared" si="311"/>
        <v>55.024204803648963</v>
      </c>
    </row>
    <row r="2795" spans="3:28" x14ac:dyDescent="0.55000000000000004">
      <c r="C2795" s="5">
        <f t="shared" ca="1" si="306"/>
        <v>0.2238106958877486</v>
      </c>
      <c r="D2795" s="6">
        <v>0.96790324425588592</v>
      </c>
      <c r="E2795" s="15">
        <f t="shared" si="307"/>
        <v>147.51774191656187</v>
      </c>
      <c r="F2795" s="5">
        <f t="shared" si="308"/>
        <v>255.53473092584025</v>
      </c>
      <c r="G2795" s="5">
        <f t="shared" si="309"/>
        <v>0.21428571428571427</v>
      </c>
      <c r="H2795" s="5">
        <f t="shared" si="310"/>
        <v>255.53473092584025</v>
      </c>
      <c r="M2795" s="1"/>
      <c r="N2795" s="1"/>
      <c r="O2795" s="1"/>
      <c r="P2795" s="1"/>
      <c r="Q2795" s="1"/>
      <c r="R2795" s="1"/>
      <c r="Y2795" s="1"/>
      <c r="Z2795" s="1"/>
      <c r="AA2795" s="6">
        <v>255.53473092584025</v>
      </c>
      <c r="AB2795" s="6">
        <f t="shared" si="311"/>
        <v>76.660419277752069</v>
      </c>
    </row>
    <row r="2796" spans="3:28" x14ac:dyDescent="0.55000000000000004">
      <c r="C2796" s="5">
        <f t="shared" ca="1" si="306"/>
        <v>0.18545787694721216</v>
      </c>
      <c r="D2796" s="6">
        <v>0.26117147184752643</v>
      </c>
      <c r="E2796" s="15">
        <f t="shared" si="307"/>
        <v>86.239570703911156</v>
      </c>
      <c r="F2796" s="5">
        <f t="shared" si="308"/>
        <v>86.664964588109967</v>
      </c>
      <c r="G2796" s="5">
        <f t="shared" si="309"/>
        <v>0.21428571428571427</v>
      </c>
      <c r="H2796" s="5">
        <f t="shared" si="310"/>
        <v>86.664964588109967</v>
      </c>
      <c r="M2796" s="1"/>
      <c r="N2796" s="1"/>
      <c r="O2796" s="1"/>
      <c r="P2796" s="1"/>
      <c r="Q2796" s="1"/>
      <c r="R2796" s="1"/>
      <c r="Y2796" s="1"/>
      <c r="Z2796" s="1"/>
      <c r="AA2796" s="6">
        <v>86.664964588109967</v>
      </c>
      <c r="AB2796" s="6">
        <f t="shared" si="311"/>
        <v>25.99948937643299</v>
      </c>
    </row>
    <row r="2797" spans="3:28" x14ac:dyDescent="0.55000000000000004">
      <c r="C2797" s="5">
        <f t="shared" ca="1" si="306"/>
        <v>0.52159365711824013</v>
      </c>
      <c r="D2797" s="6">
        <v>0.14425039976923248</v>
      </c>
      <c r="E2797" s="15">
        <f t="shared" si="307"/>
        <v>69.228109004136101</v>
      </c>
      <c r="F2797" s="5">
        <f t="shared" si="308"/>
        <v>70.404321960940905</v>
      </c>
      <c r="G2797" s="5">
        <f t="shared" si="309"/>
        <v>0.21428571428571427</v>
      </c>
      <c r="H2797" s="5">
        <f t="shared" si="310"/>
        <v>69.228109004136101</v>
      </c>
      <c r="M2797" s="1"/>
      <c r="N2797" s="1"/>
      <c r="O2797" s="1"/>
      <c r="P2797" s="1"/>
      <c r="Q2797" s="1"/>
      <c r="R2797" s="1"/>
      <c r="Y2797" s="1"/>
      <c r="Z2797" s="1"/>
      <c r="AA2797" s="6">
        <v>69.228109004136101</v>
      </c>
      <c r="AB2797" s="6">
        <f t="shared" si="311"/>
        <v>20.76843270124083</v>
      </c>
    </row>
    <row r="2798" spans="3:28" x14ac:dyDescent="0.55000000000000004">
      <c r="C2798" s="5">
        <f t="shared" ca="1" si="306"/>
        <v>9.7699465993661305E-2</v>
      </c>
      <c r="D2798" s="6">
        <v>0.4363566004522631</v>
      </c>
      <c r="E2798" s="15">
        <f t="shared" si="307"/>
        <v>105.620037885988</v>
      </c>
      <c r="F2798" s="5">
        <f t="shared" si="308"/>
        <v>113.66580181796849</v>
      </c>
      <c r="G2798" s="5">
        <f t="shared" si="309"/>
        <v>0.21428571428571427</v>
      </c>
      <c r="H2798" s="5">
        <f t="shared" si="310"/>
        <v>113.66580181796849</v>
      </c>
      <c r="M2798" s="1"/>
      <c r="N2798" s="1"/>
      <c r="O2798" s="1"/>
      <c r="P2798" s="1"/>
      <c r="Q2798" s="1"/>
      <c r="R2798" s="1"/>
      <c r="Y2798" s="1"/>
      <c r="Z2798" s="1"/>
      <c r="AA2798" s="6">
        <v>113.66580181796849</v>
      </c>
      <c r="AB2798" s="6">
        <f t="shared" si="311"/>
        <v>34.099740545390546</v>
      </c>
    </row>
    <row r="2799" spans="3:28" x14ac:dyDescent="0.55000000000000004">
      <c r="C2799" s="5">
        <f t="shared" ca="1" si="306"/>
        <v>0.23830917081291292</v>
      </c>
      <c r="D2799" s="6">
        <v>0.53987436604853045</v>
      </c>
      <c r="E2799" s="15">
        <f t="shared" si="307"/>
        <v>115.23596668074154</v>
      </c>
      <c r="F2799" s="5">
        <f t="shared" si="308"/>
        <v>131.64401094285205</v>
      </c>
      <c r="G2799" s="5">
        <f t="shared" si="309"/>
        <v>0.21428571428571427</v>
      </c>
      <c r="H2799" s="5">
        <f t="shared" si="310"/>
        <v>131.64401094285205</v>
      </c>
      <c r="M2799" s="1"/>
      <c r="N2799" s="1"/>
      <c r="O2799" s="1"/>
      <c r="P2799" s="1"/>
      <c r="Q2799" s="1"/>
      <c r="R2799" s="1"/>
      <c r="Y2799" s="1"/>
      <c r="Z2799" s="1"/>
      <c r="AA2799" s="6">
        <v>131.64401094285205</v>
      </c>
      <c r="AB2799" s="6">
        <f t="shared" si="311"/>
        <v>39.49320328285561</v>
      </c>
    </row>
    <row r="2800" spans="3:28" x14ac:dyDescent="0.55000000000000004">
      <c r="C2800" s="5">
        <f t="shared" ca="1" si="306"/>
        <v>0.61224935522824253</v>
      </c>
      <c r="D2800" s="6">
        <v>0.41666027923539672</v>
      </c>
      <c r="E2800" s="15">
        <f t="shared" si="307"/>
        <v>103.66536135793991</v>
      </c>
      <c r="F2800" s="5">
        <f t="shared" si="308"/>
        <v>110.43806605992975</v>
      </c>
      <c r="G2800" s="5">
        <f t="shared" si="309"/>
        <v>0.21428571428571427</v>
      </c>
      <c r="H2800" s="5">
        <f t="shared" si="310"/>
        <v>110.43806605992975</v>
      </c>
      <c r="M2800" s="1"/>
      <c r="N2800" s="1"/>
      <c r="O2800" s="1"/>
      <c r="P2800" s="1"/>
      <c r="Q2800" s="1"/>
      <c r="R2800" s="1"/>
      <c r="Y2800" s="1"/>
      <c r="Z2800" s="1"/>
      <c r="AA2800" s="6">
        <v>110.43806605992975</v>
      </c>
      <c r="AB2800" s="6">
        <f t="shared" si="311"/>
        <v>33.131419817978923</v>
      </c>
    </row>
    <row r="2801" spans="3:28" x14ac:dyDescent="0.55000000000000004">
      <c r="C2801" s="5">
        <f t="shared" ca="1" si="306"/>
        <v>0.48350520942112629</v>
      </c>
      <c r="D2801" s="6">
        <v>0.91065972995183786</v>
      </c>
      <c r="E2801" s="15">
        <f t="shared" si="307"/>
        <v>143.68946383257904</v>
      </c>
      <c r="F2801" s="5">
        <f t="shared" si="308"/>
        <v>225.81536119271868</v>
      </c>
      <c r="G2801" s="5">
        <f t="shared" si="309"/>
        <v>0.21428571428571427</v>
      </c>
      <c r="H2801" s="5">
        <f t="shared" si="310"/>
        <v>225.81536119271868</v>
      </c>
      <c r="M2801" s="1"/>
      <c r="N2801" s="1"/>
      <c r="O2801" s="1"/>
      <c r="P2801" s="1"/>
      <c r="Q2801" s="1"/>
      <c r="R2801" s="1"/>
      <c r="Y2801" s="1"/>
      <c r="Z2801" s="1"/>
      <c r="AA2801" s="6">
        <v>225.81536119271868</v>
      </c>
      <c r="AB2801" s="6">
        <f t="shared" si="311"/>
        <v>67.744608357815608</v>
      </c>
    </row>
    <row r="2802" spans="3:28" x14ac:dyDescent="0.55000000000000004">
      <c r="C2802" s="5">
        <f t="shared" ca="1" si="306"/>
        <v>0.73317542615482634</v>
      </c>
      <c r="D2802" s="6">
        <v>0.64505806975891744</v>
      </c>
      <c r="E2802" s="15">
        <f t="shared" si="307"/>
        <v>124.10079525128428</v>
      </c>
      <c r="F2802" s="5">
        <f t="shared" si="308"/>
        <v>152.13376686054829</v>
      </c>
      <c r="G2802" s="5">
        <f t="shared" si="309"/>
        <v>0.21428571428571427</v>
      </c>
      <c r="H2802" s="5">
        <f t="shared" si="310"/>
        <v>152.13376686054829</v>
      </c>
      <c r="M2802" s="1"/>
      <c r="N2802" s="1"/>
      <c r="O2802" s="1"/>
      <c r="P2802" s="1"/>
      <c r="Q2802" s="1"/>
      <c r="R2802" s="1"/>
      <c r="Y2802" s="1"/>
      <c r="Z2802" s="1"/>
      <c r="AA2802" s="6">
        <v>152.13376686054829</v>
      </c>
      <c r="AB2802" s="6">
        <f t="shared" si="311"/>
        <v>45.640130058164488</v>
      </c>
    </row>
    <row r="2803" spans="3:28" x14ac:dyDescent="0.55000000000000004">
      <c r="C2803" s="5">
        <f t="shared" ca="1" si="306"/>
        <v>0.64589782916967409</v>
      </c>
      <c r="D2803" s="6">
        <v>0.59090964799239676</v>
      </c>
      <c r="E2803" s="15">
        <f t="shared" si="307"/>
        <v>119.6357470302314</v>
      </c>
      <c r="F2803" s="5">
        <f t="shared" si="308"/>
        <v>141.2550294224464</v>
      </c>
      <c r="G2803" s="5">
        <f t="shared" si="309"/>
        <v>0.21428571428571427</v>
      </c>
      <c r="H2803" s="5">
        <f t="shared" si="310"/>
        <v>141.2550294224464</v>
      </c>
      <c r="M2803" s="1"/>
      <c r="N2803" s="1"/>
      <c r="O2803" s="1"/>
      <c r="P2803" s="1"/>
      <c r="Q2803" s="1"/>
      <c r="R2803" s="1"/>
      <c r="Y2803" s="1"/>
      <c r="Z2803" s="1"/>
      <c r="AA2803" s="6">
        <v>141.2550294224464</v>
      </c>
      <c r="AB2803" s="6">
        <f t="shared" si="311"/>
        <v>42.376508826733918</v>
      </c>
    </row>
    <row r="2804" spans="3:28" x14ac:dyDescent="0.55000000000000004">
      <c r="C2804" s="5">
        <f t="shared" ca="1" si="306"/>
        <v>0.48441491769114964</v>
      </c>
      <c r="D2804" s="6">
        <v>0.72039569854264918</v>
      </c>
      <c r="E2804" s="15">
        <f t="shared" si="307"/>
        <v>130.0120345031238</v>
      </c>
      <c r="F2804" s="5">
        <f t="shared" si="308"/>
        <v>168.76119106844649</v>
      </c>
      <c r="G2804" s="5">
        <f t="shared" si="309"/>
        <v>0.21428571428571427</v>
      </c>
      <c r="H2804" s="5">
        <f t="shared" si="310"/>
        <v>168.76119106844649</v>
      </c>
      <c r="M2804" s="1"/>
      <c r="N2804" s="1"/>
      <c r="O2804" s="1"/>
      <c r="P2804" s="1"/>
      <c r="Q2804" s="1"/>
      <c r="R2804" s="1"/>
      <c r="Y2804" s="1"/>
      <c r="Z2804" s="1"/>
      <c r="AA2804" s="6">
        <v>168.76119106844649</v>
      </c>
      <c r="AB2804" s="6">
        <f t="shared" si="311"/>
        <v>50.628357320533944</v>
      </c>
    </row>
    <row r="2805" spans="3:28" x14ac:dyDescent="0.55000000000000004">
      <c r="C2805" s="5">
        <f t="shared" ca="1" si="306"/>
        <v>9.1046162140205E-2</v>
      </c>
      <c r="D2805" s="6">
        <v>0.12834565726260494</v>
      </c>
      <c r="E2805" s="15">
        <f t="shared" si="307"/>
        <v>66.434976494144621</v>
      </c>
      <c r="F2805" s="5">
        <f t="shared" si="308"/>
        <v>68.280541359549318</v>
      </c>
      <c r="G2805" s="5">
        <f t="shared" si="309"/>
        <v>0.21428571428571427</v>
      </c>
      <c r="H2805" s="5">
        <f t="shared" si="310"/>
        <v>66.434976494144621</v>
      </c>
      <c r="M2805" s="1"/>
      <c r="N2805" s="1"/>
      <c r="O2805" s="1"/>
      <c r="P2805" s="1"/>
      <c r="Q2805" s="1"/>
      <c r="R2805" s="1"/>
      <c r="Y2805" s="1"/>
      <c r="Z2805" s="1"/>
      <c r="AA2805" s="6">
        <v>66.434976494144621</v>
      </c>
      <c r="AB2805" s="6">
        <f t="shared" si="311"/>
        <v>19.930492948243387</v>
      </c>
    </row>
    <row r="2806" spans="3:28" x14ac:dyDescent="0.55000000000000004">
      <c r="C2806" s="5">
        <f t="shared" ca="1" si="306"/>
        <v>0.4981333325721532</v>
      </c>
      <c r="D2806" s="6">
        <v>1.0923282503193077E-2</v>
      </c>
      <c r="E2806" s="15">
        <f t="shared" si="307"/>
        <v>33.546628586244026</v>
      </c>
      <c r="F2806" s="5">
        <f t="shared" si="308"/>
        <v>53.165792893684795</v>
      </c>
      <c r="G2806" s="5">
        <f t="shared" si="309"/>
        <v>0.21428571428571427</v>
      </c>
      <c r="H2806" s="5">
        <f t="shared" si="310"/>
        <v>33.546628586244026</v>
      </c>
      <c r="M2806" s="1"/>
      <c r="N2806" s="1"/>
      <c r="O2806" s="1"/>
      <c r="P2806" s="1"/>
      <c r="Q2806" s="1"/>
      <c r="R2806" s="1"/>
      <c r="Y2806" s="1"/>
      <c r="Z2806" s="1"/>
      <c r="AA2806" s="6">
        <v>33.546628586244026</v>
      </c>
      <c r="AB2806" s="6">
        <f t="shared" si="311"/>
        <v>10.063988575873207</v>
      </c>
    </row>
    <row r="2807" spans="3:28" x14ac:dyDescent="0.55000000000000004">
      <c r="C2807" s="5">
        <f t="shared" ca="1" si="306"/>
        <v>0.28294435555698361</v>
      </c>
      <c r="D2807" s="6">
        <v>0.52445785390901645</v>
      </c>
      <c r="E2807" s="15">
        <f t="shared" si="307"/>
        <v>113.86635150932136</v>
      </c>
      <c r="F2807" s="5">
        <f t="shared" si="308"/>
        <v>128.84686330889349</v>
      </c>
      <c r="G2807" s="5">
        <f t="shared" si="309"/>
        <v>0.21428571428571427</v>
      </c>
      <c r="H2807" s="5">
        <f t="shared" si="310"/>
        <v>128.84686330889349</v>
      </c>
      <c r="M2807" s="1"/>
      <c r="N2807" s="1"/>
      <c r="O2807" s="1"/>
      <c r="P2807" s="1"/>
      <c r="Q2807" s="1"/>
      <c r="R2807" s="1"/>
      <c r="Y2807" s="1"/>
      <c r="Z2807" s="1"/>
      <c r="AA2807" s="6">
        <v>128.84686330889349</v>
      </c>
      <c r="AB2807" s="6">
        <f t="shared" si="311"/>
        <v>38.654058992668048</v>
      </c>
    </row>
    <row r="2808" spans="3:28" x14ac:dyDescent="0.55000000000000004">
      <c r="C2808" s="5">
        <f t="shared" ca="1" si="306"/>
        <v>0.55590894585472495</v>
      </c>
      <c r="D2808" s="6">
        <v>0.13589375069236953</v>
      </c>
      <c r="E2808" s="15">
        <f t="shared" si="307"/>
        <v>67.780906350045399</v>
      </c>
      <c r="F2808" s="5">
        <f t="shared" si="308"/>
        <v>69.286010486251541</v>
      </c>
      <c r="G2808" s="5">
        <f t="shared" si="309"/>
        <v>0.21428571428571427</v>
      </c>
      <c r="H2808" s="5">
        <f t="shared" si="310"/>
        <v>67.780906350045399</v>
      </c>
      <c r="M2808" s="1"/>
      <c r="N2808" s="1"/>
      <c r="O2808" s="1"/>
      <c r="P2808" s="1"/>
      <c r="Q2808" s="1"/>
      <c r="R2808" s="1"/>
      <c r="Y2808" s="1"/>
      <c r="Z2808" s="1"/>
      <c r="AA2808" s="6">
        <v>67.780906350045399</v>
      </c>
      <c r="AB2808" s="6">
        <f t="shared" si="311"/>
        <v>20.334271905013619</v>
      </c>
    </row>
    <row r="2809" spans="3:28" x14ac:dyDescent="0.55000000000000004">
      <c r="C2809" s="5">
        <f t="shared" ca="1" si="306"/>
        <v>0.43723376066376363</v>
      </c>
      <c r="D2809" s="6">
        <v>0.7064888080312941</v>
      </c>
      <c r="E2809" s="15">
        <f t="shared" si="307"/>
        <v>128.94499518071376</v>
      </c>
      <c r="F2809" s="5">
        <f t="shared" si="308"/>
        <v>165.53703325721136</v>
      </c>
      <c r="G2809" s="5">
        <f t="shared" si="309"/>
        <v>0.21428571428571427</v>
      </c>
      <c r="H2809" s="5">
        <f t="shared" si="310"/>
        <v>165.53703325721136</v>
      </c>
      <c r="M2809" s="1"/>
      <c r="N2809" s="1"/>
      <c r="O2809" s="1"/>
      <c r="P2809" s="1"/>
      <c r="Q2809" s="1"/>
      <c r="R2809" s="1"/>
      <c r="Y2809" s="1"/>
      <c r="Z2809" s="1"/>
      <c r="AA2809" s="6">
        <v>165.53703325721136</v>
      </c>
      <c r="AB2809" s="6">
        <f t="shared" si="311"/>
        <v>49.661109977163406</v>
      </c>
    </row>
    <row r="2810" spans="3:28" x14ac:dyDescent="0.55000000000000004">
      <c r="C2810" s="5">
        <f t="shared" ca="1" si="306"/>
        <v>0.73623703442266564</v>
      </c>
      <c r="D2810" s="6">
        <v>0.15097922334672553</v>
      </c>
      <c r="E2810" s="15">
        <f t="shared" si="307"/>
        <v>70.363190449225812</v>
      </c>
      <c r="F2810" s="5">
        <f t="shared" si="308"/>
        <v>71.308767457425887</v>
      </c>
      <c r="G2810" s="5">
        <f t="shared" si="309"/>
        <v>0.21428571428571427</v>
      </c>
      <c r="H2810" s="5">
        <f t="shared" si="310"/>
        <v>70.363190449225812</v>
      </c>
      <c r="M2810" s="1"/>
      <c r="N2810" s="1"/>
      <c r="O2810" s="1"/>
      <c r="P2810" s="1"/>
      <c r="Q2810" s="1"/>
      <c r="R2810" s="1"/>
      <c r="Y2810" s="1"/>
      <c r="Z2810" s="1"/>
      <c r="AA2810" s="6">
        <v>70.363190449225812</v>
      </c>
      <c r="AB2810" s="6">
        <f t="shared" si="311"/>
        <v>21.108957134767742</v>
      </c>
    </row>
    <row r="2811" spans="3:28" x14ac:dyDescent="0.55000000000000004">
      <c r="C2811" s="5">
        <f t="shared" ca="1" si="306"/>
        <v>0.62867633097517739</v>
      </c>
      <c r="D2811" s="6">
        <v>0.48450652709135245</v>
      </c>
      <c r="E2811" s="15">
        <f t="shared" si="307"/>
        <v>110.22033947583395</v>
      </c>
      <c r="F2811" s="5">
        <f t="shared" si="308"/>
        <v>121.80236272281078</v>
      </c>
      <c r="G2811" s="5">
        <f t="shared" si="309"/>
        <v>0.21428571428571427</v>
      </c>
      <c r="H2811" s="5">
        <f t="shared" si="310"/>
        <v>121.80236272281078</v>
      </c>
      <c r="M2811" s="1"/>
      <c r="N2811" s="1"/>
      <c r="O2811" s="1"/>
      <c r="P2811" s="1"/>
      <c r="Q2811" s="1"/>
      <c r="R2811" s="1"/>
      <c r="Y2811" s="1"/>
      <c r="Z2811" s="1"/>
      <c r="AA2811" s="6">
        <v>121.80236272281078</v>
      </c>
      <c r="AB2811" s="6">
        <f t="shared" si="311"/>
        <v>36.540708816843235</v>
      </c>
    </row>
    <row r="2812" spans="3:28" x14ac:dyDescent="0.55000000000000004">
      <c r="C2812" s="5">
        <f t="shared" ca="1" si="306"/>
        <v>0.26810454787813742</v>
      </c>
      <c r="D2812" s="6">
        <v>0.52592880881809356</v>
      </c>
      <c r="E2812" s="15">
        <f t="shared" si="307"/>
        <v>113.9978935303551</v>
      </c>
      <c r="F2812" s="5">
        <f t="shared" si="308"/>
        <v>129.1117751955816</v>
      </c>
      <c r="G2812" s="5">
        <f t="shared" si="309"/>
        <v>0.21428571428571427</v>
      </c>
      <c r="H2812" s="5">
        <f t="shared" si="310"/>
        <v>129.1117751955816</v>
      </c>
      <c r="M2812" s="1"/>
      <c r="N2812" s="1"/>
      <c r="O2812" s="1"/>
      <c r="P2812" s="1"/>
      <c r="Q2812" s="1"/>
      <c r="R2812" s="1"/>
      <c r="Y2812" s="1"/>
      <c r="Z2812" s="1"/>
      <c r="AA2812" s="6">
        <v>129.1117751955816</v>
      </c>
      <c r="AB2812" s="6">
        <f t="shared" si="311"/>
        <v>38.733532558674476</v>
      </c>
    </row>
    <row r="2813" spans="3:28" x14ac:dyDescent="0.55000000000000004">
      <c r="C2813" s="5">
        <f t="shared" ca="1" si="306"/>
        <v>0.22019709625635109</v>
      </c>
      <c r="D2813" s="6">
        <v>1.7234336813591544E-2</v>
      </c>
      <c r="E2813" s="15">
        <f t="shared" si="307"/>
        <v>37.015782628734357</v>
      </c>
      <c r="F2813" s="5">
        <f t="shared" si="308"/>
        <v>53.954547182268044</v>
      </c>
      <c r="G2813" s="5">
        <f t="shared" si="309"/>
        <v>0.21428571428571427</v>
      </c>
      <c r="H2813" s="5">
        <f t="shared" si="310"/>
        <v>37.015782628734357</v>
      </c>
      <c r="M2813" s="1"/>
      <c r="N2813" s="1"/>
      <c r="O2813" s="1"/>
      <c r="P2813" s="1"/>
      <c r="Q2813" s="1"/>
      <c r="R2813" s="1"/>
      <c r="Y2813" s="1"/>
      <c r="Z2813" s="1"/>
      <c r="AA2813" s="6">
        <v>37.015782628734357</v>
      </c>
      <c r="AB2813" s="6">
        <f t="shared" si="311"/>
        <v>11.104734788620307</v>
      </c>
    </row>
    <row r="2814" spans="3:28" x14ac:dyDescent="0.55000000000000004">
      <c r="C2814" s="5">
        <f t="shared" ca="1" si="306"/>
        <v>8.2466891247220286E-2</v>
      </c>
      <c r="D2814" s="6">
        <v>0.9785117616225163</v>
      </c>
      <c r="E2814" s="15">
        <f t="shared" si="307"/>
        <v>148.21465437015488</v>
      </c>
      <c r="F2814" s="5">
        <f t="shared" si="308"/>
        <v>263.61764872836011</v>
      </c>
      <c r="G2814" s="5">
        <f t="shared" si="309"/>
        <v>0.21428571428571427</v>
      </c>
      <c r="H2814" s="5">
        <f t="shared" si="310"/>
        <v>263.61764872836011</v>
      </c>
      <c r="M2814" s="1"/>
      <c r="N2814" s="1"/>
      <c r="O2814" s="1"/>
      <c r="P2814" s="1"/>
      <c r="Q2814" s="1"/>
      <c r="R2814" s="1"/>
      <c r="Y2814" s="1"/>
      <c r="Z2814" s="1"/>
      <c r="AA2814" s="6">
        <v>263.61764872836011</v>
      </c>
      <c r="AB2814" s="6">
        <f t="shared" si="311"/>
        <v>79.08529461850803</v>
      </c>
    </row>
    <row r="2815" spans="3:28" x14ac:dyDescent="0.55000000000000004">
      <c r="C2815" s="5">
        <f t="shared" ca="1" si="306"/>
        <v>0.91315799551906551</v>
      </c>
      <c r="D2815" s="6">
        <v>1.3090517438723026E-2</v>
      </c>
      <c r="E2815" s="15">
        <f t="shared" si="307"/>
        <v>34.829723293795702</v>
      </c>
      <c r="F2815" s="5">
        <f t="shared" si="308"/>
        <v>53.43636901242985</v>
      </c>
      <c r="G2815" s="5">
        <f t="shared" si="309"/>
        <v>0.21428571428571427</v>
      </c>
      <c r="H2815" s="5">
        <f t="shared" si="310"/>
        <v>34.829723293795702</v>
      </c>
      <c r="M2815" s="1"/>
      <c r="N2815" s="1"/>
      <c r="O2815" s="1"/>
      <c r="P2815" s="1"/>
      <c r="Q2815" s="1"/>
      <c r="R2815" s="1"/>
      <c r="Y2815" s="1"/>
      <c r="Z2815" s="1"/>
      <c r="AA2815" s="6">
        <v>34.829723293795702</v>
      </c>
      <c r="AB2815" s="6">
        <f t="shared" si="311"/>
        <v>10.448916988138711</v>
      </c>
    </row>
    <row r="2816" spans="3:28" x14ac:dyDescent="0.55000000000000004">
      <c r="C2816" s="5">
        <f t="shared" ca="1" si="306"/>
        <v>0.18512045051678139</v>
      </c>
      <c r="D2816" s="6">
        <v>0.73719322918972796</v>
      </c>
      <c r="E2816" s="15">
        <f t="shared" si="307"/>
        <v>131.28722411124932</v>
      </c>
      <c r="F2816" s="5">
        <f t="shared" si="308"/>
        <v>172.76440324377475</v>
      </c>
      <c r="G2816" s="5">
        <f t="shared" si="309"/>
        <v>0.21428571428571427</v>
      </c>
      <c r="H2816" s="5">
        <f t="shared" si="310"/>
        <v>172.76440324377475</v>
      </c>
      <c r="M2816" s="1"/>
      <c r="N2816" s="1"/>
      <c r="O2816" s="1"/>
      <c r="P2816" s="1"/>
      <c r="Q2816" s="1"/>
      <c r="R2816" s="1"/>
      <c r="Y2816" s="1"/>
      <c r="Z2816" s="1"/>
      <c r="AA2816" s="6">
        <v>172.76440324377475</v>
      </c>
      <c r="AB2816" s="6">
        <f t="shared" si="311"/>
        <v>51.829320973132425</v>
      </c>
    </row>
    <row r="2817" spans="3:28" x14ac:dyDescent="0.55000000000000004">
      <c r="C2817" s="5">
        <f t="shared" ca="1" si="306"/>
        <v>0.83294238873273596</v>
      </c>
      <c r="D2817" s="6">
        <v>0.93768510232996038</v>
      </c>
      <c r="E2817" s="15">
        <f t="shared" si="307"/>
        <v>145.51139278624603</v>
      </c>
      <c r="F2817" s="5">
        <f t="shared" si="308"/>
        <v>238.043582281781</v>
      </c>
      <c r="G2817" s="5">
        <f t="shared" si="309"/>
        <v>0.21428571428571427</v>
      </c>
      <c r="H2817" s="5">
        <f t="shared" si="310"/>
        <v>238.043582281781</v>
      </c>
      <c r="M2817" s="1"/>
      <c r="N2817" s="1"/>
      <c r="O2817" s="1"/>
      <c r="P2817" s="1"/>
      <c r="Q2817" s="1"/>
      <c r="R2817" s="1"/>
      <c r="Y2817" s="1"/>
      <c r="Z2817" s="1"/>
      <c r="AA2817" s="6">
        <v>238.043582281781</v>
      </c>
      <c r="AB2817" s="6">
        <f t="shared" si="311"/>
        <v>71.413074684534294</v>
      </c>
    </row>
    <row r="2818" spans="3:28" x14ac:dyDescent="0.55000000000000004">
      <c r="C2818" s="5">
        <f t="shared" ca="1" si="306"/>
        <v>0.7120876834738995</v>
      </c>
      <c r="D2818" s="6">
        <v>0.46327322526846071</v>
      </c>
      <c r="E2818" s="15">
        <f t="shared" si="307"/>
        <v>108.22125698781525</v>
      </c>
      <c r="F2818" s="5">
        <f t="shared" si="308"/>
        <v>118.16939387588562</v>
      </c>
      <c r="G2818" s="5">
        <f t="shared" si="309"/>
        <v>0.21428571428571427</v>
      </c>
      <c r="H2818" s="5">
        <f t="shared" si="310"/>
        <v>118.16939387588562</v>
      </c>
      <c r="M2818" s="1"/>
      <c r="N2818" s="1"/>
      <c r="O2818" s="1"/>
      <c r="P2818" s="1"/>
      <c r="Q2818" s="1"/>
      <c r="R2818" s="1"/>
      <c r="Y2818" s="1"/>
      <c r="Z2818" s="1"/>
      <c r="AA2818" s="6">
        <v>118.16939387588562</v>
      </c>
      <c r="AB2818" s="6">
        <f t="shared" si="311"/>
        <v>35.450818162765685</v>
      </c>
    </row>
    <row r="2819" spans="3:28" x14ac:dyDescent="0.55000000000000004">
      <c r="C2819" s="5">
        <f t="shared" ref="C2819:C2882" ca="1" si="312">RAND()</f>
        <v>0.7671950157164239</v>
      </c>
      <c r="D2819" s="6">
        <v>0.32891410360432183</v>
      </c>
      <c r="E2819" s="15">
        <f t="shared" ref="E2819:E2882" si="313">$B$1+SQRT(($B$2-$B$1)*($B$3-$B$1)*D2819)</f>
        <v>94.335435295373131</v>
      </c>
      <c r="F2819" s="5">
        <f t="shared" ref="F2819:F2882" si="314">$B$2-SQRT(($B$2-$B$1)*($B$2-$B$3)*(1-D2819))</f>
        <v>96.680322600163038</v>
      </c>
      <c r="G2819" s="5">
        <f t="shared" ref="G2819:G2882" si="315">($B$3-$B$1)/($B$2-$B$1)</f>
        <v>0.21428571428571427</v>
      </c>
      <c r="H2819" s="5">
        <f t="shared" ref="H2819:H2882" si="316">IF(D2819&lt;G2819,E2819,F2819)</f>
        <v>96.680322600163038</v>
      </c>
      <c r="M2819" s="1"/>
      <c r="N2819" s="1"/>
      <c r="O2819" s="1"/>
      <c r="P2819" s="1"/>
      <c r="Q2819" s="1"/>
      <c r="R2819" s="1"/>
      <c r="Y2819" s="1"/>
      <c r="Z2819" s="1"/>
      <c r="AA2819" s="6">
        <v>96.680322600163038</v>
      </c>
      <c r="AB2819" s="6">
        <f t="shared" ref="AB2819:AB2882" si="317">AA2819*0.3</f>
        <v>29.004096780048911</v>
      </c>
    </row>
    <row r="2820" spans="3:28" x14ac:dyDescent="0.55000000000000004">
      <c r="C2820" s="5">
        <f t="shared" ca="1" si="312"/>
        <v>0.63396187138654614</v>
      </c>
      <c r="D2820" s="6">
        <v>8.3859773326287246E-2</v>
      </c>
      <c r="E2820" s="15">
        <f t="shared" si="313"/>
        <v>57.534573287592146</v>
      </c>
      <c r="F2820" s="5">
        <f t="shared" si="314"/>
        <v>62.441085279670659</v>
      </c>
      <c r="G2820" s="5">
        <f t="shared" si="315"/>
        <v>0.21428571428571427</v>
      </c>
      <c r="H2820" s="5">
        <f t="shared" si="316"/>
        <v>57.534573287592146</v>
      </c>
      <c r="M2820" s="1"/>
      <c r="N2820" s="1"/>
      <c r="O2820" s="1"/>
      <c r="P2820" s="1"/>
      <c r="Q2820" s="1"/>
      <c r="R2820" s="1"/>
      <c r="Y2820" s="1"/>
      <c r="Z2820" s="1"/>
      <c r="AA2820" s="6">
        <v>57.534573287592146</v>
      </c>
      <c r="AB2820" s="6">
        <f t="shared" si="317"/>
        <v>17.260371986277644</v>
      </c>
    </row>
    <row r="2821" spans="3:28" x14ac:dyDescent="0.55000000000000004">
      <c r="C2821" s="5">
        <f t="shared" ca="1" si="312"/>
        <v>0.22879476531050602</v>
      </c>
      <c r="D2821" s="6">
        <v>0.48429385287119953</v>
      </c>
      <c r="E2821" s="15">
        <f t="shared" si="313"/>
        <v>110.20053618596816</v>
      </c>
      <c r="F2821" s="5">
        <f t="shared" si="314"/>
        <v>121.76560751882337</v>
      </c>
      <c r="G2821" s="5">
        <f t="shared" si="315"/>
        <v>0.21428571428571427</v>
      </c>
      <c r="H2821" s="5">
        <f t="shared" si="316"/>
        <v>121.76560751882337</v>
      </c>
      <c r="M2821" s="1"/>
      <c r="N2821" s="1"/>
      <c r="O2821" s="1"/>
      <c r="P2821" s="1"/>
      <c r="Q2821" s="1"/>
      <c r="R2821" s="1"/>
      <c r="Y2821" s="1"/>
      <c r="Z2821" s="1"/>
      <c r="AA2821" s="6">
        <v>121.76560751882337</v>
      </c>
      <c r="AB2821" s="6">
        <f t="shared" si="317"/>
        <v>36.52968225564701</v>
      </c>
    </row>
    <row r="2822" spans="3:28" x14ac:dyDescent="0.55000000000000004">
      <c r="C2822" s="5">
        <f t="shared" ca="1" si="312"/>
        <v>0.98592824726516248</v>
      </c>
      <c r="D2822" s="6">
        <v>0.16875012027592695</v>
      </c>
      <c r="E2822" s="15">
        <f t="shared" si="313"/>
        <v>73.244737022879292</v>
      </c>
      <c r="F2822" s="5">
        <f t="shared" si="314"/>
        <v>73.714798117501942</v>
      </c>
      <c r="G2822" s="5">
        <f t="shared" si="315"/>
        <v>0.21428571428571427</v>
      </c>
      <c r="H2822" s="5">
        <f t="shared" si="316"/>
        <v>73.244737022879292</v>
      </c>
      <c r="M2822" s="1"/>
      <c r="N2822" s="1"/>
      <c r="O2822" s="1"/>
      <c r="P2822" s="1"/>
      <c r="Q2822" s="1"/>
      <c r="R2822" s="1"/>
      <c r="Y2822" s="1"/>
      <c r="Z2822" s="1"/>
      <c r="AA2822" s="6">
        <v>73.244737022879292</v>
      </c>
      <c r="AB2822" s="6">
        <f t="shared" si="317"/>
        <v>21.973421106863785</v>
      </c>
    </row>
    <row r="2823" spans="3:28" x14ac:dyDescent="0.55000000000000004">
      <c r="C2823" s="5">
        <f t="shared" ca="1" si="312"/>
        <v>0.70266698436289143</v>
      </c>
      <c r="D2823" s="6">
        <v>0.42929499196300125</v>
      </c>
      <c r="E2823" s="15">
        <f t="shared" si="313"/>
        <v>104.92441265606976</v>
      </c>
      <c r="F2823" s="5">
        <f t="shared" si="314"/>
        <v>112.50219069258668</v>
      </c>
      <c r="G2823" s="5">
        <f t="shared" si="315"/>
        <v>0.21428571428571427</v>
      </c>
      <c r="H2823" s="5">
        <f t="shared" si="316"/>
        <v>112.50219069258668</v>
      </c>
      <c r="M2823" s="1"/>
      <c r="N2823" s="1"/>
      <c r="O2823" s="1"/>
      <c r="P2823" s="1"/>
      <c r="Q2823" s="1"/>
      <c r="R2823" s="1"/>
      <c r="Y2823" s="1"/>
      <c r="Z2823" s="1"/>
      <c r="AA2823" s="6">
        <v>112.50219069258668</v>
      </c>
      <c r="AB2823" s="6">
        <f t="shared" si="317"/>
        <v>33.750657207776001</v>
      </c>
    </row>
    <row r="2824" spans="3:28" x14ac:dyDescent="0.55000000000000004">
      <c r="C2824" s="5">
        <f t="shared" ca="1" si="312"/>
        <v>0.46879339727269254</v>
      </c>
      <c r="D2824" s="6">
        <v>0.56903840499222269</v>
      </c>
      <c r="E2824" s="15">
        <f t="shared" si="313"/>
        <v>117.77446089787118</v>
      </c>
      <c r="F2824" s="5">
        <f t="shared" si="314"/>
        <v>137.06677977625594</v>
      </c>
      <c r="G2824" s="5">
        <f t="shared" si="315"/>
        <v>0.21428571428571427</v>
      </c>
      <c r="H2824" s="5">
        <f t="shared" si="316"/>
        <v>137.06677977625594</v>
      </c>
      <c r="M2824" s="1"/>
      <c r="N2824" s="1"/>
      <c r="O2824" s="1"/>
      <c r="P2824" s="1"/>
      <c r="Q2824" s="1"/>
      <c r="R2824" s="1"/>
      <c r="Y2824" s="1"/>
      <c r="Z2824" s="1"/>
      <c r="AA2824" s="6">
        <v>137.06677977625594</v>
      </c>
      <c r="AB2824" s="6">
        <f t="shared" si="317"/>
        <v>41.12003393287678</v>
      </c>
    </row>
    <row r="2825" spans="3:28" x14ac:dyDescent="0.55000000000000004">
      <c r="C2825" s="5">
        <f t="shared" ca="1" si="312"/>
        <v>0.36708899411490847</v>
      </c>
      <c r="D2825" s="6">
        <v>0.3240938709474579</v>
      </c>
      <c r="E2825" s="15">
        <f t="shared" si="313"/>
        <v>93.788732418420722</v>
      </c>
      <c r="F2825" s="5">
        <f t="shared" si="314"/>
        <v>95.951433355593991</v>
      </c>
      <c r="G2825" s="5">
        <f t="shared" si="315"/>
        <v>0.21428571428571427</v>
      </c>
      <c r="H2825" s="5">
        <f t="shared" si="316"/>
        <v>95.951433355593991</v>
      </c>
      <c r="M2825" s="1"/>
      <c r="N2825" s="1"/>
      <c r="O2825" s="1"/>
      <c r="P2825" s="1"/>
      <c r="Q2825" s="1"/>
      <c r="R2825" s="1"/>
      <c r="Y2825" s="1"/>
      <c r="Z2825" s="1"/>
      <c r="AA2825" s="6">
        <v>95.951433355593991</v>
      </c>
      <c r="AB2825" s="6">
        <f t="shared" si="317"/>
        <v>28.785430006678197</v>
      </c>
    </row>
    <row r="2826" spans="3:28" x14ac:dyDescent="0.55000000000000004">
      <c r="C2826" s="5">
        <f t="shared" ca="1" si="312"/>
        <v>0.17552372589238341</v>
      </c>
      <c r="D2826" s="6">
        <v>0.47128481903105346</v>
      </c>
      <c r="E2826" s="15">
        <f t="shared" si="313"/>
        <v>108.98081231210298</v>
      </c>
      <c r="F2826" s="5">
        <f t="shared" si="314"/>
        <v>119.53156744824565</v>
      </c>
      <c r="G2826" s="5">
        <f t="shared" si="315"/>
        <v>0.21428571428571427</v>
      </c>
      <c r="H2826" s="5">
        <f t="shared" si="316"/>
        <v>119.53156744824565</v>
      </c>
      <c r="M2826" s="1"/>
      <c r="N2826" s="1"/>
      <c r="O2826" s="1"/>
      <c r="P2826" s="1"/>
      <c r="Q2826" s="1"/>
      <c r="R2826" s="1"/>
      <c r="Y2826" s="1"/>
      <c r="Z2826" s="1"/>
      <c r="AA2826" s="6">
        <v>119.53156744824565</v>
      </c>
      <c r="AB2826" s="6">
        <f t="shared" si="317"/>
        <v>35.859470234473697</v>
      </c>
    </row>
    <row r="2827" spans="3:28" x14ac:dyDescent="0.55000000000000004">
      <c r="C2827" s="5">
        <f t="shared" ca="1" si="312"/>
        <v>0.23681736007976961</v>
      </c>
      <c r="D2827" s="6">
        <v>0.28147525838205234</v>
      </c>
      <c r="E2827" s="15">
        <f t="shared" si="313"/>
        <v>88.766156943793789</v>
      </c>
      <c r="F2827" s="5">
        <f t="shared" si="314"/>
        <v>89.616720997923466</v>
      </c>
      <c r="G2827" s="5">
        <f t="shared" si="315"/>
        <v>0.21428571428571427</v>
      </c>
      <c r="H2827" s="5">
        <f t="shared" si="316"/>
        <v>89.616720997923466</v>
      </c>
      <c r="M2827" s="1"/>
      <c r="N2827" s="1"/>
      <c r="O2827" s="1"/>
      <c r="P2827" s="1"/>
      <c r="Q2827" s="1"/>
      <c r="R2827" s="1"/>
      <c r="Y2827" s="1"/>
      <c r="Z2827" s="1"/>
      <c r="AA2827" s="6">
        <v>89.616720997923466</v>
      </c>
      <c r="AB2827" s="6">
        <f t="shared" si="317"/>
        <v>26.885016299377039</v>
      </c>
    </row>
    <row r="2828" spans="3:28" x14ac:dyDescent="0.55000000000000004">
      <c r="C2828" s="5">
        <f t="shared" ca="1" si="312"/>
        <v>0.11572470239421262</v>
      </c>
      <c r="D2828" s="6">
        <v>9.0017194303815273E-2</v>
      </c>
      <c r="E2828" s="15">
        <f t="shared" si="313"/>
        <v>58.888158407207925</v>
      </c>
      <c r="F2828" s="5">
        <f t="shared" si="314"/>
        <v>63.240753441634354</v>
      </c>
      <c r="G2828" s="5">
        <f t="shared" si="315"/>
        <v>0.21428571428571427</v>
      </c>
      <c r="H2828" s="5">
        <f t="shared" si="316"/>
        <v>58.888158407207925</v>
      </c>
      <c r="M2828" s="1"/>
      <c r="N2828" s="1"/>
      <c r="O2828" s="1"/>
      <c r="P2828" s="1"/>
      <c r="Q2828" s="1"/>
      <c r="R2828" s="1"/>
      <c r="Y2828" s="1"/>
      <c r="Z2828" s="1"/>
      <c r="AA2828" s="6">
        <v>58.888158407207925</v>
      </c>
      <c r="AB2828" s="6">
        <f t="shared" si="317"/>
        <v>17.666447522162375</v>
      </c>
    </row>
    <row r="2829" spans="3:28" x14ac:dyDescent="0.55000000000000004">
      <c r="C2829" s="5">
        <f t="shared" ca="1" si="312"/>
        <v>0.63312569722937639</v>
      </c>
      <c r="D2829" s="6">
        <v>0.14698979360889364</v>
      </c>
      <c r="E2829" s="15">
        <f t="shared" si="313"/>
        <v>69.693344953116338</v>
      </c>
      <c r="F2829" s="5">
        <f t="shared" si="314"/>
        <v>70.772103107644966</v>
      </c>
      <c r="G2829" s="5">
        <f t="shared" si="315"/>
        <v>0.21428571428571427</v>
      </c>
      <c r="H2829" s="5">
        <f t="shared" si="316"/>
        <v>69.693344953116338</v>
      </c>
      <c r="M2829" s="1"/>
      <c r="N2829" s="1"/>
      <c r="O2829" s="1"/>
      <c r="P2829" s="1"/>
      <c r="Q2829" s="1"/>
      <c r="R2829" s="1"/>
      <c r="Y2829" s="1"/>
      <c r="Z2829" s="1"/>
      <c r="AA2829" s="6">
        <v>69.693344953116338</v>
      </c>
      <c r="AB2829" s="6">
        <f t="shared" si="317"/>
        <v>20.908003485934902</v>
      </c>
    </row>
    <row r="2830" spans="3:28" x14ac:dyDescent="0.55000000000000004">
      <c r="C2830" s="5">
        <f t="shared" ca="1" si="312"/>
        <v>0.79731663051398716</v>
      </c>
      <c r="D2830" s="6">
        <v>0.94795171580031956</v>
      </c>
      <c r="E2830" s="15">
        <f t="shared" si="313"/>
        <v>146.19662763103207</v>
      </c>
      <c r="F2830" s="5">
        <f t="shared" si="314"/>
        <v>243.37691012757855</v>
      </c>
      <c r="G2830" s="5">
        <f t="shared" si="315"/>
        <v>0.21428571428571427</v>
      </c>
      <c r="H2830" s="5">
        <f t="shared" si="316"/>
        <v>243.37691012757855</v>
      </c>
      <c r="M2830" s="1"/>
      <c r="N2830" s="1"/>
      <c r="O2830" s="1"/>
      <c r="P2830" s="1"/>
      <c r="Q2830" s="1"/>
      <c r="R2830" s="1"/>
      <c r="Y2830" s="1"/>
      <c r="Z2830" s="1"/>
      <c r="AA2830" s="6">
        <v>243.37691012757855</v>
      </c>
      <c r="AB2830" s="6">
        <f t="shared" si="317"/>
        <v>73.013073038273561</v>
      </c>
    </row>
    <row r="2831" spans="3:28" x14ac:dyDescent="0.55000000000000004">
      <c r="C2831" s="5">
        <f t="shared" ca="1" si="312"/>
        <v>0.82172328326622301</v>
      </c>
      <c r="D2831" s="6">
        <v>0.57519763447673844</v>
      </c>
      <c r="E2831" s="15">
        <f t="shared" si="313"/>
        <v>118.30218847619419</v>
      </c>
      <c r="F2831" s="5">
        <f t="shared" si="314"/>
        <v>138.23527666319546</v>
      </c>
      <c r="G2831" s="5">
        <f t="shared" si="315"/>
        <v>0.21428571428571427</v>
      </c>
      <c r="H2831" s="5">
        <f t="shared" si="316"/>
        <v>138.23527666319546</v>
      </c>
      <c r="M2831" s="1"/>
      <c r="N2831" s="1"/>
      <c r="O2831" s="1"/>
      <c r="P2831" s="1"/>
      <c r="Q2831" s="1"/>
      <c r="R2831" s="1"/>
      <c r="Y2831" s="1"/>
      <c r="Z2831" s="1"/>
      <c r="AA2831" s="6">
        <v>138.23527666319546</v>
      </c>
      <c r="AB2831" s="6">
        <f t="shared" si="317"/>
        <v>41.470582998958641</v>
      </c>
    </row>
    <row r="2832" spans="3:28" x14ac:dyDescent="0.55000000000000004">
      <c r="C2832" s="5">
        <f t="shared" ca="1" si="312"/>
        <v>0.16082926420677046</v>
      </c>
      <c r="D2832" s="6">
        <v>0.77276300221706595</v>
      </c>
      <c r="E2832" s="15">
        <f t="shared" si="313"/>
        <v>133.94041617111424</v>
      </c>
      <c r="F2832" s="5">
        <f t="shared" si="314"/>
        <v>181.68770535811277</v>
      </c>
      <c r="G2832" s="5">
        <f t="shared" si="315"/>
        <v>0.21428571428571427</v>
      </c>
      <c r="H2832" s="5">
        <f t="shared" si="316"/>
        <v>181.68770535811277</v>
      </c>
      <c r="M2832" s="1"/>
      <c r="N2832" s="1"/>
      <c r="O2832" s="1"/>
      <c r="P2832" s="1"/>
      <c r="Q2832" s="1"/>
      <c r="R2832" s="1"/>
      <c r="Y2832" s="1"/>
      <c r="Z2832" s="1"/>
      <c r="AA2832" s="6">
        <v>181.68770535811277</v>
      </c>
      <c r="AB2832" s="6">
        <f t="shared" si="317"/>
        <v>54.50631160743383</v>
      </c>
    </row>
    <row r="2833" spans="3:28" x14ac:dyDescent="0.55000000000000004">
      <c r="C2833" s="5">
        <f t="shared" ca="1" si="312"/>
        <v>0.97131214104526276</v>
      </c>
      <c r="D2833" s="6">
        <v>0.20995581008636555</v>
      </c>
      <c r="E2833" s="15">
        <f t="shared" si="313"/>
        <v>79.390719893354898</v>
      </c>
      <c r="F2833" s="5">
        <f t="shared" si="314"/>
        <v>79.39464626016013</v>
      </c>
      <c r="G2833" s="5">
        <f t="shared" si="315"/>
        <v>0.21428571428571427</v>
      </c>
      <c r="H2833" s="5">
        <f t="shared" si="316"/>
        <v>79.390719893354898</v>
      </c>
      <c r="M2833" s="1"/>
      <c r="N2833" s="1"/>
      <c r="O2833" s="1"/>
      <c r="P2833" s="1"/>
      <c r="Q2833" s="1"/>
      <c r="R2833" s="1"/>
      <c r="Y2833" s="1"/>
      <c r="Z2833" s="1"/>
      <c r="AA2833" s="6">
        <v>79.390719893354898</v>
      </c>
      <c r="AB2833" s="6">
        <f t="shared" si="317"/>
        <v>23.817215968006469</v>
      </c>
    </row>
    <row r="2834" spans="3:28" x14ac:dyDescent="0.55000000000000004">
      <c r="C2834" s="5">
        <f t="shared" ca="1" si="312"/>
        <v>0.1485234478660673</v>
      </c>
      <c r="D2834" s="6">
        <v>0.55256914164130821</v>
      </c>
      <c r="E2834" s="15">
        <f t="shared" si="313"/>
        <v>116.34916491373436</v>
      </c>
      <c r="F2834" s="5">
        <f t="shared" si="314"/>
        <v>133.98270910867322</v>
      </c>
      <c r="G2834" s="5">
        <f t="shared" si="315"/>
        <v>0.21428571428571427</v>
      </c>
      <c r="H2834" s="5">
        <f t="shared" si="316"/>
        <v>133.98270910867322</v>
      </c>
      <c r="M2834" s="1"/>
      <c r="N2834" s="1"/>
      <c r="O2834" s="1"/>
      <c r="P2834" s="1"/>
      <c r="Q2834" s="1"/>
      <c r="R2834" s="1"/>
      <c r="Y2834" s="1"/>
      <c r="Z2834" s="1"/>
      <c r="AA2834" s="6">
        <v>133.98270910867322</v>
      </c>
      <c r="AB2834" s="6">
        <f t="shared" si="317"/>
        <v>40.194812732601967</v>
      </c>
    </row>
    <row r="2835" spans="3:28" x14ac:dyDescent="0.55000000000000004">
      <c r="C2835" s="5">
        <f t="shared" ca="1" si="312"/>
        <v>0.69945825813718632</v>
      </c>
      <c r="D2835" s="6">
        <v>0.88070572367397237</v>
      </c>
      <c r="E2835" s="15">
        <f t="shared" si="313"/>
        <v>141.63821832681839</v>
      </c>
      <c r="F2835" s="5">
        <f t="shared" si="314"/>
        <v>214.27644768394569</v>
      </c>
      <c r="G2835" s="5">
        <f t="shared" si="315"/>
        <v>0.21428571428571427</v>
      </c>
      <c r="H2835" s="5">
        <f t="shared" si="316"/>
        <v>214.27644768394569</v>
      </c>
      <c r="M2835" s="1"/>
      <c r="N2835" s="1"/>
      <c r="O2835" s="1"/>
      <c r="P2835" s="1"/>
      <c r="Q2835" s="1"/>
      <c r="R2835" s="1"/>
      <c r="Y2835" s="1"/>
      <c r="Z2835" s="1"/>
      <c r="AA2835" s="6">
        <v>214.27644768394569</v>
      </c>
      <c r="AB2835" s="6">
        <f t="shared" si="317"/>
        <v>64.282934305183701</v>
      </c>
    </row>
    <row r="2836" spans="3:28" x14ac:dyDescent="0.55000000000000004">
      <c r="C2836" s="5">
        <f t="shared" ca="1" si="312"/>
        <v>0.93654008198468175</v>
      </c>
      <c r="D2836" s="6">
        <v>0.35405363491996411</v>
      </c>
      <c r="E2836" s="15">
        <f t="shared" si="313"/>
        <v>97.12393316380718</v>
      </c>
      <c r="F2836" s="5">
        <f t="shared" si="314"/>
        <v>100.52494870553306</v>
      </c>
      <c r="G2836" s="5">
        <f t="shared" si="315"/>
        <v>0.21428571428571427</v>
      </c>
      <c r="H2836" s="5">
        <f t="shared" si="316"/>
        <v>100.52494870553306</v>
      </c>
      <c r="M2836" s="1"/>
      <c r="N2836" s="1"/>
      <c r="O2836" s="1"/>
      <c r="P2836" s="1"/>
      <c r="Q2836" s="1"/>
      <c r="R2836" s="1"/>
      <c r="Y2836" s="1"/>
      <c r="Z2836" s="1"/>
      <c r="AA2836" s="6">
        <v>100.52494870553306</v>
      </c>
      <c r="AB2836" s="6">
        <f t="shared" si="317"/>
        <v>30.157484611659918</v>
      </c>
    </row>
    <row r="2837" spans="3:28" x14ac:dyDescent="0.55000000000000004">
      <c r="C2837" s="5">
        <f t="shared" ca="1" si="312"/>
        <v>0.24459534539504213</v>
      </c>
      <c r="D2837" s="6">
        <v>0.21434867586550199</v>
      </c>
      <c r="E2837" s="15">
        <f t="shared" si="313"/>
        <v>80.008813973785834</v>
      </c>
      <c r="F2837" s="5">
        <f t="shared" si="314"/>
        <v>80.008814797762682</v>
      </c>
      <c r="G2837" s="5">
        <f t="shared" si="315"/>
        <v>0.21428571428571427</v>
      </c>
      <c r="H2837" s="5">
        <f t="shared" si="316"/>
        <v>80.008814797762682</v>
      </c>
      <c r="M2837" s="1"/>
      <c r="N2837" s="1"/>
      <c r="O2837" s="1"/>
      <c r="P2837" s="1"/>
      <c r="Q2837" s="1"/>
      <c r="R2837" s="1"/>
      <c r="Y2837" s="1"/>
      <c r="Z2837" s="1"/>
      <c r="AA2837" s="6">
        <v>80.008814797762682</v>
      </c>
      <c r="AB2837" s="6">
        <f t="shared" si="317"/>
        <v>24.002644439328805</v>
      </c>
    </row>
    <row r="2838" spans="3:28" x14ac:dyDescent="0.55000000000000004">
      <c r="C2838" s="5">
        <f t="shared" ca="1" si="312"/>
        <v>0.92443092155173179</v>
      </c>
      <c r="D2838" s="6">
        <v>0.25546372975628895</v>
      </c>
      <c r="E2838" s="15">
        <f t="shared" si="313"/>
        <v>85.511759706984321</v>
      </c>
      <c r="F2838" s="5">
        <f t="shared" si="314"/>
        <v>85.842501305668492</v>
      </c>
      <c r="G2838" s="5">
        <f t="shared" si="315"/>
        <v>0.21428571428571427</v>
      </c>
      <c r="H2838" s="5">
        <f t="shared" si="316"/>
        <v>85.842501305668492</v>
      </c>
      <c r="M2838" s="1"/>
      <c r="N2838" s="1"/>
      <c r="O2838" s="1"/>
      <c r="P2838" s="1"/>
      <c r="Q2838" s="1"/>
      <c r="R2838" s="1"/>
      <c r="Y2838" s="1"/>
      <c r="Z2838" s="1"/>
      <c r="AA2838" s="6">
        <v>85.842501305668492</v>
      </c>
      <c r="AB2838" s="6">
        <f t="shared" si="317"/>
        <v>25.752750391700548</v>
      </c>
    </row>
    <row r="2839" spans="3:28" x14ac:dyDescent="0.55000000000000004">
      <c r="C2839" s="5">
        <f t="shared" ca="1" si="312"/>
        <v>0.93031658445418264</v>
      </c>
      <c r="D2839" s="6">
        <v>0.20452015407915869</v>
      </c>
      <c r="E2839" s="15">
        <f t="shared" si="313"/>
        <v>78.616879723590415</v>
      </c>
      <c r="F2839" s="5">
        <f t="shared" si="314"/>
        <v>78.63704350383324</v>
      </c>
      <c r="G2839" s="5">
        <f t="shared" si="315"/>
        <v>0.21428571428571427</v>
      </c>
      <c r="H2839" s="5">
        <f t="shared" si="316"/>
        <v>78.616879723590415</v>
      </c>
      <c r="M2839" s="1"/>
      <c r="N2839" s="1"/>
      <c r="O2839" s="1"/>
      <c r="P2839" s="1"/>
      <c r="Q2839" s="1"/>
      <c r="R2839" s="1"/>
      <c r="Y2839" s="1"/>
      <c r="Z2839" s="1"/>
      <c r="AA2839" s="6">
        <v>78.616879723590415</v>
      </c>
      <c r="AB2839" s="6">
        <f t="shared" si="317"/>
        <v>23.585063917077125</v>
      </c>
    </row>
    <row r="2840" spans="3:28" x14ac:dyDescent="0.55000000000000004">
      <c r="C2840" s="5">
        <f t="shared" ca="1" si="312"/>
        <v>0.65737116271028573</v>
      </c>
      <c r="D2840" s="6">
        <v>0.7296147083171326</v>
      </c>
      <c r="E2840" s="15">
        <f t="shared" si="313"/>
        <v>130.71371685445229</v>
      </c>
      <c r="F2840" s="5">
        <f t="shared" si="314"/>
        <v>170.9429042335733</v>
      </c>
      <c r="G2840" s="5">
        <f t="shared" si="315"/>
        <v>0.21428571428571427</v>
      </c>
      <c r="H2840" s="5">
        <f t="shared" si="316"/>
        <v>170.9429042335733</v>
      </c>
      <c r="M2840" s="1"/>
      <c r="N2840" s="1"/>
      <c r="O2840" s="1"/>
      <c r="P2840" s="1"/>
      <c r="Q2840" s="1"/>
      <c r="R2840" s="1"/>
      <c r="Y2840" s="1"/>
      <c r="Z2840" s="1"/>
      <c r="AA2840" s="6">
        <v>170.9429042335733</v>
      </c>
      <c r="AB2840" s="6">
        <f t="shared" si="317"/>
        <v>51.282871270071986</v>
      </c>
    </row>
    <row r="2841" spans="3:28" x14ac:dyDescent="0.55000000000000004">
      <c r="C2841" s="5">
        <f t="shared" ca="1" si="312"/>
        <v>4.2595961851602304E-2</v>
      </c>
      <c r="D2841" s="6">
        <v>0.19554190065165511</v>
      </c>
      <c r="E2841" s="15">
        <f t="shared" si="313"/>
        <v>77.315826182196886</v>
      </c>
      <c r="F2841" s="5">
        <f t="shared" si="314"/>
        <v>77.391332334389887</v>
      </c>
      <c r="G2841" s="5">
        <f t="shared" si="315"/>
        <v>0.21428571428571427</v>
      </c>
      <c r="H2841" s="5">
        <f t="shared" si="316"/>
        <v>77.315826182196886</v>
      </c>
      <c r="M2841" s="1"/>
      <c r="N2841" s="1"/>
      <c r="O2841" s="1"/>
      <c r="P2841" s="1"/>
      <c r="Q2841" s="1"/>
      <c r="R2841" s="1"/>
      <c r="Y2841" s="1"/>
      <c r="Z2841" s="1"/>
      <c r="AA2841" s="6">
        <v>77.315826182196886</v>
      </c>
      <c r="AB2841" s="6">
        <f t="shared" si="317"/>
        <v>23.194747854659067</v>
      </c>
    </row>
    <row r="2842" spans="3:28" x14ac:dyDescent="0.55000000000000004">
      <c r="C2842" s="5">
        <f t="shared" ca="1" si="312"/>
        <v>0.2279877039467828</v>
      </c>
      <c r="D2842" s="6">
        <v>0.71012967209314759</v>
      </c>
      <c r="E2842" s="15">
        <f t="shared" si="313"/>
        <v>129.22535644787285</v>
      </c>
      <c r="F2842" s="5">
        <f t="shared" si="314"/>
        <v>166.37360964591571</v>
      </c>
      <c r="G2842" s="5">
        <f t="shared" si="315"/>
        <v>0.21428571428571427</v>
      </c>
      <c r="H2842" s="5">
        <f t="shared" si="316"/>
        <v>166.37360964591571</v>
      </c>
      <c r="M2842" s="1"/>
      <c r="N2842" s="1"/>
      <c r="O2842" s="1"/>
      <c r="P2842" s="1"/>
      <c r="Q2842" s="1"/>
      <c r="R2842" s="1"/>
      <c r="Y2842" s="1"/>
      <c r="Z2842" s="1"/>
      <c r="AA2842" s="6">
        <v>166.37360964591571</v>
      </c>
      <c r="AB2842" s="6">
        <f t="shared" si="317"/>
        <v>49.912082893774709</v>
      </c>
    </row>
    <row r="2843" spans="3:28" x14ac:dyDescent="0.55000000000000004">
      <c r="C2843" s="5">
        <f t="shared" ca="1" si="312"/>
        <v>0.15676200623193959</v>
      </c>
      <c r="D2843" s="6">
        <v>0.52533209172242001</v>
      </c>
      <c r="E2843" s="15">
        <f t="shared" si="313"/>
        <v>113.94455354589033</v>
      </c>
      <c r="F2843" s="5">
        <f t="shared" si="314"/>
        <v>129.00425984867655</v>
      </c>
      <c r="G2843" s="5">
        <f t="shared" si="315"/>
        <v>0.21428571428571427</v>
      </c>
      <c r="H2843" s="5">
        <f t="shared" si="316"/>
        <v>129.00425984867655</v>
      </c>
      <c r="M2843" s="1"/>
      <c r="N2843" s="1"/>
      <c r="O2843" s="1"/>
      <c r="P2843" s="1"/>
      <c r="Q2843" s="1"/>
      <c r="R2843" s="1"/>
      <c r="Y2843" s="1"/>
      <c r="Z2843" s="1"/>
      <c r="AA2843" s="6">
        <v>129.00425984867655</v>
      </c>
      <c r="AB2843" s="6">
        <f t="shared" si="317"/>
        <v>38.701277954602965</v>
      </c>
    </row>
    <row r="2844" spans="3:28" x14ac:dyDescent="0.55000000000000004">
      <c r="C2844" s="5">
        <f t="shared" ca="1" si="312"/>
        <v>0.1716264881676588</v>
      </c>
      <c r="D2844" s="6">
        <v>6.4290308011043851E-2</v>
      </c>
      <c r="E2844" s="15">
        <f t="shared" si="313"/>
        <v>52.864527603261493</v>
      </c>
      <c r="F2844" s="5">
        <f t="shared" si="314"/>
        <v>59.917270453454535</v>
      </c>
      <c r="G2844" s="5">
        <f t="shared" si="315"/>
        <v>0.21428571428571427</v>
      </c>
      <c r="H2844" s="5">
        <f t="shared" si="316"/>
        <v>52.864527603261493</v>
      </c>
      <c r="M2844" s="1"/>
      <c r="N2844" s="1"/>
      <c r="O2844" s="1"/>
      <c r="P2844" s="1"/>
      <c r="Q2844" s="1"/>
      <c r="R2844" s="1"/>
      <c r="Y2844" s="1"/>
      <c r="Z2844" s="1"/>
      <c r="AA2844" s="6">
        <v>52.864527603261493</v>
      </c>
      <c r="AB2844" s="6">
        <f t="shared" si="317"/>
        <v>15.859358280978448</v>
      </c>
    </row>
    <row r="2845" spans="3:28" x14ac:dyDescent="0.55000000000000004">
      <c r="C2845" s="5">
        <f t="shared" ca="1" si="312"/>
        <v>0.22118168638467273</v>
      </c>
      <c r="D2845" s="6">
        <v>0.36335999179806822</v>
      </c>
      <c r="E2845" s="15">
        <f t="shared" si="313"/>
        <v>98.130966090325202</v>
      </c>
      <c r="F2845" s="5">
        <f t="shared" si="314"/>
        <v>101.96711256652597</v>
      </c>
      <c r="G2845" s="5">
        <f t="shared" si="315"/>
        <v>0.21428571428571427</v>
      </c>
      <c r="H2845" s="5">
        <f t="shared" si="316"/>
        <v>101.96711256652597</v>
      </c>
      <c r="M2845" s="1"/>
      <c r="N2845" s="1"/>
      <c r="O2845" s="1"/>
      <c r="P2845" s="1"/>
      <c r="Q2845" s="1"/>
      <c r="R2845" s="1"/>
      <c r="Y2845" s="1"/>
      <c r="Z2845" s="1"/>
      <c r="AA2845" s="6">
        <v>101.96711256652597</v>
      </c>
      <c r="AB2845" s="6">
        <f t="shared" si="317"/>
        <v>30.590133769957788</v>
      </c>
    </row>
    <row r="2846" spans="3:28" x14ac:dyDescent="0.55000000000000004">
      <c r="C2846" s="5">
        <f t="shared" ca="1" si="312"/>
        <v>0.9272498712392343</v>
      </c>
      <c r="D2846" s="6">
        <v>0.54832691041437143</v>
      </c>
      <c r="E2846" s="15">
        <f t="shared" si="313"/>
        <v>115.97860227655663</v>
      </c>
      <c r="F2846" s="5">
        <f t="shared" si="314"/>
        <v>133.19753503477617</v>
      </c>
      <c r="G2846" s="5">
        <f t="shared" si="315"/>
        <v>0.21428571428571427</v>
      </c>
      <c r="H2846" s="5">
        <f t="shared" si="316"/>
        <v>133.19753503477617</v>
      </c>
      <c r="M2846" s="1"/>
      <c r="N2846" s="1"/>
      <c r="O2846" s="1"/>
      <c r="P2846" s="1"/>
      <c r="Q2846" s="1"/>
      <c r="R2846" s="1"/>
      <c r="Y2846" s="1"/>
      <c r="Z2846" s="1"/>
      <c r="AA2846" s="6">
        <v>133.19753503477617</v>
      </c>
      <c r="AB2846" s="6">
        <f t="shared" si="317"/>
        <v>39.959260510432848</v>
      </c>
    </row>
    <row r="2847" spans="3:28" x14ac:dyDescent="0.55000000000000004">
      <c r="C2847" s="5">
        <f t="shared" ca="1" si="312"/>
        <v>0.86088061012349171</v>
      </c>
      <c r="D2847" s="6">
        <v>0.35309300092608509</v>
      </c>
      <c r="E2847" s="15">
        <f t="shared" si="313"/>
        <v>97.019234062396578</v>
      </c>
      <c r="F2847" s="5">
        <f t="shared" si="314"/>
        <v>100.3766768562522</v>
      </c>
      <c r="G2847" s="5">
        <f t="shared" si="315"/>
        <v>0.21428571428571427</v>
      </c>
      <c r="H2847" s="5">
        <f t="shared" si="316"/>
        <v>100.3766768562522</v>
      </c>
      <c r="M2847" s="1"/>
      <c r="N2847" s="1"/>
      <c r="O2847" s="1"/>
      <c r="P2847" s="1"/>
      <c r="Q2847" s="1"/>
      <c r="R2847" s="1"/>
      <c r="Y2847" s="1"/>
      <c r="Z2847" s="1"/>
      <c r="AA2847" s="6">
        <v>100.3766768562522</v>
      </c>
      <c r="AB2847" s="6">
        <f t="shared" si="317"/>
        <v>30.113003056875659</v>
      </c>
    </row>
    <row r="2848" spans="3:28" x14ac:dyDescent="0.55000000000000004">
      <c r="C2848" s="5">
        <f t="shared" ca="1" si="312"/>
        <v>0.70075934498700576</v>
      </c>
      <c r="D2848" s="6">
        <v>0.18120815924114009</v>
      </c>
      <c r="E2848" s="15">
        <f t="shared" si="313"/>
        <v>75.175149073211884</v>
      </c>
      <c r="F2848" s="5">
        <f t="shared" si="314"/>
        <v>75.416880886506135</v>
      </c>
      <c r="G2848" s="5">
        <f t="shared" si="315"/>
        <v>0.21428571428571427</v>
      </c>
      <c r="H2848" s="5">
        <f t="shared" si="316"/>
        <v>75.175149073211884</v>
      </c>
      <c r="M2848" s="1"/>
      <c r="N2848" s="1"/>
      <c r="O2848" s="1"/>
      <c r="P2848" s="1"/>
      <c r="Q2848" s="1"/>
      <c r="R2848" s="1"/>
      <c r="Y2848" s="1"/>
      <c r="Z2848" s="1"/>
      <c r="AA2848" s="6">
        <v>75.175149073211884</v>
      </c>
      <c r="AB2848" s="6">
        <f t="shared" si="317"/>
        <v>22.552544721963564</v>
      </c>
    </row>
    <row r="2849" spans="3:28" x14ac:dyDescent="0.55000000000000004">
      <c r="C2849" s="5">
        <f t="shared" ca="1" si="312"/>
        <v>0.70424575424607139</v>
      </c>
      <c r="D2849" s="6">
        <v>0.43003680422226287</v>
      </c>
      <c r="E2849" s="15">
        <f t="shared" si="313"/>
        <v>104.99775474054604</v>
      </c>
      <c r="F2849" s="5">
        <f t="shared" si="314"/>
        <v>112.62408676697902</v>
      </c>
      <c r="G2849" s="5">
        <f t="shared" si="315"/>
        <v>0.21428571428571427</v>
      </c>
      <c r="H2849" s="5">
        <f t="shared" si="316"/>
        <v>112.62408676697902</v>
      </c>
      <c r="M2849" s="1"/>
      <c r="N2849" s="1"/>
      <c r="O2849" s="1"/>
      <c r="P2849" s="1"/>
      <c r="Q2849" s="1"/>
      <c r="R2849" s="1"/>
      <c r="Y2849" s="1"/>
      <c r="Z2849" s="1"/>
      <c r="AA2849" s="6">
        <v>112.62408676697902</v>
      </c>
      <c r="AB2849" s="6">
        <f t="shared" si="317"/>
        <v>33.787226030093706</v>
      </c>
    </row>
    <row r="2850" spans="3:28" x14ac:dyDescent="0.55000000000000004">
      <c r="C2850" s="5">
        <f t="shared" ca="1" si="312"/>
        <v>0.41133246499214116</v>
      </c>
      <c r="D2850" s="6">
        <v>0.35019570078103446</v>
      </c>
      <c r="E2850" s="15">
        <f t="shared" si="313"/>
        <v>96.702593001288932</v>
      </c>
      <c r="F2850" s="5">
        <f t="shared" si="314"/>
        <v>99.930150117794426</v>
      </c>
      <c r="G2850" s="5">
        <f t="shared" si="315"/>
        <v>0.21428571428571427</v>
      </c>
      <c r="H2850" s="5">
        <f t="shared" si="316"/>
        <v>99.930150117794426</v>
      </c>
      <c r="M2850" s="1"/>
      <c r="N2850" s="1"/>
      <c r="O2850" s="1"/>
      <c r="P2850" s="1"/>
      <c r="Q2850" s="1"/>
      <c r="R2850" s="1"/>
      <c r="Y2850" s="1"/>
      <c r="Z2850" s="1"/>
      <c r="AA2850" s="6">
        <v>99.930150117794426</v>
      </c>
      <c r="AB2850" s="6">
        <f t="shared" si="317"/>
        <v>29.979045035338327</v>
      </c>
    </row>
    <row r="2851" spans="3:28" x14ac:dyDescent="0.55000000000000004">
      <c r="C2851" s="5">
        <f t="shared" ca="1" si="312"/>
        <v>0.57210500729255154</v>
      </c>
      <c r="D2851" s="6">
        <v>0.93528457189999614</v>
      </c>
      <c r="E2851" s="15">
        <f t="shared" si="313"/>
        <v>145.35063146199118</v>
      </c>
      <c r="F2851" s="5">
        <f t="shared" si="314"/>
        <v>236.86149850558508</v>
      </c>
      <c r="G2851" s="5">
        <f t="shared" si="315"/>
        <v>0.21428571428571427</v>
      </c>
      <c r="H2851" s="5">
        <f t="shared" si="316"/>
        <v>236.86149850558508</v>
      </c>
      <c r="M2851" s="1"/>
      <c r="N2851" s="1"/>
      <c r="O2851" s="1"/>
      <c r="P2851" s="1"/>
      <c r="Q2851" s="1"/>
      <c r="R2851" s="1"/>
      <c r="Y2851" s="1"/>
      <c r="Z2851" s="1"/>
      <c r="AA2851" s="6">
        <v>236.86149850558508</v>
      </c>
      <c r="AB2851" s="6">
        <f t="shared" si="317"/>
        <v>71.058449551675523</v>
      </c>
    </row>
    <row r="2852" spans="3:28" x14ac:dyDescent="0.55000000000000004">
      <c r="C2852" s="5">
        <f t="shared" ca="1" si="312"/>
        <v>0.82060138704301133</v>
      </c>
      <c r="D2852" s="6">
        <v>0.48969122297415923</v>
      </c>
      <c r="E2852" s="15">
        <f t="shared" si="313"/>
        <v>110.70177807499627</v>
      </c>
      <c r="F2852" s="5">
        <f t="shared" si="314"/>
        <v>122.7007595481814</v>
      </c>
      <c r="G2852" s="5">
        <f t="shared" si="315"/>
        <v>0.21428571428571427</v>
      </c>
      <c r="H2852" s="5">
        <f t="shared" si="316"/>
        <v>122.7007595481814</v>
      </c>
      <c r="M2852" s="1"/>
      <c r="N2852" s="1"/>
      <c r="O2852" s="1"/>
      <c r="P2852" s="1"/>
      <c r="Q2852" s="1"/>
      <c r="R2852" s="1"/>
      <c r="Y2852" s="1"/>
      <c r="Z2852" s="1"/>
      <c r="AA2852" s="6">
        <v>122.7007595481814</v>
      </c>
      <c r="AB2852" s="6">
        <f t="shared" si="317"/>
        <v>36.810227864454419</v>
      </c>
    </row>
    <row r="2853" spans="3:28" x14ac:dyDescent="0.55000000000000004">
      <c r="C2853" s="5">
        <f t="shared" ca="1" si="312"/>
        <v>0.43836498517593647</v>
      </c>
      <c r="D2853" s="6">
        <v>0.21857173780114447</v>
      </c>
      <c r="E2853" s="15">
        <f t="shared" si="313"/>
        <v>80.59707249578338</v>
      </c>
      <c r="F2853" s="5">
        <f t="shared" si="314"/>
        <v>80.600863831578636</v>
      </c>
      <c r="G2853" s="5">
        <f t="shared" si="315"/>
        <v>0.21428571428571427</v>
      </c>
      <c r="H2853" s="5">
        <f t="shared" si="316"/>
        <v>80.600863831578636</v>
      </c>
      <c r="M2853" s="1"/>
      <c r="N2853" s="1"/>
      <c r="O2853" s="1"/>
      <c r="P2853" s="1"/>
      <c r="Q2853" s="1"/>
      <c r="R2853" s="1"/>
      <c r="Y2853" s="1"/>
      <c r="Z2853" s="1"/>
      <c r="AA2853" s="6">
        <v>80.600863831578636</v>
      </c>
      <c r="AB2853" s="6">
        <f t="shared" si="317"/>
        <v>24.180259149473589</v>
      </c>
    </row>
    <row r="2854" spans="3:28" x14ac:dyDescent="0.55000000000000004">
      <c r="C2854" s="5">
        <f t="shared" ca="1" si="312"/>
        <v>0.96809666465391564</v>
      </c>
      <c r="D2854" s="6">
        <v>0.7181375805948933</v>
      </c>
      <c r="E2854" s="15">
        <f t="shared" si="313"/>
        <v>129.83947994229675</v>
      </c>
      <c r="F2854" s="5">
        <f t="shared" si="314"/>
        <v>168.23230655674899</v>
      </c>
      <c r="G2854" s="5">
        <f t="shared" si="315"/>
        <v>0.21428571428571427</v>
      </c>
      <c r="H2854" s="5">
        <f t="shared" si="316"/>
        <v>168.23230655674899</v>
      </c>
      <c r="M2854" s="1"/>
      <c r="N2854" s="1"/>
      <c r="O2854" s="1"/>
      <c r="P2854" s="1"/>
      <c r="Q2854" s="1"/>
      <c r="R2854" s="1"/>
      <c r="Y2854" s="1"/>
      <c r="Z2854" s="1"/>
      <c r="AA2854" s="6">
        <v>168.23230655674899</v>
      </c>
      <c r="AB2854" s="6">
        <f t="shared" si="317"/>
        <v>50.469691967024694</v>
      </c>
    </row>
    <row r="2855" spans="3:28" x14ac:dyDescent="0.55000000000000004">
      <c r="C2855" s="5">
        <f t="shared" ca="1" si="312"/>
        <v>0.22190145074789025</v>
      </c>
      <c r="D2855" s="6">
        <v>0.94702071783319142</v>
      </c>
      <c r="E2855" s="15">
        <f t="shared" si="313"/>
        <v>146.13464258322381</v>
      </c>
      <c r="F2855" s="5">
        <f t="shared" si="314"/>
        <v>242.87274046940979</v>
      </c>
      <c r="G2855" s="5">
        <f t="shared" si="315"/>
        <v>0.21428571428571427</v>
      </c>
      <c r="H2855" s="5">
        <f t="shared" si="316"/>
        <v>242.87274046940979</v>
      </c>
      <c r="M2855" s="1"/>
      <c r="N2855" s="1"/>
      <c r="O2855" s="1"/>
      <c r="P2855" s="1"/>
      <c r="Q2855" s="1"/>
      <c r="R2855" s="1"/>
      <c r="Y2855" s="1"/>
      <c r="Z2855" s="1"/>
      <c r="AA2855" s="6">
        <v>242.87274046940979</v>
      </c>
      <c r="AB2855" s="6">
        <f t="shared" si="317"/>
        <v>72.861822140822937</v>
      </c>
    </row>
    <row r="2856" spans="3:28" x14ac:dyDescent="0.55000000000000004">
      <c r="C2856" s="5">
        <f t="shared" ca="1" si="312"/>
        <v>0.79646915195079104</v>
      </c>
      <c r="D2856" s="6">
        <v>0.88918620270013282</v>
      </c>
      <c r="E2856" s="15">
        <f t="shared" si="313"/>
        <v>142.22245376919182</v>
      </c>
      <c r="F2856" s="5">
        <f t="shared" si="314"/>
        <v>217.37960352508699</v>
      </c>
      <c r="G2856" s="5">
        <f t="shared" si="315"/>
        <v>0.21428571428571427</v>
      </c>
      <c r="H2856" s="5">
        <f t="shared" si="316"/>
        <v>217.37960352508699</v>
      </c>
      <c r="M2856" s="1"/>
      <c r="N2856" s="1"/>
      <c r="O2856" s="1"/>
      <c r="P2856" s="1"/>
      <c r="Q2856" s="1"/>
      <c r="R2856" s="1"/>
      <c r="Y2856" s="1"/>
      <c r="Z2856" s="1"/>
      <c r="AA2856" s="6">
        <v>217.37960352508699</v>
      </c>
      <c r="AB2856" s="6">
        <f t="shared" si="317"/>
        <v>65.213881057526095</v>
      </c>
    </row>
    <row r="2857" spans="3:28" x14ac:dyDescent="0.55000000000000004">
      <c r="C2857" s="5">
        <f t="shared" ca="1" si="312"/>
        <v>0.69963063725774255</v>
      </c>
      <c r="D2857" s="6">
        <v>0.91706085232655798</v>
      </c>
      <c r="E2857" s="15">
        <f t="shared" si="313"/>
        <v>144.12341567603664</v>
      </c>
      <c r="F2857" s="5">
        <f t="shared" si="314"/>
        <v>228.52237065567977</v>
      </c>
      <c r="G2857" s="5">
        <f t="shared" si="315"/>
        <v>0.21428571428571427</v>
      </c>
      <c r="H2857" s="5">
        <f t="shared" si="316"/>
        <v>228.52237065567977</v>
      </c>
      <c r="M2857" s="1"/>
      <c r="N2857" s="1"/>
      <c r="O2857" s="1"/>
      <c r="P2857" s="1"/>
      <c r="Q2857" s="1"/>
      <c r="R2857" s="1"/>
      <c r="Y2857" s="1"/>
      <c r="Z2857" s="1"/>
      <c r="AA2857" s="6">
        <v>228.52237065567977</v>
      </c>
      <c r="AB2857" s="6">
        <f t="shared" si="317"/>
        <v>68.55671119670393</v>
      </c>
    </row>
    <row r="2858" spans="3:28" x14ac:dyDescent="0.55000000000000004">
      <c r="C2858" s="5">
        <f t="shared" ca="1" si="312"/>
        <v>0.94217522556623767</v>
      </c>
      <c r="D2858" s="6">
        <v>0.21924152542247122</v>
      </c>
      <c r="E2858" s="15">
        <f t="shared" si="313"/>
        <v>80.68984780914775</v>
      </c>
      <c r="F2858" s="5">
        <f t="shared" si="314"/>
        <v>80.694911062292562</v>
      </c>
      <c r="G2858" s="5">
        <f t="shared" si="315"/>
        <v>0.21428571428571427</v>
      </c>
      <c r="H2858" s="5">
        <f t="shared" si="316"/>
        <v>80.694911062292562</v>
      </c>
      <c r="M2858" s="1"/>
      <c r="N2858" s="1"/>
      <c r="O2858" s="1"/>
      <c r="P2858" s="1"/>
      <c r="Q2858" s="1"/>
      <c r="R2858" s="1"/>
      <c r="Y2858" s="1"/>
      <c r="Z2858" s="1"/>
      <c r="AA2858" s="6">
        <v>80.694911062292562</v>
      </c>
      <c r="AB2858" s="6">
        <f t="shared" si="317"/>
        <v>24.208473318687769</v>
      </c>
    </row>
    <row r="2859" spans="3:28" x14ac:dyDescent="0.55000000000000004">
      <c r="C2859" s="5">
        <f t="shared" ca="1" si="312"/>
        <v>0.23718555767634686</v>
      </c>
      <c r="D2859" s="6">
        <v>0.11258796728116405</v>
      </c>
      <c r="E2859" s="15">
        <f t="shared" si="313"/>
        <v>63.491123810768052</v>
      </c>
      <c r="F2859" s="5">
        <f t="shared" si="314"/>
        <v>66.195420884277183</v>
      </c>
      <c r="G2859" s="5">
        <f t="shared" si="315"/>
        <v>0.21428571428571427</v>
      </c>
      <c r="H2859" s="5">
        <f t="shared" si="316"/>
        <v>63.491123810768052</v>
      </c>
      <c r="M2859" s="1"/>
      <c r="N2859" s="1"/>
      <c r="O2859" s="1"/>
      <c r="P2859" s="1"/>
      <c r="Q2859" s="1"/>
      <c r="R2859" s="1"/>
      <c r="Y2859" s="1"/>
      <c r="Z2859" s="1"/>
      <c r="AA2859" s="6">
        <v>63.491123810768052</v>
      </c>
      <c r="AB2859" s="6">
        <f t="shared" si="317"/>
        <v>19.047337143230415</v>
      </c>
    </row>
    <row r="2860" spans="3:28" x14ac:dyDescent="0.55000000000000004">
      <c r="C2860" s="5">
        <f t="shared" ca="1" si="312"/>
        <v>0.58802437575745581</v>
      </c>
      <c r="D2860" s="6">
        <v>0.64803479938005559</v>
      </c>
      <c r="E2860" s="15">
        <f t="shared" si="313"/>
        <v>124.34071415121201</v>
      </c>
      <c r="F2860" s="5">
        <f t="shared" si="314"/>
        <v>152.75511432247103</v>
      </c>
      <c r="G2860" s="5">
        <f t="shared" si="315"/>
        <v>0.21428571428571427</v>
      </c>
      <c r="H2860" s="5">
        <f t="shared" si="316"/>
        <v>152.75511432247103</v>
      </c>
      <c r="M2860" s="1"/>
      <c r="N2860" s="1"/>
      <c r="O2860" s="1"/>
      <c r="P2860" s="1"/>
      <c r="Q2860" s="1"/>
      <c r="R2860" s="1"/>
      <c r="Y2860" s="1"/>
      <c r="Z2860" s="1"/>
      <c r="AA2860" s="6">
        <v>152.75511432247103</v>
      </c>
      <c r="AB2860" s="6">
        <f t="shared" si="317"/>
        <v>45.826534296741308</v>
      </c>
    </row>
    <row r="2861" spans="3:28" x14ac:dyDescent="0.55000000000000004">
      <c r="C2861" s="5">
        <f t="shared" ca="1" si="312"/>
        <v>0.19650041122433692</v>
      </c>
      <c r="D2861" s="6">
        <v>0.83109782454895487</v>
      </c>
      <c r="E2861" s="15">
        <f t="shared" si="313"/>
        <v>138.16278370291741</v>
      </c>
      <c r="F2861" s="5">
        <f t="shared" si="314"/>
        <v>197.99816664498437</v>
      </c>
      <c r="G2861" s="5">
        <f t="shared" si="315"/>
        <v>0.21428571428571427</v>
      </c>
      <c r="H2861" s="5">
        <f t="shared" si="316"/>
        <v>197.99816664498437</v>
      </c>
      <c r="M2861" s="1"/>
      <c r="N2861" s="1"/>
      <c r="O2861" s="1"/>
      <c r="P2861" s="1"/>
      <c r="Q2861" s="1"/>
      <c r="R2861" s="1"/>
      <c r="Y2861" s="1"/>
      <c r="Z2861" s="1"/>
      <c r="AA2861" s="6">
        <v>197.99816664498437</v>
      </c>
      <c r="AB2861" s="6">
        <f t="shared" si="317"/>
        <v>59.39944999349531</v>
      </c>
    </row>
    <row r="2862" spans="3:28" x14ac:dyDescent="0.55000000000000004">
      <c r="C2862" s="5">
        <f t="shared" ca="1" si="312"/>
        <v>0.33742604959460532</v>
      </c>
      <c r="D2862" s="6">
        <v>8.3809424543718758E-2</v>
      </c>
      <c r="E2862" s="15">
        <f t="shared" si="313"/>
        <v>57.523303856863073</v>
      </c>
      <c r="F2862" s="5">
        <f t="shared" si="314"/>
        <v>62.43455754654272</v>
      </c>
      <c r="G2862" s="5">
        <f t="shared" si="315"/>
        <v>0.21428571428571427</v>
      </c>
      <c r="H2862" s="5">
        <f t="shared" si="316"/>
        <v>57.523303856863073</v>
      </c>
      <c r="M2862" s="1"/>
      <c r="N2862" s="1"/>
      <c r="O2862" s="1"/>
      <c r="P2862" s="1"/>
      <c r="Q2862" s="1"/>
      <c r="R2862" s="1"/>
      <c r="Y2862" s="1"/>
      <c r="Z2862" s="1"/>
      <c r="AA2862" s="6">
        <v>57.523303856863073</v>
      </c>
      <c r="AB2862" s="6">
        <f t="shared" si="317"/>
        <v>17.25699115705892</v>
      </c>
    </row>
    <row r="2863" spans="3:28" x14ac:dyDescent="0.55000000000000004">
      <c r="C2863" s="5">
        <f t="shared" ca="1" si="312"/>
        <v>0.79265222788315581</v>
      </c>
      <c r="D2863" s="6">
        <v>0.71558976420525033</v>
      </c>
      <c r="E2863" s="15">
        <f t="shared" si="313"/>
        <v>129.64446196068548</v>
      </c>
      <c r="F2863" s="5">
        <f t="shared" si="314"/>
        <v>167.63810773127872</v>
      </c>
      <c r="G2863" s="5">
        <f t="shared" si="315"/>
        <v>0.21428571428571427</v>
      </c>
      <c r="H2863" s="5">
        <f t="shared" si="316"/>
        <v>167.63810773127872</v>
      </c>
      <c r="M2863" s="1"/>
      <c r="N2863" s="1"/>
      <c r="O2863" s="1"/>
      <c r="P2863" s="1"/>
      <c r="Q2863" s="1"/>
      <c r="R2863" s="1"/>
      <c r="Y2863" s="1"/>
      <c r="Z2863" s="1"/>
      <c r="AA2863" s="6">
        <v>167.63810773127872</v>
      </c>
      <c r="AB2863" s="6">
        <f t="shared" si="317"/>
        <v>50.291432319383617</v>
      </c>
    </row>
    <row r="2864" spans="3:28" x14ac:dyDescent="0.55000000000000004">
      <c r="C2864" s="5">
        <f t="shared" ca="1" si="312"/>
        <v>1.0985518082990975E-2</v>
      </c>
      <c r="D2864" s="6">
        <v>0.78908712697869943</v>
      </c>
      <c r="E2864" s="15">
        <f t="shared" si="313"/>
        <v>135.13758610133422</v>
      </c>
      <c r="F2864" s="5">
        <f t="shared" si="314"/>
        <v>186.01652322326663</v>
      </c>
      <c r="G2864" s="5">
        <f t="shared" si="315"/>
        <v>0.21428571428571427</v>
      </c>
      <c r="H2864" s="5">
        <f t="shared" si="316"/>
        <v>186.01652322326663</v>
      </c>
      <c r="M2864" s="1"/>
      <c r="N2864" s="1"/>
      <c r="O2864" s="1"/>
      <c r="P2864" s="1"/>
      <c r="Q2864" s="1"/>
      <c r="R2864" s="1"/>
      <c r="Y2864" s="1"/>
      <c r="Z2864" s="1"/>
      <c r="AA2864" s="6">
        <v>186.01652322326663</v>
      </c>
      <c r="AB2864" s="6">
        <f t="shared" si="317"/>
        <v>55.804956966979987</v>
      </c>
    </row>
    <row r="2865" spans="3:28" x14ac:dyDescent="0.55000000000000004">
      <c r="C2865" s="5">
        <f t="shared" ca="1" si="312"/>
        <v>0.94746516106545509</v>
      </c>
      <c r="D2865" s="6">
        <v>0.48114360324283489</v>
      </c>
      <c r="E2865" s="15">
        <f t="shared" si="313"/>
        <v>109.90668792965084</v>
      </c>
      <c r="F2865" s="5">
        <f t="shared" si="314"/>
        <v>121.22205382027298</v>
      </c>
      <c r="G2865" s="5">
        <f t="shared" si="315"/>
        <v>0.21428571428571427</v>
      </c>
      <c r="H2865" s="5">
        <f t="shared" si="316"/>
        <v>121.22205382027298</v>
      </c>
      <c r="M2865" s="1"/>
      <c r="N2865" s="1"/>
      <c r="O2865" s="1"/>
      <c r="P2865" s="1"/>
      <c r="Q2865" s="1"/>
      <c r="R2865" s="1"/>
      <c r="Y2865" s="1"/>
      <c r="Z2865" s="1"/>
      <c r="AA2865" s="6">
        <v>121.22205382027298</v>
      </c>
      <c r="AB2865" s="6">
        <f t="shared" si="317"/>
        <v>36.366616146081888</v>
      </c>
    </row>
    <row r="2866" spans="3:28" x14ac:dyDescent="0.55000000000000004">
      <c r="C2866" s="5">
        <f t="shared" ca="1" si="312"/>
        <v>0.53971505142355425</v>
      </c>
      <c r="D2866" s="6">
        <v>0.78684771284566302</v>
      </c>
      <c r="E2866" s="15">
        <f t="shared" si="313"/>
        <v>134.97409088923965</v>
      </c>
      <c r="F2866" s="5">
        <f t="shared" si="314"/>
        <v>185.41299860495889</v>
      </c>
      <c r="G2866" s="5">
        <f t="shared" si="315"/>
        <v>0.21428571428571427</v>
      </c>
      <c r="H2866" s="5">
        <f t="shared" si="316"/>
        <v>185.41299860495889</v>
      </c>
      <c r="M2866" s="1"/>
      <c r="N2866" s="1"/>
      <c r="O2866" s="1"/>
      <c r="P2866" s="1"/>
      <c r="Q2866" s="1"/>
      <c r="R2866" s="1"/>
      <c r="Y2866" s="1"/>
      <c r="Z2866" s="1"/>
      <c r="AA2866" s="6">
        <v>185.41299860495889</v>
      </c>
      <c r="AB2866" s="6">
        <f t="shared" si="317"/>
        <v>55.623899581487663</v>
      </c>
    </row>
    <row r="2867" spans="3:28" x14ac:dyDescent="0.55000000000000004">
      <c r="C2867" s="5">
        <f t="shared" ca="1" si="312"/>
        <v>0.50211959276423812</v>
      </c>
      <c r="D2867" s="6">
        <v>0.54378761493781591</v>
      </c>
      <c r="E2867" s="15">
        <f t="shared" si="313"/>
        <v>115.58049974212997</v>
      </c>
      <c r="F2867" s="5">
        <f t="shared" si="314"/>
        <v>132.36145156966271</v>
      </c>
      <c r="G2867" s="5">
        <f t="shared" si="315"/>
        <v>0.21428571428571427</v>
      </c>
      <c r="H2867" s="5">
        <f t="shared" si="316"/>
        <v>132.36145156966271</v>
      </c>
      <c r="M2867" s="1"/>
      <c r="N2867" s="1"/>
      <c r="O2867" s="1"/>
      <c r="P2867" s="1"/>
      <c r="Q2867" s="1"/>
      <c r="R2867" s="1"/>
      <c r="Y2867" s="1"/>
      <c r="Z2867" s="1"/>
      <c r="AA2867" s="6">
        <v>132.36145156966271</v>
      </c>
      <c r="AB2867" s="6">
        <f t="shared" si="317"/>
        <v>39.708435470898813</v>
      </c>
    </row>
    <row r="2868" spans="3:28" x14ac:dyDescent="0.55000000000000004">
      <c r="C2868" s="5">
        <f t="shared" ca="1" si="312"/>
        <v>4.3184356408735303E-3</v>
      </c>
      <c r="D2868" s="6">
        <v>0.16865904488962069</v>
      </c>
      <c r="E2868" s="15">
        <f t="shared" si="313"/>
        <v>73.230366842110215</v>
      </c>
      <c r="F2868" s="5">
        <f t="shared" si="314"/>
        <v>73.702402056938837</v>
      </c>
      <c r="G2868" s="5">
        <f t="shared" si="315"/>
        <v>0.21428571428571427</v>
      </c>
      <c r="H2868" s="5">
        <f t="shared" si="316"/>
        <v>73.230366842110215</v>
      </c>
      <c r="M2868" s="1"/>
      <c r="N2868" s="1"/>
      <c r="O2868" s="1"/>
      <c r="P2868" s="1"/>
      <c r="Q2868" s="1"/>
      <c r="R2868" s="1"/>
      <c r="Y2868" s="1"/>
      <c r="Z2868" s="1"/>
      <c r="AA2868" s="6">
        <v>73.230366842110215</v>
      </c>
      <c r="AB2868" s="6">
        <f t="shared" si="317"/>
        <v>21.969110052633063</v>
      </c>
    </row>
    <row r="2869" spans="3:28" x14ac:dyDescent="0.55000000000000004">
      <c r="C2869" s="5">
        <f t="shared" ca="1" si="312"/>
        <v>0.7593653901325188</v>
      </c>
      <c r="D2869" s="6">
        <v>0.71520162356867933</v>
      </c>
      <c r="E2869" s="15">
        <f t="shared" si="313"/>
        <v>129.61472198547881</v>
      </c>
      <c r="F2869" s="5">
        <f t="shared" si="314"/>
        <v>167.54781999465106</v>
      </c>
      <c r="G2869" s="5">
        <f t="shared" si="315"/>
        <v>0.21428571428571427</v>
      </c>
      <c r="H2869" s="5">
        <f t="shared" si="316"/>
        <v>167.54781999465106</v>
      </c>
      <c r="M2869" s="1"/>
      <c r="N2869" s="1"/>
      <c r="O2869" s="1"/>
      <c r="P2869" s="1"/>
      <c r="Q2869" s="1"/>
      <c r="R2869" s="1"/>
      <c r="Y2869" s="1"/>
      <c r="Z2869" s="1"/>
      <c r="AA2869" s="6">
        <v>167.54781999465106</v>
      </c>
      <c r="AB2869" s="6">
        <f t="shared" si="317"/>
        <v>50.264345998395321</v>
      </c>
    </row>
    <row r="2870" spans="3:28" x14ac:dyDescent="0.55000000000000004">
      <c r="C2870" s="5">
        <f t="shared" ca="1" si="312"/>
        <v>0.9175221208539015</v>
      </c>
      <c r="D2870" s="6">
        <v>0.24646928527233924</v>
      </c>
      <c r="E2870" s="15">
        <f t="shared" si="313"/>
        <v>84.348146768771045</v>
      </c>
      <c r="F2870" s="5">
        <f t="shared" si="314"/>
        <v>84.552809191616745</v>
      </c>
      <c r="G2870" s="5">
        <f t="shared" si="315"/>
        <v>0.21428571428571427</v>
      </c>
      <c r="H2870" s="5">
        <f t="shared" si="316"/>
        <v>84.552809191616745</v>
      </c>
      <c r="M2870" s="1"/>
      <c r="N2870" s="1"/>
      <c r="O2870" s="1"/>
      <c r="P2870" s="1"/>
      <c r="Q2870" s="1"/>
      <c r="R2870" s="1"/>
      <c r="Y2870" s="1"/>
      <c r="Z2870" s="1"/>
      <c r="AA2870" s="6">
        <v>84.552809191616745</v>
      </c>
      <c r="AB2870" s="6">
        <f t="shared" si="317"/>
        <v>25.365842757485023</v>
      </c>
    </row>
    <row r="2871" spans="3:28" x14ac:dyDescent="0.55000000000000004">
      <c r="C2871" s="5">
        <f t="shared" ca="1" si="312"/>
        <v>0.12261493454928885</v>
      </c>
      <c r="D2871" s="6">
        <v>0.74853826452297878</v>
      </c>
      <c r="E2871" s="15">
        <f t="shared" si="313"/>
        <v>132.14028198638545</v>
      </c>
      <c r="F2871" s="5">
        <f t="shared" si="314"/>
        <v>175.54099909856055</v>
      </c>
      <c r="G2871" s="5">
        <f t="shared" si="315"/>
        <v>0.21428571428571427</v>
      </c>
      <c r="H2871" s="5">
        <f t="shared" si="316"/>
        <v>175.54099909856055</v>
      </c>
      <c r="M2871" s="1"/>
      <c r="N2871" s="1"/>
      <c r="O2871" s="1"/>
      <c r="P2871" s="1"/>
      <c r="Q2871" s="1"/>
      <c r="R2871" s="1"/>
      <c r="Y2871" s="1"/>
      <c r="Z2871" s="1"/>
      <c r="AA2871" s="6">
        <v>175.54099909856055</v>
      </c>
      <c r="AB2871" s="6">
        <f t="shared" si="317"/>
        <v>52.662299729568161</v>
      </c>
    </row>
    <row r="2872" spans="3:28" x14ac:dyDescent="0.55000000000000004">
      <c r="C2872" s="5">
        <f t="shared" ca="1" si="312"/>
        <v>0.48900489446720075</v>
      </c>
      <c r="D2872" s="6">
        <v>0.5970084720286698</v>
      </c>
      <c r="E2872" s="15">
        <f t="shared" si="313"/>
        <v>120.14860123876745</v>
      </c>
      <c r="F2872" s="5">
        <f t="shared" si="314"/>
        <v>142.44277825807558</v>
      </c>
      <c r="G2872" s="5">
        <f t="shared" si="315"/>
        <v>0.21428571428571427</v>
      </c>
      <c r="H2872" s="5">
        <f t="shared" si="316"/>
        <v>142.44277825807558</v>
      </c>
      <c r="M2872" s="1"/>
      <c r="N2872" s="1"/>
      <c r="O2872" s="1"/>
      <c r="P2872" s="1"/>
      <c r="Q2872" s="1"/>
      <c r="R2872" s="1"/>
      <c r="Y2872" s="1"/>
      <c r="Z2872" s="1"/>
      <c r="AA2872" s="6">
        <v>142.44277825807558</v>
      </c>
      <c r="AB2872" s="6">
        <f t="shared" si="317"/>
        <v>42.732833477422673</v>
      </c>
    </row>
    <row r="2873" spans="3:28" x14ac:dyDescent="0.55000000000000004">
      <c r="C2873" s="5">
        <f t="shared" ca="1" si="312"/>
        <v>0.4583401277237944</v>
      </c>
      <c r="D2873" s="6">
        <v>3.2838519156127455E-2</v>
      </c>
      <c r="E2873" s="15">
        <f t="shared" si="313"/>
        <v>43.488020815363328</v>
      </c>
      <c r="F2873" s="5">
        <f t="shared" si="314"/>
        <v>55.915696489957497</v>
      </c>
      <c r="G2873" s="5">
        <f t="shared" si="315"/>
        <v>0.21428571428571427</v>
      </c>
      <c r="H2873" s="5">
        <f t="shared" si="316"/>
        <v>43.488020815363328</v>
      </c>
      <c r="M2873" s="1"/>
      <c r="N2873" s="1"/>
      <c r="O2873" s="1"/>
      <c r="P2873" s="1"/>
      <c r="Q2873" s="1"/>
      <c r="R2873" s="1"/>
      <c r="Y2873" s="1"/>
      <c r="Z2873" s="1"/>
      <c r="AA2873" s="6">
        <v>43.488020815363328</v>
      </c>
      <c r="AB2873" s="6">
        <f t="shared" si="317"/>
        <v>13.046406244608997</v>
      </c>
    </row>
    <row r="2874" spans="3:28" x14ac:dyDescent="0.55000000000000004">
      <c r="C2874" s="5">
        <f t="shared" ca="1" si="312"/>
        <v>0.40847701034463524</v>
      </c>
      <c r="D2874" s="6">
        <v>0.28645185028823861</v>
      </c>
      <c r="E2874" s="15">
        <f t="shared" si="313"/>
        <v>89.371399617150644</v>
      </c>
      <c r="F2874" s="5">
        <f t="shared" si="314"/>
        <v>90.34655733271515</v>
      </c>
      <c r="G2874" s="5">
        <f t="shared" si="315"/>
        <v>0.21428571428571427</v>
      </c>
      <c r="H2874" s="5">
        <f t="shared" si="316"/>
        <v>90.34655733271515</v>
      </c>
      <c r="M2874" s="1"/>
      <c r="N2874" s="1"/>
      <c r="O2874" s="1"/>
      <c r="P2874" s="1"/>
      <c r="Q2874" s="1"/>
      <c r="R2874" s="1"/>
      <c r="Y2874" s="1"/>
      <c r="Z2874" s="1"/>
      <c r="AA2874" s="6">
        <v>90.34655733271515</v>
      </c>
      <c r="AB2874" s="6">
        <f t="shared" si="317"/>
        <v>27.103967199814544</v>
      </c>
    </row>
    <row r="2875" spans="3:28" x14ac:dyDescent="0.55000000000000004">
      <c r="C2875" s="5">
        <f t="shared" ca="1" si="312"/>
        <v>0.96171137660644379</v>
      </c>
      <c r="D2875" s="6">
        <v>0.61581686600376351</v>
      </c>
      <c r="E2875" s="15">
        <f t="shared" si="313"/>
        <v>121.7139289815472</v>
      </c>
      <c r="F2875" s="5">
        <f t="shared" si="314"/>
        <v>146.16345995125812</v>
      </c>
      <c r="G2875" s="5">
        <f t="shared" si="315"/>
        <v>0.21428571428571427</v>
      </c>
      <c r="H2875" s="5">
        <f t="shared" si="316"/>
        <v>146.16345995125812</v>
      </c>
      <c r="M2875" s="1"/>
      <c r="N2875" s="1"/>
      <c r="O2875" s="1"/>
      <c r="P2875" s="1"/>
      <c r="Q2875" s="1"/>
      <c r="R2875" s="1"/>
      <c r="Y2875" s="1"/>
      <c r="Z2875" s="1"/>
      <c r="AA2875" s="6">
        <v>146.16345995125812</v>
      </c>
      <c r="AB2875" s="6">
        <f t="shared" si="317"/>
        <v>43.849037985377436</v>
      </c>
    </row>
    <row r="2876" spans="3:28" x14ac:dyDescent="0.55000000000000004">
      <c r="C2876" s="5">
        <f t="shared" ca="1" si="312"/>
        <v>0.54952881501758022</v>
      </c>
      <c r="D2876" s="6">
        <v>0.35747937496491355</v>
      </c>
      <c r="E2876" s="15">
        <f t="shared" si="313"/>
        <v>97.496151513546451</v>
      </c>
      <c r="F2876" s="5">
        <f t="shared" si="314"/>
        <v>101.05460421974746</v>
      </c>
      <c r="G2876" s="5">
        <f t="shared" si="315"/>
        <v>0.21428571428571427</v>
      </c>
      <c r="H2876" s="5">
        <f t="shared" si="316"/>
        <v>101.05460421974746</v>
      </c>
      <c r="M2876" s="1"/>
      <c r="N2876" s="1"/>
      <c r="O2876" s="1"/>
      <c r="P2876" s="1"/>
      <c r="Q2876" s="1"/>
      <c r="R2876" s="1"/>
      <c r="Y2876" s="1"/>
      <c r="Z2876" s="1"/>
      <c r="AA2876" s="6">
        <v>101.05460421974746</v>
      </c>
      <c r="AB2876" s="6">
        <f t="shared" si="317"/>
        <v>30.316381265924235</v>
      </c>
    </row>
    <row r="2877" spans="3:28" x14ac:dyDescent="0.55000000000000004">
      <c r="C2877" s="5">
        <f t="shared" ca="1" si="312"/>
        <v>0.94444279908906703</v>
      </c>
      <c r="D2877" s="6">
        <v>0.284180582692799</v>
      </c>
      <c r="E2877" s="15">
        <f t="shared" si="313"/>
        <v>89.095830476513001</v>
      </c>
      <c r="F2877" s="5">
        <f t="shared" si="314"/>
        <v>90.013152540156483</v>
      </c>
      <c r="G2877" s="5">
        <f t="shared" si="315"/>
        <v>0.21428571428571427</v>
      </c>
      <c r="H2877" s="5">
        <f t="shared" si="316"/>
        <v>90.013152540156483</v>
      </c>
      <c r="M2877" s="1"/>
      <c r="N2877" s="1"/>
      <c r="O2877" s="1"/>
      <c r="P2877" s="1"/>
      <c r="Q2877" s="1"/>
      <c r="R2877" s="1"/>
      <c r="Y2877" s="1"/>
      <c r="Z2877" s="1"/>
      <c r="AA2877" s="6">
        <v>90.013152540156483</v>
      </c>
      <c r="AB2877" s="6">
        <f t="shared" si="317"/>
        <v>27.003945762046943</v>
      </c>
    </row>
    <row r="2878" spans="3:28" x14ac:dyDescent="0.55000000000000004">
      <c r="C2878" s="5">
        <f t="shared" ca="1" si="312"/>
        <v>0.14759966649185208</v>
      </c>
      <c r="D2878" s="6">
        <v>0.13349797420348919</v>
      </c>
      <c r="E2878" s="15">
        <f t="shared" si="313"/>
        <v>67.357850105538134</v>
      </c>
      <c r="F2878" s="5">
        <f t="shared" si="314"/>
        <v>68.966399004246426</v>
      </c>
      <c r="G2878" s="5">
        <f t="shared" si="315"/>
        <v>0.21428571428571427</v>
      </c>
      <c r="H2878" s="5">
        <f t="shared" si="316"/>
        <v>67.357850105538134</v>
      </c>
      <c r="M2878" s="1"/>
      <c r="N2878" s="1"/>
      <c r="O2878" s="1"/>
      <c r="P2878" s="1"/>
      <c r="Q2878" s="1"/>
      <c r="R2878" s="1"/>
      <c r="Y2878" s="1"/>
      <c r="Z2878" s="1"/>
      <c r="AA2878" s="6">
        <v>67.357850105538134</v>
      </c>
      <c r="AB2878" s="6">
        <f t="shared" si="317"/>
        <v>20.207355031661439</v>
      </c>
    </row>
    <row r="2879" spans="3:28" x14ac:dyDescent="0.55000000000000004">
      <c r="C2879" s="5">
        <f t="shared" ca="1" si="312"/>
        <v>0.65904650500757167</v>
      </c>
      <c r="D2879" s="6">
        <v>0.11869353570071217</v>
      </c>
      <c r="E2879" s="15">
        <f t="shared" si="313"/>
        <v>64.654802650688822</v>
      </c>
      <c r="F2879" s="5">
        <f t="shared" si="314"/>
        <v>67.001119743385601</v>
      </c>
      <c r="G2879" s="5">
        <f t="shared" si="315"/>
        <v>0.21428571428571427</v>
      </c>
      <c r="H2879" s="5">
        <f t="shared" si="316"/>
        <v>64.654802650688822</v>
      </c>
      <c r="M2879" s="1"/>
      <c r="N2879" s="1"/>
      <c r="O2879" s="1"/>
      <c r="P2879" s="1"/>
      <c r="Q2879" s="1"/>
      <c r="R2879" s="1"/>
      <c r="Y2879" s="1"/>
      <c r="Z2879" s="1"/>
      <c r="AA2879" s="6">
        <v>64.654802650688822</v>
      </c>
      <c r="AB2879" s="6">
        <f t="shared" si="317"/>
        <v>19.396440795206647</v>
      </c>
    </row>
    <row r="2880" spans="3:28" x14ac:dyDescent="0.55000000000000004">
      <c r="C2880" s="5">
        <f t="shared" ca="1" si="312"/>
        <v>0.61711645721333352</v>
      </c>
      <c r="D2880" s="6">
        <v>0.13884818187618686</v>
      </c>
      <c r="E2880" s="15">
        <f t="shared" si="313"/>
        <v>68.297509827318635</v>
      </c>
      <c r="F2880" s="5">
        <f t="shared" si="314"/>
        <v>69.68076068980497</v>
      </c>
      <c r="G2880" s="5">
        <f t="shared" si="315"/>
        <v>0.21428571428571427</v>
      </c>
      <c r="H2880" s="5">
        <f t="shared" si="316"/>
        <v>68.297509827318635</v>
      </c>
      <c r="M2880" s="1"/>
      <c r="N2880" s="1"/>
      <c r="O2880" s="1"/>
      <c r="P2880" s="1"/>
      <c r="Q2880" s="1"/>
      <c r="R2880" s="1"/>
      <c r="Y2880" s="1"/>
      <c r="Z2880" s="1"/>
      <c r="AA2880" s="6">
        <v>68.297509827318635</v>
      </c>
      <c r="AB2880" s="6">
        <f t="shared" si="317"/>
        <v>20.489252948195588</v>
      </c>
    </row>
    <row r="2881" spans="3:28" x14ac:dyDescent="0.55000000000000004">
      <c r="C2881" s="5">
        <f t="shared" ca="1" si="312"/>
        <v>0.41017788308451375</v>
      </c>
      <c r="D2881" s="6">
        <v>0.74922255919985803</v>
      </c>
      <c r="E2881" s="15">
        <f t="shared" si="313"/>
        <v>132.19152817640742</v>
      </c>
      <c r="F2881" s="5">
        <f t="shared" si="314"/>
        <v>175.71045758677545</v>
      </c>
      <c r="G2881" s="5">
        <f t="shared" si="315"/>
        <v>0.21428571428571427</v>
      </c>
      <c r="H2881" s="5">
        <f t="shared" si="316"/>
        <v>175.71045758677545</v>
      </c>
      <c r="M2881" s="1"/>
      <c r="N2881" s="1"/>
      <c r="O2881" s="1"/>
      <c r="P2881" s="1"/>
      <c r="Q2881" s="1"/>
      <c r="R2881" s="1"/>
      <c r="Y2881" s="1"/>
      <c r="Z2881" s="1"/>
      <c r="AA2881" s="6">
        <v>175.71045758677545</v>
      </c>
      <c r="AB2881" s="6">
        <f t="shared" si="317"/>
        <v>52.713137276032633</v>
      </c>
    </row>
    <row r="2882" spans="3:28" x14ac:dyDescent="0.55000000000000004">
      <c r="C2882" s="5">
        <f t="shared" ca="1" si="312"/>
        <v>0.44057800325992758</v>
      </c>
      <c r="D2882" s="6">
        <v>0.8431489542757824</v>
      </c>
      <c r="E2882" s="15">
        <f t="shared" si="313"/>
        <v>139.01639564292452</v>
      </c>
      <c r="F2882" s="5">
        <f t="shared" si="314"/>
        <v>201.70440286252997</v>
      </c>
      <c r="G2882" s="5">
        <f t="shared" si="315"/>
        <v>0.21428571428571427</v>
      </c>
      <c r="H2882" s="5">
        <f t="shared" si="316"/>
        <v>201.70440286252997</v>
      </c>
      <c r="M2882" s="1"/>
      <c r="N2882" s="1"/>
      <c r="O2882" s="1"/>
      <c r="P2882" s="1"/>
      <c r="Q2882" s="1"/>
      <c r="R2882" s="1"/>
      <c r="Y2882" s="1"/>
      <c r="Z2882" s="1"/>
      <c r="AA2882" s="6">
        <v>201.70440286252997</v>
      </c>
      <c r="AB2882" s="6">
        <f t="shared" si="317"/>
        <v>60.511320858758992</v>
      </c>
    </row>
    <row r="2883" spans="3:28" x14ac:dyDescent="0.55000000000000004">
      <c r="C2883" s="5">
        <f t="shared" ref="C2883:C2946" ca="1" si="318">RAND()</f>
        <v>0.21063122486375641</v>
      </c>
      <c r="D2883" s="6">
        <v>0.63835974790295413</v>
      </c>
      <c r="E2883" s="15">
        <f t="shared" ref="E2883:E2946" si="319">$B$1+SQRT(($B$2-$B$1)*($B$3-$B$1)*D2883)</f>
        <v>123.55889032222018</v>
      </c>
      <c r="F2883" s="5">
        <f t="shared" ref="F2883:F2946" si="320">$B$2-SQRT(($B$2-$B$1)*($B$2-$B$3)*(1-D2883))</f>
        <v>150.74505191057139</v>
      </c>
      <c r="G2883" s="5">
        <f t="shared" ref="G2883:G2946" si="321">($B$3-$B$1)/($B$2-$B$1)</f>
        <v>0.21428571428571427</v>
      </c>
      <c r="H2883" s="5">
        <f t="shared" ref="H2883:H2946" si="322">IF(D2883&lt;G2883,E2883,F2883)</f>
        <v>150.74505191057139</v>
      </c>
      <c r="M2883" s="1"/>
      <c r="N2883" s="1"/>
      <c r="O2883" s="1"/>
      <c r="P2883" s="1"/>
      <c r="Q2883" s="1"/>
      <c r="R2883" s="1"/>
      <c r="Y2883" s="1"/>
      <c r="Z2883" s="1"/>
      <c r="AA2883" s="6">
        <v>150.74505191057139</v>
      </c>
      <c r="AB2883" s="6">
        <f t="shared" ref="AB2883:AB2946" si="323">AA2883*0.3</f>
        <v>45.223515573171419</v>
      </c>
    </row>
    <row r="2884" spans="3:28" x14ac:dyDescent="0.55000000000000004">
      <c r="C2884" s="5">
        <f t="shared" ca="1" si="318"/>
        <v>0.69179442813276115</v>
      </c>
      <c r="D2884" s="6">
        <v>0.14214112826792014</v>
      </c>
      <c r="E2884" s="15">
        <f t="shared" si="319"/>
        <v>68.866869706387561</v>
      </c>
      <c r="F2884" s="5">
        <f t="shared" si="320"/>
        <v>70.121539724366244</v>
      </c>
      <c r="G2884" s="5">
        <f t="shared" si="321"/>
        <v>0.21428571428571427</v>
      </c>
      <c r="H2884" s="5">
        <f t="shared" si="322"/>
        <v>68.866869706387561</v>
      </c>
      <c r="M2884" s="1"/>
      <c r="N2884" s="1"/>
      <c r="O2884" s="1"/>
      <c r="P2884" s="1"/>
      <c r="Q2884" s="1"/>
      <c r="R2884" s="1"/>
      <c r="Y2884" s="1"/>
      <c r="Z2884" s="1"/>
      <c r="AA2884" s="6">
        <v>68.866869706387561</v>
      </c>
      <c r="AB2884" s="6">
        <f t="shared" si="323"/>
        <v>20.660060911916268</v>
      </c>
    </row>
    <row r="2885" spans="3:28" x14ac:dyDescent="0.55000000000000004">
      <c r="C2885" s="5">
        <f t="shared" ca="1" si="318"/>
        <v>0.78575932506553692</v>
      </c>
      <c r="D2885" s="6">
        <v>0.82837043186282822</v>
      </c>
      <c r="E2885" s="15">
        <f t="shared" si="319"/>
        <v>137.96873846615262</v>
      </c>
      <c r="F2885" s="5">
        <f t="shared" si="320"/>
        <v>197.17791386453112</v>
      </c>
      <c r="G2885" s="5">
        <f t="shared" si="321"/>
        <v>0.21428571428571427</v>
      </c>
      <c r="H2885" s="5">
        <f t="shared" si="322"/>
        <v>197.17791386453112</v>
      </c>
      <c r="M2885" s="1"/>
      <c r="N2885" s="1"/>
      <c r="O2885" s="1"/>
      <c r="P2885" s="1"/>
      <c r="Q2885" s="1"/>
      <c r="R2885" s="1"/>
      <c r="Y2885" s="1"/>
      <c r="Z2885" s="1"/>
      <c r="AA2885" s="6">
        <v>197.17791386453112</v>
      </c>
      <c r="AB2885" s="6">
        <f t="shared" si="323"/>
        <v>59.153374159359331</v>
      </c>
    </row>
    <row r="2886" spans="3:28" x14ac:dyDescent="0.55000000000000004">
      <c r="C2886" s="5">
        <f t="shared" ca="1" si="318"/>
        <v>4.5166180208526807E-2</v>
      </c>
      <c r="D2886" s="6">
        <v>0.74764851568178936</v>
      </c>
      <c r="E2886" s="15">
        <f t="shared" si="319"/>
        <v>132.07361448375821</v>
      </c>
      <c r="F2886" s="5">
        <f t="shared" si="320"/>
        <v>175.32100644454266</v>
      </c>
      <c r="G2886" s="5">
        <f t="shared" si="321"/>
        <v>0.21428571428571427</v>
      </c>
      <c r="H2886" s="5">
        <f t="shared" si="322"/>
        <v>175.32100644454266</v>
      </c>
      <c r="M2886" s="1"/>
      <c r="N2886" s="1"/>
      <c r="O2886" s="1"/>
      <c r="P2886" s="1"/>
      <c r="Q2886" s="1"/>
      <c r="R2886" s="1"/>
      <c r="Y2886" s="1"/>
      <c r="Z2886" s="1"/>
      <c r="AA2886" s="6">
        <v>175.32100644454266</v>
      </c>
      <c r="AB2886" s="6">
        <f t="shared" si="323"/>
        <v>52.596301933362795</v>
      </c>
    </row>
    <row r="2887" spans="3:28" x14ac:dyDescent="0.55000000000000004">
      <c r="C2887" s="5">
        <f t="shared" ca="1" si="318"/>
        <v>0.53382823526360879</v>
      </c>
      <c r="D2887" s="6">
        <v>0.13643109573347534</v>
      </c>
      <c r="E2887" s="15">
        <f t="shared" si="319"/>
        <v>67.875279720565459</v>
      </c>
      <c r="F2887" s="5">
        <f t="shared" si="320"/>
        <v>69.357756465087419</v>
      </c>
      <c r="G2887" s="5">
        <f t="shared" si="321"/>
        <v>0.21428571428571427</v>
      </c>
      <c r="H2887" s="5">
        <f t="shared" si="322"/>
        <v>67.875279720565459</v>
      </c>
      <c r="M2887" s="1"/>
      <c r="N2887" s="1"/>
      <c r="O2887" s="1"/>
      <c r="P2887" s="1"/>
      <c r="Q2887" s="1"/>
      <c r="R2887" s="1"/>
      <c r="Y2887" s="1"/>
      <c r="Z2887" s="1"/>
      <c r="AA2887" s="6">
        <v>67.875279720565459</v>
      </c>
      <c r="AB2887" s="6">
        <f t="shared" si="323"/>
        <v>20.362583916169637</v>
      </c>
    </row>
    <row r="2888" spans="3:28" x14ac:dyDescent="0.55000000000000004">
      <c r="C2888" s="5">
        <f t="shared" ca="1" si="318"/>
        <v>0.42333644122934266</v>
      </c>
      <c r="D2888" s="6">
        <v>0.71403868698017436</v>
      </c>
      <c r="E2888" s="15">
        <f t="shared" si="319"/>
        <v>129.5255675231447</v>
      </c>
      <c r="F2888" s="5">
        <f t="shared" si="320"/>
        <v>167.2776699947546</v>
      </c>
      <c r="G2888" s="5">
        <f t="shared" si="321"/>
        <v>0.21428571428571427</v>
      </c>
      <c r="H2888" s="5">
        <f t="shared" si="322"/>
        <v>167.2776699947546</v>
      </c>
      <c r="M2888" s="1"/>
      <c r="N2888" s="1"/>
      <c r="O2888" s="1"/>
      <c r="P2888" s="1"/>
      <c r="Q2888" s="1"/>
      <c r="R2888" s="1"/>
      <c r="Y2888" s="1"/>
      <c r="Z2888" s="1"/>
      <c r="AA2888" s="6">
        <v>167.2776699947546</v>
      </c>
      <c r="AB2888" s="6">
        <f t="shared" si="323"/>
        <v>50.183300998426382</v>
      </c>
    </row>
    <row r="2889" spans="3:28" x14ac:dyDescent="0.55000000000000004">
      <c r="C2889" s="5">
        <f t="shared" ca="1" si="318"/>
        <v>0.59695760260662378</v>
      </c>
      <c r="D2889" s="6">
        <v>0.84813174486825649</v>
      </c>
      <c r="E2889" s="15">
        <f t="shared" si="319"/>
        <v>139.3675555324256</v>
      </c>
      <c r="F2889" s="5">
        <f t="shared" si="320"/>
        <v>203.27831413733836</v>
      </c>
      <c r="G2889" s="5">
        <f t="shared" si="321"/>
        <v>0.21428571428571427</v>
      </c>
      <c r="H2889" s="5">
        <f t="shared" si="322"/>
        <v>203.27831413733836</v>
      </c>
      <c r="M2889" s="1"/>
      <c r="N2889" s="1"/>
      <c r="O2889" s="1"/>
      <c r="P2889" s="1"/>
      <c r="Q2889" s="1"/>
      <c r="R2889" s="1"/>
      <c r="Y2889" s="1"/>
      <c r="Z2889" s="1"/>
      <c r="AA2889" s="6">
        <v>203.27831413733836</v>
      </c>
      <c r="AB2889" s="6">
        <f t="shared" si="323"/>
        <v>60.983494241201505</v>
      </c>
    </row>
    <row r="2890" spans="3:28" x14ac:dyDescent="0.55000000000000004">
      <c r="C2890" s="5">
        <f t="shared" ca="1" si="318"/>
        <v>0.70726584055051012</v>
      </c>
      <c r="D2890" s="6">
        <v>0.49666018194940986</v>
      </c>
      <c r="E2890" s="15">
        <f t="shared" si="319"/>
        <v>111.34490164617884</v>
      </c>
      <c r="F2890" s="5">
        <f t="shared" si="320"/>
        <v>123.9155521009412</v>
      </c>
      <c r="G2890" s="5">
        <f t="shared" si="321"/>
        <v>0.21428571428571427</v>
      </c>
      <c r="H2890" s="5">
        <f t="shared" si="322"/>
        <v>123.9155521009412</v>
      </c>
      <c r="M2890" s="1"/>
      <c r="N2890" s="1"/>
      <c r="O2890" s="1"/>
      <c r="P2890" s="1"/>
      <c r="Q2890" s="1"/>
      <c r="R2890" s="1"/>
      <c r="Y2890" s="1"/>
      <c r="Z2890" s="1"/>
      <c r="AA2890" s="6">
        <v>123.9155521009412</v>
      </c>
      <c r="AB2890" s="6">
        <f t="shared" si="323"/>
        <v>37.174665630282355</v>
      </c>
    </row>
    <row r="2891" spans="3:28" x14ac:dyDescent="0.55000000000000004">
      <c r="C2891" s="5">
        <f t="shared" ca="1" si="318"/>
        <v>0.18260239382322785</v>
      </c>
      <c r="D2891" s="6">
        <v>0.16486239973677697</v>
      </c>
      <c r="E2891" s="15">
        <f t="shared" si="319"/>
        <v>72.62782833803665</v>
      </c>
      <c r="F2891" s="5">
        <f t="shared" si="320"/>
        <v>73.186252232774621</v>
      </c>
      <c r="G2891" s="5">
        <f t="shared" si="321"/>
        <v>0.21428571428571427</v>
      </c>
      <c r="H2891" s="5">
        <f t="shared" si="322"/>
        <v>72.62782833803665</v>
      </c>
      <c r="M2891" s="1"/>
      <c r="N2891" s="1"/>
      <c r="O2891" s="1"/>
      <c r="P2891" s="1"/>
      <c r="Q2891" s="1"/>
      <c r="R2891" s="1"/>
      <c r="Y2891" s="1"/>
      <c r="Z2891" s="1"/>
      <c r="AA2891" s="6">
        <v>72.62782833803665</v>
      </c>
      <c r="AB2891" s="6">
        <f t="shared" si="323"/>
        <v>21.788348501410994</v>
      </c>
    </row>
    <row r="2892" spans="3:28" x14ac:dyDescent="0.55000000000000004">
      <c r="C2892" s="5">
        <f t="shared" ca="1" si="318"/>
        <v>1.4557415090214798E-2</v>
      </c>
      <c r="D2892" s="6">
        <v>0.72959350366102438</v>
      </c>
      <c r="E2892" s="15">
        <f t="shared" si="319"/>
        <v>130.712108016717</v>
      </c>
      <c r="F2892" s="5">
        <f t="shared" si="320"/>
        <v>170.93784375549546</v>
      </c>
      <c r="G2892" s="5">
        <f t="shared" si="321"/>
        <v>0.21428571428571427</v>
      </c>
      <c r="H2892" s="5">
        <f t="shared" si="322"/>
        <v>170.93784375549546</v>
      </c>
      <c r="M2892" s="1"/>
      <c r="N2892" s="1"/>
      <c r="O2892" s="1"/>
      <c r="P2892" s="1"/>
      <c r="Q2892" s="1"/>
      <c r="R2892" s="1"/>
      <c r="Y2892" s="1"/>
      <c r="Z2892" s="1"/>
      <c r="AA2892" s="6">
        <v>170.93784375549546</v>
      </c>
      <c r="AB2892" s="6">
        <f t="shared" si="323"/>
        <v>51.281353126648639</v>
      </c>
    </row>
    <row r="2893" spans="3:28" x14ac:dyDescent="0.55000000000000004">
      <c r="C2893" s="5">
        <f t="shared" ca="1" si="318"/>
        <v>0.30256843869470695</v>
      </c>
      <c r="D2893" s="6">
        <v>0.60956535437767245</v>
      </c>
      <c r="E2893" s="15">
        <f t="shared" si="319"/>
        <v>121.19633369616163</v>
      </c>
      <c r="F2893" s="5">
        <f t="shared" si="320"/>
        <v>144.91687980203849</v>
      </c>
      <c r="G2893" s="5">
        <f t="shared" si="321"/>
        <v>0.21428571428571427</v>
      </c>
      <c r="H2893" s="5">
        <f t="shared" si="322"/>
        <v>144.91687980203849</v>
      </c>
      <c r="M2893" s="1"/>
      <c r="N2893" s="1"/>
      <c r="O2893" s="1"/>
      <c r="P2893" s="1"/>
      <c r="Q2893" s="1"/>
      <c r="R2893" s="1"/>
      <c r="Y2893" s="1"/>
      <c r="Z2893" s="1"/>
      <c r="AA2893" s="6">
        <v>144.91687980203849</v>
      </c>
      <c r="AB2893" s="6">
        <f t="shared" si="323"/>
        <v>43.475063940611548</v>
      </c>
    </row>
    <row r="2894" spans="3:28" x14ac:dyDescent="0.55000000000000004">
      <c r="C2894" s="5">
        <f t="shared" ca="1" si="318"/>
        <v>0.62896058829105794</v>
      </c>
      <c r="D2894" s="6">
        <v>0.39083313199332304</v>
      </c>
      <c r="E2894" s="15">
        <f t="shared" si="319"/>
        <v>101.03083744777557</v>
      </c>
      <c r="F2894" s="5">
        <f t="shared" si="320"/>
        <v>106.28712208732404</v>
      </c>
      <c r="G2894" s="5">
        <f t="shared" si="321"/>
        <v>0.21428571428571427</v>
      </c>
      <c r="H2894" s="5">
        <f t="shared" si="322"/>
        <v>106.28712208732404</v>
      </c>
      <c r="M2894" s="1"/>
      <c r="N2894" s="1"/>
      <c r="O2894" s="1"/>
      <c r="P2894" s="1"/>
      <c r="Q2894" s="1"/>
      <c r="R2894" s="1"/>
      <c r="Y2894" s="1"/>
      <c r="Z2894" s="1"/>
      <c r="AA2894" s="6">
        <v>106.28712208732404</v>
      </c>
      <c r="AB2894" s="6">
        <f t="shared" si="323"/>
        <v>31.88613662619721</v>
      </c>
    </row>
    <row r="2895" spans="3:28" x14ac:dyDescent="0.55000000000000004">
      <c r="C2895" s="5">
        <f t="shared" ca="1" si="318"/>
        <v>0.97825705982572675</v>
      </c>
      <c r="D2895" s="6">
        <v>0.36087465060726398</v>
      </c>
      <c r="E2895" s="15">
        <f t="shared" si="319"/>
        <v>97.863304131034894</v>
      </c>
      <c r="F2895" s="5">
        <f t="shared" si="320"/>
        <v>101.58094465855217</v>
      </c>
      <c r="G2895" s="5">
        <f t="shared" si="321"/>
        <v>0.21428571428571427</v>
      </c>
      <c r="H2895" s="5">
        <f t="shared" si="322"/>
        <v>101.58094465855217</v>
      </c>
      <c r="M2895" s="1"/>
      <c r="N2895" s="1"/>
      <c r="O2895" s="1"/>
      <c r="P2895" s="1"/>
      <c r="Q2895" s="1"/>
      <c r="R2895" s="1"/>
      <c r="Y2895" s="1"/>
      <c r="Z2895" s="1"/>
      <c r="AA2895" s="6">
        <v>101.58094465855217</v>
      </c>
      <c r="AB2895" s="6">
        <f t="shared" si="323"/>
        <v>30.47428339756565</v>
      </c>
    </row>
    <row r="2896" spans="3:28" x14ac:dyDescent="0.55000000000000004">
      <c r="C2896" s="5">
        <f t="shared" ca="1" si="318"/>
        <v>0.95125319164904121</v>
      </c>
      <c r="D2896" s="6">
        <v>5.0742319249996504E-2</v>
      </c>
      <c r="E2896" s="15">
        <f t="shared" si="319"/>
        <v>49.197105394198601</v>
      </c>
      <c r="F2896" s="5">
        <f t="shared" si="320"/>
        <v>58.18545714907836</v>
      </c>
      <c r="G2896" s="5">
        <f t="shared" si="321"/>
        <v>0.21428571428571427</v>
      </c>
      <c r="H2896" s="5">
        <f t="shared" si="322"/>
        <v>49.197105394198601</v>
      </c>
      <c r="M2896" s="1"/>
      <c r="N2896" s="1"/>
      <c r="O2896" s="1"/>
      <c r="P2896" s="1"/>
      <c r="Q2896" s="1"/>
      <c r="R2896" s="1"/>
      <c r="Y2896" s="1"/>
      <c r="Z2896" s="1"/>
      <c r="AA2896" s="6">
        <v>49.197105394198601</v>
      </c>
      <c r="AB2896" s="6">
        <f t="shared" si="323"/>
        <v>14.75913161825958</v>
      </c>
    </row>
    <row r="2897" spans="3:28" x14ac:dyDescent="0.55000000000000004">
      <c r="C2897" s="5">
        <f t="shared" ca="1" si="318"/>
        <v>0.91654148959887682</v>
      </c>
      <c r="D2897" s="6">
        <v>0.90342722192290825</v>
      </c>
      <c r="E2897" s="15">
        <f t="shared" si="319"/>
        <v>143.19731055629768</v>
      </c>
      <c r="F2897" s="5">
        <f t="shared" si="320"/>
        <v>222.87099683291083</v>
      </c>
      <c r="G2897" s="5">
        <f t="shared" si="321"/>
        <v>0.21428571428571427</v>
      </c>
      <c r="H2897" s="5">
        <f t="shared" si="322"/>
        <v>222.87099683291083</v>
      </c>
      <c r="M2897" s="1"/>
      <c r="N2897" s="1"/>
      <c r="O2897" s="1"/>
      <c r="P2897" s="1"/>
      <c r="Q2897" s="1"/>
      <c r="R2897" s="1"/>
      <c r="Y2897" s="1"/>
      <c r="Z2897" s="1"/>
      <c r="AA2897" s="6">
        <v>222.87099683291083</v>
      </c>
      <c r="AB2897" s="6">
        <f t="shared" si="323"/>
        <v>66.861299049873253</v>
      </c>
    </row>
    <row r="2898" spans="3:28" x14ac:dyDescent="0.55000000000000004">
      <c r="C2898" s="5">
        <f t="shared" ca="1" si="318"/>
        <v>0.1328199993522442</v>
      </c>
      <c r="D2898" s="6">
        <v>0.7955172109950982</v>
      </c>
      <c r="E2898" s="15">
        <f t="shared" si="319"/>
        <v>135.60574875289572</v>
      </c>
      <c r="F2898" s="5">
        <f t="shared" si="320"/>
        <v>187.7674743993438</v>
      </c>
      <c r="G2898" s="5">
        <f t="shared" si="321"/>
        <v>0.21428571428571427</v>
      </c>
      <c r="H2898" s="5">
        <f t="shared" si="322"/>
        <v>187.7674743993438</v>
      </c>
      <c r="M2898" s="1"/>
      <c r="N2898" s="1"/>
      <c r="O2898" s="1"/>
      <c r="P2898" s="1"/>
      <c r="Q2898" s="1"/>
      <c r="R2898" s="1"/>
      <c r="Y2898" s="1"/>
      <c r="Z2898" s="1"/>
      <c r="AA2898" s="6">
        <v>187.7674743993438</v>
      </c>
      <c r="AB2898" s="6">
        <f t="shared" si="323"/>
        <v>56.330242319803141</v>
      </c>
    </row>
    <row r="2899" spans="3:28" x14ac:dyDescent="0.55000000000000004">
      <c r="C2899" s="5">
        <f t="shared" ca="1" si="318"/>
        <v>0.71724981775929908</v>
      </c>
      <c r="D2899" s="6">
        <v>0.8482474727408823</v>
      </c>
      <c r="E2899" s="15">
        <f t="shared" si="319"/>
        <v>139.37569912694471</v>
      </c>
      <c r="F2899" s="5">
        <f t="shared" si="320"/>
        <v>203.31517348021123</v>
      </c>
      <c r="G2899" s="5">
        <f t="shared" si="321"/>
        <v>0.21428571428571427</v>
      </c>
      <c r="H2899" s="5">
        <f t="shared" si="322"/>
        <v>203.31517348021123</v>
      </c>
      <c r="M2899" s="1"/>
      <c r="N2899" s="1"/>
      <c r="O2899" s="1"/>
      <c r="P2899" s="1"/>
      <c r="Q2899" s="1"/>
      <c r="R2899" s="1"/>
      <c r="Y2899" s="1"/>
      <c r="Z2899" s="1"/>
      <c r="AA2899" s="6">
        <v>203.31517348021123</v>
      </c>
      <c r="AB2899" s="6">
        <f t="shared" si="323"/>
        <v>60.994552044063369</v>
      </c>
    </row>
    <row r="2900" spans="3:28" x14ac:dyDescent="0.55000000000000004">
      <c r="C2900" s="5">
        <f t="shared" ca="1" si="318"/>
        <v>0.86551580964118602</v>
      </c>
      <c r="D2900" s="6">
        <v>0.69547196013290746</v>
      </c>
      <c r="E2900" s="15">
        <f t="shared" si="319"/>
        <v>128.09222418949869</v>
      </c>
      <c r="F2900" s="5">
        <f t="shared" si="320"/>
        <v>163.03676677365965</v>
      </c>
      <c r="G2900" s="5">
        <f t="shared" si="321"/>
        <v>0.21428571428571427</v>
      </c>
      <c r="H2900" s="5">
        <f t="shared" si="322"/>
        <v>163.03676677365965</v>
      </c>
      <c r="M2900" s="1"/>
      <c r="N2900" s="1"/>
      <c r="O2900" s="1"/>
      <c r="P2900" s="1"/>
      <c r="Q2900" s="1"/>
      <c r="R2900" s="1"/>
      <c r="Y2900" s="1"/>
      <c r="Z2900" s="1"/>
      <c r="AA2900" s="6">
        <v>163.03676677365965</v>
      </c>
      <c r="AB2900" s="6">
        <f t="shared" si="323"/>
        <v>48.911030032097891</v>
      </c>
    </row>
    <row r="2901" spans="3:28" x14ac:dyDescent="0.55000000000000004">
      <c r="C2901" s="5">
        <f t="shared" ca="1" si="318"/>
        <v>0.35148653320047218</v>
      </c>
      <c r="D2901" s="6">
        <v>0.10436050692280496</v>
      </c>
      <c r="E2901" s="15">
        <f t="shared" si="319"/>
        <v>61.871906050514625</v>
      </c>
      <c r="F2901" s="5">
        <f t="shared" si="320"/>
        <v>65.114085621220767</v>
      </c>
      <c r="G2901" s="5">
        <f t="shared" si="321"/>
        <v>0.21428571428571427</v>
      </c>
      <c r="H2901" s="5">
        <f t="shared" si="322"/>
        <v>61.871906050514625</v>
      </c>
      <c r="M2901" s="1"/>
      <c r="N2901" s="1"/>
      <c r="O2901" s="1"/>
      <c r="P2901" s="1"/>
      <c r="Q2901" s="1"/>
      <c r="R2901" s="1"/>
      <c r="Y2901" s="1"/>
      <c r="Z2901" s="1"/>
      <c r="AA2901" s="6">
        <v>61.871906050514625</v>
      </c>
      <c r="AB2901" s="6">
        <f t="shared" si="323"/>
        <v>18.561571815154387</v>
      </c>
    </row>
    <row r="2902" spans="3:28" x14ac:dyDescent="0.55000000000000004">
      <c r="C2902" s="5">
        <f t="shared" ca="1" si="318"/>
        <v>0.34070203302772484</v>
      </c>
      <c r="D2902" s="6">
        <v>0.96258028034201126</v>
      </c>
      <c r="E2902" s="15">
        <f t="shared" si="319"/>
        <v>147.16661790637426</v>
      </c>
      <c r="F2902" s="5">
        <f t="shared" si="320"/>
        <v>251.98901447655854</v>
      </c>
      <c r="G2902" s="5">
        <f t="shared" si="321"/>
        <v>0.21428571428571427</v>
      </c>
      <c r="H2902" s="5">
        <f t="shared" si="322"/>
        <v>251.98901447655854</v>
      </c>
      <c r="M2902" s="1"/>
      <c r="N2902" s="1"/>
      <c r="O2902" s="1"/>
      <c r="P2902" s="1"/>
      <c r="Q2902" s="1"/>
      <c r="R2902" s="1"/>
      <c r="Y2902" s="1"/>
      <c r="Z2902" s="1"/>
      <c r="AA2902" s="6">
        <v>251.98901447655854</v>
      </c>
      <c r="AB2902" s="6">
        <f t="shared" si="323"/>
        <v>75.596704342967556</v>
      </c>
    </row>
    <row r="2903" spans="3:28" x14ac:dyDescent="0.55000000000000004">
      <c r="C2903" s="5">
        <f t="shared" ca="1" si="318"/>
        <v>0.29874016899437594</v>
      </c>
      <c r="D2903" s="6">
        <v>0.80200447600614666</v>
      </c>
      <c r="E2903" s="15">
        <f t="shared" si="319"/>
        <v>136.07616119127675</v>
      </c>
      <c r="F2903" s="5">
        <f t="shared" si="320"/>
        <v>189.56212480303071</v>
      </c>
      <c r="G2903" s="5">
        <f t="shared" si="321"/>
        <v>0.21428571428571427</v>
      </c>
      <c r="H2903" s="5">
        <f t="shared" si="322"/>
        <v>189.56212480303071</v>
      </c>
      <c r="M2903" s="1"/>
      <c r="N2903" s="1"/>
      <c r="O2903" s="1"/>
      <c r="P2903" s="1"/>
      <c r="Q2903" s="1"/>
      <c r="R2903" s="1"/>
      <c r="Y2903" s="1"/>
      <c r="Z2903" s="1"/>
      <c r="AA2903" s="6">
        <v>189.56212480303071</v>
      </c>
      <c r="AB2903" s="6">
        <f t="shared" si="323"/>
        <v>56.868637440909211</v>
      </c>
    </row>
    <row r="2904" spans="3:28" x14ac:dyDescent="0.55000000000000004">
      <c r="C2904" s="5">
        <f t="shared" ca="1" si="318"/>
        <v>0.64953869512198714</v>
      </c>
      <c r="D2904" s="6">
        <v>7.6738190040648302E-2</v>
      </c>
      <c r="E2904" s="15">
        <f t="shared" si="319"/>
        <v>55.905453522868797</v>
      </c>
      <c r="F2904" s="5">
        <f t="shared" si="320"/>
        <v>61.519544839632488</v>
      </c>
      <c r="G2904" s="5">
        <f t="shared" si="321"/>
        <v>0.21428571428571427</v>
      </c>
      <c r="H2904" s="5">
        <f t="shared" si="322"/>
        <v>55.905453522868797</v>
      </c>
      <c r="M2904" s="1"/>
      <c r="N2904" s="1"/>
      <c r="O2904" s="1"/>
      <c r="P2904" s="1"/>
      <c r="Q2904" s="1"/>
      <c r="R2904" s="1"/>
      <c r="Y2904" s="1"/>
      <c r="Z2904" s="1"/>
      <c r="AA2904" s="6">
        <v>55.905453522868797</v>
      </c>
      <c r="AB2904" s="6">
        <f t="shared" si="323"/>
        <v>16.77163605686064</v>
      </c>
    </row>
    <row r="2905" spans="3:28" x14ac:dyDescent="0.55000000000000004">
      <c r="C2905" s="5">
        <f t="shared" ca="1" si="318"/>
        <v>0.66352592663809329</v>
      </c>
      <c r="D2905" s="6">
        <v>0.92961262574092873</v>
      </c>
      <c r="E2905" s="15">
        <f t="shared" si="319"/>
        <v>144.96996484134741</v>
      </c>
      <c r="F2905" s="5">
        <f t="shared" si="320"/>
        <v>234.15273540716524</v>
      </c>
      <c r="G2905" s="5">
        <f t="shared" si="321"/>
        <v>0.21428571428571427</v>
      </c>
      <c r="H2905" s="5">
        <f t="shared" si="322"/>
        <v>234.15273540716524</v>
      </c>
      <c r="M2905" s="1"/>
      <c r="N2905" s="1"/>
      <c r="O2905" s="1"/>
      <c r="P2905" s="1"/>
      <c r="Q2905" s="1"/>
      <c r="R2905" s="1"/>
      <c r="Y2905" s="1"/>
      <c r="Z2905" s="1"/>
      <c r="AA2905" s="6">
        <v>234.15273540716524</v>
      </c>
      <c r="AB2905" s="6">
        <f t="shared" si="323"/>
        <v>70.245820622149566</v>
      </c>
    </row>
    <row r="2906" spans="3:28" x14ac:dyDescent="0.55000000000000004">
      <c r="C2906" s="5">
        <f t="shared" ca="1" si="318"/>
        <v>0.43269204341032141</v>
      </c>
      <c r="D2906" s="6">
        <v>0.28324420649207716</v>
      </c>
      <c r="E2906" s="15">
        <f t="shared" si="319"/>
        <v>88.981901025318933</v>
      </c>
      <c r="F2906" s="5">
        <f t="shared" si="320"/>
        <v>89.8758536481634</v>
      </c>
      <c r="G2906" s="5">
        <f t="shared" si="321"/>
        <v>0.21428571428571427</v>
      </c>
      <c r="H2906" s="5">
        <f t="shared" si="322"/>
        <v>89.8758536481634</v>
      </c>
      <c r="M2906" s="1"/>
      <c r="N2906" s="1"/>
      <c r="O2906" s="1"/>
      <c r="P2906" s="1"/>
      <c r="Q2906" s="1"/>
      <c r="R2906" s="1"/>
      <c r="Y2906" s="1"/>
      <c r="Z2906" s="1"/>
      <c r="AA2906" s="6">
        <v>89.8758536481634</v>
      </c>
      <c r="AB2906" s="6">
        <f t="shared" si="323"/>
        <v>26.96275609444902</v>
      </c>
    </row>
    <row r="2907" spans="3:28" x14ac:dyDescent="0.55000000000000004">
      <c r="C2907" s="5">
        <f t="shared" ca="1" si="318"/>
        <v>0.9021034996526679</v>
      </c>
      <c r="D2907" s="6">
        <v>0.22964350934917122</v>
      </c>
      <c r="E2907" s="15">
        <f t="shared" si="319"/>
        <v>82.112888815978252</v>
      </c>
      <c r="F2907" s="5">
        <f t="shared" si="320"/>
        <v>82.160701837131654</v>
      </c>
      <c r="G2907" s="5">
        <f t="shared" si="321"/>
        <v>0.21428571428571427</v>
      </c>
      <c r="H2907" s="5">
        <f t="shared" si="322"/>
        <v>82.160701837131654</v>
      </c>
      <c r="M2907" s="1"/>
      <c r="N2907" s="1"/>
      <c r="O2907" s="1"/>
      <c r="P2907" s="1"/>
      <c r="Q2907" s="1"/>
      <c r="R2907" s="1"/>
      <c r="Y2907" s="1"/>
      <c r="Z2907" s="1"/>
      <c r="AA2907" s="6">
        <v>82.160701837131654</v>
      </c>
      <c r="AB2907" s="6">
        <f t="shared" si="323"/>
        <v>24.648210551139496</v>
      </c>
    </row>
    <row r="2908" spans="3:28" x14ac:dyDescent="0.55000000000000004">
      <c r="C2908" s="5">
        <f t="shared" ca="1" si="318"/>
        <v>0.13889485687946301</v>
      </c>
      <c r="D2908" s="6">
        <v>0.97800877507398487</v>
      </c>
      <c r="E2908" s="15">
        <f t="shared" si="319"/>
        <v>148.18169690421072</v>
      </c>
      <c r="F2908" s="5">
        <f t="shared" si="320"/>
        <v>263.19430131837555</v>
      </c>
      <c r="G2908" s="5">
        <f t="shared" si="321"/>
        <v>0.21428571428571427</v>
      </c>
      <c r="H2908" s="5">
        <f t="shared" si="322"/>
        <v>263.19430131837555</v>
      </c>
      <c r="M2908" s="1"/>
      <c r="N2908" s="1"/>
      <c r="O2908" s="1"/>
      <c r="P2908" s="1"/>
      <c r="Q2908" s="1"/>
      <c r="R2908" s="1"/>
      <c r="Y2908" s="1"/>
      <c r="Z2908" s="1"/>
      <c r="AA2908" s="6">
        <v>263.19430131837555</v>
      </c>
      <c r="AB2908" s="6">
        <f t="shared" si="323"/>
        <v>78.958290395512662</v>
      </c>
    </row>
    <row r="2909" spans="3:28" x14ac:dyDescent="0.55000000000000004">
      <c r="C2909" s="5">
        <f t="shared" ca="1" si="318"/>
        <v>1.4525403025603012E-2</v>
      </c>
      <c r="D2909" s="6">
        <v>0.78142414169661611</v>
      </c>
      <c r="E2909" s="15">
        <f t="shared" si="319"/>
        <v>134.57715994256074</v>
      </c>
      <c r="F2909" s="5">
        <f t="shared" si="320"/>
        <v>183.96434655034494</v>
      </c>
      <c r="G2909" s="5">
        <f t="shared" si="321"/>
        <v>0.21428571428571427</v>
      </c>
      <c r="H2909" s="5">
        <f t="shared" si="322"/>
        <v>183.96434655034494</v>
      </c>
      <c r="M2909" s="1"/>
      <c r="N2909" s="1"/>
      <c r="O2909" s="1"/>
      <c r="P2909" s="1"/>
      <c r="Q2909" s="1"/>
      <c r="R2909" s="1"/>
      <c r="Y2909" s="1"/>
      <c r="Z2909" s="1"/>
      <c r="AA2909" s="6">
        <v>183.96434655034494</v>
      </c>
      <c r="AB2909" s="6">
        <f t="shared" si="323"/>
        <v>55.189303965103484</v>
      </c>
    </row>
    <row r="2910" spans="3:28" x14ac:dyDescent="0.55000000000000004">
      <c r="C2910" s="5">
        <f t="shared" ca="1" si="318"/>
        <v>0.15138735467851705</v>
      </c>
      <c r="D2910" s="6">
        <v>0.6333201125771134</v>
      </c>
      <c r="E2910" s="15">
        <f t="shared" si="319"/>
        <v>123.14929903443603</v>
      </c>
      <c r="F2910" s="5">
        <f t="shared" si="320"/>
        <v>149.70867934158736</v>
      </c>
      <c r="G2910" s="5">
        <f t="shared" si="321"/>
        <v>0.21428571428571427</v>
      </c>
      <c r="H2910" s="5">
        <f t="shared" si="322"/>
        <v>149.70867934158736</v>
      </c>
      <c r="M2910" s="1"/>
      <c r="N2910" s="1"/>
      <c r="O2910" s="1"/>
      <c r="P2910" s="1"/>
      <c r="Q2910" s="1"/>
      <c r="R2910" s="1"/>
      <c r="Y2910" s="1"/>
      <c r="Z2910" s="1"/>
      <c r="AA2910" s="6">
        <v>149.70867934158736</v>
      </c>
      <c r="AB2910" s="6">
        <f t="shared" si="323"/>
        <v>44.912603802476205</v>
      </c>
    </row>
    <row r="2911" spans="3:28" x14ac:dyDescent="0.55000000000000004">
      <c r="C2911" s="5">
        <f t="shared" ca="1" si="318"/>
        <v>0.14101759369687661</v>
      </c>
      <c r="D2911" s="6">
        <v>0.50611235068330263</v>
      </c>
      <c r="E2911" s="15">
        <f t="shared" si="319"/>
        <v>112.21001838997476</v>
      </c>
      <c r="F2911" s="5">
        <f t="shared" si="320"/>
        <v>125.57672403630141</v>
      </c>
      <c r="G2911" s="5">
        <f t="shared" si="321"/>
        <v>0.21428571428571427</v>
      </c>
      <c r="H2911" s="5">
        <f t="shared" si="322"/>
        <v>125.57672403630141</v>
      </c>
      <c r="M2911" s="1"/>
      <c r="N2911" s="1"/>
      <c r="O2911" s="1"/>
      <c r="P2911" s="1"/>
      <c r="Q2911" s="1"/>
      <c r="R2911" s="1"/>
      <c r="Y2911" s="1"/>
      <c r="Z2911" s="1"/>
      <c r="AA2911" s="6">
        <v>125.57672403630141</v>
      </c>
      <c r="AB2911" s="6">
        <f t="shared" si="323"/>
        <v>37.673017210890421</v>
      </c>
    </row>
    <row r="2912" spans="3:28" x14ac:dyDescent="0.55000000000000004">
      <c r="C2912" s="5">
        <f t="shared" ca="1" si="318"/>
        <v>0.98581658527365745</v>
      </c>
      <c r="D2912" s="6">
        <v>0.52587030000669432</v>
      </c>
      <c r="E2912" s="15">
        <f t="shared" si="319"/>
        <v>113.99266482078517</v>
      </c>
      <c r="F2912" s="5">
        <f t="shared" si="320"/>
        <v>129.10123019872955</v>
      </c>
      <c r="G2912" s="5">
        <f t="shared" si="321"/>
        <v>0.21428571428571427</v>
      </c>
      <c r="H2912" s="5">
        <f t="shared" si="322"/>
        <v>129.10123019872955</v>
      </c>
      <c r="M2912" s="1"/>
      <c r="N2912" s="1"/>
      <c r="O2912" s="1"/>
      <c r="P2912" s="1"/>
      <c r="Q2912" s="1"/>
      <c r="R2912" s="1"/>
      <c r="Y2912" s="1"/>
      <c r="Z2912" s="1"/>
      <c r="AA2912" s="6">
        <v>129.10123019872955</v>
      </c>
      <c r="AB2912" s="6">
        <f t="shared" si="323"/>
        <v>38.730369059618866</v>
      </c>
    </row>
    <row r="2913" spans="3:28" x14ac:dyDescent="0.55000000000000004">
      <c r="C2913" s="5">
        <f t="shared" ca="1" si="318"/>
        <v>0.46748492081216741</v>
      </c>
      <c r="D2913" s="6">
        <v>0.76457695289091276</v>
      </c>
      <c r="E2913" s="15">
        <f t="shared" si="319"/>
        <v>133.33531139308408</v>
      </c>
      <c r="F2913" s="5">
        <f t="shared" si="320"/>
        <v>179.57550206905665</v>
      </c>
      <c r="G2913" s="5">
        <f t="shared" si="321"/>
        <v>0.21428571428571427</v>
      </c>
      <c r="H2913" s="5">
        <f t="shared" si="322"/>
        <v>179.57550206905665</v>
      </c>
      <c r="M2913" s="1"/>
      <c r="N2913" s="1"/>
      <c r="O2913" s="1"/>
      <c r="P2913" s="1"/>
      <c r="Q2913" s="1"/>
      <c r="R2913" s="1"/>
      <c r="Y2913" s="1"/>
      <c r="Z2913" s="1"/>
      <c r="AA2913" s="6">
        <v>179.57550206905665</v>
      </c>
      <c r="AB2913" s="6">
        <f t="shared" si="323"/>
        <v>53.872650620716996</v>
      </c>
    </row>
    <row r="2914" spans="3:28" x14ac:dyDescent="0.55000000000000004">
      <c r="C2914" s="5">
        <f t="shared" ca="1" si="318"/>
        <v>0.30385114150403914</v>
      </c>
      <c r="D2914" s="6">
        <v>0.46639527207706533</v>
      </c>
      <c r="E2914" s="15">
        <f t="shared" si="319"/>
        <v>108.51802398887301</v>
      </c>
      <c r="F2914" s="5">
        <f t="shared" si="320"/>
        <v>118.69900375328112</v>
      </c>
      <c r="G2914" s="5">
        <f t="shared" si="321"/>
        <v>0.21428571428571427</v>
      </c>
      <c r="H2914" s="5">
        <f t="shared" si="322"/>
        <v>118.69900375328112</v>
      </c>
      <c r="M2914" s="1"/>
      <c r="N2914" s="1"/>
      <c r="O2914" s="1"/>
      <c r="P2914" s="1"/>
      <c r="Q2914" s="1"/>
      <c r="R2914" s="1"/>
      <c r="Y2914" s="1"/>
      <c r="Z2914" s="1"/>
      <c r="AA2914" s="6">
        <v>118.69900375328112</v>
      </c>
      <c r="AB2914" s="6">
        <f t="shared" si="323"/>
        <v>35.609701125984337</v>
      </c>
    </row>
    <row r="2915" spans="3:28" x14ac:dyDescent="0.55000000000000004">
      <c r="C2915" s="5">
        <f t="shared" ca="1" si="318"/>
        <v>0.21484160943358677</v>
      </c>
      <c r="D2915" s="6">
        <v>0.70531558797425931</v>
      </c>
      <c r="E2915" s="15">
        <f t="shared" si="319"/>
        <v>128.85449865746273</v>
      </c>
      <c r="F2915" s="5">
        <f t="shared" si="320"/>
        <v>165.26856424432481</v>
      </c>
      <c r="G2915" s="5">
        <f t="shared" si="321"/>
        <v>0.21428571428571427</v>
      </c>
      <c r="H2915" s="5">
        <f t="shared" si="322"/>
        <v>165.26856424432481</v>
      </c>
      <c r="M2915" s="1"/>
      <c r="N2915" s="1"/>
      <c r="O2915" s="1"/>
      <c r="P2915" s="1"/>
      <c r="Q2915" s="1"/>
      <c r="R2915" s="1"/>
      <c r="Y2915" s="1"/>
      <c r="Z2915" s="1"/>
      <c r="AA2915" s="6">
        <v>165.26856424432481</v>
      </c>
      <c r="AB2915" s="6">
        <f t="shared" si="323"/>
        <v>49.580569273297442</v>
      </c>
    </row>
    <row r="2916" spans="3:28" x14ac:dyDescent="0.55000000000000004">
      <c r="C2916" s="5">
        <f t="shared" ca="1" si="318"/>
        <v>0.33607048506494797</v>
      </c>
      <c r="D2916" s="6">
        <v>0.19948861576361432</v>
      </c>
      <c r="E2916" s="15">
        <f t="shared" si="319"/>
        <v>77.891352936589072</v>
      </c>
      <c r="F2916" s="5">
        <f t="shared" si="320"/>
        <v>77.938068843483762</v>
      </c>
      <c r="G2916" s="5">
        <f t="shared" si="321"/>
        <v>0.21428571428571427</v>
      </c>
      <c r="H2916" s="5">
        <f t="shared" si="322"/>
        <v>77.891352936589072</v>
      </c>
      <c r="M2916" s="1"/>
      <c r="N2916" s="1"/>
      <c r="O2916" s="1"/>
      <c r="P2916" s="1"/>
      <c r="Q2916" s="1"/>
      <c r="R2916" s="1"/>
      <c r="Y2916" s="1"/>
      <c r="Z2916" s="1"/>
      <c r="AA2916" s="6">
        <v>77.891352936589072</v>
      </c>
      <c r="AB2916" s="6">
        <f t="shared" si="323"/>
        <v>23.367405880976722</v>
      </c>
    </row>
    <row r="2917" spans="3:28" x14ac:dyDescent="0.55000000000000004">
      <c r="C2917" s="5">
        <f t="shared" ca="1" si="318"/>
        <v>0.25919584136392704</v>
      </c>
      <c r="D2917" s="6">
        <v>0.66150643694226618</v>
      </c>
      <c r="E2917" s="15">
        <f t="shared" si="319"/>
        <v>125.41967624988264</v>
      </c>
      <c r="F2917" s="5">
        <f t="shared" si="320"/>
        <v>155.60054195269151</v>
      </c>
      <c r="G2917" s="5">
        <f t="shared" si="321"/>
        <v>0.21428571428571427</v>
      </c>
      <c r="H2917" s="5">
        <f t="shared" si="322"/>
        <v>155.60054195269151</v>
      </c>
      <c r="M2917" s="1"/>
      <c r="N2917" s="1"/>
      <c r="O2917" s="1"/>
      <c r="P2917" s="1"/>
      <c r="Q2917" s="1"/>
      <c r="R2917" s="1"/>
      <c r="Y2917" s="1"/>
      <c r="Z2917" s="1"/>
      <c r="AA2917" s="6">
        <v>155.60054195269151</v>
      </c>
      <c r="AB2917" s="6">
        <f t="shared" si="323"/>
        <v>46.680162585807452</v>
      </c>
    </row>
    <row r="2918" spans="3:28" x14ac:dyDescent="0.55000000000000004">
      <c r="C2918" s="5">
        <f t="shared" ca="1" si="318"/>
        <v>0.74284223604692834</v>
      </c>
      <c r="D2918" s="6">
        <v>0.824011302452056</v>
      </c>
      <c r="E2918" s="15">
        <f t="shared" si="319"/>
        <v>137.65793590402026</v>
      </c>
      <c r="F2918" s="5">
        <f t="shared" si="320"/>
        <v>195.88033918152945</v>
      </c>
      <c r="G2918" s="5">
        <f t="shared" si="321"/>
        <v>0.21428571428571427</v>
      </c>
      <c r="H2918" s="5">
        <f t="shared" si="322"/>
        <v>195.88033918152945</v>
      </c>
      <c r="M2918" s="1"/>
      <c r="N2918" s="1"/>
      <c r="O2918" s="1"/>
      <c r="P2918" s="1"/>
      <c r="Q2918" s="1"/>
      <c r="R2918" s="1"/>
      <c r="Y2918" s="1"/>
      <c r="Z2918" s="1"/>
      <c r="AA2918" s="6">
        <v>195.88033918152945</v>
      </c>
      <c r="AB2918" s="6">
        <f t="shared" si="323"/>
        <v>58.764101754458835</v>
      </c>
    </row>
    <row r="2919" spans="3:28" x14ac:dyDescent="0.55000000000000004">
      <c r="C2919" s="5">
        <f t="shared" ca="1" si="318"/>
        <v>0.31598050704958025</v>
      </c>
      <c r="D2919" s="6">
        <v>2.8678101799501809E-2</v>
      </c>
      <c r="E2919" s="15">
        <f t="shared" si="319"/>
        <v>41.949763329740719</v>
      </c>
      <c r="F2919" s="5">
        <f t="shared" si="320"/>
        <v>55.39127380824965</v>
      </c>
      <c r="G2919" s="5">
        <f t="shared" si="321"/>
        <v>0.21428571428571427</v>
      </c>
      <c r="H2919" s="5">
        <f t="shared" si="322"/>
        <v>41.949763329740719</v>
      </c>
      <c r="M2919" s="1"/>
      <c r="N2919" s="1"/>
      <c r="O2919" s="1"/>
      <c r="P2919" s="1"/>
      <c r="Q2919" s="1"/>
      <c r="R2919" s="1"/>
      <c r="Y2919" s="1"/>
      <c r="Z2919" s="1"/>
      <c r="AA2919" s="6">
        <v>41.949763329740719</v>
      </c>
      <c r="AB2919" s="6">
        <f t="shared" si="323"/>
        <v>12.584928998922216</v>
      </c>
    </row>
    <row r="2920" spans="3:28" x14ac:dyDescent="0.55000000000000004">
      <c r="C2920" s="5">
        <f t="shared" ca="1" si="318"/>
        <v>3.3503121580375606E-2</v>
      </c>
      <c r="D2920" s="6">
        <v>4.7759036608862049E-2</v>
      </c>
      <c r="E2920" s="15">
        <f t="shared" si="319"/>
        <v>48.325815346232886</v>
      </c>
      <c r="F2920" s="5">
        <f t="shared" si="320"/>
        <v>57.805773510403242</v>
      </c>
      <c r="G2920" s="5">
        <f t="shared" si="321"/>
        <v>0.21428571428571427</v>
      </c>
      <c r="H2920" s="5">
        <f t="shared" si="322"/>
        <v>48.325815346232886</v>
      </c>
      <c r="M2920" s="1"/>
      <c r="N2920" s="1"/>
      <c r="O2920" s="1"/>
      <c r="P2920" s="1"/>
      <c r="Q2920" s="1"/>
      <c r="R2920" s="1"/>
      <c r="Y2920" s="1"/>
      <c r="Z2920" s="1"/>
      <c r="AA2920" s="6">
        <v>48.325815346232886</v>
      </c>
      <c r="AB2920" s="6">
        <f t="shared" si="323"/>
        <v>14.497744603869865</v>
      </c>
    </row>
    <row r="2921" spans="3:28" x14ac:dyDescent="0.55000000000000004">
      <c r="C2921" s="5">
        <f t="shared" ca="1" si="318"/>
        <v>0.98649032500362732</v>
      </c>
      <c r="D2921" s="6">
        <v>0.85468379053401911</v>
      </c>
      <c r="E2921" s="15">
        <f t="shared" si="319"/>
        <v>139.82774170020696</v>
      </c>
      <c r="F2921" s="5">
        <f t="shared" si="320"/>
        <v>205.38774654885117</v>
      </c>
      <c r="G2921" s="5">
        <f t="shared" si="321"/>
        <v>0.21428571428571427</v>
      </c>
      <c r="H2921" s="5">
        <f t="shared" si="322"/>
        <v>205.38774654885117</v>
      </c>
      <c r="M2921" s="1"/>
      <c r="N2921" s="1"/>
      <c r="O2921" s="1"/>
      <c r="P2921" s="1"/>
      <c r="Q2921" s="1"/>
      <c r="R2921" s="1"/>
      <c r="Y2921" s="1"/>
      <c r="Z2921" s="1"/>
      <c r="AA2921" s="6">
        <v>205.38774654885117</v>
      </c>
      <c r="AB2921" s="6">
        <f t="shared" si="323"/>
        <v>61.616323964655351</v>
      </c>
    </row>
    <row r="2922" spans="3:28" x14ac:dyDescent="0.55000000000000004">
      <c r="C2922" s="5">
        <f t="shared" ca="1" si="318"/>
        <v>0.9212420556959815</v>
      </c>
      <c r="D2922" s="6">
        <v>0.82776654679168449</v>
      </c>
      <c r="E2922" s="15">
        <f t="shared" si="319"/>
        <v>137.92573080587755</v>
      </c>
      <c r="F2922" s="5">
        <f t="shared" si="320"/>
        <v>196.99718102094374</v>
      </c>
      <c r="G2922" s="5">
        <f t="shared" si="321"/>
        <v>0.21428571428571427</v>
      </c>
      <c r="H2922" s="5">
        <f t="shared" si="322"/>
        <v>196.99718102094374</v>
      </c>
      <c r="M2922" s="1"/>
      <c r="N2922" s="1"/>
      <c r="O2922" s="1"/>
      <c r="P2922" s="1"/>
      <c r="Q2922" s="1"/>
      <c r="R2922" s="1"/>
      <c r="Y2922" s="1"/>
      <c r="Z2922" s="1"/>
      <c r="AA2922" s="6">
        <v>196.99718102094374</v>
      </c>
      <c r="AB2922" s="6">
        <f t="shared" si="323"/>
        <v>59.099154306283118</v>
      </c>
    </row>
    <row r="2923" spans="3:28" x14ac:dyDescent="0.55000000000000004">
      <c r="C2923" s="5">
        <f t="shared" ca="1" si="318"/>
        <v>0.22165654358379194</v>
      </c>
      <c r="D2923" s="6">
        <v>0.49321335167884695</v>
      </c>
      <c r="E2923" s="15">
        <f t="shared" si="319"/>
        <v>111.02738218912279</v>
      </c>
      <c r="F2923" s="5">
        <f t="shared" si="320"/>
        <v>123.3136747323579</v>
      </c>
      <c r="G2923" s="5">
        <f t="shared" si="321"/>
        <v>0.21428571428571427</v>
      </c>
      <c r="H2923" s="5">
        <f t="shared" si="322"/>
        <v>123.3136747323579</v>
      </c>
      <c r="M2923" s="1"/>
      <c r="N2923" s="1"/>
      <c r="O2923" s="1"/>
      <c r="P2923" s="1"/>
      <c r="Q2923" s="1"/>
      <c r="R2923" s="1"/>
      <c r="Y2923" s="1"/>
      <c r="Z2923" s="1"/>
      <c r="AA2923" s="6">
        <v>123.3136747323579</v>
      </c>
      <c r="AB2923" s="6">
        <f t="shared" si="323"/>
        <v>36.994102419707367</v>
      </c>
    </row>
    <row r="2924" spans="3:28" x14ac:dyDescent="0.55000000000000004">
      <c r="C2924" s="5">
        <f t="shared" ca="1" si="318"/>
        <v>2.5839950286510649E-2</v>
      </c>
      <c r="D2924" s="6">
        <v>0.45893395781825219</v>
      </c>
      <c r="E2924" s="15">
        <f t="shared" si="319"/>
        <v>107.80712096035627</v>
      </c>
      <c r="F2924" s="5">
        <f t="shared" si="320"/>
        <v>117.4358518262809</v>
      </c>
      <c r="G2924" s="5">
        <f t="shared" si="321"/>
        <v>0.21428571428571427</v>
      </c>
      <c r="H2924" s="5">
        <f t="shared" si="322"/>
        <v>117.4358518262809</v>
      </c>
      <c r="M2924" s="1"/>
      <c r="N2924" s="1"/>
      <c r="O2924" s="1"/>
      <c r="P2924" s="1"/>
      <c r="Q2924" s="1"/>
      <c r="R2924" s="1"/>
      <c r="Y2924" s="1"/>
      <c r="Z2924" s="1"/>
      <c r="AA2924" s="6">
        <v>117.4358518262809</v>
      </c>
      <c r="AB2924" s="6">
        <f t="shared" si="323"/>
        <v>35.230755547884264</v>
      </c>
    </row>
    <row r="2925" spans="3:28" x14ac:dyDescent="0.55000000000000004">
      <c r="C2925" s="5">
        <f t="shared" ca="1" si="318"/>
        <v>0.19796123640280006</v>
      </c>
      <c r="D2925" s="6">
        <v>0.13146071935545156</v>
      </c>
      <c r="E2925" s="15">
        <f t="shared" si="319"/>
        <v>66.99510703436674</v>
      </c>
      <c r="F2925" s="5">
        <f t="shared" si="320"/>
        <v>68.694963981100955</v>
      </c>
      <c r="G2925" s="5">
        <f t="shared" si="321"/>
        <v>0.21428571428571427</v>
      </c>
      <c r="H2925" s="5">
        <f t="shared" si="322"/>
        <v>66.99510703436674</v>
      </c>
      <c r="M2925" s="1"/>
      <c r="N2925" s="1"/>
      <c r="O2925" s="1"/>
      <c r="P2925" s="1"/>
      <c r="Q2925" s="1"/>
      <c r="R2925" s="1"/>
      <c r="Y2925" s="1"/>
      <c r="Z2925" s="1"/>
      <c r="AA2925" s="6">
        <v>66.99510703436674</v>
      </c>
      <c r="AB2925" s="6">
        <f t="shared" si="323"/>
        <v>20.098532110310021</v>
      </c>
    </row>
    <row r="2926" spans="3:28" x14ac:dyDescent="0.55000000000000004">
      <c r="C2926" s="5">
        <f t="shared" ca="1" si="318"/>
        <v>0.97778081627007496</v>
      </c>
      <c r="D2926" s="6">
        <v>0.42211376697092096</v>
      </c>
      <c r="E2926" s="15">
        <f t="shared" si="319"/>
        <v>104.21111141121148</v>
      </c>
      <c r="F2926" s="5">
        <f t="shared" si="320"/>
        <v>111.32622875823131</v>
      </c>
      <c r="G2926" s="5">
        <f t="shared" si="321"/>
        <v>0.21428571428571427</v>
      </c>
      <c r="H2926" s="5">
        <f t="shared" si="322"/>
        <v>111.32622875823131</v>
      </c>
      <c r="M2926" s="1"/>
      <c r="N2926" s="1"/>
      <c r="O2926" s="1"/>
      <c r="P2926" s="1"/>
      <c r="Q2926" s="1"/>
      <c r="R2926" s="1"/>
      <c r="Y2926" s="1"/>
      <c r="Z2926" s="1"/>
      <c r="AA2926" s="6">
        <v>111.32622875823131</v>
      </c>
      <c r="AB2926" s="6">
        <f t="shared" si="323"/>
        <v>33.397868627469393</v>
      </c>
    </row>
    <row r="2927" spans="3:28" x14ac:dyDescent="0.55000000000000004">
      <c r="C2927" s="5">
        <f t="shared" ca="1" si="318"/>
        <v>0.59886823197614825</v>
      </c>
      <c r="D2927" s="6">
        <v>0.64617442354022603</v>
      </c>
      <c r="E2927" s="15">
        <f t="shared" si="319"/>
        <v>124.190836043655</v>
      </c>
      <c r="F2927" s="5">
        <f t="shared" si="320"/>
        <v>152.3664824305738</v>
      </c>
      <c r="G2927" s="5">
        <f t="shared" si="321"/>
        <v>0.21428571428571427</v>
      </c>
      <c r="H2927" s="5">
        <f t="shared" si="322"/>
        <v>152.3664824305738</v>
      </c>
      <c r="M2927" s="1"/>
      <c r="N2927" s="1"/>
      <c r="O2927" s="1"/>
      <c r="P2927" s="1"/>
      <c r="Q2927" s="1"/>
      <c r="R2927" s="1"/>
      <c r="Y2927" s="1"/>
      <c r="Z2927" s="1"/>
      <c r="AA2927" s="6">
        <v>152.3664824305738</v>
      </c>
      <c r="AB2927" s="6">
        <f t="shared" si="323"/>
        <v>45.709944729172136</v>
      </c>
    </row>
    <row r="2928" spans="3:28" x14ac:dyDescent="0.55000000000000004">
      <c r="C2928" s="5">
        <f t="shared" ca="1" si="318"/>
        <v>0.7422088848491265</v>
      </c>
      <c r="D2928" s="6">
        <v>0.44022438708044531</v>
      </c>
      <c r="E2928" s="15">
        <f t="shared" si="319"/>
        <v>105.99866105324827</v>
      </c>
      <c r="F2928" s="5">
        <f t="shared" si="320"/>
        <v>114.30622585599545</v>
      </c>
      <c r="G2928" s="5">
        <f t="shared" si="321"/>
        <v>0.21428571428571427</v>
      </c>
      <c r="H2928" s="5">
        <f t="shared" si="322"/>
        <v>114.30622585599545</v>
      </c>
      <c r="M2928" s="1"/>
      <c r="N2928" s="1"/>
      <c r="O2928" s="1"/>
      <c r="P2928" s="1"/>
      <c r="Q2928" s="1"/>
      <c r="R2928" s="1"/>
      <c r="Y2928" s="1"/>
      <c r="Z2928" s="1"/>
      <c r="AA2928" s="6">
        <v>114.30622585599545</v>
      </c>
      <c r="AB2928" s="6">
        <f t="shared" si="323"/>
        <v>34.291867756798631</v>
      </c>
    </row>
    <row r="2929" spans="3:28" x14ac:dyDescent="0.55000000000000004">
      <c r="C2929" s="5">
        <f t="shared" ca="1" si="318"/>
        <v>0.15451265295144812</v>
      </c>
      <c r="D2929" s="6">
        <v>0.33998779392542566</v>
      </c>
      <c r="E2929" s="15">
        <f t="shared" si="319"/>
        <v>95.576417869247749</v>
      </c>
      <c r="F2929" s="5">
        <f t="shared" si="320"/>
        <v>98.364804921874367</v>
      </c>
      <c r="G2929" s="5">
        <f t="shared" si="321"/>
        <v>0.21428571428571427</v>
      </c>
      <c r="H2929" s="5">
        <f t="shared" si="322"/>
        <v>98.364804921874367</v>
      </c>
      <c r="M2929" s="1"/>
      <c r="N2929" s="1"/>
      <c r="O2929" s="1"/>
      <c r="P2929" s="1"/>
      <c r="Q2929" s="1"/>
      <c r="R2929" s="1"/>
      <c r="Y2929" s="1"/>
      <c r="Z2929" s="1"/>
      <c r="AA2929" s="6">
        <v>98.364804921874367</v>
      </c>
      <c r="AB2929" s="6">
        <f t="shared" si="323"/>
        <v>29.509441476562309</v>
      </c>
    </row>
    <row r="2930" spans="3:28" x14ac:dyDescent="0.55000000000000004">
      <c r="C2930" s="5">
        <f t="shared" ca="1" si="318"/>
        <v>2.5973891981424191E-2</v>
      </c>
      <c r="D2930" s="6">
        <v>0.50175252742087406</v>
      </c>
      <c r="E2930" s="15">
        <f t="shared" si="319"/>
        <v>111.81199518946684</v>
      </c>
      <c r="F2930" s="5">
        <f t="shared" si="320"/>
        <v>124.80854954971645</v>
      </c>
      <c r="G2930" s="5">
        <f t="shared" si="321"/>
        <v>0.21428571428571427</v>
      </c>
      <c r="H2930" s="5">
        <f t="shared" si="322"/>
        <v>124.80854954971645</v>
      </c>
      <c r="M2930" s="1"/>
      <c r="N2930" s="1"/>
      <c r="O2930" s="1"/>
      <c r="P2930" s="1"/>
      <c r="Q2930" s="1"/>
      <c r="R2930" s="1"/>
      <c r="Y2930" s="1"/>
      <c r="Z2930" s="1"/>
      <c r="AA2930" s="6">
        <v>124.80854954971645</v>
      </c>
      <c r="AB2930" s="6">
        <f t="shared" si="323"/>
        <v>37.442564864914935</v>
      </c>
    </row>
    <row r="2931" spans="3:28" x14ac:dyDescent="0.55000000000000004">
      <c r="C2931" s="5">
        <f t="shared" ca="1" si="318"/>
        <v>0.88662941758786884</v>
      </c>
      <c r="D2931" s="6">
        <v>0.53941291494890997</v>
      </c>
      <c r="E2931" s="15">
        <f t="shared" si="319"/>
        <v>115.19525708322705</v>
      </c>
      <c r="F2931" s="5">
        <f t="shared" si="320"/>
        <v>131.55961161542299</v>
      </c>
      <c r="G2931" s="5">
        <f t="shared" si="321"/>
        <v>0.21428571428571427</v>
      </c>
      <c r="H2931" s="5">
        <f t="shared" si="322"/>
        <v>131.55961161542299</v>
      </c>
      <c r="M2931" s="1"/>
      <c r="N2931" s="1"/>
      <c r="O2931" s="1"/>
      <c r="P2931" s="1"/>
      <c r="Q2931" s="1"/>
      <c r="R2931" s="1"/>
      <c r="Y2931" s="1"/>
      <c r="Z2931" s="1"/>
      <c r="AA2931" s="6">
        <v>131.55961161542299</v>
      </c>
      <c r="AB2931" s="6">
        <f t="shared" si="323"/>
        <v>39.467883484626896</v>
      </c>
    </row>
    <row r="2932" spans="3:28" x14ac:dyDescent="0.55000000000000004">
      <c r="C2932" s="5">
        <f t="shared" ca="1" si="318"/>
        <v>0.81039660760245547</v>
      </c>
      <c r="D2932" s="6">
        <v>0.13254329755840788</v>
      </c>
      <c r="E2932" s="15">
        <f t="shared" si="319"/>
        <v>67.188212500382463</v>
      </c>
      <c r="F2932" s="5">
        <f t="shared" si="320"/>
        <v>68.839162334096756</v>
      </c>
      <c r="G2932" s="5">
        <f t="shared" si="321"/>
        <v>0.21428571428571427</v>
      </c>
      <c r="H2932" s="5">
        <f t="shared" si="322"/>
        <v>67.188212500382463</v>
      </c>
      <c r="M2932" s="1"/>
      <c r="N2932" s="1"/>
      <c r="O2932" s="1"/>
      <c r="P2932" s="1"/>
      <c r="Q2932" s="1"/>
      <c r="R2932" s="1"/>
      <c r="Y2932" s="1"/>
      <c r="Z2932" s="1"/>
      <c r="AA2932" s="6">
        <v>67.188212500382463</v>
      </c>
      <c r="AB2932" s="6">
        <f t="shared" si="323"/>
        <v>20.156463750114739</v>
      </c>
    </row>
    <row r="2933" spans="3:28" x14ac:dyDescent="0.55000000000000004">
      <c r="C2933" s="5">
        <f t="shared" ca="1" si="318"/>
        <v>0.80086797319205305</v>
      </c>
      <c r="D2933" s="6">
        <v>0.57943520214828104</v>
      </c>
      <c r="E2933" s="15">
        <f t="shared" si="319"/>
        <v>118.66362752347555</v>
      </c>
      <c r="F2933" s="5">
        <f t="shared" si="320"/>
        <v>139.04413167682924</v>
      </c>
      <c r="G2933" s="5">
        <f t="shared" si="321"/>
        <v>0.21428571428571427</v>
      </c>
      <c r="H2933" s="5">
        <f t="shared" si="322"/>
        <v>139.04413167682924</v>
      </c>
      <c r="M2933" s="1"/>
      <c r="N2933" s="1"/>
      <c r="O2933" s="1"/>
      <c r="P2933" s="1"/>
      <c r="Q2933" s="1"/>
      <c r="R2933" s="1"/>
      <c r="Y2933" s="1"/>
      <c r="Z2933" s="1"/>
      <c r="AA2933" s="6">
        <v>139.04413167682924</v>
      </c>
      <c r="AB2933" s="6">
        <f t="shared" si="323"/>
        <v>41.713239503048769</v>
      </c>
    </row>
    <row r="2934" spans="3:28" x14ac:dyDescent="0.55000000000000004">
      <c r="C2934" s="5">
        <f t="shared" ca="1" si="318"/>
        <v>0.9105404270743197</v>
      </c>
      <c r="D2934" s="6">
        <v>0.65834202413558074</v>
      </c>
      <c r="E2934" s="15">
        <f t="shared" si="319"/>
        <v>125.16722876199485</v>
      </c>
      <c r="F2934" s="5">
        <f t="shared" si="320"/>
        <v>154.92715170215956</v>
      </c>
      <c r="G2934" s="5">
        <f t="shared" si="321"/>
        <v>0.21428571428571427</v>
      </c>
      <c r="H2934" s="5">
        <f t="shared" si="322"/>
        <v>154.92715170215956</v>
      </c>
      <c r="M2934" s="1"/>
      <c r="N2934" s="1"/>
      <c r="O2934" s="1"/>
      <c r="P2934" s="1"/>
      <c r="Q2934" s="1"/>
      <c r="R2934" s="1"/>
      <c r="Y2934" s="1"/>
      <c r="Z2934" s="1"/>
      <c r="AA2934" s="6">
        <v>154.92715170215956</v>
      </c>
      <c r="AB2934" s="6">
        <f t="shared" si="323"/>
        <v>46.47814551064787</v>
      </c>
    </row>
    <row r="2935" spans="3:28" x14ac:dyDescent="0.55000000000000004">
      <c r="C2935" s="5">
        <f t="shared" ca="1" si="318"/>
        <v>0.91844997902415515</v>
      </c>
      <c r="D2935" s="6">
        <v>0.24480948195042207</v>
      </c>
      <c r="E2935" s="15">
        <f t="shared" si="319"/>
        <v>84.131110209999406</v>
      </c>
      <c r="F2935" s="5">
        <f t="shared" si="320"/>
        <v>84.315656776264831</v>
      </c>
      <c r="G2935" s="5">
        <f t="shared" si="321"/>
        <v>0.21428571428571427</v>
      </c>
      <c r="H2935" s="5">
        <f t="shared" si="322"/>
        <v>84.315656776264831</v>
      </c>
      <c r="M2935" s="1"/>
      <c r="N2935" s="1"/>
      <c r="O2935" s="1"/>
      <c r="P2935" s="1"/>
      <c r="Q2935" s="1"/>
      <c r="R2935" s="1"/>
      <c r="Y2935" s="1"/>
      <c r="Z2935" s="1"/>
      <c r="AA2935" s="6">
        <v>84.315656776264831</v>
      </c>
      <c r="AB2935" s="6">
        <f t="shared" si="323"/>
        <v>25.294697032879448</v>
      </c>
    </row>
    <row r="2936" spans="3:28" x14ac:dyDescent="0.55000000000000004">
      <c r="C2936" s="5">
        <f t="shared" ca="1" si="318"/>
        <v>8.1680313209383515E-3</v>
      </c>
      <c r="D2936" s="6">
        <v>0.96117089069500838</v>
      </c>
      <c r="E2936" s="15">
        <f t="shared" si="319"/>
        <v>147.0734864701372</v>
      </c>
      <c r="F2936" s="5">
        <f t="shared" si="320"/>
        <v>251.0932199670896</v>
      </c>
      <c r="G2936" s="5">
        <f t="shared" si="321"/>
        <v>0.21428571428571427</v>
      </c>
      <c r="H2936" s="5">
        <f t="shared" si="322"/>
        <v>251.0932199670896</v>
      </c>
      <c r="M2936" s="1"/>
      <c r="N2936" s="1"/>
      <c r="O2936" s="1"/>
      <c r="P2936" s="1"/>
      <c r="Q2936" s="1"/>
      <c r="R2936" s="1"/>
      <c r="Y2936" s="1"/>
      <c r="Z2936" s="1"/>
      <c r="AA2936" s="6">
        <v>251.0932199670896</v>
      </c>
      <c r="AB2936" s="6">
        <f t="shared" si="323"/>
        <v>75.32796599012687</v>
      </c>
    </row>
    <row r="2937" spans="3:28" x14ac:dyDescent="0.55000000000000004">
      <c r="C2937" s="5">
        <f t="shared" ca="1" si="318"/>
        <v>0.24549459205606072</v>
      </c>
      <c r="D2937" s="6">
        <v>7.1476372193016169E-2</v>
      </c>
      <c r="E2937" s="15">
        <f t="shared" si="319"/>
        <v>54.652605282181476</v>
      </c>
      <c r="F2937" s="5">
        <f t="shared" si="320"/>
        <v>60.840941060326543</v>
      </c>
      <c r="G2937" s="5">
        <f t="shared" si="321"/>
        <v>0.21428571428571427</v>
      </c>
      <c r="H2937" s="5">
        <f t="shared" si="322"/>
        <v>54.652605282181476</v>
      </c>
      <c r="M2937" s="1"/>
      <c r="N2937" s="1"/>
      <c r="O2937" s="1"/>
      <c r="P2937" s="1"/>
      <c r="Q2937" s="1"/>
      <c r="R2937" s="1"/>
      <c r="Y2937" s="1"/>
      <c r="Z2937" s="1"/>
      <c r="AA2937" s="6">
        <v>54.652605282181476</v>
      </c>
      <c r="AB2937" s="6">
        <f t="shared" si="323"/>
        <v>16.395781584654443</v>
      </c>
    </row>
    <row r="2938" spans="3:28" x14ac:dyDescent="0.55000000000000004">
      <c r="C2938" s="5">
        <f t="shared" ca="1" si="318"/>
        <v>0.735472206138718</v>
      </c>
      <c r="D2938" s="6">
        <v>0.93408679008129269</v>
      </c>
      <c r="E2938" s="15">
        <f t="shared" si="319"/>
        <v>145.27033995868982</v>
      </c>
      <c r="F2938" s="5">
        <f t="shared" si="320"/>
        <v>236.27987970042454</v>
      </c>
      <c r="G2938" s="5">
        <f t="shared" si="321"/>
        <v>0.21428571428571427</v>
      </c>
      <c r="H2938" s="5">
        <f t="shared" si="322"/>
        <v>236.27987970042454</v>
      </c>
      <c r="M2938" s="1"/>
      <c r="N2938" s="1"/>
      <c r="O2938" s="1"/>
      <c r="P2938" s="1"/>
      <c r="Q2938" s="1"/>
      <c r="R2938" s="1"/>
      <c r="Y2938" s="1"/>
      <c r="Z2938" s="1"/>
      <c r="AA2938" s="6">
        <v>236.27987970042454</v>
      </c>
      <c r="AB2938" s="6">
        <f t="shared" si="323"/>
        <v>70.883963910127363</v>
      </c>
    </row>
    <row r="2939" spans="3:28" x14ac:dyDescent="0.55000000000000004">
      <c r="C2939" s="5">
        <f t="shared" ca="1" si="318"/>
        <v>0.37546319679997453</v>
      </c>
      <c r="D2939" s="6">
        <v>0.76580279962862086</v>
      </c>
      <c r="E2939" s="15">
        <f t="shared" si="319"/>
        <v>133.42613029527558</v>
      </c>
      <c r="F2939" s="5">
        <f t="shared" si="320"/>
        <v>179.88943617284551</v>
      </c>
      <c r="G2939" s="5">
        <f t="shared" si="321"/>
        <v>0.21428571428571427</v>
      </c>
      <c r="H2939" s="5">
        <f t="shared" si="322"/>
        <v>179.88943617284551</v>
      </c>
      <c r="M2939" s="1"/>
      <c r="N2939" s="1"/>
      <c r="O2939" s="1"/>
      <c r="P2939" s="1"/>
      <c r="Q2939" s="1"/>
      <c r="R2939" s="1"/>
      <c r="Y2939" s="1"/>
      <c r="Z2939" s="1"/>
      <c r="AA2939" s="6">
        <v>179.88943617284551</v>
      </c>
      <c r="AB2939" s="6">
        <f t="shared" si="323"/>
        <v>53.966830851853651</v>
      </c>
    </row>
    <row r="2940" spans="3:28" x14ac:dyDescent="0.55000000000000004">
      <c r="C2940" s="5">
        <f t="shared" ca="1" si="318"/>
        <v>0.96765068344526184</v>
      </c>
      <c r="D2940" s="6">
        <v>0.28771501289314971</v>
      </c>
      <c r="E2940" s="15">
        <f t="shared" si="319"/>
        <v>89.524184400860932</v>
      </c>
      <c r="F2940" s="5">
        <f t="shared" si="320"/>
        <v>90.532209622142688</v>
      </c>
      <c r="G2940" s="5">
        <f t="shared" si="321"/>
        <v>0.21428571428571427</v>
      </c>
      <c r="H2940" s="5">
        <f t="shared" si="322"/>
        <v>90.532209622142688</v>
      </c>
      <c r="M2940" s="1"/>
      <c r="N2940" s="1"/>
      <c r="O2940" s="1"/>
      <c r="P2940" s="1"/>
      <c r="Q2940" s="1"/>
      <c r="R2940" s="1"/>
      <c r="Y2940" s="1"/>
      <c r="Z2940" s="1"/>
      <c r="AA2940" s="6">
        <v>90.532209622142688</v>
      </c>
      <c r="AB2940" s="6">
        <f t="shared" si="323"/>
        <v>27.159662886642806</v>
      </c>
    </row>
    <row r="2941" spans="3:28" x14ac:dyDescent="0.55000000000000004">
      <c r="C2941" s="5">
        <f t="shared" ca="1" si="318"/>
        <v>0.91454214541380108</v>
      </c>
      <c r="D2941" s="6">
        <v>0.91026818225589046</v>
      </c>
      <c r="E2941" s="15">
        <f t="shared" si="319"/>
        <v>143.66287018300585</v>
      </c>
      <c r="F2941" s="5">
        <f t="shared" si="320"/>
        <v>225.65297603106666</v>
      </c>
      <c r="G2941" s="5">
        <f t="shared" si="321"/>
        <v>0.21428571428571427</v>
      </c>
      <c r="H2941" s="5">
        <f t="shared" si="322"/>
        <v>225.65297603106666</v>
      </c>
      <c r="M2941" s="1"/>
      <c r="N2941" s="1"/>
      <c r="O2941" s="1"/>
      <c r="P2941" s="1"/>
      <c r="Q2941" s="1"/>
      <c r="R2941" s="1"/>
      <c r="Y2941" s="1"/>
      <c r="Z2941" s="1"/>
      <c r="AA2941" s="6">
        <v>225.65297603106666</v>
      </c>
      <c r="AB2941" s="6">
        <f t="shared" si="323"/>
        <v>67.69589280932</v>
      </c>
    </row>
    <row r="2942" spans="3:28" x14ac:dyDescent="0.55000000000000004">
      <c r="C2942" s="5">
        <f t="shared" ca="1" si="318"/>
        <v>5.2474572086246951E-2</v>
      </c>
      <c r="D2942" s="6">
        <v>0.87481540513558798</v>
      </c>
      <c r="E2942" s="15">
        <f t="shared" si="319"/>
        <v>141.23076674787583</v>
      </c>
      <c r="F2942" s="5">
        <f t="shared" si="320"/>
        <v>212.18558749471828</v>
      </c>
      <c r="G2942" s="5">
        <f t="shared" si="321"/>
        <v>0.21428571428571427</v>
      </c>
      <c r="H2942" s="5">
        <f t="shared" si="322"/>
        <v>212.18558749471828</v>
      </c>
      <c r="M2942" s="1"/>
      <c r="N2942" s="1"/>
      <c r="O2942" s="1"/>
      <c r="P2942" s="1"/>
      <c r="Q2942" s="1"/>
      <c r="R2942" s="1"/>
      <c r="Y2942" s="1"/>
      <c r="Z2942" s="1"/>
      <c r="AA2942" s="6">
        <v>212.18558749471828</v>
      </c>
      <c r="AB2942" s="6">
        <f t="shared" si="323"/>
        <v>63.655676248415482</v>
      </c>
    </row>
    <row r="2943" spans="3:28" x14ac:dyDescent="0.55000000000000004">
      <c r="C2943" s="5">
        <f t="shared" ca="1" si="318"/>
        <v>0.5678066921763707</v>
      </c>
      <c r="D2943" s="6">
        <v>9.2777095396041842E-2</v>
      </c>
      <c r="E2943" s="15">
        <f t="shared" si="319"/>
        <v>59.47980753060358</v>
      </c>
      <c r="F2943" s="5">
        <f t="shared" si="320"/>
        <v>63.600061498307866</v>
      </c>
      <c r="G2943" s="5">
        <f t="shared" si="321"/>
        <v>0.21428571428571427</v>
      </c>
      <c r="H2943" s="5">
        <f t="shared" si="322"/>
        <v>59.47980753060358</v>
      </c>
      <c r="M2943" s="1"/>
      <c r="N2943" s="1"/>
      <c r="O2943" s="1"/>
      <c r="P2943" s="1"/>
      <c r="Q2943" s="1"/>
      <c r="R2943" s="1"/>
      <c r="Y2943" s="1"/>
      <c r="Z2943" s="1"/>
      <c r="AA2943" s="6">
        <v>59.47980753060358</v>
      </c>
      <c r="AB2943" s="6">
        <f t="shared" si="323"/>
        <v>17.843942259181073</v>
      </c>
    </row>
    <row r="2944" spans="3:28" x14ac:dyDescent="0.55000000000000004">
      <c r="C2944" s="5">
        <f t="shared" ca="1" si="318"/>
        <v>0.56964770285373478</v>
      </c>
      <c r="D2944" s="6">
        <v>0.22096565554229775</v>
      </c>
      <c r="E2944" s="15">
        <f t="shared" si="319"/>
        <v>80.928015010425227</v>
      </c>
      <c r="F2944" s="5">
        <f t="shared" si="320"/>
        <v>80.937187960634304</v>
      </c>
      <c r="G2944" s="5">
        <f t="shared" si="321"/>
        <v>0.21428571428571427</v>
      </c>
      <c r="H2944" s="5">
        <f t="shared" si="322"/>
        <v>80.937187960634304</v>
      </c>
      <c r="M2944" s="1"/>
      <c r="N2944" s="1"/>
      <c r="O2944" s="1"/>
      <c r="P2944" s="1"/>
      <c r="Q2944" s="1"/>
      <c r="R2944" s="1"/>
      <c r="Y2944" s="1"/>
      <c r="Z2944" s="1"/>
      <c r="AA2944" s="6">
        <v>80.937187960634304</v>
      </c>
      <c r="AB2944" s="6">
        <f t="shared" si="323"/>
        <v>24.28115638819029</v>
      </c>
    </row>
    <row r="2945" spans="3:28" x14ac:dyDescent="0.55000000000000004">
      <c r="C2945" s="5">
        <f t="shared" ca="1" si="318"/>
        <v>0.65978642080107464</v>
      </c>
      <c r="D2945" s="6">
        <v>0.13438951845812763</v>
      </c>
      <c r="E2945" s="15">
        <f t="shared" si="319"/>
        <v>67.515722767275093</v>
      </c>
      <c r="F2945" s="5">
        <f t="shared" si="320"/>
        <v>69.085284871276912</v>
      </c>
      <c r="G2945" s="5">
        <f t="shared" si="321"/>
        <v>0.21428571428571427</v>
      </c>
      <c r="H2945" s="5">
        <f t="shared" si="322"/>
        <v>67.515722767275093</v>
      </c>
      <c r="M2945" s="1"/>
      <c r="N2945" s="1"/>
      <c r="O2945" s="1"/>
      <c r="P2945" s="1"/>
      <c r="Q2945" s="1"/>
      <c r="R2945" s="1"/>
      <c r="Y2945" s="1"/>
      <c r="Z2945" s="1"/>
      <c r="AA2945" s="6">
        <v>67.515722767275093</v>
      </c>
      <c r="AB2945" s="6">
        <f t="shared" si="323"/>
        <v>20.254716830182527</v>
      </c>
    </row>
    <row r="2946" spans="3:28" x14ac:dyDescent="0.55000000000000004">
      <c r="C2946" s="5">
        <f t="shared" ca="1" si="318"/>
        <v>0.54284491035333338</v>
      </c>
      <c r="D2946" s="6">
        <v>0.62885564933513227</v>
      </c>
      <c r="E2946" s="15">
        <f t="shared" si="319"/>
        <v>122.78509088788229</v>
      </c>
      <c r="F2946" s="5">
        <f t="shared" si="320"/>
        <v>148.79652120088025</v>
      </c>
      <c r="G2946" s="5">
        <f t="shared" si="321"/>
        <v>0.21428571428571427</v>
      </c>
      <c r="H2946" s="5">
        <f t="shared" si="322"/>
        <v>148.79652120088025</v>
      </c>
      <c r="M2946" s="1"/>
      <c r="N2946" s="1"/>
      <c r="O2946" s="1"/>
      <c r="P2946" s="1"/>
      <c r="Q2946" s="1"/>
      <c r="R2946" s="1"/>
      <c r="Y2946" s="1"/>
      <c r="Z2946" s="1"/>
      <c r="AA2946" s="6">
        <v>148.79652120088025</v>
      </c>
      <c r="AB2946" s="6">
        <f t="shared" si="323"/>
        <v>44.638956360264075</v>
      </c>
    </row>
    <row r="2947" spans="3:28" x14ac:dyDescent="0.55000000000000004">
      <c r="C2947" s="5">
        <f t="shared" ref="C2947:C3010" ca="1" si="324">RAND()</f>
        <v>0.36570496751288373</v>
      </c>
      <c r="D2947" s="6">
        <v>0.88407386717074232</v>
      </c>
      <c r="E2947" s="15">
        <f t="shared" ref="E2947:E3010" si="325">$B$1+SQRT(($B$2-$B$1)*($B$3-$B$1)*D2947)</f>
        <v>141.87059107294289</v>
      </c>
      <c r="F2947" s="5">
        <f t="shared" ref="F2947:F3010" si="326">$B$2-SQRT(($B$2-$B$1)*($B$2-$B$3)*(1-D2947))</f>
        <v>215.49526769297313</v>
      </c>
      <c r="G2947" s="5">
        <f t="shared" ref="G2947:G3010" si="327">($B$3-$B$1)/($B$2-$B$1)</f>
        <v>0.21428571428571427</v>
      </c>
      <c r="H2947" s="5">
        <f t="shared" ref="H2947:H3010" si="328">IF(D2947&lt;G2947,E2947,F2947)</f>
        <v>215.49526769297313</v>
      </c>
      <c r="M2947" s="1"/>
      <c r="N2947" s="1"/>
      <c r="O2947" s="1"/>
      <c r="P2947" s="1"/>
      <c r="Q2947" s="1"/>
      <c r="R2947" s="1"/>
      <c r="Y2947" s="1"/>
      <c r="Z2947" s="1"/>
      <c r="AA2947" s="6">
        <v>215.49526769297313</v>
      </c>
      <c r="AB2947" s="6">
        <f t="shared" ref="AB2947:AB3010" si="329">AA2947*0.3</f>
        <v>64.648580307891933</v>
      </c>
    </row>
    <row r="2948" spans="3:28" x14ac:dyDescent="0.55000000000000004">
      <c r="C2948" s="5">
        <f t="shared" ca="1" si="324"/>
        <v>0.86891038050414227</v>
      </c>
      <c r="D2948" s="6">
        <v>0.95134266920704835</v>
      </c>
      <c r="E2948" s="15">
        <f t="shared" si="325"/>
        <v>146.42213747077056</v>
      </c>
      <c r="F2948" s="5">
        <f t="shared" si="326"/>
        <v>245.25247423996385</v>
      </c>
      <c r="G2948" s="5">
        <f t="shared" si="327"/>
        <v>0.21428571428571427</v>
      </c>
      <c r="H2948" s="5">
        <f t="shared" si="328"/>
        <v>245.25247423996385</v>
      </c>
      <c r="M2948" s="1"/>
      <c r="N2948" s="1"/>
      <c r="O2948" s="1"/>
      <c r="P2948" s="1"/>
      <c r="Q2948" s="1"/>
      <c r="R2948" s="1"/>
      <c r="Y2948" s="1"/>
      <c r="Z2948" s="1"/>
      <c r="AA2948" s="6">
        <v>245.25247423996385</v>
      </c>
      <c r="AB2948" s="6">
        <f t="shared" si="329"/>
        <v>73.575742271989157</v>
      </c>
    </row>
    <row r="2949" spans="3:28" x14ac:dyDescent="0.55000000000000004">
      <c r="C2949" s="5">
        <f t="shared" ca="1" si="324"/>
        <v>0.7118293833575644</v>
      </c>
      <c r="D2949" s="6">
        <v>0.83970389245128441</v>
      </c>
      <c r="E2949" s="15">
        <f t="shared" si="325"/>
        <v>138.77299942824371</v>
      </c>
      <c r="F2949" s="5">
        <f t="shared" si="326"/>
        <v>200.6307883446745</v>
      </c>
      <c r="G2949" s="5">
        <f t="shared" si="327"/>
        <v>0.21428571428571427</v>
      </c>
      <c r="H2949" s="5">
        <f t="shared" si="328"/>
        <v>200.6307883446745</v>
      </c>
      <c r="M2949" s="1"/>
      <c r="N2949" s="1"/>
      <c r="O2949" s="1"/>
      <c r="P2949" s="1"/>
      <c r="Q2949" s="1"/>
      <c r="R2949" s="1"/>
      <c r="Y2949" s="1"/>
      <c r="Z2949" s="1"/>
      <c r="AA2949" s="6">
        <v>200.6307883446745</v>
      </c>
      <c r="AB2949" s="6">
        <f t="shared" si="329"/>
        <v>60.189236503402348</v>
      </c>
    </row>
    <row r="2950" spans="3:28" x14ac:dyDescent="0.55000000000000004">
      <c r="C2950" s="5">
        <f t="shared" ca="1" si="324"/>
        <v>0.34024637972433824</v>
      </c>
      <c r="D2950" s="6">
        <v>0.56299360725084402</v>
      </c>
      <c r="E2950" s="15">
        <f t="shared" si="325"/>
        <v>117.25375366439168</v>
      </c>
      <c r="F2950" s="5">
        <f t="shared" si="326"/>
        <v>135.92808347146058</v>
      </c>
      <c r="G2950" s="5">
        <f t="shared" si="327"/>
        <v>0.21428571428571427</v>
      </c>
      <c r="H2950" s="5">
        <f t="shared" si="328"/>
        <v>135.92808347146058</v>
      </c>
      <c r="M2950" s="1"/>
      <c r="N2950" s="1"/>
      <c r="O2950" s="1"/>
      <c r="P2950" s="1"/>
      <c r="Q2950" s="1"/>
      <c r="R2950" s="1"/>
      <c r="Y2950" s="1"/>
      <c r="Z2950" s="1"/>
      <c r="AA2950" s="6">
        <v>135.92808347146058</v>
      </c>
      <c r="AB2950" s="6">
        <f t="shared" si="329"/>
        <v>40.778425041438176</v>
      </c>
    </row>
    <row r="2951" spans="3:28" x14ac:dyDescent="0.55000000000000004">
      <c r="C2951" s="5">
        <f t="shared" ca="1" si="324"/>
        <v>0.50772041245436728</v>
      </c>
      <c r="D2951" s="6">
        <v>0.50300210663468037</v>
      </c>
      <c r="E2951" s="15">
        <f t="shared" si="325"/>
        <v>111.92624974109751</v>
      </c>
      <c r="F2951" s="5">
        <f t="shared" si="326"/>
        <v>125.02837306779224</v>
      </c>
      <c r="G2951" s="5">
        <f t="shared" si="327"/>
        <v>0.21428571428571427</v>
      </c>
      <c r="H2951" s="5">
        <f t="shared" si="328"/>
        <v>125.02837306779224</v>
      </c>
      <c r="M2951" s="1"/>
      <c r="N2951" s="1"/>
      <c r="O2951" s="1"/>
      <c r="P2951" s="1"/>
      <c r="Q2951" s="1"/>
      <c r="R2951" s="1"/>
      <c r="Y2951" s="1"/>
      <c r="Z2951" s="1"/>
      <c r="AA2951" s="6">
        <v>125.02837306779224</v>
      </c>
      <c r="AB2951" s="6">
        <f t="shared" si="329"/>
        <v>37.508511920337675</v>
      </c>
    </row>
    <row r="2952" spans="3:28" x14ac:dyDescent="0.55000000000000004">
      <c r="C2952" s="5">
        <f t="shared" ca="1" si="324"/>
        <v>0.49505093813394729</v>
      </c>
      <c r="D2952" s="6">
        <v>0.44343614772233531</v>
      </c>
      <c r="E2952" s="15">
        <f t="shared" si="325"/>
        <v>106.31180267921204</v>
      </c>
      <c r="F2952" s="5">
        <f t="shared" si="326"/>
        <v>114.83970916985427</v>
      </c>
      <c r="G2952" s="5">
        <f t="shared" si="327"/>
        <v>0.21428571428571427</v>
      </c>
      <c r="H2952" s="5">
        <f t="shared" si="328"/>
        <v>114.83970916985427</v>
      </c>
      <c r="M2952" s="1"/>
      <c r="N2952" s="1"/>
      <c r="O2952" s="1"/>
      <c r="P2952" s="1"/>
      <c r="Q2952" s="1"/>
      <c r="R2952" s="1"/>
      <c r="Y2952" s="1"/>
      <c r="Z2952" s="1"/>
      <c r="AA2952" s="6">
        <v>114.83970916985427</v>
      </c>
      <c r="AB2952" s="6">
        <f t="shared" si="329"/>
        <v>34.451912750956282</v>
      </c>
    </row>
    <row r="2953" spans="3:28" x14ac:dyDescent="0.55000000000000004">
      <c r="C2953" s="5">
        <f t="shared" ca="1" si="324"/>
        <v>0.75404627874116081</v>
      </c>
      <c r="D2953" s="6">
        <v>0.19834406180859598</v>
      </c>
      <c r="E2953" s="15">
        <f t="shared" si="325"/>
        <v>77.725039960007066</v>
      </c>
      <c r="F2953" s="5">
        <f t="shared" si="326"/>
        <v>77.779375861306505</v>
      </c>
      <c r="G2953" s="5">
        <f t="shared" si="327"/>
        <v>0.21428571428571427</v>
      </c>
      <c r="H2953" s="5">
        <f t="shared" si="328"/>
        <v>77.725039960007066</v>
      </c>
      <c r="M2953" s="1"/>
      <c r="N2953" s="1"/>
      <c r="O2953" s="1"/>
      <c r="P2953" s="1"/>
      <c r="Q2953" s="1"/>
      <c r="R2953" s="1"/>
      <c r="Y2953" s="1"/>
      <c r="Z2953" s="1"/>
      <c r="AA2953" s="6">
        <v>77.725039960007066</v>
      </c>
      <c r="AB2953" s="6">
        <f t="shared" si="329"/>
        <v>23.317511988002121</v>
      </c>
    </row>
    <row r="2954" spans="3:28" x14ac:dyDescent="0.55000000000000004">
      <c r="C2954" s="5">
        <f t="shared" ca="1" si="324"/>
        <v>0.21487287721537451</v>
      </c>
      <c r="D2954" s="6">
        <v>3.7281093091540374E-2</v>
      </c>
      <c r="E2954" s="15">
        <f t="shared" si="325"/>
        <v>45.026433304365973</v>
      </c>
      <c r="F2954" s="5">
        <f t="shared" si="326"/>
        <v>56.476931964215936</v>
      </c>
      <c r="G2954" s="5">
        <f t="shared" si="327"/>
        <v>0.21428571428571427</v>
      </c>
      <c r="H2954" s="5">
        <f t="shared" si="328"/>
        <v>45.026433304365973</v>
      </c>
      <c r="M2954" s="1"/>
      <c r="N2954" s="1"/>
      <c r="O2954" s="1"/>
      <c r="P2954" s="1"/>
      <c r="Q2954" s="1"/>
      <c r="R2954" s="1"/>
      <c r="Y2954" s="1"/>
      <c r="Z2954" s="1"/>
      <c r="AA2954" s="6">
        <v>45.026433304365973</v>
      </c>
      <c r="AB2954" s="6">
        <f t="shared" si="329"/>
        <v>13.507929991309792</v>
      </c>
    </row>
    <row r="2955" spans="3:28" x14ac:dyDescent="0.55000000000000004">
      <c r="C2955" s="5">
        <f t="shared" ca="1" si="324"/>
        <v>0.52693817091722683</v>
      </c>
      <c r="D2955" s="6">
        <v>0.1472025610633787</v>
      </c>
      <c r="E2955" s="15">
        <f t="shared" si="325"/>
        <v>69.729297459995976</v>
      </c>
      <c r="F2955" s="5">
        <f t="shared" si="326"/>
        <v>70.800693198046787</v>
      </c>
      <c r="G2955" s="5">
        <f t="shared" si="327"/>
        <v>0.21428571428571427</v>
      </c>
      <c r="H2955" s="5">
        <f t="shared" si="328"/>
        <v>69.729297459995976</v>
      </c>
      <c r="M2955" s="1"/>
      <c r="N2955" s="1"/>
      <c r="O2955" s="1"/>
      <c r="P2955" s="1"/>
      <c r="Q2955" s="1"/>
      <c r="R2955" s="1"/>
      <c r="Y2955" s="1"/>
      <c r="Z2955" s="1"/>
      <c r="AA2955" s="6">
        <v>69.729297459995976</v>
      </c>
      <c r="AB2955" s="6">
        <f t="shared" si="329"/>
        <v>20.918789237998791</v>
      </c>
    </row>
    <row r="2956" spans="3:28" x14ac:dyDescent="0.55000000000000004">
      <c r="C2956" s="5">
        <f t="shared" ca="1" si="324"/>
        <v>0.384697877143793</v>
      </c>
      <c r="D2956" s="6">
        <v>0.51057613707001581</v>
      </c>
      <c r="E2956" s="15">
        <f t="shared" si="325"/>
        <v>112.61576055281448</v>
      </c>
      <c r="F2956" s="5">
        <f t="shared" si="326"/>
        <v>126.36673718297226</v>
      </c>
      <c r="G2956" s="5">
        <f t="shared" si="327"/>
        <v>0.21428571428571427</v>
      </c>
      <c r="H2956" s="5">
        <f t="shared" si="328"/>
        <v>126.36673718297226</v>
      </c>
      <c r="M2956" s="1"/>
      <c r="N2956" s="1"/>
      <c r="O2956" s="1"/>
      <c r="P2956" s="1"/>
      <c r="Q2956" s="1"/>
      <c r="R2956" s="1"/>
      <c r="Y2956" s="1"/>
      <c r="Z2956" s="1"/>
      <c r="AA2956" s="6">
        <v>126.36673718297226</v>
      </c>
      <c r="AB2956" s="6">
        <f t="shared" si="329"/>
        <v>37.910021154891673</v>
      </c>
    </row>
    <row r="2957" spans="3:28" x14ac:dyDescent="0.55000000000000004">
      <c r="C2957" s="5">
        <f t="shared" ca="1" si="324"/>
        <v>0.78319190913307635</v>
      </c>
      <c r="D2957" s="6">
        <v>0.67227873631193225</v>
      </c>
      <c r="E2957" s="15">
        <f t="shared" si="325"/>
        <v>126.27456313737761</v>
      </c>
      <c r="F2957" s="5">
        <f t="shared" si="326"/>
        <v>157.91682068877762</v>
      </c>
      <c r="G2957" s="5">
        <f t="shared" si="327"/>
        <v>0.21428571428571427</v>
      </c>
      <c r="H2957" s="5">
        <f t="shared" si="328"/>
        <v>157.91682068877762</v>
      </c>
      <c r="M2957" s="1"/>
      <c r="N2957" s="1"/>
      <c r="O2957" s="1"/>
      <c r="P2957" s="1"/>
      <c r="Q2957" s="1"/>
      <c r="R2957" s="1"/>
      <c r="Y2957" s="1"/>
      <c r="Z2957" s="1"/>
      <c r="AA2957" s="6">
        <v>157.91682068877762</v>
      </c>
      <c r="AB2957" s="6">
        <f t="shared" si="329"/>
        <v>47.375046206633286</v>
      </c>
    </row>
    <row r="2958" spans="3:28" x14ac:dyDescent="0.55000000000000004">
      <c r="C2958" s="5">
        <f t="shared" ca="1" si="324"/>
        <v>0.94893895994005129</v>
      </c>
      <c r="D2958" s="6">
        <v>0.99867292967906574</v>
      </c>
      <c r="E2958" s="15">
        <f t="shared" si="325"/>
        <v>149.5287814294889</v>
      </c>
      <c r="F2958" s="5">
        <f t="shared" si="326"/>
        <v>290.95856583447346</v>
      </c>
      <c r="G2958" s="5">
        <f t="shared" si="327"/>
        <v>0.21428571428571427</v>
      </c>
      <c r="H2958" s="5">
        <f t="shared" si="328"/>
        <v>290.95856583447346</v>
      </c>
      <c r="M2958" s="1"/>
      <c r="N2958" s="1"/>
      <c r="O2958" s="1"/>
      <c r="P2958" s="1"/>
      <c r="Q2958" s="1"/>
      <c r="R2958" s="1"/>
      <c r="Y2958" s="1"/>
      <c r="Z2958" s="1"/>
      <c r="AA2958" s="6">
        <v>290.95856583447346</v>
      </c>
      <c r="AB2958" s="6">
        <f t="shared" si="329"/>
        <v>87.28756975034203</v>
      </c>
    </row>
    <row r="2959" spans="3:28" x14ac:dyDescent="0.55000000000000004">
      <c r="C2959" s="5">
        <f t="shared" ca="1" si="324"/>
        <v>0.83434678199163004</v>
      </c>
      <c r="D2959" s="6">
        <v>0.98156743824393855</v>
      </c>
      <c r="E2959" s="15">
        <f t="shared" si="325"/>
        <v>148.41469138108056</v>
      </c>
      <c r="F2959" s="5">
        <f t="shared" si="326"/>
        <v>266.30362327826055</v>
      </c>
      <c r="G2959" s="5">
        <f t="shared" si="327"/>
        <v>0.21428571428571427</v>
      </c>
      <c r="H2959" s="5">
        <f t="shared" si="328"/>
        <v>266.30362327826055</v>
      </c>
      <c r="M2959" s="1"/>
      <c r="N2959" s="1"/>
      <c r="O2959" s="1"/>
      <c r="P2959" s="1"/>
      <c r="Q2959" s="1"/>
      <c r="R2959" s="1"/>
      <c r="Y2959" s="1"/>
      <c r="Z2959" s="1"/>
      <c r="AA2959" s="6">
        <v>266.30362327826055</v>
      </c>
      <c r="AB2959" s="6">
        <f t="shared" si="329"/>
        <v>79.891086983478161</v>
      </c>
    </row>
    <row r="2960" spans="3:28" x14ac:dyDescent="0.55000000000000004">
      <c r="C2960" s="5">
        <f t="shared" ca="1" si="324"/>
        <v>0.48245821589972593</v>
      </c>
      <c r="D2960" s="6">
        <v>0.30700992406970018</v>
      </c>
      <c r="E2960" s="15">
        <f t="shared" si="325"/>
        <v>91.817593418123963</v>
      </c>
      <c r="F2960" s="5">
        <f t="shared" si="326"/>
        <v>93.388798277280074</v>
      </c>
      <c r="G2960" s="5">
        <f t="shared" si="327"/>
        <v>0.21428571428571427</v>
      </c>
      <c r="H2960" s="5">
        <f t="shared" si="328"/>
        <v>93.388798277280074</v>
      </c>
      <c r="M2960" s="1"/>
      <c r="N2960" s="1"/>
      <c r="O2960" s="1"/>
      <c r="P2960" s="1"/>
      <c r="Q2960" s="1"/>
      <c r="R2960" s="1"/>
      <c r="Y2960" s="1"/>
      <c r="Z2960" s="1"/>
      <c r="AA2960" s="6">
        <v>93.388798277280074</v>
      </c>
      <c r="AB2960" s="6">
        <f t="shared" si="329"/>
        <v>28.016639483184022</v>
      </c>
    </row>
    <row r="2961" spans="3:28" x14ac:dyDescent="0.55000000000000004">
      <c r="C2961" s="5">
        <f t="shared" ca="1" si="324"/>
        <v>0.69974839232827402</v>
      </c>
      <c r="D2961" s="6">
        <v>0.34650264818066434</v>
      </c>
      <c r="E2961" s="15">
        <f t="shared" si="325"/>
        <v>96.29708047779522</v>
      </c>
      <c r="F2961" s="5">
        <f t="shared" si="326"/>
        <v>99.362424077464794</v>
      </c>
      <c r="G2961" s="5">
        <f t="shared" si="327"/>
        <v>0.21428571428571427</v>
      </c>
      <c r="H2961" s="5">
        <f t="shared" si="328"/>
        <v>99.362424077464794</v>
      </c>
      <c r="M2961" s="1"/>
      <c r="N2961" s="1"/>
      <c r="O2961" s="1"/>
      <c r="P2961" s="1"/>
      <c r="Q2961" s="1"/>
      <c r="R2961" s="1"/>
      <c r="Y2961" s="1"/>
      <c r="Z2961" s="1"/>
      <c r="AA2961" s="6">
        <v>99.362424077464794</v>
      </c>
      <c r="AB2961" s="6">
        <f t="shared" si="329"/>
        <v>29.808727223239437</v>
      </c>
    </row>
    <row r="2962" spans="3:28" x14ac:dyDescent="0.55000000000000004">
      <c r="C2962" s="5">
        <f t="shared" ca="1" si="324"/>
        <v>0.26004173963676736</v>
      </c>
      <c r="D2962" s="6">
        <v>0.10343315515867213</v>
      </c>
      <c r="E2962" s="15">
        <f t="shared" si="325"/>
        <v>61.685453178125485</v>
      </c>
      <c r="F2962" s="5">
        <f t="shared" si="326"/>
        <v>64.992515774016681</v>
      </c>
      <c r="G2962" s="5">
        <f t="shared" si="327"/>
        <v>0.21428571428571427</v>
      </c>
      <c r="H2962" s="5">
        <f t="shared" si="328"/>
        <v>61.685453178125485</v>
      </c>
      <c r="M2962" s="1"/>
      <c r="N2962" s="1"/>
      <c r="O2962" s="1"/>
      <c r="P2962" s="1"/>
      <c r="Q2962" s="1"/>
      <c r="R2962" s="1"/>
      <c r="Y2962" s="1"/>
      <c r="Z2962" s="1"/>
      <c r="AA2962" s="6">
        <v>61.685453178125485</v>
      </c>
      <c r="AB2962" s="6">
        <f t="shared" si="329"/>
        <v>18.505635953437643</v>
      </c>
    </row>
    <row r="2963" spans="3:28" x14ac:dyDescent="0.55000000000000004">
      <c r="C2963" s="5">
        <f t="shared" ca="1" si="324"/>
        <v>0.24387845991790913</v>
      </c>
      <c r="D2963" s="6">
        <v>0.85599427909623205</v>
      </c>
      <c r="E2963" s="15">
        <f t="shared" si="325"/>
        <v>139.91957258436463</v>
      </c>
      <c r="F2963" s="5">
        <f t="shared" si="326"/>
        <v>205.81532817027971</v>
      </c>
      <c r="G2963" s="5">
        <f t="shared" si="327"/>
        <v>0.21428571428571427</v>
      </c>
      <c r="H2963" s="5">
        <f t="shared" si="328"/>
        <v>205.81532817027971</v>
      </c>
      <c r="M2963" s="1"/>
      <c r="N2963" s="1"/>
      <c r="O2963" s="1"/>
      <c r="P2963" s="1"/>
      <c r="Q2963" s="1"/>
      <c r="R2963" s="1"/>
      <c r="Y2963" s="1"/>
      <c r="Z2963" s="1"/>
      <c r="AA2963" s="6">
        <v>205.81532817027971</v>
      </c>
      <c r="AB2963" s="6">
        <f t="shared" si="329"/>
        <v>61.74459845108391</v>
      </c>
    </row>
    <row r="2964" spans="3:28" x14ac:dyDescent="0.55000000000000004">
      <c r="C2964" s="5">
        <f t="shared" ca="1" si="324"/>
        <v>0.56145867289106466</v>
      </c>
      <c r="D2964" s="6">
        <v>0.90342267701561907</v>
      </c>
      <c r="E2964" s="15">
        <f t="shared" si="325"/>
        <v>143.1970006691007</v>
      </c>
      <c r="F2964" s="5">
        <f t="shared" si="326"/>
        <v>222.86918193200682</v>
      </c>
      <c r="G2964" s="5">
        <f t="shared" si="327"/>
        <v>0.21428571428571427</v>
      </c>
      <c r="H2964" s="5">
        <f t="shared" si="328"/>
        <v>222.86918193200682</v>
      </c>
      <c r="M2964" s="1"/>
      <c r="N2964" s="1"/>
      <c r="O2964" s="1"/>
      <c r="P2964" s="1"/>
      <c r="Q2964" s="1"/>
      <c r="R2964" s="1"/>
      <c r="Y2964" s="1"/>
      <c r="Z2964" s="1"/>
      <c r="AA2964" s="6">
        <v>222.86918193200682</v>
      </c>
      <c r="AB2964" s="6">
        <f t="shared" si="329"/>
        <v>66.860754579602045</v>
      </c>
    </row>
    <row r="2965" spans="3:28" x14ac:dyDescent="0.55000000000000004">
      <c r="C2965" s="5">
        <f t="shared" ca="1" si="324"/>
        <v>0.47249084658263729</v>
      </c>
      <c r="D2965" s="6">
        <v>0.98899233633550343</v>
      </c>
      <c r="E2965" s="15">
        <f t="shared" si="325"/>
        <v>148.89946179265627</v>
      </c>
      <c r="F2965" s="5">
        <f t="shared" si="326"/>
        <v>273.96018276306478</v>
      </c>
      <c r="G2965" s="5">
        <f t="shared" si="327"/>
        <v>0.21428571428571427</v>
      </c>
      <c r="H2965" s="5">
        <f t="shared" si="328"/>
        <v>273.96018276306478</v>
      </c>
      <c r="M2965" s="1"/>
      <c r="N2965" s="1"/>
      <c r="O2965" s="1"/>
      <c r="P2965" s="1"/>
      <c r="Q2965" s="1"/>
      <c r="R2965" s="1"/>
      <c r="Y2965" s="1"/>
      <c r="Z2965" s="1"/>
      <c r="AA2965" s="6">
        <v>273.96018276306478</v>
      </c>
      <c r="AB2965" s="6">
        <f t="shared" si="329"/>
        <v>82.188054828919434</v>
      </c>
    </row>
    <row r="2966" spans="3:28" x14ac:dyDescent="0.55000000000000004">
      <c r="C2966" s="5">
        <f t="shared" ca="1" si="324"/>
        <v>0.49660657172456724</v>
      </c>
      <c r="D2966" s="6">
        <v>0.10015565521397041</v>
      </c>
      <c r="E2966" s="15">
        <f t="shared" si="325"/>
        <v>61.019690486334767</v>
      </c>
      <c r="F2966" s="5">
        <f t="shared" si="326"/>
        <v>64.563359608536246</v>
      </c>
      <c r="G2966" s="5">
        <f t="shared" si="327"/>
        <v>0.21428571428571427</v>
      </c>
      <c r="H2966" s="5">
        <f t="shared" si="328"/>
        <v>61.019690486334767</v>
      </c>
      <c r="M2966" s="1"/>
      <c r="N2966" s="1"/>
      <c r="O2966" s="1"/>
      <c r="P2966" s="1"/>
      <c r="Q2966" s="1"/>
      <c r="R2966" s="1"/>
      <c r="Y2966" s="1"/>
      <c r="Z2966" s="1"/>
      <c r="AA2966" s="6">
        <v>61.019690486334767</v>
      </c>
      <c r="AB2966" s="6">
        <f t="shared" si="329"/>
        <v>18.305907145900431</v>
      </c>
    </row>
    <row r="2967" spans="3:28" x14ac:dyDescent="0.55000000000000004">
      <c r="C2967" s="5">
        <f t="shared" ca="1" si="324"/>
        <v>0.22250951432931032</v>
      </c>
      <c r="D2967" s="6">
        <v>0.77191779459142051</v>
      </c>
      <c r="E2967" s="15">
        <f t="shared" si="325"/>
        <v>133.87808809922944</v>
      </c>
      <c r="F2967" s="5">
        <f t="shared" si="326"/>
        <v>181.46787839084084</v>
      </c>
      <c r="G2967" s="5">
        <f t="shared" si="327"/>
        <v>0.21428571428571427</v>
      </c>
      <c r="H2967" s="5">
        <f t="shared" si="328"/>
        <v>181.46787839084084</v>
      </c>
      <c r="M2967" s="1"/>
      <c r="N2967" s="1"/>
      <c r="O2967" s="1"/>
      <c r="P2967" s="1"/>
      <c r="Q2967" s="1"/>
      <c r="R2967" s="1"/>
      <c r="Y2967" s="1"/>
      <c r="Z2967" s="1"/>
      <c r="AA2967" s="6">
        <v>181.46787839084084</v>
      </c>
      <c r="AB2967" s="6">
        <f t="shared" si="329"/>
        <v>54.440363517252251</v>
      </c>
    </row>
    <row r="2968" spans="3:28" x14ac:dyDescent="0.55000000000000004">
      <c r="C2968" s="5">
        <f t="shared" ca="1" si="324"/>
        <v>0.24395013520172171</v>
      </c>
      <c r="D2968" s="6">
        <v>0.7263669124237746</v>
      </c>
      <c r="E2968" s="15">
        <f t="shared" si="325"/>
        <v>130.46702733720781</v>
      </c>
      <c r="F2968" s="5">
        <f t="shared" si="326"/>
        <v>170.1701182520161</v>
      </c>
      <c r="G2968" s="5">
        <f t="shared" si="327"/>
        <v>0.21428571428571427</v>
      </c>
      <c r="H2968" s="5">
        <f t="shared" si="328"/>
        <v>170.1701182520161</v>
      </c>
      <c r="M2968" s="1"/>
      <c r="N2968" s="1"/>
      <c r="O2968" s="1"/>
      <c r="P2968" s="1"/>
      <c r="Q2968" s="1"/>
      <c r="R2968" s="1"/>
      <c r="Y2968" s="1"/>
      <c r="Z2968" s="1"/>
      <c r="AA2968" s="6">
        <v>170.1701182520161</v>
      </c>
      <c r="AB2968" s="6">
        <f t="shared" si="329"/>
        <v>51.051035475604827</v>
      </c>
    </row>
    <row r="2969" spans="3:28" x14ac:dyDescent="0.55000000000000004">
      <c r="C2969" s="5">
        <f t="shared" ca="1" si="324"/>
        <v>3.6132832201289378E-2</v>
      </c>
      <c r="D2969" s="6">
        <v>0.18066849432617627</v>
      </c>
      <c r="E2969" s="15">
        <f t="shared" si="325"/>
        <v>75.092927900772906</v>
      </c>
      <c r="F2969" s="5">
        <f t="shared" si="326"/>
        <v>75.342881818742399</v>
      </c>
      <c r="G2969" s="5">
        <f t="shared" si="327"/>
        <v>0.21428571428571427</v>
      </c>
      <c r="H2969" s="5">
        <f t="shared" si="328"/>
        <v>75.092927900772906</v>
      </c>
      <c r="M2969" s="1"/>
      <c r="N2969" s="1"/>
      <c r="O2969" s="1"/>
      <c r="P2969" s="1"/>
      <c r="Q2969" s="1"/>
      <c r="R2969" s="1"/>
      <c r="Y2969" s="1"/>
      <c r="Z2969" s="1"/>
      <c r="AA2969" s="6">
        <v>75.092927900772906</v>
      </c>
      <c r="AB2969" s="6">
        <f t="shared" si="329"/>
        <v>22.527878370231871</v>
      </c>
    </row>
    <row r="2970" spans="3:28" x14ac:dyDescent="0.55000000000000004">
      <c r="C2970" s="5">
        <f t="shared" ca="1" si="324"/>
        <v>0.27324900556705545</v>
      </c>
      <c r="D2970" s="6">
        <v>0.40862673950017792</v>
      </c>
      <c r="E2970" s="15">
        <f t="shared" si="325"/>
        <v>102.85486843633866</v>
      </c>
      <c r="F2970" s="5">
        <f t="shared" si="326"/>
        <v>109.13724080693729</v>
      </c>
      <c r="G2970" s="5">
        <f t="shared" si="327"/>
        <v>0.21428571428571427</v>
      </c>
      <c r="H2970" s="5">
        <f t="shared" si="328"/>
        <v>109.13724080693729</v>
      </c>
      <c r="M2970" s="1"/>
      <c r="N2970" s="1"/>
      <c r="O2970" s="1"/>
      <c r="P2970" s="1"/>
      <c r="Q2970" s="1"/>
      <c r="R2970" s="1"/>
      <c r="Y2970" s="1"/>
      <c r="Z2970" s="1"/>
      <c r="AA2970" s="6">
        <v>109.13724080693729</v>
      </c>
      <c r="AB2970" s="6">
        <f t="shared" si="329"/>
        <v>32.741172242081184</v>
      </c>
    </row>
    <row r="2971" spans="3:28" x14ac:dyDescent="0.55000000000000004">
      <c r="C2971" s="5">
        <f t="shared" ca="1" si="324"/>
        <v>0.99958552662425848</v>
      </c>
      <c r="D2971" s="6">
        <v>0.20847907213302885</v>
      </c>
      <c r="E2971" s="15">
        <f t="shared" si="325"/>
        <v>79.181487070154674</v>
      </c>
      <c r="F2971" s="5">
        <f t="shared" si="326"/>
        <v>79.188566517479842</v>
      </c>
      <c r="G2971" s="5">
        <f t="shared" si="327"/>
        <v>0.21428571428571427</v>
      </c>
      <c r="H2971" s="5">
        <f t="shared" si="328"/>
        <v>79.181487070154674</v>
      </c>
      <c r="M2971" s="1"/>
      <c r="N2971" s="1"/>
      <c r="O2971" s="1"/>
      <c r="P2971" s="1"/>
      <c r="Q2971" s="1"/>
      <c r="R2971" s="1"/>
      <c r="Y2971" s="1"/>
      <c r="Z2971" s="1"/>
      <c r="AA2971" s="6">
        <v>79.181487070154674</v>
      </c>
      <c r="AB2971" s="6">
        <f t="shared" si="329"/>
        <v>23.754446121046403</v>
      </c>
    </row>
    <row r="2972" spans="3:28" x14ac:dyDescent="0.55000000000000004">
      <c r="C2972" s="5">
        <f t="shared" ca="1" si="324"/>
        <v>0.85314120914204605</v>
      </c>
      <c r="D2972" s="6">
        <v>0.88991247741011392</v>
      </c>
      <c r="E2972" s="15">
        <f t="shared" si="325"/>
        <v>142.27235836643501</v>
      </c>
      <c r="F2972" s="5">
        <f t="shared" si="326"/>
        <v>217.65079604794602</v>
      </c>
      <c r="G2972" s="5">
        <f t="shared" si="327"/>
        <v>0.21428571428571427</v>
      </c>
      <c r="H2972" s="5">
        <f t="shared" si="328"/>
        <v>217.65079604794602</v>
      </c>
      <c r="M2972" s="1"/>
      <c r="N2972" s="1"/>
      <c r="O2972" s="1"/>
      <c r="P2972" s="1"/>
      <c r="Q2972" s="1"/>
      <c r="R2972" s="1"/>
      <c r="Y2972" s="1"/>
      <c r="Z2972" s="1"/>
      <c r="AA2972" s="6">
        <v>217.65079604794602</v>
      </c>
      <c r="AB2972" s="6">
        <f t="shared" si="329"/>
        <v>65.295238814383808</v>
      </c>
    </row>
    <row r="2973" spans="3:28" x14ac:dyDescent="0.55000000000000004">
      <c r="C2973" s="5">
        <f t="shared" ca="1" si="324"/>
        <v>0.76329544883372424</v>
      </c>
      <c r="D2973" s="6">
        <v>0.15438738385703921</v>
      </c>
      <c r="E2973" s="15">
        <f t="shared" si="325"/>
        <v>70.928460106292817</v>
      </c>
      <c r="F2973" s="5">
        <f t="shared" si="326"/>
        <v>71.768238068391582</v>
      </c>
      <c r="G2973" s="5">
        <f t="shared" si="327"/>
        <v>0.21428571428571427</v>
      </c>
      <c r="H2973" s="5">
        <f t="shared" si="328"/>
        <v>70.928460106292817</v>
      </c>
      <c r="M2973" s="1"/>
      <c r="N2973" s="1"/>
      <c r="O2973" s="1"/>
      <c r="P2973" s="1"/>
      <c r="Q2973" s="1"/>
      <c r="R2973" s="1"/>
      <c r="Y2973" s="1"/>
      <c r="Z2973" s="1"/>
      <c r="AA2973" s="6">
        <v>70.928460106292817</v>
      </c>
      <c r="AB2973" s="6">
        <f t="shared" si="329"/>
        <v>21.278538031887845</v>
      </c>
    </row>
    <row r="2974" spans="3:28" x14ac:dyDescent="0.55000000000000004">
      <c r="C2974" s="5">
        <f t="shared" ca="1" si="324"/>
        <v>0.10857899859436781</v>
      </c>
      <c r="D2974" s="6">
        <v>0.11988271400206396</v>
      </c>
      <c r="E2974" s="15">
        <f t="shared" si="325"/>
        <v>64.877941076153149</v>
      </c>
      <c r="F2974" s="5">
        <f t="shared" si="326"/>
        <v>67.158369664115128</v>
      </c>
      <c r="G2974" s="5">
        <f t="shared" si="327"/>
        <v>0.21428571428571427</v>
      </c>
      <c r="H2974" s="5">
        <f t="shared" si="328"/>
        <v>64.877941076153149</v>
      </c>
      <c r="M2974" s="1"/>
      <c r="N2974" s="1"/>
      <c r="O2974" s="1"/>
      <c r="P2974" s="1"/>
      <c r="Q2974" s="1"/>
      <c r="R2974" s="1"/>
      <c r="Y2974" s="1"/>
      <c r="Z2974" s="1"/>
      <c r="AA2974" s="6">
        <v>64.877941076153149</v>
      </c>
      <c r="AB2974" s="6">
        <f t="shared" si="329"/>
        <v>19.463382322845945</v>
      </c>
    </row>
    <row r="2975" spans="3:28" x14ac:dyDescent="0.55000000000000004">
      <c r="C2975" s="5">
        <f t="shared" ca="1" si="324"/>
        <v>0.81129596615861854</v>
      </c>
      <c r="D2975" s="6">
        <v>0.10835618697227589</v>
      </c>
      <c r="E2975" s="15">
        <f t="shared" si="325"/>
        <v>62.665957637608869</v>
      </c>
      <c r="F2975" s="5">
        <f t="shared" si="326"/>
        <v>65.638614779422738</v>
      </c>
      <c r="G2975" s="5">
        <f t="shared" si="327"/>
        <v>0.21428571428571427</v>
      </c>
      <c r="H2975" s="5">
        <f t="shared" si="328"/>
        <v>62.665957637608869</v>
      </c>
      <c r="M2975" s="1"/>
      <c r="N2975" s="1"/>
      <c r="O2975" s="1"/>
      <c r="P2975" s="1"/>
      <c r="Q2975" s="1"/>
      <c r="R2975" s="1"/>
      <c r="Y2975" s="1"/>
      <c r="Z2975" s="1"/>
      <c r="AA2975" s="6">
        <v>62.665957637608869</v>
      </c>
      <c r="AB2975" s="6">
        <f t="shared" si="329"/>
        <v>18.799787291282659</v>
      </c>
    </row>
    <row r="2976" spans="3:28" x14ac:dyDescent="0.55000000000000004">
      <c r="C2976" s="5">
        <f t="shared" ca="1" si="324"/>
        <v>0.71570343472793574</v>
      </c>
      <c r="D2976" s="6">
        <v>0.28109484684056252</v>
      </c>
      <c r="E2976" s="15">
        <f t="shared" si="325"/>
        <v>88.719672779499248</v>
      </c>
      <c r="F2976" s="5">
        <f t="shared" si="326"/>
        <v>89.561036320216232</v>
      </c>
      <c r="G2976" s="5">
        <f t="shared" si="327"/>
        <v>0.21428571428571427</v>
      </c>
      <c r="H2976" s="5">
        <f t="shared" si="328"/>
        <v>89.561036320216232</v>
      </c>
      <c r="M2976" s="1"/>
      <c r="N2976" s="1"/>
      <c r="O2976" s="1"/>
      <c r="P2976" s="1"/>
      <c r="Q2976" s="1"/>
      <c r="R2976" s="1"/>
      <c r="Y2976" s="1"/>
      <c r="Z2976" s="1"/>
      <c r="AA2976" s="6">
        <v>89.561036320216232</v>
      </c>
      <c r="AB2976" s="6">
        <f t="shared" si="329"/>
        <v>26.86831089606487</v>
      </c>
    </row>
    <row r="2977" spans="3:28" x14ac:dyDescent="0.55000000000000004">
      <c r="C2977" s="5">
        <f t="shared" ca="1" si="324"/>
        <v>0.10381261478958781</v>
      </c>
      <c r="D2977" s="6">
        <v>0.58853718747567474</v>
      </c>
      <c r="E2977" s="15">
        <f t="shared" si="325"/>
        <v>119.43553061954934</v>
      </c>
      <c r="F2977" s="5">
        <f t="shared" si="326"/>
        <v>140.79538558352513</v>
      </c>
      <c r="G2977" s="5">
        <f t="shared" si="327"/>
        <v>0.21428571428571427</v>
      </c>
      <c r="H2977" s="5">
        <f t="shared" si="328"/>
        <v>140.79538558352513</v>
      </c>
      <c r="M2977" s="1"/>
      <c r="N2977" s="1"/>
      <c r="O2977" s="1"/>
      <c r="P2977" s="1"/>
      <c r="Q2977" s="1"/>
      <c r="R2977" s="1"/>
      <c r="Y2977" s="1"/>
      <c r="Z2977" s="1"/>
      <c r="AA2977" s="6">
        <v>140.79538558352513</v>
      </c>
      <c r="AB2977" s="6">
        <f t="shared" si="329"/>
        <v>42.238615675057538</v>
      </c>
    </row>
    <row r="2978" spans="3:28" x14ac:dyDescent="0.55000000000000004">
      <c r="C2978" s="5">
        <f t="shared" ca="1" si="324"/>
        <v>5.6636318223897253E-2</v>
      </c>
      <c r="D2978" s="6">
        <v>0.11089101003501356</v>
      </c>
      <c r="E2978" s="15">
        <f t="shared" si="325"/>
        <v>63.162124236281834</v>
      </c>
      <c r="F2978" s="5">
        <f t="shared" si="326"/>
        <v>65.97198077614047</v>
      </c>
      <c r="G2978" s="5">
        <f t="shared" si="327"/>
        <v>0.21428571428571427</v>
      </c>
      <c r="H2978" s="5">
        <f t="shared" si="328"/>
        <v>63.162124236281834</v>
      </c>
      <c r="M2978" s="1"/>
      <c r="N2978" s="1"/>
      <c r="O2978" s="1"/>
      <c r="P2978" s="1"/>
      <c r="Q2978" s="1"/>
      <c r="R2978" s="1"/>
      <c r="Y2978" s="1"/>
      <c r="Z2978" s="1"/>
      <c r="AA2978" s="6">
        <v>63.162124236281834</v>
      </c>
      <c r="AB2978" s="6">
        <f t="shared" si="329"/>
        <v>18.94863727088455</v>
      </c>
    </row>
    <row r="2979" spans="3:28" x14ac:dyDescent="0.55000000000000004">
      <c r="C2979" s="5">
        <f t="shared" ca="1" si="324"/>
        <v>0.51937369989605486</v>
      </c>
      <c r="D2979" s="6">
        <v>0.16805029764446888</v>
      </c>
      <c r="E2979" s="15">
        <f t="shared" si="325"/>
        <v>73.134216851545645</v>
      </c>
      <c r="F2979" s="5">
        <f t="shared" si="326"/>
        <v>73.619564305789197</v>
      </c>
      <c r="G2979" s="5">
        <f t="shared" si="327"/>
        <v>0.21428571428571427</v>
      </c>
      <c r="H2979" s="5">
        <f t="shared" si="328"/>
        <v>73.134216851545645</v>
      </c>
      <c r="M2979" s="1"/>
      <c r="N2979" s="1"/>
      <c r="O2979" s="1"/>
      <c r="P2979" s="1"/>
      <c r="Q2979" s="1"/>
      <c r="R2979" s="1"/>
      <c r="Y2979" s="1"/>
      <c r="Z2979" s="1"/>
      <c r="AA2979" s="6">
        <v>73.134216851545645</v>
      </c>
      <c r="AB2979" s="6">
        <f t="shared" si="329"/>
        <v>21.940265055463694</v>
      </c>
    </row>
    <row r="2980" spans="3:28" x14ac:dyDescent="0.55000000000000004">
      <c r="C2980" s="5">
        <f t="shared" ca="1" si="324"/>
        <v>0.90619556689881586</v>
      </c>
      <c r="D2980" s="6">
        <v>0.34504525396967378</v>
      </c>
      <c r="E2980" s="15">
        <f t="shared" si="325"/>
        <v>96.136458196389199</v>
      </c>
      <c r="F2980" s="5">
        <f t="shared" si="326"/>
        <v>99.138823175138953</v>
      </c>
      <c r="G2980" s="5">
        <f t="shared" si="327"/>
        <v>0.21428571428571427</v>
      </c>
      <c r="H2980" s="5">
        <f t="shared" si="328"/>
        <v>99.138823175138953</v>
      </c>
      <c r="M2980" s="1"/>
      <c r="N2980" s="1"/>
      <c r="O2980" s="1"/>
      <c r="P2980" s="1"/>
      <c r="Q2980" s="1"/>
      <c r="R2980" s="1"/>
      <c r="Y2980" s="1"/>
      <c r="Z2980" s="1"/>
      <c r="AA2980" s="6">
        <v>99.138823175138953</v>
      </c>
      <c r="AB2980" s="6">
        <f t="shared" si="329"/>
        <v>29.741646952541686</v>
      </c>
    </row>
    <row r="2981" spans="3:28" x14ac:dyDescent="0.55000000000000004">
      <c r="C2981" s="5">
        <f t="shared" ca="1" si="324"/>
        <v>0.39524287478750597</v>
      </c>
      <c r="D2981" s="6">
        <v>0.92997518575879834</v>
      </c>
      <c r="E2981" s="15">
        <f t="shared" si="325"/>
        <v>144.99433235450243</v>
      </c>
      <c r="F2981" s="5">
        <f t="shared" si="326"/>
        <v>234.3225414829561</v>
      </c>
      <c r="G2981" s="5">
        <f t="shared" si="327"/>
        <v>0.21428571428571427</v>
      </c>
      <c r="H2981" s="5">
        <f t="shared" si="328"/>
        <v>234.3225414829561</v>
      </c>
      <c r="M2981" s="1"/>
      <c r="N2981" s="1"/>
      <c r="O2981" s="1"/>
      <c r="P2981" s="1"/>
      <c r="Q2981" s="1"/>
      <c r="R2981" s="1"/>
      <c r="Y2981" s="1"/>
      <c r="Z2981" s="1"/>
      <c r="AA2981" s="6">
        <v>234.3225414829561</v>
      </c>
      <c r="AB2981" s="6">
        <f t="shared" si="329"/>
        <v>70.296762444886824</v>
      </c>
    </row>
    <row r="2982" spans="3:28" x14ac:dyDescent="0.55000000000000004">
      <c r="C2982" s="5">
        <f t="shared" ca="1" si="324"/>
        <v>0.94695278688692019</v>
      </c>
      <c r="D2982" s="6">
        <v>0.79973629485208075</v>
      </c>
      <c r="E2982" s="15">
        <f t="shared" si="325"/>
        <v>135.91190514142608</v>
      </c>
      <c r="F2982" s="5">
        <f t="shared" si="326"/>
        <v>188.93135349203257</v>
      </c>
      <c r="G2982" s="5">
        <f t="shared" si="327"/>
        <v>0.21428571428571427</v>
      </c>
      <c r="H2982" s="5">
        <f t="shared" si="328"/>
        <v>188.93135349203257</v>
      </c>
      <c r="M2982" s="1"/>
      <c r="N2982" s="1"/>
      <c r="O2982" s="1"/>
      <c r="P2982" s="1"/>
      <c r="Q2982" s="1"/>
      <c r="R2982" s="1"/>
      <c r="Y2982" s="1"/>
      <c r="Z2982" s="1"/>
      <c r="AA2982" s="6">
        <v>188.93135349203257</v>
      </c>
      <c r="AB2982" s="6">
        <f t="shared" si="329"/>
        <v>56.679406047609767</v>
      </c>
    </row>
    <row r="2983" spans="3:28" x14ac:dyDescent="0.55000000000000004">
      <c r="C2983" s="5">
        <f t="shared" ca="1" si="324"/>
        <v>0.24656427776081402</v>
      </c>
      <c r="D2983" s="6">
        <v>0.76326546216016933</v>
      </c>
      <c r="E2983" s="15">
        <f t="shared" si="325"/>
        <v>133.23806676330554</v>
      </c>
      <c r="F2983" s="5">
        <f t="shared" si="326"/>
        <v>179.24053854486777</v>
      </c>
      <c r="G2983" s="5">
        <f t="shared" si="327"/>
        <v>0.21428571428571427</v>
      </c>
      <c r="H2983" s="5">
        <f t="shared" si="328"/>
        <v>179.24053854486777</v>
      </c>
      <c r="M2983" s="1"/>
      <c r="N2983" s="1"/>
      <c r="O2983" s="1"/>
      <c r="P2983" s="1"/>
      <c r="Q2983" s="1"/>
      <c r="R2983" s="1"/>
      <c r="Y2983" s="1"/>
      <c r="Z2983" s="1"/>
      <c r="AA2983" s="6">
        <v>179.24053854486777</v>
      </c>
      <c r="AB2983" s="6">
        <f t="shared" si="329"/>
        <v>53.77216156346033</v>
      </c>
    </row>
    <row r="2984" spans="3:28" x14ac:dyDescent="0.55000000000000004">
      <c r="C2984" s="5">
        <f t="shared" ca="1" si="324"/>
        <v>0.88804188309138887</v>
      </c>
      <c r="D2984" s="6">
        <v>0.52283546172756967</v>
      </c>
      <c r="E2984" s="15">
        <f t="shared" si="325"/>
        <v>113.72105290180627</v>
      </c>
      <c r="F2984" s="5">
        <f t="shared" si="326"/>
        <v>128.55515301537434</v>
      </c>
      <c r="G2984" s="5">
        <f t="shared" si="327"/>
        <v>0.21428571428571427</v>
      </c>
      <c r="H2984" s="5">
        <f t="shared" si="328"/>
        <v>128.55515301537434</v>
      </c>
      <c r="M2984" s="1"/>
      <c r="N2984" s="1"/>
      <c r="O2984" s="1"/>
      <c r="P2984" s="1"/>
      <c r="Q2984" s="1"/>
      <c r="R2984" s="1"/>
      <c r="Y2984" s="1"/>
      <c r="Z2984" s="1"/>
      <c r="AA2984" s="6">
        <v>128.55515301537434</v>
      </c>
      <c r="AB2984" s="6">
        <f t="shared" si="329"/>
        <v>38.566545904612305</v>
      </c>
    </row>
    <row r="2985" spans="3:28" x14ac:dyDescent="0.55000000000000004">
      <c r="C2985" s="5">
        <f t="shared" ca="1" si="324"/>
        <v>0.54646009838739262</v>
      </c>
      <c r="D2985" s="6">
        <v>0.6285113270019772</v>
      </c>
      <c r="E2985" s="15">
        <f t="shared" si="325"/>
        <v>122.75694766600074</v>
      </c>
      <c r="F2985" s="5">
        <f t="shared" si="326"/>
        <v>148.72639933987753</v>
      </c>
      <c r="G2985" s="5">
        <f t="shared" si="327"/>
        <v>0.21428571428571427</v>
      </c>
      <c r="H2985" s="5">
        <f t="shared" si="328"/>
        <v>148.72639933987753</v>
      </c>
      <c r="M2985" s="1"/>
      <c r="N2985" s="1"/>
      <c r="O2985" s="1"/>
      <c r="P2985" s="1"/>
      <c r="Q2985" s="1"/>
      <c r="R2985" s="1"/>
      <c r="Y2985" s="1"/>
      <c r="Z2985" s="1"/>
      <c r="AA2985" s="6">
        <v>148.72639933987753</v>
      </c>
      <c r="AB2985" s="6">
        <f t="shared" si="329"/>
        <v>44.617919801963261</v>
      </c>
    </row>
    <row r="2986" spans="3:28" x14ac:dyDescent="0.55000000000000004">
      <c r="C2986" s="5">
        <f t="shared" ca="1" si="324"/>
        <v>0.45355819941762376</v>
      </c>
      <c r="D2986" s="6">
        <v>4.2743214633670368E-2</v>
      </c>
      <c r="E2986" s="15">
        <f t="shared" si="325"/>
        <v>46.79712682071834</v>
      </c>
      <c r="F2986" s="5">
        <f t="shared" si="326"/>
        <v>57.168745877788808</v>
      </c>
      <c r="G2986" s="5">
        <f t="shared" si="327"/>
        <v>0.21428571428571427</v>
      </c>
      <c r="H2986" s="5">
        <f t="shared" si="328"/>
        <v>46.79712682071834</v>
      </c>
      <c r="M2986" s="1"/>
      <c r="N2986" s="1"/>
      <c r="O2986" s="1"/>
      <c r="P2986" s="1"/>
      <c r="Q2986" s="1"/>
      <c r="R2986" s="1"/>
      <c r="Y2986" s="1"/>
      <c r="Z2986" s="1"/>
      <c r="AA2986" s="6">
        <v>46.79712682071834</v>
      </c>
      <c r="AB2986" s="6">
        <f t="shared" si="329"/>
        <v>14.039138046215502</v>
      </c>
    </row>
    <row r="2987" spans="3:28" x14ac:dyDescent="0.55000000000000004">
      <c r="C2987" s="5">
        <f t="shared" ca="1" si="324"/>
        <v>0.88160611815075163</v>
      </c>
      <c r="D2987" s="6">
        <v>0.66174451059987827</v>
      </c>
      <c r="E2987" s="15">
        <f t="shared" si="325"/>
        <v>125.43864461419236</v>
      </c>
      <c r="F2987" s="5">
        <f t="shared" si="326"/>
        <v>155.65133132914769</v>
      </c>
      <c r="G2987" s="5">
        <f t="shared" si="327"/>
        <v>0.21428571428571427</v>
      </c>
      <c r="H2987" s="5">
        <f t="shared" si="328"/>
        <v>155.65133132914769</v>
      </c>
      <c r="M2987" s="1"/>
      <c r="N2987" s="1"/>
      <c r="O2987" s="1"/>
      <c r="P2987" s="1"/>
      <c r="Q2987" s="1"/>
      <c r="R2987" s="1"/>
      <c r="Y2987" s="1"/>
      <c r="Z2987" s="1"/>
      <c r="AA2987" s="6">
        <v>155.65133132914769</v>
      </c>
      <c r="AB2987" s="6">
        <f t="shared" si="329"/>
        <v>46.695399398744307</v>
      </c>
    </row>
    <row r="2988" spans="3:28" x14ac:dyDescent="0.55000000000000004">
      <c r="C2988" s="5">
        <f t="shared" ca="1" si="324"/>
        <v>0.53817178747290295</v>
      </c>
      <c r="D2988" s="6">
        <v>0.40469235598388609</v>
      </c>
      <c r="E2988" s="15">
        <f t="shared" si="325"/>
        <v>102.45502762433159</v>
      </c>
      <c r="F2988" s="5">
        <f t="shared" si="326"/>
        <v>108.50339201073922</v>
      </c>
      <c r="G2988" s="5">
        <f t="shared" si="327"/>
        <v>0.21428571428571427</v>
      </c>
      <c r="H2988" s="5">
        <f t="shared" si="328"/>
        <v>108.50339201073922</v>
      </c>
      <c r="M2988" s="1"/>
      <c r="N2988" s="1"/>
      <c r="O2988" s="1"/>
      <c r="P2988" s="1"/>
      <c r="Q2988" s="1"/>
      <c r="R2988" s="1"/>
      <c r="Y2988" s="1"/>
      <c r="Z2988" s="1"/>
      <c r="AA2988" s="6">
        <v>108.50339201073922</v>
      </c>
      <c r="AB2988" s="6">
        <f t="shared" si="329"/>
        <v>32.551017603221766</v>
      </c>
    </row>
    <row r="2989" spans="3:28" x14ac:dyDescent="0.55000000000000004">
      <c r="C2989" s="5">
        <f t="shared" ca="1" si="324"/>
        <v>0.36604888734145524</v>
      </c>
      <c r="D2989" s="6">
        <v>0.43651067420929479</v>
      </c>
      <c r="E2989" s="15">
        <f t="shared" si="325"/>
        <v>105.6351524008462</v>
      </c>
      <c r="F2989" s="5">
        <f t="shared" si="326"/>
        <v>113.69127108826208</v>
      </c>
      <c r="G2989" s="5">
        <f t="shared" si="327"/>
        <v>0.21428571428571427</v>
      </c>
      <c r="H2989" s="5">
        <f t="shared" si="328"/>
        <v>113.69127108826208</v>
      </c>
      <c r="M2989" s="1"/>
      <c r="N2989" s="1"/>
      <c r="O2989" s="1"/>
      <c r="P2989" s="1"/>
      <c r="Q2989" s="1"/>
      <c r="R2989" s="1"/>
      <c r="Y2989" s="1"/>
      <c r="Z2989" s="1"/>
      <c r="AA2989" s="6">
        <v>113.69127108826208</v>
      </c>
      <c r="AB2989" s="6">
        <f t="shared" si="329"/>
        <v>34.107381326478624</v>
      </c>
    </row>
    <row r="2990" spans="3:28" x14ac:dyDescent="0.55000000000000004">
      <c r="C2990" s="5">
        <f t="shared" ca="1" si="324"/>
        <v>6.6219765948534182E-2</v>
      </c>
      <c r="D2990" s="6">
        <v>0.89395433253535006</v>
      </c>
      <c r="E2990" s="15">
        <f t="shared" si="325"/>
        <v>142.54971557124838</v>
      </c>
      <c r="F2990" s="5">
        <f t="shared" si="326"/>
        <v>219.17665488349027</v>
      </c>
      <c r="G2990" s="5">
        <f t="shared" si="327"/>
        <v>0.21428571428571427</v>
      </c>
      <c r="H2990" s="5">
        <f t="shared" si="328"/>
        <v>219.17665488349027</v>
      </c>
      <c r="M2990" s="1"/>
      <c r="N2990" s="1"/>
      <c r="O2990" s="1"/>
      <c r="P2990" s="1"/>
      <c r="Q2990" s="1"/>
      <c r="R2990" s="1"/>
      <c r="Y2990" s="1"/>
      <c r="Z2990" s="1"/>
      <c r="AA2990" s="6">
        <v>219.17665488349027</v>
      </c>
      <c r="AB2990" s="6">
        <f t="shared" si="329"/>
        <v>65.752996465047076</v>
      </c>
    </row>
    <row r="2991" spans="3:28" x14ac:dyDescent="0.55000000000000004">
      <c r="C2991" s="5">
        <f t="shared" ca="1" si="324"/>
        <v>0.26594162499591734</v>
      </c>
      <c r="D2991" s="6">
        <v>0.99527513976419613</v>
      </c>
      <c r="E2991" s="15">
        <f t="shared" si="325"/>
        <v>149.30824547583381</v>
      </c>
      <c r="F2991" s="5">
        <f t="shared" si="326"/>
        <v>282.93977167428528</v>
      </c>
      <c r="G2991" s="5">
        <f t="shared" si="327"/>
        <v>0.21428571428571427</v>
      </c>
      <c r="H2991" s="5">
        <f t="shared" si="328"/>
        <v>282.93977167428528</v>
      </c>
      <c r="M2991" s="1"/>
      <c r="N2991" s="1"/>
      <c r="O2991" s="1"/>
      <c r="P2991" s="1"/>
      <c r="Q2991" s="1"/>
      <c r="R2991" s="1"/>
      <c r="Y2991" s="1"/>
      <c r="Z2991" s="1"/>
      <c r="AA2991" s="6">
        <v>282.93977167428528</v>
      </c>
      <c r="AB2991" s="6">
        <f t="shared" si="329"/>
        <v>84.881931502285582</v>
      </c>
    </row>
    <row r="2992" spans="3:28" x14ac:dyDescent="0.55000000000000004">
      <c r="C2992" s="5">
        <f t="shared" ca="1" si="324"/>
        <v>0.49027563358952686</v>
      </c>
      <c r="D2992" s="6">
        <v>1.2093703491633523E-4</v>
      </c>
      <c r="E2992" s="15">
        <f t="shared" si="325"/>
        <v>21.425391941395219</v>
      </c>
      <c r="F2992" s="5">
        <f t="shared" si="326"/>
        <v>51.821535425313016</v>
      </c>
      <c r="G2992" s="5">
        <f t="shared" si="327"/>
        <v>0.21428571428571427</v>
      </c>
      <c r="H2992" s="5">
        <f t="shared" si="328"/>
        <v>21.425391941395219</v>
      </c>
      <c r="M2992" s="1"/>
      <c r="N2992" s="1"/>
      <c r="O2992" s="1"/>
      <c r="P2992" s="1"/>
      <c r="Q2992" s="1"/>
      <c r="R2992" s="1"/>
      <c r="Y2992" s="1"/>
      <c r="Z2992" s="1"/>
      <c r="AA2992" s="6">
        <v>21.425391941395219</v>
      </c>
      <c r="AB2992" s="6">
        <f t="shared" si="329"/>
        <v>6.4276175824185655</v>
      </c>
    </row>
    <row r="2993" spans="3:28" x14ac:dyDescent="0.55000000000000004">
      <c r="C2993" s="5">
        <f t="shared" ca="1" si="324"/>
        <v>0.26137352042816553</v>
      </c>
      <c r="D2993" s="6">
        <v>0.39313524397444499</v>
      </c>
      <c r="E2993" s="15">
        <f t="shared" si="325"/>
        <v>101.26913373951193</v>
      </c>
      <c r="F2993" s="5">
        <f t="shared" si="326"/>
        <v>106.65350023552486</v>
      </c>
      <c r="G2993" s="5">
        <f t="shared" si="327"/>
        <v>0.21428571428571427</v>
      </c>
      <c r="H2993" s="5">
        <f t="shared" si="328"/>
        <v>106.65350023552486</v>
      </c>
      <c r="M2993" s="1"/>
      <c r="N2993" s="1"/>
      <c r="O2993" s="1"/>
      <c r="P2993" s="1"/>
      <c r="Q2993" s="1"/>
      <c r="R2993" s="1"/>
      <c r="Y2993" s="1"/>
      <c r="Z2993" s="1"/>
      <c r="AA2993" s="6">
        <v>106.65350023552486</v>
      </c>
      <c r="AB2993" s="6">
        <f t="shared" si="329"/>
        <v>31.996050070657457</v>
      </c>
    </row>
    <row r="2994" spans="3:28" x14ac:dyDescent="0.55000000000000004">
      <c r="C2994" s="5">
        <f t="shared" ca="1" si="324"/>
        <v>0.97542925466826236</v>
      </c>
      <c r="D2994" s="6">
        <v>3.6351200683753304E-2</v>
      </c>
      <c r="E2994" s="15">
        <f t="shared" si="325"/>
        <v>44.712348562754116</v>
      </c>
      <c r="F2994" s="5">
        <f t="shared" si="326"/>
        <v>56.35935060445928</v>
      </c>
      <c r="G2994" s="5">
        <f t="shared" si="327"/>
        <v>0.21428571428571427</v>
      </c>
      <c r="H2994" s="5">
        <f t="shared" si="328"/>
        <v>44.712348562754116</v>
      </c>
      <c r="M2994" s="1"/>
      <c r="N2994" s="1"/>
      <c r="O2994" s="1"/>
      <c r="P2994" s="1"/>
      <c r="Q2994" s="1"/>
      <c r="R2994" s="1"/>
      <c r="Y2994" s="1"/>
      <c r="Z2994" s="1"/>
      <c r="AA2994" s="6">
        <v>44.712348562754116</v>
      </c>
      <c r="AB2994" s="6">
        <f t="shared" si="329"/>
        <v>13.413704568826235</v>
      </c>
    </row>
    <row r="2995" spans="3:28" x14ac:dyDescent="0.55000000000000004">
      <c r="C2995" s="5">
        <f t="shared" ca="1" si="324"/>
        <v>0.90669648999863139</v>
      </c>
      <c r="D2995" s="6">
        <v>0.57806476140640572</v>
      </c>
      <c r="E2995" s="15">
        <f t="shared" si="325"/>
        <v>118.54688220145586</v>
      </c>
      <c r="F2995" s="5">
        <f t="shared" si="326"/>
        <v>138.78210180825019</v>
      </c>
      <c r="G2995" s="5">
        <f t="shared" si="327"/>
        <v>0.21428571428571427</v>
      </c>
      <c r="H2995" s="5">
        <f t="shared" si="328"/>
        <v>138.78210180825019</v>
      </c>
      <c r="M2995" s="1"/>
      <c r="N2995" s="1"/>
      <c r="O2995" s="1"/>
      <c r="P2995" s="1"/>
      <c r="Q2995" s="1"/>
      <c r="R2995" s="1"/>
      <c r="Y2995" s="1"/>
      <c r="Z2995" s="1"/>
      <c r="AA2995" s="6">
        <v>138.78210180825019</v>
      </c>
      <c r="AB2995" s="6">
        <f t="shared" si="329"/>
        <v>41.634630542475058</v>
      </c>
    </row>
    <row r="2996" spans="3:28" x14ac:dyDescent="0.55000000000000004">
      <c r="C2996" s="5">
        <f t="shared" ca="1" si="324"/>
        <v>0.26654548995943428</v>
      </c>
      <c r="D2996" s="6">
        <v>0.51707048135492029</v>
      </c>
      <c r="E2996" s="15">
        <f t="shared" si="325"/>
        <v>113.2029188746933</v>
      </c>
      <c r="F2996" s="5">
        <f t="shared" si="326"/>
        <v>127.52258597562141</v>
      </c>
      <c r="G2996" s="5">
        <f t="shared" si="327"/>
        <v>0.21428571428571427</v>
      </c>
      <c r="H2996" s="5">
        <f t="shared" si="328"/>
        <v>127.52258597562141</v>
      </c>
      <c r="M2996" s="1"/>
      <c r="N2996" s="1"/>
      <c r="O2996" s="1"/>
      <c r="P2996" s="1"/>
      <c r="Q2996" s="1"/>
      <c r="R2996" s="1"/>
      <c r="Y2996" s="1"/>
      <c r="Z2996" s="1"/>
      <c r="AA2996" s="6">
        <v>127.52258597562141</v>
      </c>
      <c r="AB2996" s="6">
        <f t="shared" si="329"/>
        <v>38.256775792686419</v>
      </c>
    </row>
    <row r="2997" spans="3:28" x14ac:dyDescent="0.55000000000000004">
      <c r="C2997" s="5">
        <f t="shared" ca="1" si="324"/>
        <v>0.47787178326003321</v>
      </c>
      <c r="D2997" s="6">
        <v>3.4097640692558051E-2</v>
      </c>
      <c r="E2997" s="15">
        <f t="shared" si="325"/>
        <v>43.934083722486122</v>
      </c>
      <c r="F2997" s="5">
        <f t="shared" si="326"/>
        <v>56.074631632258416</v>
      </c>
      <c r="G2997" s="5">
        <f t="shared" si="327"/>
        <v>0.21428571428571427</v>
      </c>
      <c r="H2997" s="5">
        <f t="shared" si="328"/>
        <v>43.934083722486122</v>
      </c>
      <c r="M2997" s="1"/>
      <c r="N2997" s="1"/>
      <c r="O2997" s="1"/>
      <c r="P2997" s="1"/>
      <c r="Q2997" s="1"/>
      <c r="R2997" s="1"/>
      <c r="Y2997" s="1"/>
      <c r="Z2997" s="1"/>
      <c r="AA2997" s="6">
        <v>43.934083722486122</v>
      </c>
      <c r="AB2997" s="6">
        <f t="shared" si="329"/>
        <v>13.180225116745836</v>
      </c>
    </row>
    <row r="2998" spans="3:28" x14ac:dyDescent="0.55000000000000004">
      <c r="C2998" s="5">
        <f t="shared" ca="1" si="324"/>
        <v>0.86306235674517218</v>
      </c>
      <c r="D2998" s="6">
        <v>0.5337820615353901</v>
      </c>
      <c r="E2998" s="15">
        <f t="shared" si="325"/>
        <v>114.69708883484515</v>
      </c>
      <c r="F2998" s="5">
        <f t="shared" si="326"/>
        <v>130.53311530148443</v>
      </c>
      <c r="G2998" s="5">
        <f t="shared" si="327"/>
        <v>0.21428571428571427</v>
      </c>
      <c r="H2998" s="5">
        <f t="shared" si="328"/>
        <v>130.53311530148443</v>
      </c>
      <c r="M2998" s="1"/>
      <c r="N2998" s="1"/>
      <c r="O2998" s="1"/>
      <c r="P2998" s="1"/>
      <c r="Q2998" s="1"/>
      <c r="R2998" s="1"/>
      <c r="Y2998" s="1"/>
      <c r="Z2998" s="1"/>
      <c r="AA2998" s="6">
        <v>130.53311530148443</v>
      </c>
      <c r="AB2998" s="6">
        <f t="shared" si="329"/>
        <v>39.159934590445324</v>
      </c>
    </row>
    <row r="2999" spans="3:28" x14ac:dyDescent="0.55000000000000004">
      <c r="C2999" s="5">
        <f t="shared" ca="1" si="324"/>
        <v>0.22715107864764561</v>
      </c>
      <c r="D2999" s="6">
        <v>0.26163050324644532</v>
      </c>
      <c r="E2999" s="15">
        <f t="shared" si="325"/>
        <v>86.29775602944855</v>
      </c>
      <c r="F2999" s="5">
        <f t="shared" si="326"/>
        <v>86.731247014432597</v>
      </c>
      <c r="G2999" s="5">
        <f t="shared" si="327"/>
        <v>0.21428571428571427</v>
      </c>
      <c r="H2999" s="5">
        <f t="shared" si="328"/>
        <v>86.731247014432597</v>
      </c>
      <c r="M2999" s="1"/>
      <c r="N2999" s="1"/>
      <c r="O2999" s="1"/>
      <c r="P2999" s="1"/>
      <c r="Q2999" s="1"/>
      <c r="R2999" s="1"/>
      <c r="Y2999" s="1"/>
      <c r="Z2999" s="1"/>
      <c r="AA2999" s="6">
        <v>86.731247014432597</v>
      </c>
      <c r="AB2999" s="6">
        <f t="shared" si="329"/>
        <v>26.019374104329778</v>
      </c>
    </row>
    <row r="3000" spans="3:28" x14ac:dyDescent="0.55000000000000004">
      <c r="C3000" s="5">
        <f t="shared" ca="1" si="324"/>
        <v>0.77081049062523266</v>
      </c>
      <c r="D3000" s="6">
        <v>0.98809660586552939</v>
      </c>
      <c r="E3000" s="15">
        <f t="shared" si="325"/>
        <v>148.84107644125336</v>
      </c>
      <c r="F3000" s="5">
        <f t="shared" si="326"/>
        <v>272.92142768380523</v>
      </c>
      <c r="G3000" s="5">
        <f t="shared" si="327"/>
        <v>0.21428571428571427</v>
      </c>
      <c r="H3000" s="5">
        <f t="shared" si="328"/>
        <v>272.92142768380523</v>
      </c>
      <c r="M3000" s="1"/>
      <c r="N3000" s="1"/>
      <c r="O3000" s="1"/>
      <c r="P3000" s="1"/>
      <c r="Q3000" s="1"/>
      <c r="R3000" s="1"/>
      <c r="Y3000" s="1"/>
      <c r="Z3000" s="1"/>
      <c r="AA3000" s="6">
        <v>272.92142768380523</v>
      </c>
      <c r="AB3000" s="6">
        <f t="shared" si="329"/>
        <v>81.876428305141573</v>
      </c>
    </row>
    <row r="3001" spans="3:28" x14ac:dyDescent="0.55000000000000004">
      <c r="C3001" s="5">
        <f t="shared" ca="1" si="324"/>
        <v>0.85190830362725467</v>
      </c>
      <c r="D3001" s="6">
        <v>0.89056088957157398</v>
      </c>
      <c r="E3001" s="15">
        <f t="shared" si="325"/>
        <v>142.31689558193685</v>
      </c>
      <c r="F3001" s="5">
        <f t="shared" si="326"/>
        <v>217.89367136212309</v>
      </c>
      <c r="G3001" s="5">
        <f t="shared" si="327"/>
        <v>0.21428571428571427</v>
      </c>
      <c r="H3001" s="5">
        <f t="shared" si="328"/>
        <v>217.89367136212309</v>
      </c>
      <c r="M3001" s="1"/>
      <c r="N3001" s="1"/>
      <c r="O3001" s="1"/>
      <c r="P3001" s="1"/>
      <c r="Q3001" s="1"/>
      <c r="R3001" s="1"/>
      <c r="Y3001" s="1"/>
      <c r="Z3001" s="1"/>
      <c r="AA3001" s="6">
        <v>217.89367136212309</v>
      </c>
      <c r="AB3001" s="6">
        <f t="shared" si="329"/>
        <v>65.368101408636917</v>
      </c>
    </row>
    <row r="3002" spans="3:28" x14ac:dyDescent="0.55000000000000004">
      <c r="C3002" s="5">
        <f t="shared" ca="1" si="324"/>
        <v>0.65610415229680319</v>
      </c>
      <c r="D3002" s="6">
        <v>0.21502724660920602</v>
      </c>
      <c r="E3002" s="15">
        <f t="shared" si="325"/>
        <v>80.103724868219786</v>
      </c>
      <c r="F3002" s="5">
        <f t="shared" si="326"/>
        <v>80.103839031071516</v>
      </c>
      <c r="G3002" s="5">
        <f t="shared" si="327"/>
        <v>0.21428571428571427</v>
      </c>
      <c r="H3002" s="5">
        <f t="shared" si="328"/>
        <v>80.103839031071516</v>
      </c>
      <c r="M3002" s="1"/>
      <c r="N3002" s="1"/>
      <c r="O3002" s="1"/>
      <c r="P3002" s="1"/>
      <c r="Q3002" s="1"/>
      <c r="R3002" s="1"/>
      <c r="Y3002" s="1"/>
      <c r="Z3002" s="1"/>
      <c r="AA3002" s="6">
        <v>80.103839031071516</v>
      </c>
      <c r="AB3002" s="6">
        <f t="shared" si="329"/>
        <v>24.031151709321453</v>
      </c>
    </row>
    <row r="3003" spans="3:28" x14ac:dyDescent="0.55000000000000004">
      <c r="C3003" s="5">
        <f t="shared" ca="1" si="324"/>
        <v>0.29786305806564728</v>
      </c>
      <c r="D3003" s="6">
        <v>2.1251758524972519E-2</v>
      </c>
      <c r="E3003" s="15">
        <f t="shared" si="325"/>
        <v>38.895225408010837</v>
      </c>
      <c r="F3003" s="5">
        <f t="shared" si="326"/>
        <v>54.457963527908959</v>
      </c>
      <c r="G3003" s="5">
        <f t="shared" si="327"/>
        <v>0.21428571428571427</v>
      </c>
      <c r="H3003" s="5">
        <f t="shared" si="328"/>
        <v>38.895225408010837</v>
      </c>
      <c r="M3003" s="1"/>
      <c r="N3003" s="1"/>
      <c r="O3003" s="1"/>
      <c r="P3003" s="1"/>
      <c r="Q3003" s="1"/>
      <c r="R3003" s="1"/>
      <c r="Y3003" s="1"/>
      <c r="Z3003" s="1"/>
      <c r="AA3003" s="6">
        <v>38.895225408010837</v>
      </c>
      <c r="AB3003" s="6">
        <f t="shared" si="329"/>
        <v>11.66856762240325</v>
      </c>
    </row>
    <row r="3004" spans="3:28" x14ac:dyDescent="0.55000000000000004">
      <c r="C3004" s="5">
        <f t="shared" ca="1" si="324"/>
        <v>0.14609078044644386</v>
      </c>
      <c r="D3004" s="6">
        <v>6.176357411279676E-2</v>
      </c>
      <c r="E3004" s="15">
        <f t="shared" si="325"/>
        <v>52.212234400845055</v>
      </c>
      <c r="F3004" s="5">
        <f t="shared" si="326"/>
        <v>59.593336542741156</v>
      </c>
      <c r="G3004" s="5">
        <f t="shared" si="327"/>
        <v>0.21428571428571427</v>
      </c>
      <c r="H3004" s="5">
        <f t="shared" si="328"/>
        <v>52.212234400845055</v>
      </c>
      <c r="M3004" s="1"/>
      <c r="N3004" s="1"/>
      <c r="O3004" s="1"/>
      <c r="P3004" s="1"/>
      <c r="Q3004" s="1"/>
      <c r="R3004" s="1"/>
      <c r="Y3004" s="1"/>
      <c r="Z3004" s="1"/>
      <c r="AA3004" s="6">
        <v>52.212234400845055</v>
      </c>
      <c r="AB3004" s="6">
        <f t="shared" si="329"/>
        <v>15.663670320253516</v>
      </c>
    </row>
    <row r="3005" spans="3:28" x14ac:dyDescent="0.55000000000000004">
      <c r="C3005" s="5">
        <f t="shared" ca="1" si="324"/>
        <v>0.19101259816093275</v>
      </c>
      <c r="D3005" s="6">
        <v>0.85986236613388412</v>
      </c>
      <c r="E3005" s="15">
        <f t="shared" si="325"/>
        <v>140.19021487229838</v>
      </c>
      <c r="F3005" s="5">
        <f t="shared" si="326"/>
        <v>207.08886909442583</v>
      </c>
      <c r="G3005" s="5">
        <f t="shared" si="327"/>
        <v>0.21428571428571427</v>
      </c>
      <c r="H3005" s="5">
        <f t="shared" si="328"/>
        <v>207.08886909442583</v>
      </c>
      <c r="M3005" s="1"/>
      <c r="N3005" s="1"/>
      <c r="O3005" s="1"/>
      <c r="P3005" s="1"/>
      <c r="Q3005" s="1"/>
      <c r="R3005" s="1"/>
      <c r="Y3005" s="1"/>
      <c r="Z3005" s="1"/>
      <c r="AA3005" s="6">
        <v>207.08886909442583</v>
      </c>
      <c r="AB3005" s="6">
        <f t="shared" si="329"/>
        <v>62.126660728327749</v>
      </c>
    </row>
    <row r="3006" spans="3:28" x14ac:dyDescent="0.55000000000000004">
      <c r="C3006" s="5">
        <f t="shared" ca="1" si="324"/>
        <v>0.73401309426698258</v>
      </c>
      <c r="D3006" s="6">
        <v>0.37663118644494875</v>
      </c>
      <c r="E3006" s="15">
        <f t="shared" si="325"/>
        <v>99.544980559901703</v>
      </c>
      <c r="F3006" s="5">
        <f t="shared" si="326"/>
        <v>104.04204809451809</v>
      </c>
      <c r="G3006" s="5">
        <f t="shared" si="327"/>
        <v>0.21428571428571427</v>
      </c>
      <c r="H3006" s="5">
        <f t="shared" si="328"/>
        <v>104.04204809451809</v>
      </c>
      <c r="M3006" s="1"/>
      <c r="N3006" s="1"/>
      <c r="O3006" s="1"/>
      <c r="P3006" s="1"/>
      <c r="Q3006" s="1"/>
      <c r="R3006" s="1"/>
      <c r="Y3006" s="1"/>
      <c r="Z3006" s="1"/>
      <c r="AA3006" s="6">
        <v>104.04204809451809</v>
      </c>
      <c r="AB3006" s="6">
        <f t="shared" si="329"/>
        <v>31.212614428355426</v>
      </c>
    </row>
    <row r="3007" spans="3:28" x14ac:dyDescent="0.55000000000000004">
      <c r="C3007" s="5">
        <f t="shared" ca="1" si="324"/>
        <v>0.90028107863352125</v>
      </c>
      <c r="D3007" s="6">
        <v>0.29466232347465271</v>
      </c>
      <c r="E3007" s="15">
        <f t="shared" si="325"/>
        <v>90.358560491060118</v>
      </c>
      <c r="F3007" s="5">
        <f t="shared" si="326"/>
        <v>91.556240501277188</v>
      </c>
      <c r="G3007" s="5">
        <f t="shared" si="327"/>
        <v>0.21428571428571427</v>
      </c>
      <c r="H3007" s="5">
        <f t="shared" si="328"/>
        <v>91.556240501277188</v>
      </c>
      <c r="M3007" s="1"/>
      <c r="N3007" s="1"/>
      <c r="O3007" s="1"/>
      <c r="P3007" s="1"/>
      <c r="Q3007" s="1"/>
      <c r="R3007" s="1"/>
      <c r="Y3007" s="1"/>
      <c r="Z3007" s="1"/>
      <c r="AA3007" s="6">
        <v>91.556240501277188</v>
      </c>
      <c r="AB3007" s="6">
        <f t="shared" si="329"/>
        <v>27.466872150383157</v>
      </c>
    </row>
    <row r="3008" spans="3:28" x14ac:dyDescent="0.55000000000000004">
      <c r="C3008" s="5">
        <f t="shared" ca="1" si="324"/>
        <v>0.52066099964156787</v>
      </c>
      <c r="D3008" s="6">
        <v>7.1555434738405199E-2</v>
      </c>
      <c r="E3008" s="15">
        <f t="shared" si="325"/>
        <v>54.671765221938259</v>
      </c>
      <c r="F3008" s="5">
        <f t="shared" si="326"/>
        <v>60.851123314128358</v>
      </c>
      <c r="G3008" s="5">
        <f t="shared" si="327"/>
        <v>0.21428571428571427</v>
      </c>
      <c r="H3008" s="5">
        <f t="shared" si="328"/>
        <v>54.671765221938259</v>
      </c>
      <c r="M3008" s="1"/>
      <c r="N3008" s="1"/>
      <c r="O3008" s="1"/>
      <c r="P3008" s="1"/>
      <c r="Q3008" s="1"/>
      <c r="R3008" s="1"/>
      <c r="Y3008" s="1"/>
      <c r="Z3008" s="1"/>
      <c r="AA3008" s="6">
        <v>54.671765221938259</v>
      </c>
      <c r="AB3008" s="6">
        <f t="shared" si="329"/>
        <v>16.401529566581477</v>
      </c>
    </row>
    <row r="3009" spans="3:28" x14ac:dyDescent="0.55000000000000004">
      <c r="C3009" s="5">
        <f t="shared" ca="1" si="324"/>
        <v>0.49208470658830572</v>
      </c>
      <c r="D3009" s="6">
        <v>0.40141653850190073</v>
      </c>
      <c r="E3009" s="15">
        <f t="shared" si="325"/>
        <v>102.12062984921592</v>
      </c>
      <c r="F3009" s="5">
        <f t="shared" si="326"/>
        <v>107.97723773395271</v>
      </c>
      <c r="G3009" s="5">
        <f t="shared" si="327"/>
        <v>0.21428571428571427</v>
      </c>
      <c r="H3009" s="5">
        <f t="shared" si="328"/>
        <v>107.97723773395271</v>
      </c>
      <c r="M3009" s="1"/>
      <c r="N3009" s="1"/>
      <c r="O3009" s="1"/>
      <c r="P3009" s="1"/>
      <c r="Q3009" s="1"/>
      <c r="R3009" s="1"/>
      <c r="Y3009" s="1"/>
      <c r="Z3009" s="1"/>
      <c r="AA3009" s="6">
        <v>107.97723773395271</v>
      </c>
      <c r="AB3009" s="6">
        <f t="shared" si="329"/>
        <v>32.393171320185807</v>
      </c>
    </row>
    <row r="3010" spans="3:28" x14ac:dyDescent="0.55000000000000004">
      <c r="C3010" s="5">
        <f t="shared" ca="1" si="324"/>
        <v>0.93637144265364114</v>
      </c>
      <c r="D3010" s="6">
        <v>0.80652167438492173</v>
      </c>
      <c r="E3010" s="15">
        <f t="shared" si="325"/>
        <v>136.40259502977881</v>
      </c>
      <c r="F3010" s="5">
        <f t="shared" si="326"/>
        <v>190.82919411358722</v>
      </c>
      <c r="G3010" s="5">
        <f t="shared" si="327"/>
        <v>0.21428571428571427</v>
      </c>
      <c r="H3010" s="5">
        <f t="shared" si="328"/>
        <v>190.82919411358722</v>
      </c>
      <c r="M3010" s="1"/>
      <c r="N3010" s="1"/>
      <c r="O3010" s="1"/>
      <c r="P3010" s="1"/>
      <c r="Q3010" s="1"/>
      <c r="R3010" s="1"/>
      <c r="Y3010" s="1"/>
      <c r="Z3010" s="1"/>
      <c r="AA3010" s="6">
        <v>190.82919411358722</v>
      </c>
      <c r="AB3010" s="6">
        <f t="shared" si="329"/>
        <v>57.248758234076163</v>
      </c>
    </row>
    <row r="3011" spans="3:28" x14ac:dyDescent="0.55000000000000004">
      <c r="C3011" s="5">
        <f t="shared" ref="C3011:C3074" ca="1" si="330">RAND()</f>
        <v>0.39784351898279668</v>
      </c>
      <c r="D3011" s="6">
        <v>0.19803712878597168</v>
      </c>
      <c r="E3011" s="15">
        <f t="shared" ref="E3011:E3074" si="331">$B$1+SQRT(($B$2-$B$1)*($B$3-$B$1)*D3011)</f>
        <v>77.680358559949369</v>
      </c>
      <c r="F3011" s="5">
        <f t="shared" ref="F3011:F3074" si="332">$B$2-SQRT(($B$2-$B$1)*($B$2-$B$3)*(1-D3011))</f>
        <v>77.736838709640978</v>
      </c>
      <c r="G3011" s="5">
        <f t="shared" ref="G3011:G3074" si="333">($B$3-$B$1)/($B$2-$B$1)</f>
        <v>0.21428571428571427</v>
      </c>
      <c r="H3011" s="5">
        <f t="shared" ref="H3011:H3074" si="334">IF(D3011&lt;G3011,E3011,F3011)</f>
        <v>77.680358559949369</v>
      </c>
      <c r="M3011" s="1"/>
      <c r="N3011" s="1"/>
      <c r="O3011" s="1"/>
      <c r="P3011" s="1"/>
      <c r="Q3011" s="1"/>
      <c r="R3011" s="1"/>
      <c r="Y3011" s="1"/>
      <c r="Z3011" s="1"/>
      <c r="AA3011" s="6">
        <v>77.680358559949369</v>
      </c>
      <c r="AB3011" s="6">
        <f t="shared" ref="AB3011:AB3074" si="335">AA3011*0.3</f>
        <v>23.304107567984811</v>
      </c>
    </row>
    <row r="3012" spans="3:28" x14ac:dyDescent="0.55000000000000004">
      <c r="C3012" s="5">
        <f t="shared" ca="1" si="330"/>
        <v>0.31542952811387615</v>
      </c>
      <c r="D3012" s="6">
        <v>0.65132922162429441</v>
      </c>
      <c r="E3012" s="15">
        <f t="shared" si="331"/>
        <v>124.60559699790517</v>
      </c>
      <c r="F3012" s="5">
        <f t="shared" si="332"/>
        <v>153.44584636407106</v>
      </c>
      <c r="G3012" s="5">
        <f t="shared" si="333"/>
        <v>0.21428571428571427</v>
      </c>
      <c r="H3012" s="5">
        <f t="shared" si="334"/>
        <v>153.44584636407106</v>
      </c>
      <c r="M3012" s="1"/>
      <c r="N3012" s="1"/>
      <c r="O3012" s="1"/>
      <c r="P3012" s="1"/>
      <c r="Q3012" s="1"/>
      <c r="R3012" s="1"/>
      <c r="Y3012" s="1"/>
      <c r="Z3012" s="1"/>
      <c r="AA3012" s="6">
        <v>153.44584636407106</v>
      </c>
      <c r="AB3012" s="6">
        <f t="shared" si="335"/>
        <v>46.033753909221318</v>
      </c>
    </row>
    <row r="3013" spans="3:28" x14ac:dyDescent="0.55000000000000004">
      <c r="C3013" s="5">
        <f t="shared" ca="1" si="330"/>
        <v>0.20054205444534634</v>
      </c>
      <c r="D3013" s="6">
        <v>0.54250054813989879</v>
      </c>
      <c r="E3013" s="15">
        <f t="shared" si="331"/>
        <v>115.46732010876968</v>
      </c>
      <c r="F3013" s="5">
        <f t="shared" si="332"/>
        <v>132.12514710480835</v>
      </c>
      <c r="G3013" s="5">
        <f t="shared" si="333"/>
        <v>0.21428571428571427</v>
      </c>
      <c r="H3013" s="5">
        <f t="shared" si="334"/>
        <v>132.12514710480835</v>
      </c>
      <c r="M3013" s="1"/>
      <c r="N3013" s="1"/>
      <c r="O3013" s="1"/>
      <c r="P3013" s="1"/>
      <c r="Q3013" s="1"/>
      <c r="R3013" s="1"/>
      <c r="Y3013" s="1"/>
      <c r="Z3013" s="1"/>
      <c r="AA3013" s="6">
        <v>132.12514710480835</v>
      </c>
      <c r="AB3013" s="6">
        <f t="shared" si="335"/>
        <v>39.637544131442503</v>
      </c>
    </row>
    <row r="3014" spans="3:28" x14ac:dyDescent="0.55000000000000004">
      <c r="C3014" s="5">
        <f t="shared" ca="1" si="330"/>
        <v>0.14355063842074844</v>
      </c>
      <c r="D3014" s="6">
        <v>0.8069370812571417</v>
      </c>
      <c r="E3014" s="15">
        <f t="shared" si="331"/>
        <v>136.43256831797527</v>
      </c>
      <c r="F3014" s="5">
        <f t="shared" si="332"/>
        <v>190.94645446130571</v>
      </c>
      <c r="G3014" s="5">
        <f t="shared" si="333"/>
        <v>0.21428571428571427</v>
      </c>
      <c r="H3014" s="5">
        <f t="shared" si="334"/>
        <v>190.94645446130571</v>
      </c>
      <c r="M3014" s="1"/>
      <c r="N3014" s="1"/>
      <c r="O3014" s="1"/>
      <c r="P3014" s="1"/>
      <c r="Q3014" s="1"/>
      <c r="R3014" s="1"/>
      <c r="Y3014" s="1"/>
      <c r="Z3014" s="1"/>
      <c r="AA3014" s="6">
        <v>190.94645446130571</v>
      </c>
      <c r="AB3014" s="6">
        <f t="shared" si="335"/>
        <v>57.283936338391712</v>
      </c>
    </row>
    <row r="3015" spans="3:28" x14ac:dyDescent="0.55000000000000004">
      <c r="C3015" s="5">
        <f t="shared" ca="1" si="330"/>
        <v>0.38005121185082835</v>
      </c>
      <c r="D3015" s="6">
        <v>0.48814941378235988</v>
      </c>
      <c r="E3015" s="15">
        <f t="shared" si="331"/>
        <v>110.55887671312871</v>
      </c>
      <c r="F3015" s="5">
        <f t="shared" si="332"/>
        <v>122.43312214546702</v>
      </c>
      <c r="G3015" s="5">
        <f t="shared" si="333"/>
        <v>0.21428571428571427</v>
      </c>
      <c r="H3015" s="5">
        <f t="shared" si="334"/>
        <v>122.43312214546702</v>
      </c>
      <c r="M3015" s="1"/>
      <c r="N3015" s="1"/>
      <c r="O3015" s="1"/>
      <c r="P3015" s="1"/>
      <c r="Q3015" s="1"/>
      <c r="R3015" s="1"/>
      <c r="Y3015" s="1"/>
      <c r="Z3015" s="1"/>
      <c r="AA3015" s="6">
        <v>122.43312214546702</v>
      </c>
      <c r="AB3015" s="6">
        <f t="shared" si="335"/>
        <v>36.729936643640109</v>
      </c>
    </row>
    <row r="3016" spans="3:28" x14ac:dyDescent="0.55000000000000004">
      <c r="C3016" s="5">
        <f t="shared" ca="1" si="330"/>
        <v>0.66187160213635143</v>
      </c>
      <c r="D3016" s="6">
        <v>0.27055261870310687</v>
      </c>
      <c r="E3016" s="15">
        <f t="shared" si="331"/>
        <v>87.418721392593881</v>
      </c>
      <c r="F3016" s="5">
        <f t="shared" si="332"/>
        <v>88.023683662800153</v>
      </c>
      <c r="G3016" s="5">
        <f t="shared" si="333"/>
        <v>0.21428571428571427</v>
      </c>
      <c r="H3016" s="5">
        <f t="shared" si="334"/>
        <v>88.023683662800153</v>
      </c>
      <c r="M3016" s="1"/>
      <c r="N3016" s="1"/>
      <c r="O3016" s="1"/>
      <c r="P3016" s="1"/>
      <c r="Q3016" s="1"/>
      <c r="R3016" s="1"/>
      <c r="Y3016" s="1"/>
      <c r="Z3016" s="1"/>
      <c r="AA3016" s="6">
        <v>88.023683662800153</v>
      </c>
      <c r="AB3016" s="6">
        <f t="shared" si="335"/>
        <v>26.407105098840045</v>
      </c>
    </row>
    <row r="3017" spans="3:28" x14ac:dyDescent="0.55000000000000004">
      <c r="C3017" s="5">
        <f t="shared" ca="1" si="330"/>
        <v>0.33956172446399102</v>
      </c>
      <c r="D3017" s="6">
        <v>0.97644719334842389</v>
      </c>
      <c r="E3017" s="15">
        <f t="shared" si="331"/>
        <v>148.07932248514402</v>
      </c>
      <c r="F3017" s="5">
        <f t="shared" si="332"/>
        <v>261.90993712610742</v>
      </c>
      <c r="G3017" s="5">
        <f t="shared" si="333"/>
        <v>0.21428571428571427</v>
      </c>
      <c r="H3017" s="5">
        <f t="shared" si="334"/>
        <v>261.90993712610742</v>
      </c>
      <c r="M3017" s="1"/>
      <c r="N3017" s="1"/>
      <c r="O3017" s="1"/>
      <c r="P3017" s="1"/>
      <c r="Q3017" s="1"/>
      <c r="R3017" s="1"/>
      <c r="Y3017" s="1"/>
      <c r="Z3017" s="1"/>
      <c r="AA3017" s="6">
        <v>261.90993712610742</v>
      </c>
      <c r="AB3017" s="6">
        <f t="shared" si="335"/>
        <v>78.57298113783223</v>
      </c>
    </row>
    <row r="3018" spans="3:28" x14ac:dyDescent="0.55000000000000004">
      <c r="C3018" s="5">
        <f t="shared" ca="1" si="330"/>
        <v>0.76618849823715762</v>
      </c>
      <c r="D3018" s="6">
        <v>0.91026876908790355</v>
      </c>
      <c r="E3018" s="15">
        <f t="shared" si="331"/>
        <v>143.66291004451085</v>
      </c>
      <c r="F3018" s="5">
        <f t="shared" si="332"/>
        <v>225.65321914040163</v>
      </c>
      <c r="G3018" s="5">
        <f t="shared" si="333"/>
        <v>0.21428571428571427</v>
      </c>
      <c r="H3018" s="5">
        <f t="shared" si="334"/>
        <v>225.65321914040163</v>
      </c>
      <c r="M3018" s="1"/>
      <c r="N3018" s="1"/>
      <c r="O3018" s="1"/>
      <c r="P3018" s="1"/>
      <c r="Q3018" s="1"/>
      <c r="R3018" s="1"/>
      <c r="Y3018" s="1"/>
      <c r="Z3018" s="1"/>
      <c r="AA3018" s="6">
        <v>225.65321914040163</v>
      </c>
      <c r="AB3018" s="6">
        <f t="shared" si="335"/>
        <v>67.695965742120492</v>
      </c>
    </row>
    <row r="3019" spans="3:28" x14ac:dyDescent="0.55000000000000004">
      <c r="C3019" s="5">
        <f t="shared" ca="1" si="330"/>
        <v>0.7850473349067868</v>
      </c>
      <c r="D3019" s="6">
        <v>0.5633681285094444</v>
      </c>
      <c r="E3019" s="15">
        <f t="shared" si="331"/>
        <v>117.28609643190885</v>
      </c>
      <c r="F3019" s="5">
        <f t="shared" si="332"/>
        <v>135.99840463026518</v>
      </c>
      <c r="G3019" s="5">
        <f t="shared" si="333"/>
        <v>0.21428571428571427</v>
      </c>
      <c r="H3019" s="5">
        <f t="shared" si="334"/>
        <v>135.99840463026518</v>
      </c>
      <c r="M3019" s="1"/>
      <c r="N3019" s="1"/>
      <c r="O3019" s="1"/>
      <c r="P3019" s="1"/>
      <c r="Q3019" s="1"/>
      <c r="R3019" s="1"/>
      <c r="Y3019" s="1"/>
      <c r="Z3019" s="1"/>
      <c r="AA3019" s="6">
        <v>135.99840463026518</v>
      </c>
      <c r="AB3019" s="6">
        <f t="shared" si="335"/>
        <v>40.799521389079551</v>
      </c>
    </row>
    <row r="3020" spans="3:28" x14ac:dyDescent="0.55000000000000004">
      <c r="C3020" s="5">
        <f t="shared" ca="1" si="330"/>
        <v>0.69655199979796556</v>
      </c>
      <c r="D3020" s="6">
        <v>7.2971267270515394E-2</v>
      </c>
      <c r="E3020" s="15">
        <f t="shared" si="331"/>
        <v>55.013101692718664</v>
      </c>
      <c r="F3020" s="5">
        <f t="shared" si="332"/>
        <v>61.033538051599692</v>
      </c>
      <c r="G3020" s="5">
        <f t="shared" si="333"/>
        <v>0.21428571428571427</v>
      </c>
      <c r="H3020" s="5">
        <f t="shared" si="334"/>
        <v>55.013101692718664</v>
      </c>
      <c r="M3020" s="1"/>
      <c r="N3020" s="1"/>
      <c r="O3020" s="1"/>
      <c r="P3020" s="1"/>
      <c r="Q3020" s="1"/>
      <c r="R3020" s="1"/>
      <c r="Y3020" s="1"/>
      <c r="Z3020" s="1"/>
      <c r="AA3020" s="6">
        <v>55.013101692718664</v>
      </c>
      <c r="AB3020" s="6">
        <f t="shared" si="335"/>
        <v>16.5039305078156</v>
      </c>
    </row>
    <row r="3021" spans="3:28" x14ac:dyDescent="0.55000000000000004">
      <c r="C3021" s="5">
        <f t="shared" ca="1" si="330"/>
        <v>4.9991813228711823E-2</v>
      </c>
      <c r="D3021" s="6">
        <v>0.94153511341648577</v>
      </c>
      <c r="E3021" s="15">
        <f t="shared" si="331"/>
        <v>145.76879543589882</v>
      </c>
      <c r="F3021" s="5">
        <f t="shared" si="332"/>
        <v>239.98802608191863</v>
      </c>
      <c r="G3021" s="5">
        <f t="shared" si="333"/>
        <v>0.21428571428571427</v>
      </c>
      <c r="H3021" s="5">
        <f t="shared" si="334"/>
        <v>239.98802608191863</v>
      </c>
      <c r="M3021" s="1"/>
      <c r="N3021" s="1"/>
      <c r="O3021" s="1"/>
      <c r="P3021" s="1"/>
      <c r="Q3021" s="1"/>
      <c r="R3021" s="1"/>
      <c r="Y3021" s="1"/>
      <c r="Z3021" s="1"/>
      <c r="AA3021" s="6">
        <v>239.98802608191863</v>
      </c>
      <c r="AB3021" s="6">
        <f t="shared" si="335"/>
        <v>71.996407824575584</v>
      </c>
    </row>
    <row r="3022" spans="3:28" x14ac:dyDescent="0.55000000000000004">
      <c r="C3022" s="5">
        <f t="shared" ca="1" si="330"/>
        <v>0.85126222382380601</v>
      </c>
      <c r="D3022" s="6">
        <v>0.62222197715549121</v>
      </c>
      <c r="E3022" s="15">
        <f t="shared" si="331"/>
        <v>122.24152393334252</v>
      </c>
      <c r="F3022" s="5">
        <f t="shared" si="332"/>
        <v>147.45123334742513</v>
      </c>
      <c r="G3022" s="5">
        <f t="shared" si="333"/>
        <v>0.21428571428571427</v>
      </c>
      <c r="H3022" s="5">
        <f t="shared" si="334"/>
        <v>147.45123334742513</v>
      </c>
      <c r="M3022" s="1"/>
      <c r="N3022" s="1"/>
      <c r="O3022" s="1"/>
      <c r="P3022" s="1"/>
      <c r="Q3022" s="1"/>
      <c r="R3022" s="1"/>
      <c r="Y3022" s="1"/>
      <c r="Z3022" s="1"/>
      <c r="AA3022" s="6">
        <v>147.45123334742513</v>
      </c>
      <c r="AB3022" s="6">
        <f t="shared" si="335"/>
        <v>44.235370004227541</v>
      </c>
    </row>
    <row r="3023" spans="3:28" x14ac:dyDescent="0.55000000000000004">
      <c r="C3023" s="5">
        <f t="shared" ca="1" si="330"/>
        <v>0.46698072536737267</v>
      </c>
      <c r="D3023" s="6">
        <v>0.54750371225157546</v>
      </c>
      <c r="E3023" s="15">
        <f t="shared" si="331"/>
        <v>115.90652931801081</v>
      </c>
      <c r="F3023" s="5">
        <f t="shared" si="332"/>
        <v>133.04560106034057</v>
      </c>
      <c r="G3023" s="5">
        <f t="shared" si="333"/>
        <v>0.21428571428571427</v>
      </c>
      <c r="H3023" s="5">
        <f t="shared" si="334"/>
        <v>133.04560106034057</v>
      </c>
      <c r="M3023" s="1"/>
      <c r="N3023" s="1"/>
      <c r="O3023" s="1"/>
      <c r="P3023" s="1"/>
      <c r="Q3023" s="1"/>
      <c r="R3023" s="1"/>
      <c r="Y3023" s="1"/>
      <c r="Z3023" s="1"/>
      <c r="AA3023" s="6">
        <v>133.04560106034057</v>
      </c>
      <c r="AB3023" s="6">
        <f t="shared" si="335"/>
        <v>39.913680318102173</v>
      </c>
    </row>
    <row r="3024" spans="3:28" x14ac:dyDescent="0.55000000000000004">
      <c r="C3024" s="5">
        <f t="shared" ca="1" si="330"/>
        <v>0.178434291303048</v>
      </c>
      <c r="D3024" s="6">
        <v>0.79414782469963308</v>
      </c>
      <c r="E3024" s="15">
        <f t="shared" si="331"/>
        <v>135.50620526601085</v>
      </c>
      <c r="F3024" s="5">
        <f t="shared" si="332"/>
        <v>187.39230044751557</v>
      </c>
      <c r="G3024" s="5">
        <f t="shared" si="333"/>
        <v>0.21428571428571427</v>
      </c>
      <c r="H3024" s="5">
        <f t="shared" si="334"/>
        <v>187.39230044751557</v>
      </c>
      <c r="M3024" s="1"/>
      <c r="N3024" s="1"/>
      <c r="O3024" s="1"/>
      <c r="P3024" s="1"/>
      <c r="Q3024" s="1"/>
      <c r="R3024" s="1"/>
      <c r="Y3024" s="1"/>
      <c r="Z3024" s="1"/>
      <c r="AA3024" s="6">
        <v>187.39230044751557</v>
      </c>
      <c r="AB3024" s="6">
        <f t="shared" si="335"/>
        <v>56.217690134254667</v>
      </c>
    </row>
    <row r="3025" spans="3:28" x14ac:dyDescent="0.55000000000000004">
      <c r="C3025" s="5">
        <f t="shared" ca="1" si="330"/>
        <v>6.0560424382326339E-2</v>
      </c>
      <c r="D3025" s="6">
        <v>7.1324855905796625E-2</v>
      </c>
      <c r="E3025" s="15">
        <f t="shared" si="331"/>
        <v>54.615857337604446</v>
      </c>
      <c r="F3025" s="5">
        <f t="shared" si="332"/>
        <v>60.821428894219423</v>
      </c>
      <c r="G3025" s="5">
        <f t="shared" si="333"/>
        <v>0.21428571428571427</v>
      </c>
      <c r="H3025" s="5">
        <f t="shared" si="334"/>
        <v>54.615857337604446</v>
      </c>
      <c r="M3025" s="1"/>
      <c r="N3025" s="1"/>
      <c r="O3025" s="1"/>
      <c r="P3025" s="1"/>
      <c r="Q3025" s="1"/>
      <c r="R3025" s="1"/>
      <c r="Y3025" s="1"/>
      <c r="Z3025" s="1"/>
      <c r="AA3025" s="6">
        <v>54.615857337604446</v>
      </c>
      <c r="AB3025" s="6">
        <f t="shared" si="335"/>
        <v>16.384757201281332</v>
      </c>
    </row>
    <row r="3026" spans="3:28" x14ac:dyDescent="0.55000000000000004">
      <c r="C3026" s="5">
        <f t="shared" ca="1" si="330"/>
        <v>0.88470087311133205</v>
      </c>
      <c r="D3026" s="6">
        <v>0.93986022436256411</v>
      </c>
      <c r="E3026" s="15">
        <f t="shared" si="331"/>
        <v>145.65688110601457</v>
      </c>
      <c r="F3026" s="5">
        <f t="shared" si="332"/>
        <v>239.13449105391419</v>
      </c>
      <c r="G3026" s="5">
        <f t="shared" si="333"/>
        <v>0.21428571428571427</v>
      </c>
      <c r="H3026" s="5">
        <f t="shared" si="334"/>
        <v>239.13449105391419</v>
      </c>
      <c r="M3026" s="1"/>
      <c r="N3026" s="1"/>
      <c r="O3026" s="1"/>
      <c r="P3026" s="1"/>
      <c r="Q3026" s="1"/>
      <c r="R3026" s="1"/>
      <c r="Y3026" s="1"/>
      <c r="Z3026" s="1"/>
      <c r="AA3026" s="6">
        <v>239.13449105391419</v>
      </c>
      <c r="AB3026" s="6">
        <f t="shared" si="335"/>
        <v>71.740347316174251</v>
      </c>
    </row>
    <row r="3027" spans="3:28" x14ac:dyDescent="0.55000000000000004">
      <c r="C3027" s="5">
        <f t="shared" ca="1" si="330"/>
        <v>7.7032739240155745E-2</v>
      </c>
      <c r="D3027" s="6">
        <v>0.3182449963459858</v>
      </c>
      <c r="E3027" s="15">
        <f t="shared" si="331"/>
        <v>93.119873759550231</v>
      </c>
      <c r="F3027" s="5">
        <f t="shared" si="332"/>
        <v>95.070479859325133</v>
      </c>
      <c r="G3027" s="5">
        <f t="shared" si="333"/>
        <v>0.21428571428571427</v>
      </c>
      <c r="H3027" s="5">
        <f t="shared" si="334"/>
        <v>95.070479859325133</v>
      </c>
      <c r="M3027" s="1"/>
      <c r="N3027" s="1"/>
      <c r="O3027" s="1"/>
      <c r="P3027" s="1"/>
      <c r="Q3027" s="1"/>
      <c r="R3027" s="1"/>
      <c r="Y3027" s="1"/>
      <c r="Z3027" s="1"/>
      <c r="AA3027" s="6">
        <v>95.070479859325133</v>
      </c>
      <c r="AB3027" s="6">
        <f t="shared" si="335"/>
        <v>28.521143957797538</v>
      </c>
    </row>
    <row r="3028" spans="3:28" x14ac:dyDescent="0.55000000000000004">
      <c r="C3028" s="5">
        <f t="shared" ca="1" si="330"/>
        <v>0.55437507037798472</v>
      </c>
      <c r="D3028" s="6">
        <v>0.60355507504069883</v>
      </c>
      <c r="E3028" s="15">
        <f t="shared" si="331"/>
        <v>120.696202811644</v>
      </c>
      <c r="F3028" s="5">
        <f t="shared" si="332"/>
        <v>143.72777797224182</v>
      </c>
      <c r="G3028" s="5">
        <f t="shared" si="333"/>
        <v>0.21428571428571427</v>
      </c>
      <c r="H3028" s="5">
        <f t="shared" si="334"/>
        <v>143.72777797224182</v>
      </c>
      <c r="M3028" s="1"/>
      <c r="N3028" s="1"/>
      <c r="O3028" s="1"/>
      <c r="P3028" s="1"/>
      <c r="Q3028" s="1"/>
      <c r="R3028" s="1"/>
      <c r="Y3028" s="1"/>
      <c r="Z3028" s="1"/>
      <c r="AA3028" s="6">
        <v>143.72777797224182</v>
      </c>
      <c r="AB3028" s="6">
        <f t="shared" si="335"/>
        <v>43.118333391672543</v>
      </c>
    </row>
    <row r="3029" spans="3:28" x14ac:dyDescent="0.55000000000000004">
      <c r="C3029" s="5">
        <f t="shared" ca="1" si="330"/>
        <v>0.37159608609026273</v>
      </c>
      <c r="D3029" s="6">
        <v>0.36207927413138763</v>
      </c>
      <c r="E3029" s="15">
        <f t="shared" si="331"/>
        <v>97.993152298181357</v>
      </c>
      <c r="F3029" s="5">
        <f t="shared" si="332"/>
        <v>101.76802297937266</v>
      </c>
      <c r="G3029" s="5">
        <f t="shared" si="333"/>
        <v>0.21428571428571427</v>
      </c>
      <c r="H3029" s="5">
        <f t="shared" si="334"/>
        <v>101.76802297937266</v>
      </c>
      <c r="M3029" s="1"/>
      <c r="N3029" s="1"/>
      <c r="O3029" s="1"/>
      <c r="P3029" s="1"/>
      <c r="Q3029" s="1"/>
      <c r="R3029" s="1"/>
      <c r="Y3029" s="1"/>
      <c r="Z3029" s="1"/>
      <c r="AA3029" s="6">
        <v>101.76802297937266</v>
      </c>
      <c r="AB3029" s="6">
        <f t="shared" si="335"/>
        <v>30.530406893811797</v>
      </c>
    </row>
    <row r="3030" spans="3:28" x14ac:dyDescent="0.55000000000000004">
      <c r="C3030" s="5">
        <f t="shared" ca="1" si="330"/>
        <v>0.17422440093745006</v>
      </c>
      <c r="D3030" s="6">
        <v>0.96225207527394219</v>
      </c>
      <c r="E3030" s="15">
        <f t="shared" si="331"/>
        <v>147.14493644892914</v>
      </c>
      <c r="F3030" s="5">
        <f t="shared" si="332"/>
        <v>251.77892407748288</v>
      </c>
      <c r="G3030" s="5">
        <f t="shared" si="333"/>
        <v>0.21428571428571427</v>
      </c>
      <c r="H3030" s="5">
        <f t="shared" si="334"/>
        <v>251.77892407748288</v>
      </c>
      <c r="M3030" s="1"/>
      <c r="N3030" s="1"/>
      <c r="O3030" s="1"/>
      <c r="P3030" s="1"/>
      <c r="Q3030" s="1"/>
      <c r="R3030" s="1"/>
      <c r="Y3030" s="1"/>
      <c r="Z3030" s="1"/>
      <c r="AA3030" s="6">
        <v>251.77892407748288</v>
      </c>
      <c r="AB3030" s="6">
        <f t="shared" si="335"/>
        <v>75.533677223244865</v>
      </c>
    </row>
    <row r="3031" spans="3:28" x14ac:dyDescent="0.55000000000000004">
      <c r="C3031" s="5">
        <f t="shared" ca="1" si="330"/>
        <v>0.92645129068651377</v>
      </c>
      <c r="D3031" s="6">
        <v>0.41153274092020709</v>
      </c>
      <c r="E3031" s="15">
        <f t="shared" si="331"/>
        <v>103.14896299689779</v>
      </c>
      <c r="F3031" s="5">
        <f t="shared" si="332"/>
        <v>109.60676703381696</v>
      </c>
      <c r="G3031" s="5">
        <f t="shared" si="333"/>
        <v>0.21428571428571427</v>
      </c>
      <c r="H3031" s="5">
        <f t="shared" si="334"/>
        <v>109.60676703381696</v>
      </c>
      <c r="M3031" s="1"/>
      <c r="N3031" s="1"/>
      <c r="O3031" s="1"/>
      <c r="P3031" s="1"/>
      <c r="Q3031" s="1"/>
      <c r="R3031" s="1"/>
      <c r="Y3031" s="1"/>
      <c r="Z3031" s="1"/>
      <c r="AA3031" s="6">
        <v>109.60676703381696</v>
      </c>
      <c r="AB3031" s="6">
        <f t="shared" si="335"/>
        <v>32.882030110145088</v>
      </c>
    </row>
    <row r="3032" spans="3:28" x14ac:dyDescent="0.55000000000000004">
      <c r="C3032" s="5">
        <f t="shared" ca="1" si="330"/>
        <v>0.89117802645273503</v>
      </c>
      <c r="D3032" s="6">
        <v>0.86154544742256822</v>
      </c>
      <c r="E3032" s="15">
        <f t="shared" si="331"/>
        <v>140.30778660044888</v>
      </c>
      <c r="F3032" s="5">
        <f t="shared" si="332"/>
        <v>207.64849520029574</v>
      </c>
      <c r="G3032" s="5">
        <f t="shared" si="333"/>
        <v>0.21428571428571427</v>
      </c>
      <c r="H3032" s="5">
        <f t="shared" si="334"/>
        <v>207.64849520029574</v>
      </c>
      <c r="M3032" s="1"/>
      <c r="N3032" s="1"/>
      <c r="O3032" s="1"/>
      <c r="P3032" s="1"/>
      <c r="Q3032" s="1"/>
      <c r="R3032" s="1"/>
      <c r="Y3032" s="1"/>
      <c r="Z3032" s="1"/>
      <c r="AA3032" s="6">
        <v>207.64849520029574</v>
      </c>
      <c r="AB3032" s="6">
        <f t="shared" si="335"/>
        <v>62.294548560088721</v>
      </c>
    </row>
    <row r="3033" spans="3:28" x14ac:dyDescent="0.55000000000000004">
      <c r="C3033" s="5">
        <f t="shared" ca="1" si="330"/>
        <v>0.46859694860784573</v>
      </c>
      <c r="D3033" s="6">
        <v>0.45685328590923058</v>
      </c>
      <c r="E3033" s="15">
        <f t="shared" si="331"/>
        <v>107.60784898212644</v>
      </c>
      <c r="F3033" s="5">
        <f t="shared" si="332"/>
        <v>117.08516301843801</v>
      </c>
      <c r="G3033" s="5">
        <f t="shared" si="333"/>
        <v>0.21428571428571427</v>
      </c>
      <c r="H3033" s="5">
        <f t="shared" si="334"/>
        <v>117.08516301843801</v>
      </c>
      <c r="M3033" s="1"/>
      <c r="N3033" s="1"/>
      <c r="O3033" s="1"/>
      <c r="P3033" s="1"/>
      <c r="Q3033" s="1"/>
      <c r="R3033" s="1"/>
      <c r="Y3033" s="1"/>
      <c r="Z3033" s="1"/>
      <c r="AA3033" s="6">
        <v>117.08516301843801</v>
      </c>
      <c r="AB3033" s="6">
        <f t="shared" si="335"/>
        <v>35.125548905531403</v>
      </c>
    </row>
    <row r="3034" spans="3:28" x14ac:dyDescent="0.55000000000000004">
      <c r="C3034" s="5">
        <f t="shared" ca="1" si="330"/>
        <v>0.69922305461092027</v>
      </c>
      <c r="D3034" s="6">
        <v>0.25817265748929219</v>
      </c>
      <c r="E3034" s="15">
        <f t="shared" si="331"/>
        <v>85.858185867970192</v>
      </c>
      <c r="F3034" s="5">
        <f t="shared" si="332"/>
        <v>86.232452653215859</v>
      </c>
      <c r="G3034" s="5">
        <f t="shared" si="333"/>
        <v>0.21428571428571427</v>
      </c>
      <c r="H3034" s="5">
        <f t="shared" si="334"/>
        <v>86.232452653215859</v>
      </c>
      <c r="M3034" s="1"/>
      <c r="N3034" s="1"/>
      <c r="O3034" s="1"/>
      <c r="P3034" s="1"/>
      <c r="Q3034" s="1"/>
      <c r="R3034" s="1"/>
      <c r="Y3034" s="1"/>
      <c r="Z3034" s="1"/>
      <c r="AA3034" s="6">
        <v>86.232452653215859</v>
      </c>
      <c r="AB3034" s="6">
        <f t="shared" si="335"/>
        <v>25.869735795964758</v>
      </c>
    </row>
    <row r="3035" spans="3:28" x14ac:dyDescent="0.55000000000000004">
      <c r="C3035" s="5">
        <f t="shared" ca="1" si="330"/>
        <v>5.7144515338143353E-3</v>
      </c>
      <c r="D3035" s="6">
        <v>0.49137657424479908</v>
      </c>
      <c r="E3035" s="15">
        <f t="shared" si="331"/>
        <v>110.85772640404682</v>
      </c>
      <c r="F3035" s="5">
        <f t="shared" si="332"/>
        <v>122.99377687064114</v>
      </c>
      <c r="G3035" s="5">
        <f t="shared" si="333"/>
        <v>0.21428571428571427</v>
      </c>
      <c r="H3035" s="5">
        <f t="shared" si="334"/>
        <v>122.99377687064114</v>
      </c>
      <c r="M3035" s="1"/>
      <c r="N3035" s="1"/>
      <c r="O3035" s="1"/>
      <c r="P3035" s="1"/>
      <c r="Q3035" s="1"/>
      <c r="R3035" s="1"/>
      <c r="Y3035" s="1"/>
      <c r="Z3035" s="1"/>
      <c r="AA3035" s="6">
        <v>122.99377687064114</v>
      </c>
      <c r="AB3035" s="6">
        <f t="shared" si="335"/>
        <v>36.89813306119234</v>
      </c>
    </row>
    <row r="3036" spans="3:28" x14ac:dyDescent="0.55000000000000004">
      <c r="C3036" s="5">
        <f t="shared" ca="1" si="330"/>
        <v>0.44389625782985032</v>
      </c>
      <c r="D3036" s="6">
        <v>0.86037637860468352</v>
      </c>
      <c r="E3036" s="15">
        <f t="shared" si="331"/>
        <v>140.22613343428577</v>
      </c>
      <c r="F3036" s="5">
        <f t="shared" si="332"/>
        <v>207.25942054337003</v>
      </c>
      <c r="G3036" s="5">
        <f t="shared" si="333"/>
        <v>0.21428571428571427</v>
      </c>
      <c r="H3036" s="5">
        <f t="shared" si="334"/>
        <v>207.25942054337003</v>
      </c>
      <c r="M3036" s="1"/>
      <c r="N3036" s="1"/>
      <c r="O3036" s="1"/>
      <c r="P3036" s="1"/>
      <c r="Q3036" s="1"/>
      <c r="R3036" s="1"/>
      <c r="Y3036" s="1"/>
      <c r="Z3036" s="1"/>
      <c r="AA3036" s="6">
        <v>207.25942054337003</v>
      </c>
      <c r="AB3036" s="6">
        <f t="shared" si="335"/>
        <v>62.177826163011005</v>
      </c>
    </row>
    <row r="3037" spans="3:28" x14ac:dyDescent="0.55000000000000004">
      <c r="C3037" s="5">
        <f t="shared" ca="1" si="330"/>
        <v>0.73775409763438271</v>
      </c>
      <c r="D3037" s="6">
        <v>0.30497360286641428</v>
      </c>
      <c r="E3037" s="15">
        <f t="shared" si="331"/>
        <v>91.579022961729223</v>
      </c>
      <c r="F3037" s="5">
        <f t="shared" si="332"/>
        <v>93.085461933123526</v>
      </c>
      <c r="G3037" s="5">
        <f t="shared" si="333"/>
        <v>0.21428571428571427</v>
      </c>
      <c r="H3037" s="5">
        <f t="shared" si="334"/>
        <v>93.085461933123526</v>
      </c>
      <c r="M3037" s="1"/>
      <c r="N3037" s="1"/>
      <c r="O3037" s="1"/>
      <c r="P3037" s="1"/>
      <c r="Q3037" s="1"/>
      <c r="R3037" s="1"/>
      <c r="Y3037" s="1"/>
      <c r="Z3037" s="1"/>
      <c r="AA3037" s="6">
        <v>93.085461933123526</v>
      </c>
      <c r="AB3037" s="6">
        <f t="shared" si="335"/>
        <v>27.925638579937058</v>
      </c>
    </row>
    <row r="3038" spans="3:28" x14ac:dyDescent="0.55000000000000004">
      <c r="C3038" s="5">
        <f t="shared" ca="1" si="330"/>
        <v>0.69163658135731654</v>
      </c>
      <c r="D3038" s="6">
        <v>6.7214843875832098E-2</v>
      </c>
      <c r="E3038" s="15">
        <f t="shared" si="331"/>
        <v>53.603710764050732</v>
      </c>
      <c r="F3038" s="5">
        <f t="shared" si="332"/>
        <v>60.292750177954048</v>
      </c>
      <c r="G3038" s="5">
        <f t="shared" si="333"/>
        <v>0.21428571428571427</v>
      </c>
      <c r="H3038" s="5">
        <f t="shared" si="334"/>
        <v>53.603710764050732</v>
      </c>
      <c r="M3038" s="1"/>
      <c r="N3038" s="1"/>
      <c r="O3038" s="1"/>
      <c r="P3038" s="1"/>
      <c r="Q3038" s="1"/>
      <c r="R3038" s="1"/>
      <c r="Y3038" s="1"/>
      <c r="Z3038" s="1"/>
      <c r="AA3038" s="6">
        <v>53.603710764050732</v>
      </c>
      <c r="AB3038" s="6">
        <f t="shared" si="335"/>
        <v>16.081113229215219</v>
      </c>
    </row>
    <row r="3039" spans="3:28" x14ac:dyDescent="0.55000000000000004">
      <c r="C3039" s="5">
        <f t="shared" ca="1" si="330"/>
        <v>0.73694563842741578</v>
      </c>
      <c r="D3039" s="6">
        <v>0.75367375853939633</v>
      </c>
      <c r="E3039" s="15">
        <f t="shared" si="331"/>
        <v>132.52430467886421</v>
      </c>
      <c r="F3039" s="5">
        <f t="shared" si="332"/>
        <v>176.81844101500749</v>
      </c>
      <c r="G3039" s="5">
        <f t="shared" si="333"/>
        <v>0.21428571428571427</v>
      </c>
      <c r="H3039" s="5">
        <f t="shared" si="334"/>
        <v>176.81844101500749</v>
      </c>
      <c r="M3039" s="1"/>
      <c r="N3039" s="1"/>
      <c r="O3039" s="1"/>
      <c r="P3039" s="1"/>
      <c r="Q3039" s="1"/>
      <c r="R3039" s="1"/>
      <c r="Y3039" s="1"/>
      <c r="Z3039" s="1"/>
      <c r="AA3039" s="6">
        <v>176.81844101500749</v>
      </c>
      <c r="AB3039" s="6">
        <f t="shared" si="335"/>
        <v>53.045532304502245</v>
      </c>
    </row>
    <row r="3040" spans="3:28" x14ac:dyDescent="0.55000000000000004">
      <c r="C3040" s="5">
        <f t="shared" ca="1" si="330"/>
        <v>0.11083748984215891</v>
      </c>
      <c r="D3040" s="6">
        <v>0.21779658316016171</v>
      </c>
      <c r="E3040" s="15">
        <f t="shared" si="331"/>
        <v>80.489524688913832</v>
      </c>
      <c r="F3040" s="5">
        <f t="shared" si="332"/>
        <v>80.492071948792614</v>
      </c>
      <c r="G3040" s="5">
        <f t="shared" si="333"/>
        <v>0.21428571428571427</v>
      </c>
      <c r="H3040" s="5">
        <f t="shared" si="334"/>
        <v>80.492071948792614</v>
      </c>
      <c r="M3040" s="1"/>
      <c r="N3040" s="1"/>
      <c r="O3040" s="1"/>
      <c r="P3040" s="1"/>
      <c r="Q3040" s="1"/>
      <c r="R3040" s="1"/>
      <c r="Y3040" s="1"/>
      <c r="Z3040" s="1"/>
      <c r="AA3040" s="6">
        <v>80.492071948792614</v>
      </c>
      <c r="AB3040" s="6">
        <f t="shared" si="335"/>
        <v>24.147621584637783</v>
      </c>
    </row>
    <row r="3041" spans="3:28" x14ac:dyDescent="0.55000000000000004">
      <c r="C3041" s="5">
        <f t="shared" ca="1" si="330"/>
        <v>0.78718687189280456</v>
      </c>
      <c r="D3041" s="6">
        <v>0.39863315363591723</v>
      </c>
      <c r="E3041" s="15">
        <f t="shared" si="331"/>
        <v>101.83542619845888</v>
      </c>
      <c r="F3041" s="5">
        <f t="shared" si="332"/>
        <v>107.53130712755515</v>
      </c>
      <c r="G3041" s="5">
        <f t="shared" si="333"/>
        <v>0.21428571428571427</v>
      </c>
      <c r="H3041" s="5">
        <f t="shared" si="334"/>
        <v>107.53130712755515</v>
      </c>
      <c r="M3041" s="1"/>
      <c r="N3041" s="1"/>
      <c r="O3041" s="1"/>
      <c r="P3041" s="1"/>
      <c r="Q3041" s="1"/>
      <c r="R3041" s="1"/>
      <c r="Y3041" s="1"/>
      <c r="Z3041" s="1"/>
      <c r="AA3041" s="6">
        <v>107.53130712755515</v>
      </c>
      <c r="AB3041" s="6">
        <f t="shared" si="335"/>
        <v>32.259392138266541</v>
      </c>
    </row>
    <row r="3042" spans="3:28" x14ac:dyDescent="0.55000000000000004">
      <c r="C3042" s="5">
        <f t="shared" ca="1" si="330"/>
        <v>0.89938100058111126</v>
      </c>
      <c r="D3042" s="6">
        <v>5.0833189028723469E-2</v>
      </c>
      <c r="E3042" s="15">
        <f t="shared" si="331"/>
        <v>49.223236913157898</v>
      </c>
      <c r="F3042" s="5">
        <f t="shared" si="332"/>
        <v>58.197031540490315</v>
      </c>
      <c r="G3042" s="5">
        <f t="shared" si="333"/>
        <v>0.21428571428571427</v>
      </c>
      <c r="H3042" s="5">
        <f t="shared" si="334"/>
        <v>49.223236913157898</v>
      </c>
      <c r="M3042" s="1"/>
      <c r="N3042" s="1"/>
      <c r="O3042" s="1"/>
      <c r="P3042" s="1"/>
      <c r="Q3042" s="1"/>
      <c r="R3042" s="1"/>
      <c r="Y3042" s="1"/>
      <c r="Z3042" s="1"/>
      <c r="AA3042" s="6">
        <v>49.223236913157898</v>
      </c>
      <c r="AB3042" s="6">
        <f t="shared" si="335"/>
        <v>14.766971073947369</v>
      </c>
    </row>
    <row r="3043" spans="3:28" x14ac:dyDescent="0.55000000000000004">
      <c r="C3043" s="5">
        <f t="shared" ca="1" si="330"/>
        <v>0.66016352069865514</v>
      </c>
      <c r="D3043" s="6">
        <v>0.21742560717033022</v>
      </c>
      <c r="E3043" s="15">
        <f t="shared" si="331"/>
        <v>80.437986403102045</v>
      </c>
      <c r="F3043" s="5">
        <f t="shared" si="332"/>
        <v>80.440025053955566</v>
      </c>
      <c r="G3043" s="5">
        <f t="shared" si="333"/>
        <v>0.21428571428571427</v>
      </c>
      <c r="H3043" s="5">
        <f t="shared" si="334"/>
        <v>80.440025053955566</v>
      </c>
      <c r="M3043" s="1"/>
      <c r="N3043" s="1"/>
      <c r="O3043" s="1"/>
      <c r="P3043" s="1"/>
      <c r="Q3043" s="1"/>
      <c r="R3043" s="1"/>
      <c r="Y3043" s="1"/>
      <c r="Z3043" s="1"/>
      <c r="AA3043" s="6">
        <v>80.440025053955566</v>
      </c>
      <c r="AB3043" s="6">
        <f t="shared" si="335"/>
        <v>24.132007516186668</v>
      </c>
    </row>
    <row r="3044" spans="3:28" x14ac:dyDescent="0.55000000000000004">
      <c r="C3044" s="5">
        <f t="shared" ca="1" si="330"/>
        <v>0.55930199947142856</v>
      </c>
      <c r="D3044" s="6">
        <v>0.91390694092311586</v>
      </c>
      <c r="E3044" s="15">
        <f t="shared" si="331"/>
        <v>143.90979221800166</v>
      </c>
      <c r="F3044" s="5">
        <f t="shared" si="332"/>
        <v>227.17601741777599</v>
      </c>
      <c r="G3044" s="5">
        <f t="shared" si="333"/>
        <v>0.21428571428571427</v>
      </c>
      <c r="H3044" s="5">
        <f t="shared" si="334"/>
        <v>227.17601741777599</v>
      </c>
      <c r="M3044" s="1"/>
      <c r="N3044" s="1"/>
      <c r="O3044" s="1"/>
      <c r="P3044" s="1"/>
      <c r="Q3044" s="1"/>
      <c r="R3044" s="1"/>
      <c r="Y3044" s="1"/>
      <c r="Z3044" s="1"/>
      <c r="AA3044" s="6">
        <v>227.17601741777599</v>
      </c>
      <c r="AB3044" s="6">
        <f t="shared" si="335"/>
        <v>68.152805225332798</v>
      </c>
    </row>
    <row r="3045" spans="3:28" x14ac:dyDescent="0.55000000000000004">
      <c r="C3045" s="5">
        <f t="shared" ca="1" si="330"/>
        <v>0.92451894568535919</v>
      </c>
      <c r="D3045" s="6">
        <v>0.89430805166336602</v>
      </c>
      <c r="E3045" s="15">
        <f t="shared" si="331"/>
        <v>142.57395835961466</v>
      </c>
      <c r="F3045" s="5">
        <f t="shared" si="332"/>
        <v>219.31156205789671</v>
      </c>
      <c r="G3045" s="5">
        <f t="shared" si="333"/>
        <v>0.21428571428571427</v>
      </c>
      <c r="H3045" s="5">
        <f t="shared" si="334"/>
        <v>219.31156205789671</v>
      </c>
      <c r="M3045" s="1"/>
      <c r="N3045" s="1"/>
      <c r="O3045" s="1"/>
      <c r="P3045" s="1"/>
      <c r="Q3045" s="1"/>
      <c r="R3045" s="1"/>
      <c r="Y3045" s="1"/>
      <c r="Z3045" s="1"/>
      <c r="AA3045" s="6">
        <v>219.31156205789671</v>
      </c>
      <c r="AB3045" s="6">
        <f t="shared" si="335"/>
        <v>65.793468617369015</v>
      </c>
    </row>
    <row r="3046" spans="3:28" x14ac:dyDescent="0.55000000000000004">
      <c r="C3046" s="5">
        <f t="shared" ca="1" si="330"/>
        <v>0.3577972307933569</v>
      </c>
      <c r="D3046" s="6">
        <v>0.14162121950354256</v>
      </c>
      <c r="E3046" s="15">
        <f t="shared" si="331"/>
        <v>68.777417804343798</v>
      </c>
      <c r="F3046" s="5">
        <f t="shared" si="332"/>
        <v>70.051890900182059</v>
      </c>
      <c r="G3046" s="5">
        <f t="shared" si="333"/>
        <v>0.21428571428571427</v>
      </c>
      <c r="H3046" s="5">
        <f t="shared" si="334"/>
        <v>68.777417804343798</v>
      </c>
      <c r="M3046" s="1"/>
      <c r="N3046" s="1"/>
      <c r="O3046" s="1"/>
      <c r="P3046" s="1"/>
      <c r="Q3046" s="1"/>
      <c r="R3046" s="1"/>
      <c r="Y3046" s="1"/>
      <c r="Z3046" s="1"/>
      <c r="AA3046" s="6">
        <v>68.777417804343798</v>
      </c>
      <c r="AB3046" s="6">
        <f t="shared" si="335"/>
        <v>20.633225341303138</v>
      </c>
    </row>
    <row r="3047" spans="3:28" x14ac:dyDescent="0.55000000000000004">
      <c r="C3047" s="5">
        <f t="shared" ca="1" si="330"/>
        <v>0.23543751892606801</v>
      </c>
      <c r="D3047" s="6">
        <v>0.20199735478192937</v>
      </c>
      <c r="E3047" s="15">
        <f t="shared" si="331"/>
        <v>78.25423212382438</v>
      </c>
      <c r="F3047" s="5">
        <f t="shared" si="332"/>
        <v>78.286304109481875</v>
      </c>
      <c r="G3047" s="5">
        <f t="shared" si="333"/>
        <v>0.21428571428571427</v>
      </c>
      <c r="H3047" s="5">
        <f t="shared" si="334"/>
        <v>78.25423212382438</v>
      </c>
      <c r="M3047" s="1"/>
      <c r="N3047" s="1"/>
      <c r="O3047" s="1"/>
      <c r="P3047" s="1"/>
      <c r="Q3047" s="1"/>
      <c r="R3047" s="1"/>
      <c r="Y3047" s="1"/>
      <c r="Z3047" s="1"/>
      <c r="AA3047" s="6">
        <v>78.25423212382438</v>
      </c>
      <c r="AB3047" s="6">
        <f t="shared" si="335"/>
        <v>23.476269637147315</v>
      </c>
    </row>
    <row r="3048" spans="3:28" x14ac:dyDescent="0.55000000000000004">
      <c r="C3048" s="5">
        <f t="shared" ca="1" si="330"/>
        <v>0.71980780952739565</v>
      </c>
      <c r="D3048" s="6">
        <v>0.42759546489632916</v>
      </c>
      <c r="E3048" s="15">
        <f t="shared" si="331"/>
        <v>104.75614320070451</v>
      </c>
      <c r="F3048" s="5">
        <f t="shared" si="332"/>
        <v>112.22321932042257</v>
      </c>
      <c r="G3048" s="5">
        <f t="shared" si="333"/>
        <v>0.21428571428571427</v>
      </c>
      <c r="H3048" s="5">
        <f t="shared" si="334"/>
        <v>112.22321932042257</v>
      </c>
      <c r="M3048" s="1"/>
      <c r="N3048" s="1"/>
      <c r="O3048" s="1"/>
      <c r="P3048" s="1"/>
      <c r="Q3048" s="1"/>
      <c r="R3048" s="1"/>
      <c r="Y3048" s="1"/>
      <c r="Z3048" s="1"/>
      <c r="AA3048" s="6">
        <v>112.22321932042257</v>
      </c>
      <c r="AB3048" s="6">
        <f t="shared" si="335"/>
        <v>33.666965796126767</v>
      </c>
    </row>
    <row r="3049" spans="3:28" x14ac:dyDescent="0.55000000000000004">
      <c r="C3049" s="5">
        <f t="shared" ca="1" si="330"/>
        <v>0.32822192704109687</v>
      </c>
      <c r="D3049" s="6">
        <v>0.92465507647992717</v>
      </c>
      <c r="E3049" s="15">
        <f t="shared" si="331"/>
        <v>144.63629200542985</v>
      </c>
      <c r="F3049" s="5">
        <f t="shared" si="332"/>
        <v>231.87329973617915</v>
      </c>
      <c r="G3049" s="5">
        <f t="shared" si="333"/>
        <v>0.21428571428571427</v>
      </c>
      <c r="H3049" s="5">
        <f t="shared" si="334"/>
        <v>231.87329973617915</v>
      </c>
      <c r="M3049" s="1"/>
      <c r="N3049" s="1"/>
      <c r="O3049" s="1"/>
      <c r="P3049" s="1"/>
      <c r="Q3049" s="1"/>
      <c r="R3049" s="1"/>
      <c r="Y3049" s="1"/>
      <c r="Z3049" s="1"/>
      <c r="AA3049" s="6">
        <v>231.87329973617915</v>
      </c>
      <c r="AB3049" s="6">
        <f t="shared" si="335"/>
        <v>69.561989920853748</v>
      </c>
    </row>
    <row r="3050" spans="3:28" x14ac:dyDescent="0.55000000000000004">
      <c r="C3050" s="5">
        <f t="shared" ca="1" si="330"/>
        <v>0.52484109361495268</v>
      </c>
      <c r="D3050" s="6">
        <v>0.24301425057847426</v>
      </c>
      <c r="E3050" s="15">
        <f t="shared" si="331"/>
        <v>83.895535131324834</v>
      </c>
      <c r="F3050" s="5">
        <f t="shared" si="332"/>
        <v>84.059447614937341</v>
      </c>
      <c r="G3050" s="5">
        <f t="shared" si="333"/>
        <v>0.21428571428571427</v>
      </c>
      <c r="H3050" s="5">
        <f t="shared" si="334"/>
        <v>84.059447614937341</v>
      </c>
      <c r="M3050" s="1"/>
      <c r="N3050" s="1"/>
      <c r="O3050" s="1"/>
      <c r="P3050" s="1"/>
      <c r="Q3050" s="1"/>
      <c r="R3050" s="1"/>
      <c r="Y3050" s="1"/>
      <c r="Z3050" s="1"/>
      <c r="AA3050" s="6">
        <v>84.059447614937341</v>
      </c>
      <c r="AB3050" s="6">
        <f t="shared" si="335"/>
        <v>25.217834284481203</v>
      </c>
    </row>
    <row r="3051" spans="3:28" x14ac:dyDescent="0.55000000000000004">
      <c r="C3051" s="5">
        <f t="shared" ca="1" si="330"/>
        <v>0.23586212390044137</v>
      </c>
      <c r="D3051" s="6">
        <v>0.21537184379008945</v>
      </c>
      <c r="E3051" s="15">
        <f t="shared" si="331"/>
        <v>80.151865936756309</v>
      </c>
      <c r="F3051" s="5">
        <f t="shared" si="332"/>
        <v>80.152110716226133</v>
      </c>
      <c r="G3051" s="5">
        <f t="shared" si="333"/>
        <v>0.21428571428571427</v>
      </c>
      <c r="H3051" s="5">
        <f t="shared" si="334"/>
        <v>80.152110716226133</v>
      </c>
      <c r="M3051" s="1"/>
      <c r="N3051" s="1"/>
      <c r="O3051" s="1"/>
      <c r="P3051" s="1"/>
      <c r="Q3051" s="1"/>
      <c r="R3051" s="1"/>
      <c r="Y3051" s="1"/>
      <c r="Z3051" s="1"/>
      <c r="AA3051" s="6">
        <v>80.152110716226133</v>
      </c>
      <c r="AB3051" s="6">
        <f t="shared" si="335"/>
        <v>24.045633214867838</v>
      </c>
    </row>
    <row r="3052" spans="3:28" x14ac:dyDescent="0.55000000000000004">
      <c r="C3052" s="5">
        <f t="shared" ca="1" si="330"/>
        <v>0.80529578649972955</v>
      </c>
      <c r="D3052" s="6">
        <v>0.62497804545938829</v>
      </c>
      <c r="E3052" s="15">
        <f t="shared" si="331"/>
        <v>122.46770790701686</v>
      </c>
      <c r="F3052" s="5">
        <f t="shared" si="332"/>
        <v>148.0087094610297</v>
      </c>
      <c r="G3052" s="5">
        <f t="shared" si="333"/>
        <v>0.21428571428571427</v>
      </c>
      <c r="H3052" s="5">
        <f t="shared" si="334"/>
        <v>148.0087094610297</v>
      </c>
      <c r="M3052" s="1"/>
      <c r="N3052" s="1"/>
      <c r="O3052" s="1"/>
      <c r="P3052" s="1"/>
      <c r="Q3052" s="1"/>
      <c r="R3052" s="1"/>
      <c r="Y3052" s="1"/>
      <c r="Z3052" s="1"/>
      <c r="AA3052" s="6">
        <v>148.0087094610297</v>
      </c>
      <c r="AB3052" s="6">
        <f t="shared" si="335"/>
        <v>44.402612838308904</v>
      </c>
    </row>
    <row r="3053" spans="3:28" x14ac:dyDescent="0.55000000000000004">
      <c r="C3053" s="5">
        <f t="shared" ca="1" si="330"/>
        <v>2.0081808467244944E-3</v>
      </c>
      <c r="D3053" s="6">
        <v>0.67828088544172127</v>
      </c>
      <c r="E3053" s="15">
        <f t="shared" si="331"/>
        <v>126.74792211289603</v>
      </c>
      <c r="F3053" s="5">
        <f t="shared" si="332"/>
        <v>159.22394572659039</v>
      </c>
      <c r="G3053" s="5">
        <f t="shared" si="333"/>
        <v>0.21428571428571427</v>
      </c>
      <c r="H3053" s="5">
        <f t="shared" si="334"/>
        <v>159.22394572659039</v>
      </c>
      <c r="M3053" s="1"/>
      <c r="N3053" s="1"/>
      <c r="O3053" s="1"/>
      <c r="P3053" s="1"/>
      <c r="Q3053" s="1"/>
      <c r="R3053" s="1"/>
      <c r="Y3053" s="1"/>
      <c r="Z3053" s="1"/>
      <c r="AA3053" s="6">
        <v>159.22394572659039</v>
      </c>
      <c r="AB3053" s="6">
        <f t="shared" si="335"/>
        <v>47.767183717977112</v>
      </c>
    </row>
    <row r="3054" spans="3:28" x14ac:dyDescent="0.55000000000000004">
      <c r="C3054" s="5">
        <f t="shared" ca="1" si="330"/>
        <v>0.23292270747548127</v>
      </c>
      <c r="D3054" s="6">
        <v>0.62456701535744108</v>
      </c>
      <c r="E3054" s="15">
        <f t="shared" si="331"/>
        <v>122.43400733157426</v>
      </c>
      <c r="F3054" s="5">
        <f t="shared" si="332"/>
        <v>147.92543981986458</v>
      </c>
      <c r="G3054" s="5">
        <f t="shared" si="333"/>
        <v>0.21428571428571427</v>
      </c>
      <c r="H3054" s="5">
        <f t="shared" si="334"/>
        <v>147.92543981986458</v>
      </c>
      <c r="M3054" s="1"/>
      <c r="N3054" s="1"/>
      <c r="O3054" s="1"/>
      <c r="P3054" s="1"/>
      <c r="Q3054" s="1"/>
      <c r="R3054" s="1"/>
      <c r="Y3054" s="1"/>
      <c r="Z3054" s="1"/>
      <c r="AA3054" s="6">
        <v>147.92543981986458</v>
      </c>
      <c r="AB3054" s="6">
        <f t="shared" si="335"/>
        <v>44.377631945959372</v>
      </c>
    </row>
    <row r="3055" spans="3:28" x14ac:dyDescent="0.55000000000000004">
      <c r="C3055" s="5">
        <f t="shared" ca="1" si="330"/>
        <v>0.48435349674243122</v>
      </c>
      <c r="D3055" s="6">
        <v>0.74606665868640032</v>
      </c>
      <c r="E3055" s="15">
        <f t="shared" si="331"/>
        <v>131.95499035742679</v>
      </c>
      <c r="F3055" s="5">
        <f t="shared" si="332"/>
        <v>174.93084383063209</v>
      </c>
      <c r="G3055" s="5">
        <f t="shared" si="333"/>
        <v>0.21428571428571427</v>
      </c>
      <c r="H3055" s="5">
        <f t="shared" si="334"/>
        <v>174.93084383063209</v>
      </c>
      <c r="M3055" s="1"/>
      <c r="N3055" s="1"/>
      <c r="O3055" s="1"/>
      <c r="P3055" s="1"/>
      <c r="Q3055" s="1"/>
      <c r="R3055" s="1"/>
      <c r="Y3055" s="1"/>
      <c r="Z3055" s="1"/>
      <c r="AA3055" s="6">
        <v>174.93084383063209</v>
      </c>
      <c r="AB3055" s="6">
        <f t="shared" si="335"/>
        <v>52.479253149189624</v>
      </c>
    </row>
    <row r="3056" spans="3:28" x14ac:dyDescent="0.55000000000000004">
      <c r="C3056" s="5">
        <f t="shared" ca="1" si="330"/>
        <v>0.7131540572731816</v>
      </c>
      <c r="D3056" s="6">
        <v>0.69050912958013</v>
      </c>
      <c r="E3056" s="15">
        <f t="shared" si="331"/>
        <v>127.7058651000315</v>
      </c>
      <c r="F3056" s="5">
        <f t="shared" si="332"/>
        <v>161.92524626904458</v>
      </c>
      <c r="G3056" s="5">
        <f t="shared" si="333"/>
        <v>0.21428571428571427</v>
      </c>
      <c r="H3056" s="5">
        <f t="shared" si="334"/>
        <v>161.92524626904458</v>
      </c>
      <c r="M3056" s="1"/>
      <c r="N3056" s="1"/>
      <c r="O3056" s="1"/>
      <c r="P3056" s="1"/>
      <c r="Q3056" s="1"/>
      <c r="R3056" s="1"/>
      <c r="Y3056" s="1"/>
      <c r="Z3056" s="1"/>
      <c r="AA3056" s="6">
        <v>161.92524626904458</v>
      </c>
      <c r="AB3056" s="6">
        <f t="shared" si="335"/>
        <v>48.577573880713373</v>
      </c>
    </row>
    <row r="3057" spans="3:28" x14ac:dyDescent="0.55000000000000004">
      <c r="C3057" s="5">
        <f t="shared" ca="1" si="330"/>
        <v>0.68726016725742156</v>
      </c>
      <c r="D3057" s="6">
        <v>0.62180827839127562</v>
      </c>
      <c r="E3057" s="15">
        <f t="shared" si="331"/>
        <v>122.20752945342838</v>
      </c>
      <c r="F3057" s="5">
        <f t="shared" si="332"/>
        <v>147.36772932601238</v>
      </c>
      <c r="G3057" s="5">
        <f t="shared" si="333"/>
        <v>0.21428571428571427</v>
      </c>
      <c r="H3057" s="5">
        <f t="shared" si="334"/>
        <v>147.36772932601238</v>
      </c>
      <c r="M3057" s="1"/>
      <c r="N3057" s="1"/>
      <c r="O3057" s="1"/>
      <c r="P3057" s="1"/>
      <c r="Q3057" s="1"/>
      <c r="R3057" s="1"/>
      <c r="Y3057" s="1"/>
      <c r="Z3057" s="1"/>
      <c r="AA3057" s="6">
        <v>147.36772932601238</v>
      </c>
      <c r="AB3057" s="6">
        <f t="shared" si="335"/>
        <v>44.210318797803716</v>
      </c>
    </row>
    <row r="3058" spans="3:28" x14ac:dyDescent="0.55000000000000004">
      <c r="C3058" s="5">
        <f t="shared" ca="1" si="330"/>
        <v>0.94783969559757175</v>
      </c>
      <c r="D3058" s="6">
        <v>0.52008338977172541</v>
      </c>
      <c r="E3058" s="15">
        <f t="shared" si="331"/>
        <v>113.47406564478185</v>
      </c>
      <c r="F3058" s="5">
        <f t="shared" si="332"/>
        <v>128.06145519383469</v>
      </c>
      <c r="G3058" s="5">
        <f t="shared" si="333"/>
        <v>0.21428571428571427</v>
      </c>
      <c r="H3058" s="5">
        <f t="shared" si="334"/>
        <v>128.06145519383469</v>
      </c>
      <c r="M3058" s="1"/>
      <c r="N3058" s="1"/>
      <c r="O3058" s="1"/>
      <c r="P3058" s="1"/>
      <c r="Q3058" s="1"/>
      <c r="R3058" s="1"/>
      <c r="Y3058" s="1"/>
      <c r="Z3058" s="1"/>
      <c r="AA3058" s="6">
        <v>128.06145519383469</v>
      </c>
      <c r="AB3058" s="6">
        <f t="shared" si="335"/>
        <v>38.418436558150404</v>
      </c>
    </row>
    <row r="3059" spans="3:28" x14ac:dyDescent="0.55000000000000004">
      <c r="C3059" s="5">
        <f t="shared" ca="1" si="330"/>
        <v>0.48588248648554266</v>
      </c>
      <c r="D3059" s="6">
        <v>0.56687807177407845</v>
      </c>
      <c r="E3059" s="15">
        <f t="shared" si="331"/>
        <v>117.58868584935713</v>
      </c>
      <c r="F3059" s="5">
        <f t="shared" si="332"/>
        <v>136.65891276620945</v>
      </c>
      <c r="G3059" s="5">
        <f t="shared" si="333"/>
        <v>0.21428571428571427</v>
      </c>
      <c r="H3059" s="5">
        <f t="shared" si="334"/>
        <v>136.65891276620945</v>
      </c>
      <c r="M3059" s="1"/>
      <c r="N3059" s="1"/>
      <c r="O3059" s="1"/>
      <c r="P3059" s="1"/>
      <c r="Q3059" s="1"/>
      <c r="R3059" s="1"/>
      <c r="Y3059" s="1"/>
      <c r="Z3059" s="1"/>
      <c r="AA3059" s="6">
        <v>136.65891276620945</v>
      </c>
      <c r="AB3059" s="6">
        <f t="shared" si="335"/>
        <v>40.997673829862833</v>
      </c>
    </row>
    <row r="3060" spans="3:28" x14ac:dyDescent="0.55000000000000004">
      <c r="C3060" s="5">
        <f t="shared" ca="1" si="330"/>
        <v>0.93038882141526624</v>
      </c>
      <c r="D3060" s="6">
        <v>0.74278335617397584</v>
      </c>
      <c r="E3060" s="15">
        <f t="shared" si="331"/>
        <v>131.70837203953334</v>
      </c>
      <c r="F3060" s="5">
        <f t="shared" si="332"/>
        <v>174.12488228532578</v>
      </c>
      <c r="G3060" s="5">
        <f t="shared" si="333"/>
        <v>0.21428571428571427</v>
      </c>
      <c r="H3060" s="5">
        <f t="shared" si="334"/>
        <v>174.12488228532578</v>
      </c>
      <c r="M3060" s="1"/>
      <c r="N3060" s="1"/>
      <c r="O3060" s="1"/>
      <c r="P3060" s="1"/>
      <c r="Q3060" s="1"/>
      <c r="R3060" s="1"/>
      <c r="Y3060" s="1"/>
      <c r="Z3060" s="1"/>
      <c r="AA3060" s="6">
        <v>174.12488228532578</v>
      </c>
      <c r="AB3060" s="6">
        <f t="shared" si="335"/>
        <v>52.237464685597736</v>
      </c>
    </row>
    <row r="3061" spans="3:28" x14ac:dyDescent="0.55000000000000004">
      <c r="C3061" s="5">
        <f t="shared" ca="1" si="330"/>
        <v>0.7968103461722591</v>
      </c>
      <c r="D3061" s="6">
        <v>0.78914213462922178</v>
      </c>
      <c r="E3061" s="15">
        <f t="shared" si="331"/>
        <v>135.14159918018737</v>
      </c>
      <c r="F3061" s="5">
        <f t="shared" si="332"/>
        <v>186.03138806302877</v>
      </c>
      <c r="G3061" s="5">
        <f t="shared" si="333"/>
        <v>0.21428571428571427</v>
      </c>
      <c r="H3061" s="5">
        <f t="shared" si="334"/>
        <v>186.03138806302877</v>
      </c>
      <c r="M3061" s="1"/>
      <c r="N3061" s="1"/>
      <c r="O3061" s="1"/>
      <c r="P3061" s="1"/>
      <c r="Q3061" s="1"/>
      <c r="R3061" s="1"/>
      <c r="Y3061" s="1"/>
      <c r="Z3061" s="1"/>
      <c r="AA3061" s="6">
        <v>186.03138806302877</v>
      </c>
      <c r="AB3061" s="6">
        <f t="shared" si="335"/>
        <v>55.809416418908633</v>
      </c>
    </row>
    <row r="3062" spans="3:28" x14ac:dyDescent="0.55000000000000004">
      <c r="C3062" s="5">
        <f t="shared" ca="1" si="330"/>
        <v>0.44411584730823872</v>
      </c>
      <c r="D3062" s="6">
        <v>0.65709143633763734</v>
      </c>
      <c r="E3062" s="15">
        <f t="shared" si="331"/>
        <v>125.06729334322982</v>
      </c>
      <c r="F3062" s="5">
        <f t="shared" si="332"/>
        <v>154.66188551655992</v>
      </c>
      <c r="G3062" s="5">
        <f t="shared" si="333"/>
        <v>0.21428571428571427</v>
      </c>
      <c r="H3062" s="5">
        <f t="shared" si="334"/>
        <v>154.66188551655992</v>
      </c>
      <c r="M3062" s="1"/>
      <c r="N3062" s="1"/>
      <c r="O3062" s="1"/>
      <c r="P3062" s="1"/>
      <c r="Q3062" s="1"/>
      <c r="R3062" s="1"/>
      <c r="Y3062" s="1"/>
      <c r="Z3062" s="1"/>
      <c r="AA3062" s="6">
        <v>154.66188551655992</v>
      </c>
      <c r="AB3062" s="6">
        <f t="shared" si="335"/>
        <v>46.398565654967975</v>
      </c>
    </row>
    <row r="3063" spans="3:28" x14ac:dyDescent="0.55000000000000004">
      <c r="C3063" s="5">
        <f t="shared" ca="1" si="330"/>
        <v>0.19279008701237588</v>
      </c>
      <c r="D3063" s="6">
        <v>2.2203990430117559E-2</v>
      </c>
      <c r="E3063" s="15">
        <f t="shared" si="331"/>
        <v>39.313907922167772</v>
      </c>
      <c r="F3063" s="5">
        <f t="shared" si="332"/>
        <v>54.577437488920424</v>
      </c>
      <c r="G3063" s="5">
        <f t="shared" si="333"/>
        <v>0.21428571428571427</v>
      </c>
      <c r="H3063" s="5">
        <f t="shared" si="334"/>
        <v>39.313907922167772</v>
      </c>
      <c r="M3063" s="1"/>
      <c r="N3063" s="1"/>
      <c r="O3063" s="1"/>
      <c r="P3063" s="1"/>
      <c r="Q3063" s="1"/>
      <c r="R3063" s="1"/>
      <c r="Y3063" s="1"/>
      <c r="Z3063" s="1"/>
      <c r="AA3063" s="6">
        <v>39.313907922167772</v>
      </c>
      <c r="AB3063" s="6">
        <f t="shared" si="335"/>
        <v>11.794172376650332</v>
      </c>
    </row>
    <row r="3064" spans="3:28" x14ac:dyDescent="0.55000000000000004">
      <c r="C3064" s="5">
        <f t="shared" ca="1" si="330"/>
        <v>0.54548428925806836</v>
      </c>
      <c r="D3064" s="6">
        <v>8.1282805045535311E-2</v>
      </c>
      <c r="E3064" s="15">
        <f t="shared" si="331"/>
        <v>56.953364187378028</v>
      </c>
      <c r="F3064" s="5">
        <f t="shared" si="332"/>
        <v>62.107210682637486</v>
      </c>
      <c r="G3064" s="5">
        <f t="shared" si="333"/>
        <v>0.21428571428571427</v>
      </c>
      <c r="H3064" s="5">
        <f t="shared" si="334"/>
        <v>56.953364187378028</v>
      </c>
      <c r="M3064" s="1"/>
      <c r="N3064" s="1"/>
      <c r="O3064" s="1"/>
      <c r="P3064" s="1"/>
      <c r="Q3064" s="1"/>
      <c r="R3064" s="1"/>
      <c r="Y3064" s="1"/>
      <c r="Z3064" s="1"/>
      <c r="AA3064" s="6">
        <v>56.953364187378028</v>
      </c>
      <c r="AB3064" s="6">
        <f t="shared" si="335"/>
        <v>17.086009256213408</v>
      </c>
    </row>
    <row r="3065" spans="3:28" x14ac:dyDescent="0.55000000000000004">
      <c r="C3065" s="5">
        <f t="shared" ca="1" si="330"/>
        <v>0.94823403569089693</v>
      </c>
      <c r="D3065" s="6">
        <v>0.91923962564570127</v>
      </c>
      <c r="E3065" s="15">
        <f t="shared" si="331"/>
        <v>144.27077577148935</v>
      </c>
      <c r="F3065" s="5">
        <f t="shared" si="332"/>
        <v>229.46746098271521</v>
      </c>
      <c r="G3065" s="5">
        <f t="shared" si="333"/>
        <v>0.21428571428571427</v>
      </c>
      <c r="H3065" s="5">
        <f t="shared" si="334"/>
        <v>229.46746098271521</v>
      </c>
      <c r="M3065" s="1"/>
      <c r="N3065" s="1"/>
      <c r="O3065" s="1"/>
      <c r="P3065" s="1"/>
      <c r="Q3065" s="1"/>
      <c r="R3065" s="1"/>
      <c r="Y3065" s="1"/>
      <c r="Z3065" s="1"/>
      <c r="AA3065" s="6">
        <v>229.46746098271521</v>
      </c>
      <c r="AB3065" s="6">
        <f t="shared" si="335"/>
        <v>68.840238294814554</v>
      </c>
    </row>
    <row r="3066" spans="3:28" x14ac:dyDescent="0.55000000000000004">
      <c r="C3066" s="5">
        <f t="shared" ca="1" si="330"/>
        <v>0.8358030447362057</v>
      </c>
      <c r="D3066" s="6">
        <v>0.27470172757835198</v>
      </c>
      <c r="E3066" s="15">
        <f t="shared" si="331"/>
        <v>87.933710507496301</v>
      </c>
      <c r="F3066" s="5">
        <f t="shared" si="332"/>
        <v>88.627405794475067</v>
      </c>
      <c r="G3066" s="5">
        <f t="shared" si="333"/>
        <v>0.21428571428571427</v>
      </c>
      <c r="H3066" s="5">
        <f t="shared" si="334"/>
        <v>88.627405794475067</v>
      </c>
      <c r="M3066" s="1"/>
      <c r="N3066" s="1"/>
      <c r="O3066" s="1"/>
      <c r="P3066" s="1"/>
      <c r="Q3066" s="1"/>
      <c r="R3066" s="1"/>
      <c r="Y3066" s="1"/>
      <c r="Z3066" s="1"/>
      <c r="AA3066" s="6">
        <v>88.627405794475067</v>
      </c>
      <c r="AB3066" s="6">
        <f t="shared" si="335"/>
        <v>26.588221738342519</v>
      </c>
    </row>
    <row r="3067" spans="3:28" x14ac:dyDescent="0.55000000000000004">
      <c r="C3067" s="5">
        <f t="shared" ca="1" si="330"/>
        <v>0.49575903601933324</v>
      </c>
      <c r="D3067" s="6">
        <v>0.3386126695477305</v>
      </c>
      <c r="E3067" s="15">
        <f t="shared" si="331"/>
        <v>95.423423738264972</v>
      </c>
      <c r="F3067" s="5">
        <f t="shared" si="332"/>
        <v>98.154862441871529</v>
      </c>
      <c r="G3067" s="5">
        <f t="shared" si="333"/>
        <v>0.21428571428571427</v>
      </c>
      <c r="H3067" s="5">
        <f t="shared" si="334"/>
        <v>98.154862441871529</v>
      </c>
      <c r="M3067" s="1"/>
      <c r="N3067" s="1"/>
      <c r="O3067" s="1"/>
      <c r="P3067" s="1"/>
      <c r="Q3067" s="1"/>
      <c r="R3067" s="1"/>
      <c r="Y3067" s="1"/>
      <c r="Z3067" s="1"/>
      <c r="AA3067" s="6">
        <v>98.154862441871529</v>
      </c>
      <c r="AB3067" s="6">
        <f t="shared" si="335"/>
        <v>29.446458732561457</v>
      </c>
    </row>
    <row r="3068" spans="3:28" x14ac:dyDescent="0.55000000000000004">
      <c r="C3068" s="5">
        <f t="shared" ca="1" si="330"/>
        <v>0.76496028825989659</v>
      </c>
      <c r="D3068" s="6">
        <v>3.6455308529053987E-2</v>
      </c>
      <c r="E3068" s="15">
        <f t="shared" si="331"/>
        <v>44.747710667617454</v>
      </c>
      <c r="F3068" s="5">
        <f t="shared" si="332"/>
        <v>56.372511824691117</v>
      </c>
      <c r="G3068" s="5">
        <f t="shared" si="333"/>
        <v>0.21428571428571427</v>
      </c>
      <c r="H3068" s="5">
        <f t="shared" si="334"/>
        <v>44.747710667617454</v>
      </c>
      <c r="M3068" s="1"/>
      <c r="N3068" s="1"/>
      <c r="O3068" s="1"/>
      <c r="P3068" s="1"/>
      <c r="Q3068" s="1"/>
      <c r="R3068" s="1"/>
      <c r="Y3068" s="1"/>
      <c r="Z3068" s="1"/>
      <c r="AA3068" s="6">
        <v>44.747710667617454</v>
      </c>
      <c r="AB3068" s="6">
        <f t="shared" si="335"/>
        <v>13.424313200285235</v>
      </c>
    </row>
    <row r="3069" spans="3:28" x14ac:dyDescent="0.55000000000000004">
      <c r="C3069" s="5">
        <f t="shared" ca="1" si="330"/>
        <v>0.29116287758611736</v>
      </c>
      <c r="D3069" s="6">
        <v>0.23732794420214121</v>
      </c>
      <c r="E3069" s="15">
        <f t="shared" si="331"/>
        <v>83.143562321078875</v>
      </c>
      <c r="F3069" s="5">
        <f t="shared" si="332"/>
        <v>83.249916638659386</v>
      </c>
      <c r="G3069" s="5">
        <f t="shared" si="333"/>
        <v>0.21428571428571427</v>
      </c>
      <c r="H3069" s="5">
        <f t="shared" si="334"/>
        <v>83.249916638659386</v>
      </c>
      <c r="M3069" s="1"/>
      <c r="N3069" s="1"/>
      <c r="O3069" s="1"/>
      <c r="P3069" s="1"/>
      <c r="Q3069" s="1"/>
      <c r="R3069" s="1"/>
      <c r="Y3069" s="1"/>
      <c r="Z3069" s="1"/>
      <c r="AA3069" s="6">
        <v>83.249916638659386</v>
      </c>
      <c r="AB3069" s="6">
        <f t="shared" si="335"/>
        <v>24.974974991597815</v>
      </c>
    </row>
    <row r="3070" spans="3:28" x14ac:dyDescent="0.55000000000000004">
      <c r="C3070" s="5">
        <f t="shared" ca="1" si="330"/>
        <v>0.91395015598318352</v>
      </c>
      <c r="D3070" s="6">
        <v>0.87182956202074313</v>
      </c>
      <c r="E3070" s="15">
        <f t="shared" si="331"/>
        <v>141.02370281043497</v>
      </c>
      <c r="F3070" s="5">
        <f t="shared" si="332"/>
        <v>211.14450506849775</v>
      </c>
      <c r="G3070" s="5">
        <f t="shared" si="333"/>
        <v>0.21428571428571427</v>
      </c>
      <c r="H3070" s="5">
        <f t="shared" si="334"/>
        <v>211.14450506849775</v>
      </c>
      <c r="M3070" s="1"/>
      <c r="N3070" s="1"/>
      <c r="O3070" s="1"/>
      <c r="P3070" s="1"/>
      <c r="Q3070" s="1"/>
      <c r="R3070" s="1"/>
      <c r="Y3070" s="1"/>
      <c r="Z3070" s="1"/>
      <c r="AA3070" s="6">
        <v>211.14450506849775</v>
      </c>
      <c r="AB3070" s="6">
        <f t="shared" si="335"/>
        <v>63.343351520549319</v>
      </c>
    </row>
    <row r="3071" spans="3:28" x14ac:dyDescent="0.55000000000000004">
      <c r="C3071" s="5">
        <f t="shared" ca="1" si="330"/>
        <v>0.3039902770745998</v>
      </c>
      <c r="D3071" s="6">
        <v>0.96977446632583164</v>
      </c>
      <c r="E3071" s="15">
        <f t="shared" si="331"/>
        <v>147.64094575908615</v>
      </c>
      <c r="F3071" s="5">
        <f t="shared" si="332"/>
        <v>256.8503432884018</v>
      </c>
      <c r="G3071" s="5">
        <f t="shared" si="333"/>
        <v>0.21428571428571427</v>
      </c>
      <c r="H3071" s="5">
        <f t="shared" si="334"/>
        <v>256.8503432884018</v>
      </c>
      <c r="M3071" s="1"/>
      <c r="N3071" s="1"/>
      <c r="O3071" s="1"/>
      <c r="P3071" s="1"/>
      <c r="Q3071" s="1"/>
      <c r="R3071" s="1"/>
      <c r="Y3071" s="1"/>
      <c r="Z3071" s="1"/>
      <c r="AA3071" s="6">
        <v>256.8503432884018</v>
      </c>
      <c r="AB3071" s="6">
        <f t="shared" si="335"/>
        <v>77.055102986520538</v>
      </c>
    </row>
    <row r="3072" spans="3:28" x14ac:dyDescent="0.55000000000000004">
      <c r="C3072" s="5">
        <f t="shared" ca="1" si="330"/>
        <v>8.6592189187776669E-2</v>
      </c>
      <c r="D3072" s="6">
        <v>0.3636125500576608</v>
      </c>
      <c r="E3072" s="15">
        <f t="shared" si="331"/>
        <v>98.158114364208544</v>
      </c>
      <c r="F3072" s="5">
        <f t="shared" si="332"/>
        <v>102.00639677896638</v>
      </c>
      <c r="G3072" s="5">
        <f t="shared" si="333"/>
        <v>0.21428571428571427</v>
      </c>
      <c r="H3072" s="5">
        <f t="shared" si="334"/>
        <v>102.00639677896638</v>
      </c>
      <c r="M3072" s="1"/>
      <c r="N3072" s="1"/>
      <c r="O3072" s="1"/>
      <c r="P3072" s="1"/>
      <c r="Q3072" s="1"/>
      <c r="R3072" s="1"/>
      <c r="Y3072" s="1"/>
      <c r="Z3072" s="1"/>
      <c r="AA3072" s="6">
        <v>102.00639677896638</v>
      </c>
      <c r="AB3072" s="6">
        <f t="shared" si="335"/>
        <v>30.60191903368991</v>
      </c>
    </row>
    <row r="3073" spans="3:28" x14ac:dyDescent="0.55000000000000004">
      <c r="C3073" s="5">
        <f t="shared" ca="1" si="330"/>
        <v>0.60879707488596957</v>
      </c>
      <c r="D3073" s="6">
        <v>0.56863186634466445</v>
      </c>
      <c r="E3073" s="15">
        <f t="shared" si="331"/>
        <v>117.73952810705791</v>
      </c>
      <c r="F3073" s="5">
        <f t="shared" si="332"/>
        <v>136.98994806095953</v>
      </c>
      <c r="G3073" s="5">
        <f t="shared" si="333"/>
        <v>0.21428571428571427</v>
      </c>
      <c r="H3073" s="5">
        <f t="shared" si="334"/>
        <v>136.98994806095953</v>
      </c>
      <c r="M3073" s="1"/>
      <c r="N3073" s="1"/>
      <c r="O3073" s="1"/>
      <c r="P3073" s="1"/>
      <c r="Q3073" s="1"/>
      <c r="R3073" s="1"/>
      <c r="Y3073" s="1"/>
      <c r="Z3073" s="1"/>
      <c r="AA3073" s="6">
        <v>136.98994806095953</v>
      </c>
      <c r="AB3073" s="6">
        <f t="shared" si="335"/>
        <v>41.09698441828786</v>
      </c>
    </row>
    <row r="3074" spans="3:28" x14ac:dyDescent="0.55000000000000004">
      <c r="C3074" s="5">
        <f t="shared" ca="1" si="330"/>
        <v>0.89614275397959109</v>
      </c>
      <c r="D3074" s="6">
        <v>0.90561964604409784</v>
      </c>
      <c r="E3074" s="15">
        <f t="shared" si="331"/>
        <v>143.34670669920962</v>
      </c>
      <c r="F3074" s="5">
        <f t="shared" si="332"/>
        <v>223.75152589275262</v>
      </c>
      <c r="G3074" s="5">
        <f t="shared" si="333"/>
        <v>0.21428571428571427</v>
      </c>
      <c r="H3074" s="5">
        <f t="shared" si="334"/>
        <v>223.75152589275262</v>
      </c>
      <c r="M3074" s="1"/>
      <c r="N3074" s="1"/>
      <c r="O3074" s="1"/>
      <c r="P3074" s="1"/>
      <c r="Q3074" s="1"/>
      <c r="R3074" s="1"/>
      <c r="Y3074" s="1"/>
      <c r="Z3074" s="1"/>
      <c r="AA3074" s="6">
        <v>223.75152589275262</v>
      </c>
      <c r="AB3074" s="6">
        <f t="shared" si="335"/>
        <v>67.125457767825779</v>
      </c>
    </row>
    <row r="3075" spans="3:28" x14ac:dyDescent="0.55000000000000004">
      <c r="C3075" s="5">
        <f t="shared" ref="C3075:C3138" ca="1" si="336">RAND()</f>
        <v>2.5207678124285149E-2</v>
      </c>
      <c r="D3075" s="6">
        <v>0.18881089199632473</v>
      </c>
      <c r="E3075" s="15">
        <f t="shared" ref="E3075:E3138" si="337">$B$1+SQRT(($B$2-$B$1)*($B$3-$B$1)*D3075)</f>
        <v>76.320715421044284</v>
      </c>
      <c r="F3075" s="5">
        <f t="shared" ref="F3075:F3138" si="338">$B$2-SQRT(($B$2-$B$1)*($B$2-$B$3)*(1-D3075))</f>
        <v>76.461974033440129</v>
      </c>
      <c r="G3075" s="5">
        <f t="shared" ref="G3075:G3138" si="339">($B$3-$B$1)/($B$2-$B$1)</f>
        <v>0.21428571428571427</v>
      </c>
      <c r="H3075" s="5">
        <f t="shared" ref="H3075:H3138" si="340">IF(D3075&lt;G3075,E3075,F3075)</f>
        <v>76.320715421044284</v>
      </c>
      <c r="M3075" s="1"/>
      <c r="N3075" s="1"/>
      <c r="O3075" s="1"/>
      <c r="P3075" s="1"/>
      <c r="Q3075" s="1"/>
      <c r="R3075" s="1"/>
      <c r="Y3075" s="1"/>
      <c r="Z3075" s="1"/>
      <c r="AA3075" s="6">
        <v>76.320715421044284</v>
      </c>
      <c r="AB3075" s="6">
        <f t="shared" ref="AB3075:AB3138" si="341">AA3075*0.3</f>
        <v>22.896214626313284</v>
      </c>
    </row>
    <row r="3076" spans="3:28" x14ac:dyDescent="0.55000000000000004">
      <c r="C3076" s="5">
        <f t="shared" ca="1" si="336"/>
        <v>0.82438179860403804</v>
      </c>
      <c r="D3076" s="6">
        <v>0.65181575759197896</v>
      </c>
      <c r="E3076" s="15">
        <f t="shared" si="337"/>
        <v>124.64465933598927</v>
      </c>
      <c r="F3076" s="5">
        <f t="shared" si="338"/>
        <v>153.54813305275314</v>
      </c>
      <c r="G3076" s="5">
        <f t="shared" si="339"/>
        <v>0.21428571428571427</v>
      </c>
      <c r="H3076" s="5">
        <f t="shared" si="340"/>
        <v>153.54813305275314</v>
      </c>
      <c r="M3076" s="1"/>
      <c r="N3076" s="1"/>
      <c r="O3076" s="1"/>
      <c r="P3076" s="1"/>
      <c r="Q3076" s="1"/>
      <c r="R3076" s="1"/>
      <c r="Y3076" s="1"/>
      <c r="Z3076" s="1"/>
      <c r="AA3076" s="6">
        <v>153.54813305275314</v>
      </c>
      <c r="AB3076" s="6">
        <f t="shared" si="341"/>
        <v>46.064439915825943</v>
      </c>
    </row>
    <row r="3077" spans="3:28" x14ac:dyDescent="0.55000000000000004">
      <c r="C3077" s="5">
        <f t="shared" ca="1" si="336"/>
        <v>0.51110662585187794</v>
      </c>
      <c r="D3077" s="6">
        <v>0.50172309135304827</v>
      </c>
      <c r="E3077" s="15">
        <f t="shared" si="337"/>
        <v>111.8093020054679</v>
      </c>
      <c r="F3077" s="5">
        <f t="shared" si="338"/>
        <v>124.80337453976966</v>
      </c>
      <c r="G3077" s="5">
        <f t="shared" si="339"/>
        <v>0.21428571428571427</v>
      </c>
      <c r="H3077" s="5">
        <f t="shared" si="340"/>
        <v>124.80337453976966</v>
      </c>
      <c r="M3077" s="1"/>
      <c r="N3077" s="1"/>
      <c r="O3077" s="1"/>
      <c r="P3077" s="1"/>
      <c r="Q3077" s="1"/>
      <c r="R3077" s="1"/>
      <c r="Y3077" s="1"/>
      <c r="Z3077" s="1"/>
      <c r="AA3077" s="6">
        <v>124.80337453976966</v>
      </c>
      <c r="AB3077" s="6">
        <f t="shared" si="341"/>
        <v>37.441012361930895</v>
      </c>
    </row>
    <row r="3078" spans="3:28" x14ac:dyDescent="0.55000000000000004">
      <c r="C3078" s="5">
        <f t="shared" ca="1" si="336"/>
        <v>0.21624425444429984</v>
      </c>
      <c r="D3078" s="6">
        <v>0.29123711563240728</v>
      </c>
      <c r="E3078" s="15">
        <f t="shared" si="337"/>
        <v>89.948434883308451</v>
      </c>
      <c r="F3078" s="5">
        <f t="shared" si="338"/>
        <v>91.050738988998319</v>
      </c>
      <c r="G3078" s="5">
        <f t="shared" si="339"/>
        <v>0.21428571428571427</v>
      </c>
      <c r="H3078" s="5">
        <f t="shared" si="340"/>
        <v>91.050738988998319</v>
      </c>
      <c r="M3078" s="1"/>
      <c r="N3078" s="1"/>
      <c r="O3078" s="1"/>
      <c r="P3078" s="1"/>
      <c r="Q3078" s="1"/>
      <c r="R3078" s="1"/>
      <c r="Y3078" s="1"/>
      <c r="Z3078" s="1"/>
      <c r="AA3078" s="6">
        <v>91.050738988998319</v>
      </c>
      <c r="AB3078" s="6">
        <f t="shared" si="341"/>
        <v>27.315221696699496</v>
      </c>
    </row>
    <row r="3079" spans="3:28" x14ac:dyDescent="0.55000000000000004">
      <c r="C3079" s="5">
        <f t="shared" ca="1" si="336"/>
        <v>0.64400841646689022</v>
      </c>
      <c r="D3079" s="6">
        <v>5.5251009970681553E-3</v>
      </c>
      <c r="E3079" s="15">
        <f t="shared" si="337"/>
        <v>29.634401732891618</v>
      </c>
      <c r="F3079" s="5">
        <f t="shared" si="338"/>
        <v>52.493123775155283</v>
      </c>
      <c r="G3079" s="5">
        <f t="shared" si="339"/>
        <v>0.21428571428571427</v>
      </c>
      <c r="H3079" s="5">
        <f t="shared" si="340"/>
        <v>29.634401732891618</v>
      </c>
      <c r="M3079" s="1"/>
      <c r="N3079" s="1"/>
      <c r="O3079" s="1"/>
      <c r="P3079" s="1"/>
      <c r="Q3079" s="1"/>
      <c r="R3079" s="1"/>
      <c r="Y3079" s="1"/>
      <c r="Z3079" s="1"/>
      <c r="AA3079" s="6">
        <v>29.634401732891618</v>
      </c>
      <c r="AB3079" s="6">
        <f t="shared" si="341"/>
        <v>8.8903205198674851</v>
      </c>
    </row>
    <row r="3080" spans="3:28" x14ac:dyDescent="0.55000000000000004">
      <c r="C3080" s="5">
        <f t="shared" ca="1" si="336"/>
        <v>0.72363451929985445</v>
      </c>
      <c r="D3080" s="6">
        <v>0.49000063497274726</v>
      </c>
      <c r="E3080" s="15">
        <f t="shared" si="337"/>
        <v>110.73042856474422</v>
      </c>
      <c r="F3080" s="5">
        <f t="shared" si="338"/>
        <v>122.75451801053217</v>
      </c>
      <c r="G3080" s="5">
        <f t="shared" si="339"/>
        <v>0.21428571428571427</v>
      </c>
      <c r="H3080" s="5">
        <f t="shared" si="340"/>
        <v>122.75451801053217</v>
      </c>
      <c r="M3080" s="1"/>
      <c r="N3080" s="1"/>
      <c r="O3080" s="1"/>
      <c r="P3080" s="1"/>
      <c r="Q3080" s="1"/>
      <c r="R3080" s="1"/>
      <c r="Y3080" s="1"/>
      <c r="Z3080" s="1"/>
      <c r="AA3080" s="6">
        <v>122.75451801053217</v>
      </c>
      <c r="AB3080" s="6">
        <f t="shared" si="341"/>
        <v>36.826355403159646</v>
      </c>
    </row>
    <row r="3081" spans="3:28" x14ac:dyDescent="0.55000000000000004">
      <c r="C3081" s="5">
        <f t="shared" ca="1" si="336"/>
        <v>0.54307324705759674</v>
      </c>
      <c r="D3081" s="6">
        <v>0.79336864248040839</v>
      </c>
      <c r="E3081" s="15">
        <f t="shared" si="337"/>
        <v>135.44952660652558</v>
      </c>
      <c r="F3081" s="5">
        <f t="shared" si="338"/>
        <v>187.17938298694321</v>
      </c>
      <c r="G3081" s="5">
        <f t="shared" si="339"/>
        <v>0.21428571428571427</v>
      </c>
      <c r="H3081" s="5">
        <f t="shared" si="340"/>
        <v>187.17938298694321</v>
      </c>
      <c r="M3081" s="1"/>
      <c r="N3081" s="1"/>
      <c r="O3081" s="1"/>
      <c r="P3081" s="1"/>
      <c r="Q3081" s="1"/>
      <c r="R3081" s="1"/>
      <c r="Y3081" s="1"/>
      <c r="Z3081" s="1"/>
      <c r="AA3081" s="6">
        <v>187.17938298694321</v>
      </c>
      <c r="AB3081" s="6">
        <f t="shared" si="341"/>
        <v>56.153814896082963</v>
      </c>
    </row>
    <row r="3082" spans="3:28" x14ac:dyDescent="0.55000000000000004">
      <c r="C3082" s="5">
        <f t="shared" ca="1" si="336"/>
        <v>0.51595730405987461</v>
      </c>
      <c r="D3082" s="6">
        <v>0.83256772268144152</v>
      </c>
      <c r="E3082" s="15">
        <f t="shared" si="337"/>
        <v>138.26723020789916</v>
      </c>
      <c r="F3082" s="5">
        <f t="shared" si="338"/>
        <v>198.44298014010454</v>
      </c>
      <c r="G3082" s="5">
        <f t="shared" si="339"/>
        <v>0.21428571428571427</v>
      </c>
      <c r="H3082" s="5">
        <f t="shared" si="340"/>
        <v>198.44298014010454</v>
      </c>
      <c r="M3082" s="1"/>
      <c r="N3082" s="1"/>
      <c r="O3082" s="1"/>
      <c r="P3082" s="1"/>
      <c r="Q3082" s="1"/>
      <c r="R3082" s="1"/>
      <c r="Y3082" s="1"/>
      <c r="Z3082" s="1"/>
      <c r="AA3082" s="6">
        <v>198.44298014010454</v>
      </c>
      <c r="AB3082" s="6">
        <f t="shared" si="341"/>
        <v>59.532894042031359</v>
      </c>
    </row>
    <row r="3083" spans="3:28" x14ac:dyDescent="0.55000000000000004">
      <c r="C3083" s="5">
        <f t="shared" ca="1" si="336"/>
        <v>0.34575216698576361</v>
      </c>
      <c r="D3083" s="6">
        <v>0.59104529976800191</v>
      </c>
      <c r="E3083" s="15">
        <f t="shared" si="337"/>
        <v>119.6471827805605</v>
      </c>
      <c r="F3083" s="5">
        <f t="shared" si="338"/>
        <v>141.28135101919787</v>
      </c>
      <c r="G3083" s="5">
        <f t="shared" si="339"/>
        <v>0.21428571428571427</v>
      </c>
      <c r="H3083" s="5">
        <f t="shared" si="340"/>
        <v>141.28135101919787</v>
      </c>
      <c r="M3083" s="1"/>
      <c r="N3083" s="1"/>
      <c r="O3083" s="1"/>
      <c r="P3083" s="1"/>
      <c r="Q3083" s="1"/>
      <c r="R3083" s="1"/>
      <c r="Y3083" s="1"/>
      <c r="Z3083" s="1"/>
      <c r="AA3083" s="6">
        <v>141.28135101919787</v>
      </c>
      <c r="AB3083" s="6">
        <f t="shared" si="341"/>
        <v>42.384405305759358</v>
      </c>
    </row>
    <row r="3084" spans="3:28" x14ac:dyDescent="0.55000000000000004">
      <c r="C3084" s="5">
        <f t="shared" ca="1" si="336"/>
        <v>0.8000928723263705</v>
      </c>
      <c r="D3084" s="6">
        <v>0.3203988621096765</v>
      </c>
      <c r="E3084" s="15">
        <f t="shared" si="337"/>
        <v>93.366892284207907</v>
      </c>
      <c r="F3084" s="5">
        <f t="shared" si="338"/>
        <v>95.394452435805334</v>
      </c>
      <c r="G3084" s="5">
        <f t="shared" si="339"/>
        <v>0.21428571428571427</v>
      </c>
      <c r="H3084" s="5">
        <f t="shared" si="340"/>
        <v>95.394452435805334</v>
      </c>
      <c r="M3084" s="1"/>
      <c r="N3084" s="1"/>
      <c r="O3084" s="1"/>
      <c r="P3084" s="1"/>
      <c r="Q3084" s="1"/>
      <c r="R3084" s="1"/>
      <c r="Y3084" s="1"/>
      <c r="Z3084" s="1"/>
      <c r="AA3084" s="6">
        <v>95.394452435805334</v>
      </c>
      <c r="AB3084" s="6">
        <f t="shared" si="341"/>
        <v>28.618335730741599</v>
      </c>
    </row>
    <row r="3085" spans="3:28" x14ac:dyDescent="0.55000000000000004">
      <c r="C3085" s="5">
        <f t="shared" ca="1" si="336"/>
        <v>0.41730047322807517</v>
      </c>
      <c r="D3085" s="6">
        <v>0.93597967140212746</v>
      </c>
      <c r="E3085" s="15">
        <f t="shared" si="337"/>
        <v>145.39720283784538</v>
      </c>
      <c r="F3085" s="5">
        <f t="shared" si="338"/>
        <v>237.20149490928191</v>
      </c>
      <c r="G3085" s="5">
        <f t="shared" si="339"/>
        <v>0.21428571428571427</v>
      </c>
      <c r="H3085" s="5">
        <f t="shared" si="340"/>
        <v>237.20149490928191</v>
      </c>
      <c r="M3085" s="1"/>
      <c r="N3085" s="1"/>
      <c r="O3085" s="1"/>
      <c r="P3085" s="1"/>
      <c r="Q3085" s="1"/>
      <c r="R3085" s="1"/>
      <c r="Y3085" s="1"/>
      <c r="Z3085" s="1"/>
      <c r="AA3085" s="6">
        <v>237.20149490928191</v>
      </c>
      <c r="AB3085" s="6">
        <f t="shared" si="341"/>
        <v>71.160448472784566</v>
      </c>
    </row>
    <row r="3086" spans="3:28" x14ac:dyDescent="0.55000000000000004">
      <c r="C3086" s="5">
        <f t="shared" ca="1" si="336"/>
        <v>0.34727265227607518</v>
      </c>
      <c r="D3086" s="6">
        <v>2.1416778731389807E-2</v>
      </c>
      <c r="E3086" s="15">
        <f t="shared" si="337"/>
        <v>38.968444392921334</v>
      </c>
      <c r="F3086" s="5">
        <f t="shared" si="338"/>
        <v>54.478664002196354</v>
      </c>
      <c r="G3086" s="5">
        <f t="shared" si="339"/>
        <v>0.21428571428571427</v>
      </c>
      <c r="H3086" s="5">
        <f t="shared" si="340"/>
        <v>38.968444392921334</v>
      </c>
      <c r="M3086" s="1"/>
      <c r="N3086" s="1"/>
      <c r="O3086" s="1"/>
      <c r="P3086" s="1"/>
      <c r="Q3086" s="1"/>
      <c r="R3086" s="1"/>
      <c r="Y3086" s="1"/>
      <c r="Z3086" s="1"/>
      <c r="AA3086" s="6">
        <v>38.968444392921334</v>
      </c>
      <c r="AB3086" s="6">
        <f t="shared" si="341"/>
        <v>11.690533317876399</v>
      </c>
    </row>
    <row r="3087" spans="3:28" x14ac:dyDescent="0.55000000000000004">
      <c r="C3087" s="5">
        <f t="shared" ca="1" si="336"/>
        <v>0.2217818506469581</v>
      </c>
      <c r="D3087" s="6">
        <v>0.11718438539340137</v>
      </c>
      <c r="E3087" s="15">
        <f t="shared" si="337"/>
        <v>64.370008728973033</v>
      </c>
      <c r="F3087" s="5">
        <f t="shared" si="338"/>
        <v>66.801711284652697</v>
      </c>
      <c r="G3087" s="5">
        <f t="shared" si="339"/>
        <v>0.21428571428571427</v>
      </c>
      <c r="H3087" s="5">
        <f t="shared" si="340"/>
        <v>64.370008728973033</v>
      </c>
      <c r="M3087" s="1"/>
      <c r="N3087" s="1"/>
      <c r="O3087" s="1"/>
      <c r="P3087" s="1"/>
      <c r="Q3087" s="1"/>
      <c r="R3087" s="1"/>
      <c r="Y3087" s="1"/>
      <c r="Z3087" s="1"/>
      <c r="AA3087" s="6">
        <v>64.370008728973033</v>
      </c>
      <c r="AB3087" s="6">
        <f t="shared" si="341"/>
        <v>19.311002618691909</v>
      </c>
    </row>
    <row r="3088" spans="3:28" x14ac:dyDescent="0.55000000000000004">
      <c r="C3088" s="5">
        <f t="shared" ca="1" si="336"/>
        <v>0.80158860619608541</v>
      </c>
      <c r="D3088" s="6">
        <v>0.79348416505567576</v>
      </c>
      <c r="E3088" s="15">
        <f t="shared" si="337"/>
        <v>135.45793161552547</v>
      </c>
      <c r="F3088" s="5">
        <f t="shared" si="338"/>
        <v>187.21092503007938</v>
      </c>
      <c r="G3088" s="5">
        <f t="shared" si="339"/>
        <v>0.21428571428571427</v>
      </c>
      <c r="H3088" s="5">
        <f t="shared" si="340"/>
        <v>187.21092503007938</v>
      </c>
      <c r="M3088" s="1"/>
      <c r="N3088" s="1"/>
      <c r="O3088" s="1"/>
      <c r="P3088" s="1"/>
      <c r="Q3088" s="1"/>
      <c r="R3088" s="1"/>
      <c r="Y3088" s="1"/>
      <c r="Z3088" s="1"/>
      <c r="AA3088" s="6">
        <v>187.21092503007938</v>
      </c>
      <c r="AB3088" s="6">
        <f t="shared" si="341"/>
        <v>56.163277509023814</v>
      </c>
    </row>
    <row r="3089" spans="3:28" x14ac:dyDescent="0.55000000000000004">
      <c r="C3089" s="5">
        <f t="shared" ca="1" si="336"/>
        <v>0.14554749955842294</v>
      </c>
      <c r="D3089" s="6">
        <v>8.1370795062123746E-2</v>
      </c>
      <c r="E3089" s="15">
        <f t="shared" si="337"/>
        <v>56.97336009945105</v>
      </c>
      <c r="F3089" s="5">
        <f t="shared" si="338"/>
        <v>62.118603030474077</v>
      </c>
      <c r="G3089" s="5">
        <f t="shared" si="339"/>
        <v>0.21428571428571427</v>
      </c>
      <c r="H3089" s="5">
        <f t="shared" si="340"/>
        <v>56.97336009945105</v>
      </c>
      <c r="M3089" s="1"/>
      <c r="N3089" s="1"/>
      <c r="O3089" s="1"/>
      <c r="P3089" s="1"/>
      <c r="Q3089" s="1"/>
      <c r="R3089" s="1"/>
      <c r="Y3089" s="1"/>
      <c r="Z3089" s="1"/>
      <c r="AA3089" s="6">
        <v>56.97336009945105</v>
      </c>
      <c r="AB3089" s="6">
        <f t="shared" si="341"/>
        <v>17.092008029835313</v>
      </c>
    </row>
    <row r="3090" spans="3:28" x14ac:dyDescent="0.55000000000000004">
      <c r="C3090" s="5">
        <f t="shared" ca="1" si="336"/>
        <v>8.2246710986511706E-2</v>
      </c>
      <c r="D3090" s="6">
        <v>0.68222139178305019</v>
      </c>
      <c r="E3090" s="15">
        <f t="shared" si="337"/>
        <v>127.05755172782182</v>
      </c>
      <c r="F3090" s="5">
        <f t="shared" si="338"/>
        <v>160.08873431290777</v>
      </c>
      <c r="G3090" s="5">
        <f t="shared" si="339"/>
        <v>0.21428571428571427</v>
      </c>
      <c r="H3090" s="5">
        <f t="shared" si="340"/>
        <v>160.08873431290777</v>
      </c>
      <c r="M3090" s="1"/>
      <c r="N3090" s="1"/>
      <c r="O3090" s="1"/>
      <c r="P3090" s="1"/>
      <c r="Q3090" s="1"/>
      <c r="R3090" s="1"/>
      <c r="Y3090" s="1"/>
      <c r="Z3090" s="1"/>
      <c r="AA3090" s="6">
        <v>160.08873431290777</v>
      </c>
      <c r="AB3090" s="6">
        <f t="shared" si="341"/>
        <v>48.026620293872334</v>
      </c>
    </row>
    <row r="3091" spans="3:28" x14ac:dyDescent="0.55000000000000004">
      <c r="C3091" s="5">
        <f t="shared" ca="1" si="336"/>
        <v>8.9809947395989465E-2</v>
      </c>
      <c r="D3091" s="6">
        <v>0.96173161332805956</v>
      </c>
      <c r="E3091" s="15">
        <f t="shared" si="337"/>
        <v>147.11054678472357</v>
      </c>
      <c r="F3091" s="5">
        <f t="shared" si="338"/>
        <v>251.44763014031622</v>
      </c>
      <c r="G3091" s="5">
        <f t="shared" si="339"/>
        <v>0.21428571428571427</v>
      </c>
      <c r="H3091" s="5">
        <f t="shared" si="340"/>
        <v>251.44763014031622</v>
      </c>
      <c r="M3091" s="1"/>
      <c r="N3091" s="1"/>
      <c r="O3091" s="1"/>
      <c r="P3091" s="1"/>
      <c r="Q3091" s="1"/>
      <c r="R3091" s="1"/>
      <c r="Y3091" s="1"/>
      <c r="Z3091" s="1"/>
      <c r="AA3091" s="6">
        <v>251.44763014031622</v>
      </c>
      <c r="AB3091" s="6">
        <f t="shared" si="341"/>
        <v>75.434289042094861</v>
      </c>
    </row>
    <row r="3092" spans="3:28" x14ac:dyDescent="0.55000000000000004">
      <c r="C3092" s="5">
        <f t="shared" ca="1" si="336"/>
        <v>0.27159931441970919</v>
      </c>
      <c r="D3092" s="6">
        <v>0.87154850494118274</v>
      </c>
      <c r="E3092" s="15">
        <f t="shared" si="337"/>
        <v>141.00419365878139</v>
      </c>
      <c r="F3092" s="5">
        <f t="shared" si="338"/>
        <v>211.04713554008987</v>
      </c>
      <c r="G3092" s="5">
        <f t="shared" si="339"/>
        <v>0.21428571428571427</v>
      </c>
      <c r="H3092" s="5">
        <f t="shared" si="340"/>
        <v>211.04713554008987</v>
      </c>
      <c r="M3092" s="1"/>
      <c r="N3092" s="1"/>
      <c r="O3092" s="1"/>
      <c r="P3092" s="1"/>
      <c r="Q3092" s="1"/>
      <c r="R3092" s="1"/>
      <c r="Y3092" s="1"/>
      <c r="Z3092" s="1"/>
      <c r="AA3092" s="6">
        <v>211.04713554008987</v>
      </c>
      <c r="AB3092" s="6">
        <f t="shared" si="341"/>
        <v>63.314140662026958</v>
      </c>
    </row>
    <row r="3093" spans="3:28" x14ac:dyDescent="0.55000000000000004">
      <c r="C3093" s="5">
        <f t="shared" ca="1" si="336"/>
        <v>0.69071159519981939</v>
      </c>
      <c r="D3093" s="6">
        <v>1.5736167647740218E-2</v>
      </c>
      <c r="E3093" s="15">
        <f t="shared" si="337"/>
        <v>36.259385489065558</v>
      </c>
      <c r="F3093" s="5">
        <f t="shared" si="338"/>
        <v>53.76707760151325</v>
      </c>
      <c r="G3093" s="5">
        <f t="shared" si="339"/>
        <v>0.21428571428571427</v>
      </c>
      <c r="H3093" s="5">
        <f t="shared" si="340"/>
        <v>36.259385489065558</v>
      </c>
      <c r="M3093" s="1"/>
      <c r="N3093" s="1"/>
      <c r="O3093" s="1"/>
      <c r="P3093" s="1"/>
      <c r="Q3093" s="1"/>
      <c r="R3093" s="1"/>
      <c r="Y3093" s="1"/>
      <c r="Z3093" s="1"/>
      <c r="AA3093" s="6">
        <v>36.259385489065558</v>
      </c>
      <c r="AB3093" s="6">
        <f t="shared" si="341"/>
        <v>10.877815646719666</v>
      </c>
    </row>
    <row r="3094" spans="3:28" x14ac:dyDescent="0.55000000000000004">
      <c r="C3094" s="5">
        <f t="shared" ca="1" si="336"/>
        <v>0.46768741260212499</v>
      </c>
      <c r="D3094" s="6">
        <v>5.2894545217624711E-2</v>
      </c>
      <c r="E3094" s="15">
        <f t="shared" si="337"/>
        <v>49.809870171741693</v>
      </c>
      <c r="F3094" s="5">
        <f t="shared" si="338"/>
        <v>58.459742455642981</v>
      </c>
      <c r="G3094" s="5">
        <f t="shared" si="339"/>
        <v>0.21428571428571427</v>
      </c>
      <c r="H3094" s="5">
        <f t="shared" si="340"/>
        <v>49.809870171741693</v>
      </c>
      <c r="M3094" s="1"/>
      <c r="N3094" s="1"/>
      <c r="O3094" s="1"/>
      <c r="P3094" s="1"/>
      <c r="Q3094" s="1"/>
      <c r="R3094" s="1"/>
      <c r="Y3094" s="1"/>
      <c r="Z3094" s="1"/>
      <c r="AA3094" s="6">
        <v>49.809870171741693</v>
      </c>
      <c r="AB3094" s="6">
        <f t="shared" si="341"/>
        <v>14.942961051522508</v>
      </c>
    </row>
    <row r="3095" spans="3:28" x14ac:dyDescent="0.55000000000000004">
      <c r="C3095" s="5">
        <f t="shared" ca="1" si="336"/>
        <v>0.22531617983517804</v>
      </c>
      <c r="D3095" s="6">
        <v>0.94742233776349383</v>
      </c>
      <c r="E3095" s="15">
        <f t="shared" si="337"/>
        <v>146.16138582952669</v>
      </c>
      <c r="F3095" s="5">
        <f t="shared" si="338"/>
        <v>243.08968464532305</v>
      </c>
      <c r="G3095" s="5">
        <f t="shared" si="339"/>
        <v>0.21428571428571427</v>
      </c>
      <c r="H3095" s="5">
        <f t="shared" si="340"/>
        <v>243.08968464532305</v>
      </c>
      <c r="M3095" s="1"/>
      <c r="N3095" s="1"/>
      <c r="O3095" s="1"/>
      <c r="P3095" s="1"/>
      <c r="Q3095" s="1"/>
      <c r="R3095" s="1"/>
      <c r="Y3095" s="1"/>
      <c r="Z3095" s="1"/>
      <c r="AA3095" s="6">
        <v>243.08968464532305</v>
      </c>
      <c r="AB3095" s="6">
        <f t="shared" si="341"/>
        <v>72.926905393596911</v>
      </c>
    </row>
    <row r="3096" spans="3:28" x14ac:dyDescent="0.55000000000000004">
      <c r="C3096" s="5">
        <f t="shared" ca="1" si="336"/>
        <v>0.11624838875862775</v>
      </c>
      <c r="D3096" s="6">
        <v>0.74514140905999571</v>
      </c>
      <c r="E3096" s="15">
        <f t="shared" si="337"/>
        <v>131.88554719984137</v>
      </c>
      <c r="F3096" s="5">
        <f t="shared" si="338"/>
        <v>174.70319556387614</v>
      </c>
      <c r="G3096" s="5">
        <f t="shared" si="339"/>
        <v>0.21428571428571427</v>
      </c>
      <c r="H3096" s="5">
        <f t="shared" si="340"/>
        <v>174.70319556387614</v>
      </c>
      <c r="M3096" s="1"/>
      <c r="N3096" s="1"/>
      <c r="O3096" s="1"/>
      <c r="P3096" s="1"/>
      <c r="Q3096" s="1"/>
      <c r="R3096" s="1"/>
      <c r="Y3096" s="1"/>
      <c r="Z3096" s="1"/>
      <c r="AA3096" s="6">
        <v>174.70319556387614</v>
      </c>
      <c r="AB3096" s="6">
        <f t="shared" si="341"/>
        <v>52.410958669162838</v>
      </c>
    </row>
    <row r="3097" spans="3:28" x14ac:dyDescent="0.55000000000000004">
      <c r="C3097" s="5">
        <f t="shared" ca="1" si="336"/>
        <v>0.19318026025724433</v>
      </c>
      <c r="D3097" s="6">
        <v>0.26353732804584729</v>
      </c>
      <c r="E3097" s="15">
        <f t="shared" si="337"/>
        <v>86.538914262033416</v>
      </c>
      <c r="F3097" s="5">
        <f t="shared" si="338"/>
        <v>87.00680622992715</v>
      </c>
      <c r="G3097" s="5">
        <f t="shared" si="339"/>
        <v>0.21428571428571427</v>
      </c>
      <c r="H3097" s="5">
        <f t="shared" si="340"/>
        <v>87.00680622992715</v>
      </c>
      <c r="M3097" s="1"/>
      <c r="N3097" s="1"/>
      <c r="O3097" s="1"/>
      <c r="P3097" s="1"/>
      <c r="Q3097" s="1"/>
      <c r="R3097" s="1"/>
      <c r="Y3097" s="1"/>
      <c r="Z3097" s="1"/>
      <c r="AA3097" s="6">
        <v>87.00680622992715</v>
      </c>
      <c r="AB3097" s="6">
        <f t="shared" si="341"/>
        <v>26.102041868978144</v>
      </c>
    </row>
    <row r="3098" spans="3:28" x14ac:dyDescent="0.55000000000000004">
      <c r="C3098" s="5">
        <f t="shared" ca="1" si="336"/>
        <v>0.28477912424738305</v>
      </c>
      <c r="D3098" s="6">
        <v>0.75483818416525406</v>
      </c>
      <c r="E3098" s="15">
        <f t="shared" si="337"/>
        <v>132.61119613065244</v>
      </c>
      <c r="F3098" s="5">
        <f t="shared" si="338"/>
        <v>177.10993589626395</v>
      </c>
      <c r="G3098" s="5">
        <f t="shared" si="339"/>
        <v>0.21428571428571427</v>
      </c>
      <c r="H3098" s="5">
        <f t="shared" si="340"/>
        <v>177.10993589626395</v>
      </c>
      <c r="M3098" s="1"/>
      <c r="N3098" s="1"/>
      <c r="O3098" s="1"/>
      <c r="P3098" s="1"/>
      <c r="Q3098" s="1"/>
      <c r="R3098" s="1"/>
      <c r="Y3098" s="1"/>
      <c r="Z3098" s="1"/>
      <c r="AA3098" s="6">
        <v>177.10993589626395</v>
      </c>
      <c r="AB3098" s="6">
        <f t="shared" si="341"/>
        <v>53.132980768879186</v>
      </c>
    </row>
    <row r="3099" spans="3:28" x14ac:dyDescent="0.55000000000000004">
      <c r="C3099" s="5">
        <f t="shared" ca="1" si="336"/>
        <v>0.88858014201407831</v>
      </c>
      <c r="D3099" s="6">
        <v>0.15236436891602811</v>
      </c>
      <c r="E3099" s="15">
        <f t="shared" si="337"/>
        <v>70.593689307948992</v>
      </c>
      <c r="F3099" s="5">
        <f t="shared" si="338"/>
        <v>71.495394193524703</v>
      </c>
      <c r="G3099" s="5">
        <f t="shared" si="339"/>
        <v>0.21428571428571427</v>
      </c>
      <c r="H3099" s="5">
        <f t="shared" si="340"/>
        <v>70.593689307948992</v>
      </c>
      <c r="M3099" s="1"/>
      <c r="N3099" s="1"/>
      <c r="O3099" s="1"/>
      <c r="P3099" s="1"/>
      <c r="Q3099" s="1"/>
      <c r="R3099" s="1"/>
      <c r="Y3099" s="1"/>
      <c r="Z3099" s="1"/>
      <c r="AA3099" s="6">
        <v>70.593689307948992</v>
      </c>
      <c r="AB3099" s="6">
        <f t="shared" si="341"/>
        <v>21.178106792384696</v>
      </c>
    </row>
    <row r="3100" spans="3:28" x14ac:dyDescent="0.55000000000000004">
      <c r="C3100" s="5">
        <f t="shared" ca="1" si="336"/>
        <v>0.34631525887463877</v>
      </c>
      <c r="D3100" s="6">
        <v>8.1034821982573724E-2</v>
      </c>
      <c r="E3100" s="15">
        <f t="shared" si="337"/>
        <v>56.896951219677199</v>
      </c>
      <c r="F3100" s="5">
        <f t="shared" si="338"/>
        <v>62.07510646030866</v>
      </c>
      <c r="G3100" s="5">
        <f t="shared" si="339"/>
        <v>0.21428571428571427</v>
      </c>
      <c r="H3100" s="5">
        <f t="shared" si="340"/>
        <v>56.896951219677199</v>
      </c>
      <c r="M3100" s="1"/>
      <c r="N3100" s="1"/>
      <c r="O3100" s="1"/>
      <c r="P3100" s="1"/>
      <c r="Q3100" s="1"/>
      <c r="R3100" s="1"/>
      <c r="Y3100" s="1"/>
      <c r="Z3100" s="1"/>
      <c r="AA3100" s="6">
        <v>56.896951219677199</v>
      </c>
      <c r="AB3100" s="6">
        <f t="shared" si="341"/>
        <v>17.06908536590316</v>
      </c>
    </row>
    <row r="3101" spans="3:28" x14ac:dyDescent="0.55000000000000004">
      <c r="C3101" s="5">
        <f t="shared" ca="1" si="336"/>
        <v>0.11522273891975354</v>
      </c>
      <c r="D3101" s="6">
        <v>0.22930161656633785</v>
      </c>
      <c r="E3101" s="15">
        <f t="shared" si="337"/>
        <v>82.066634823506234</v>
      </c>
      <c r="F3101" s="5">
        <f t="shared" si="338"/>
        <v>82.112367447086172</v>
      </c>
      <c r="G3101" s="5">
        <f t="shared" si="339"/>
        <v>0.21428571428571427</v>
      </c>
      <c r="H3101" s="5">
        <f t="shared" si="340"/>
        <v>82.112367447086172</v>
      </c>
      <c r="M3101" s="1"/>
      <c r="N3101" s="1"/>
      <c r="O3101" s="1"/>
      <c r="P3101" s="1"/>
      <c r="Q3101" s="1"/>
      <c r="R3101" s="1"/>
      <c r="Y3101" s="1"/>
      <c r="Z3101" s="1"/>
      <c r="AA3101" s="6">
        <v>82.112367447086172</v>
      </c>
      <c r="AB3101" s="6">
        <f t="shared" si="341"/>
        <v>24.63371023412585</v>
      </c>
    </row>
    <row r="3102" spans="3:28" x14ac:dyDescent="0.55000000000000004">
      <c r="C3102" s="5">
        <f t="shared" ca="1" si="336"/>
        <v>6.0562465460400894E-4</v>
      </c>
      <c r="D3102" s="6">
        <v>0.50550845095807184</v>
      </c>
      <c r="E3102" s="15">
        <f t="shared" si="337"/>
        <v>112.15498888337845</v>
      </c>
      <c r="F3102" s="5">
        <f t="shared" si="338"/>
        <v>125.47011883066335</v>
      </c>
      <c r="G3102" s="5">
        <f t="shared" si="339"/>
        <v>0.21428571428571427</v>
      </c>
      <c r="H3102" s="5">
        <f t="shared" si="340"/>
        <v>125.47011883066335</v>
      </c>
      <c r="M3102" s="1"/>
      <c r="N3102" s="1"/>
      <c r="O3102" s="1"/>
      <c r="P3102" s="1"/>
      <c r="Q3102" s="1"/>
      <c r="R3102" s="1"/>
      <c r="Y3102" s="1"/>
      <c r="Z3102" s="1"/>
      <c r="AA3102" s="6">
        <v>125.47011883066335</v>
      </c>
      <c r="AB3102" s="6">
        <f t="shared" si="341"/>
        <v>37.641035649199004</v>
      </c>
    </row>
    <row r="3103" spans="3:28" x14ac:dyDescent="0.55000000000000004">
      <c r="C3103" s="5">
        <f t="shared" ca="1" si="336"/>
        <v>0.35212517204504257</v>
      </c>
      <c r="D3103" s="6">
        <v>0.83707743461098671</v>
      </c>
      <c r="E3103" s="15">
        <f t="shared" si="337"/>
        <v>138.58710259326085</v>
      </c>
      <c r="F3103" s="5">
        <f t="shared" si="338"/>
        <v>199.82001183887462</v>
      </c>
      <c r="G3103" s="5">
        <f t="shared" si="339"/>
        <v>0.21428571428571427</v>
      </c>
      <c r="H3103" s="5">
        <f t="shared" si="340"/>
        <v>199.82001183887462</v>
      </c>
      <c r="M3103" s="1"/>
      <c r="N3103" s="1"/>
      <c r="O3103" s="1"/>
      <c r="P3103" s="1"/>
      <c r="Q3103" s="1"/>
      <c r="R3103" s="1"/>
      <c r="Y3103" s="1"/>
      <c r="Z3103" s="1"/>
      <c r="AA3103" s="6">
        <v>199.82001183887462</v>
      </c>
      <c r="AB3103" s="6">
        <f t="shared" si="341"/>
        <v>59.946003551662386</v>
      </c>
    </row>
    <row r="3104" spans="3:28" x14ac:dyDescent="0.55000000000000004">
      <c r="C3104" s="5">
        <f t="shared" ca="1" si="336"/>
        <v>0.43165793144915643</v>
      </c>
      <c r="D3104" s="6">
        <v>0.47740812894191509</v>
      </c>
      <c r="E3104" s="15">
        <f t="shared" si="337"/>
        <v>109.55700177107413</v>
      </c>
      <c r="F3104" s="5">
        <f t="shared" si="338"/>
        <v>120.57965762718536</v>
      </c>
      <c r="G3104" s="5">
        <f t="shared" si="339"/>
        <v>0.21428571428571427</v>
      </c>
      <c r="H3104" s="5">
        <f t="shared" si="340"/>
        <v>120.57965762718536</v>
      </c>
      <c r="M3104" s="1"/>
      <c r="N3104" s="1"/>
      <c r="O3104" s="1"/>
      <c r="P3104" s="1"/>
      <c r="Q3104" s="1"/>
      <c r="R3104" s="1"/>
      <c r="Y3104" s="1"/>
      <c r="Z3104" s="1"/>
      <c r="AA3104" s="6">
        <v>120.57965762718536</v>
      </c>
      <c r="AB3104" s="6">
        <f t="shared" si="341"/>
        <v>36.173897288155608</v>
      </c>
    </row>
    <row r="3105" spans="3:28" x14ac:dyDescent="0.55000000000000004">
      <c r="C3105" s="5">
        <f t="shared" ca="1" si="336"/>
        <v>0.79901293765457782</v>
      </c>
      <c r="D3105" s="6">
        <v>0.71081755024091364</v>
      </c>
      <c r="E3105" s="15">
        <f t="shared" si="337"/>
        <v>129.27824506299206</v>
      </c>
      <c r="F3105" s="5">
        <f t="shared" si="338"/>
        <v>166.53225518815523</v>
      </c>
      <c r="G3105" s="5">
        <f t="shared" si="339"/>
        <v>0.21428571428571427</v>
      </c>
      <c r="H3105" s="5">
        <f t="shared" si="340"/>
        <v>166.53225518815523</v>
      </c>
      <c r="M3105" s="1"/>
      <c r="N3105" s="1"/>
      <c r="O3105" s="1"/>
      <c r="P3105" s="1"/>
      <c r="Q3105" s="1"/>
      <c r="R3105" s="1"/>
      <c r="Y3105" s="1"/>
      <c r="Z3105" s="1"/>
      <c r="AA3105" s="6">
        <v>166.53225518815523</v>
      </c>
      <c r="AB3105" s="6">
        <f t="shared" si="341"/>
        <v>49.959676556446567</v>
      </c>
    </row>
    <row r="3106" spans="3:28" x14ac:dyDescent="0.55000000000000004">
      <c r="C3106" s="5">
        <f t="shared" ca="1" si="336"/>
        <v>0.70430915133051419</v>
      </c>
      <c r="D3106" s="6">
        <v>0.21393599568933064</v>
      </c>
      <c r="E3106" s="15">
        <f t="shared" si="337"/>
        <v>79.951019404016421</v>
      </c>
      <c r="F3106" s="5">
        <f t="shared" si="338"/>
        <v>79.951044843341208</v>
      </c>
      <c r="G3106" s="5">
        <f t="shared" si="339"/>
        <v>0.21428571428571427</v>
      </c>
      <c r="H3106" s="5">
        <f t="shared" si="340"/>
        <v>79.951019404016421</v>
      </c>
      <c r="M3106" s="1"/>
      <c r="N3106" s="1"/>
      <c r="O3106" s="1"/>
      <c r="P3106" s="1"/>
      <c r="Q3106" s="1"/>
      <c r="R3106" s="1"/>
      <c r="Y3106" s="1"/>
      <c r="Z3106" s="1"/>
      <c r="AA3106" s="6">
        <v>79.951019404016421</v>
      </c>
      <c r="AB3106" s="6">
        <f t="shared" si="341"/>
        <v>23.985305821204925</v>
      </c>
    </row>
    <row r="3107" spans="3:28" x14ac:dyDescent="0.55000000000000004">
      <c r="C3107" s="5">
        <f t="shared" ca="1" si="336"/>
        <v>0.90094090869490817</v>
      </c>
      <c r="D3107" s="6">
        <v>0.45767145929670217</v>
      </c>
      <c r="E3107" s="15">
        <f t="shared" si="337"/>
        <v>107.6862618440574</v>
      </c>
      <c r="F3107" s="5">
        <f t="shared" si="338"/>
        <v>117.22298255162619</v>
      </c>
      <c r="G3107" s="5">
        <f t="shared" si="339"/>
        <v>0.21428571428571427</v>
      </c>
      <c r="H3107" s="5">
        <f t="shared" si="340"/>
        <v>117.22298255162619</v>
      </c>
      <c r="M3107" s="1"/>
      <c r="N3107" s="1"/>
      <c r="O3107" s="1"/>
      <c r="P3107" s="1"/>
      <c r="Q3107" s="1"/>
      <c r="R3107" s="1"/>
      <c r="Y3107" s="1"/>
      <c r="Z3107" s="1"/>
      <c r="AA3107" s="6">
        <v>117.22298255162619</v>
      </c>
      <c r="AB3107" s="6">
        <f t="shared" si="341"/>
        <v>35.166894765487854</v>
      </c>
    </row>
    <row r="3108" spans="3:28" x14ac:dyDescent="0.55000000000000004">
      <c r="C3108" s="5">
        <f t="shared" ca="1" si="336"/>
        <v>0.61095249486306069</v>
      </c>
      <c r="D3108" s="6">
        <v>0.92154450893045048</v>
      </c>
      <c r="E3108" s="15">
        <f t="shared" si="337"/>
        <v>144.4264752776979</v>
      </c>
      <c r="F3108" s="5">
        <f t="shared" si="338"/>
        <v>230.48123814476952</v>
      </c>
      <c r="G3108" s="5">
        <f t="shared" si="339"/>
        <v>0.21428571428571427</v>
      </c>
      <c r="H3108" s="5">
        <f t="shared" si="340"/>
        <v>230.48123814476952</v>
      </c>
      <c r="M3108" s="1"/>
      <c r="N3108" s="1"/>
      <c r="O3108" s="1"/>
      <c r="P3108" s="1"/>
      <c r="Q3108" s="1"/>
      <c r="R3108" s="1"/>
      <c r="Y3108" s="1"/>
      <c r="Z3108" s="1"/>
      <c r="AA3108" s="6">
        <v>230.48123814476952</v>
      </c>
      <c r="AB3108" s="6">
        <f t="shared" si="341"/>
        <v>69.144371443430856</v>
      </c>
    </row>
    <row r="3109" spans="3:28" x14ac:dyDescent="0.55000000000000004">
      <c r="C3109" s="5">
        <f t="shared" ca="1" si="336"/>
        <v>0.72586602626417651</v>
      </c>
      <c r="D3109" s="6">
        <v>0.18527808198565998</v>
      </c>
      <c r="E3109" s="15">
        <f t="shared" si="337"/>
        <v>75.791323495316789</v>
      </c>
      <c r="F3109" s="5">
        <f t="shared" si="338"/>
        <v>75.975737587011906</v>
      </c>
      <c r="G3109" s="5">
        <f t="shared" si="339"/>
        <v>0.21428571428571427</v>
      </c>
      <c r="H3109" s="5">
        <f t="shared" si="340"/>
        <v>75.791323495316789</v>
      </c>
      <c r="M3109" s="1"/>
      <c r="N3109" s="1"/>
      <c r="O3109" s="1"/>
      <c r="P3109" s="1"/>
      <c r="Q3109" s="1"/>
      <c r="R3109" s="1"/>
      <c r="Y3109" s="1"/>
      <c r="Z3109" s="1"/>
      <c r="AA3109" s="6">
        <v>75.791323495316789</v>
      </c>
      <c r="AB3109" s="6">
        <f t="shared" si="341"/>
        <v>22.737397048595035</v>
      </c>
    </row>
    <row r="3110" spans="3:28" x14ac:dyDescent="0.55000000000000004">
      <c r="C3110" s="5">
        <f t="shared" ca="1" si="336"/>
        <v>0.9483885438222549</v>
      </c>
      <c r="D3110" s="6">
        <v>0.83651624142720249</v>
      </c>
      <c r="E3110" s="15">
        <f t="shared" si="337"/>
        <v>138.54734436492873</v>
      </c>
      <c r="F3110" s="5">
        <f t="shared" si="338"/>
        <v>199.647623206601</v>
      </c>
      <c r="G3110" s="5">
        <f t="shared" si="339"/>
        <v>0.21428571428571427</v>
      </c>
      <c r="H3110" s="5">
        <f t="shared" si="340"/>
        <v>199.647623206601</v>
      </c>
      <c r="M3110" s="1"/>
      <c r="N3110" s="1"/>
      <c r="O3110" s="1"/>
      <c r="P3110" s="1"/>
      <c r="Q3110" s="1"/>
      <c r="R3110" s="1"/>
      <c r="Y3110" s="1"/>
      <c r="Z3110" s="1"/>
      <c r="AA3110" s="6">
        <v>199.647623206601</v>
      </c>
      <c r="AB3110" s="6">
        <f t="shared" si="341"/>
        <v>59.894286961980299</v>
      </c>
    </row>
    <row r="3111" spans="3:28" x14ac:dyDescent="0.55000000000000004">
      <c r="C3111" s="5">
        <f t="shared" ca="1" si="336"/>
        <v>7.2563050573584142E-2</v>
      </c>
      <c r="D3111" s="6">
        <v>0.18296307304106074</v>
      </c>
      <c r="E3111" s="15">
        <f t="shared" si="337"/>
        <v>75.441677708108912</v>
      </c>
      <c r="F3111" s="5">
        <f t="shared" si="338"/>
        <v>75.657684106028142</v>
      </c>
      <c r="G3111" s="5">
        <f t="shared" si="339"/>
        <v>0.21428571428571427</v>
      </c>
      <c r="H3111" s="5">
        <f t="shared" si="340"/>
        <v>75.441677708108912</v>
      </c>
      <c r="M3111" s="1"/>
      <c r="N3111" s="1"/>
      <c r="O3111" s="1"/>
      <c r="P3111" s="1"/>
      <c r="Q3111" s="1"/>
      <c r="R3111" s="1"/>
      <c r="Y3111" s="1"/>
      <c r="Z3111" s="1"/>
      <c r="AA3111" s="6">
        <v>75.441677708108912</v>
      </c>
      <c r="AB3111" s="6">
        <f t="shared" si="341"/>
        <v>22.632503312432672</v>
      </c>
    </row>
    <row r="3112" spans="3:28" x14ac:dyDescent="0.55000000000000004">
      <c r="C3112" s="5">
        <f t="shared" ca="1" si="336"/>
        <v>0.27593365135537784</v>
      </c>
      <c r="D3112" s="6">
        <v>5.1033585100232037E-2</v>
      </c>
      <c r="E3112" s="15">
        <f t="shared" si="337"/>
        <v>49.280782600263578</v>
      </c>
      <c r="F3112" s="5">
        <f t="shared" si="338"/>
        <v>58.222558625032804</v>
      </c>
      <c r="G3112" s="5">
        <f t="shared" si="339"/>
        <v>0.21428571428571427</v>
      </c>
      <c r="H3112" s="5">
        <f t="shared" si="340"/>
        <v>49.280782600263578</v>
      </c>
      <c r="M3112" s="1"/>
      <c r="N3112" s="1"/>
      <c r="O3112" s="1"/>
      <c r="P3112" s="1"/>
      <c r="Q3112" s="1"/>
      <c r="R3112" s="1"/>
      <c r="Y3112" s="1"/>
      <c r="Z3112" s="1"/>
      <c r="AA3112" s="6">
        <v>49.280782600263578</v>
      </c>
      <c r="AB3112" s="6">
        <f t="shared" si="341"/>
        <v>14.784234780079073</v>
      </c>
    </row>
    <row r="3113" spans="3:28" x14ac:dyDescent="0.55000000000000004">
      <c r="C3113" s="5">
        <f t="shared" ca="1" si="336"/>
        <v>0.26984446904861126</v>
      </c>
      <c r="D3113" s="6">
        <v>0.59493199521803919</v>
      </c>
      <c r="E3113" s="15">
        <f t="shared" si="337"/>
        <v>119.97428429182706</v>
      </c>
      <c r="F3113" s="5">
        <f t="shared" si="338"/>
        <v>142.03738070489973</v>
      </c>
      <c r="G3113" s="5">
        <f t="shared" si="339"/>
        <v>0.21428571428571427</v>
      </c>
      <c r="H3113" s="5">
        <f t="shared" si="340"/>
        <v>142.03738070489973</v>
      </c>
      <c r="M3113" s="1"/>
      <c r="N3113" s="1"/>
      <c r="O3113" s="1"/>
      <c r="P3113" s="1"/>
      <c r="Q3113" s="1"/>
      <c r="R3113" s="1"/>
      <c r="Y3113" s="1"/>
      <c r="Z3113" s="1"/>
      <c r="AA3113" s="6">
        <v>142.03738070489973</v>
      </c>
      <c r="AB3113" s="6">
        <f t="shared" si="341"/>
        <v>42.611214211469921</v>
      </c>
    </row>
    <row r="3114" spans="3:28" x14ac:dyDescent="0.55000000000000004">
      <c r="C3114" s="5">
        <f t="shared" ca="1" si="336"/>
        <v>0.89514694103972414</v>
      </c>
      <c r="D3114" s="6">
        <v>6.6851006125826506E-3</v>
      </c>
      <c r="E3114" s="15">
        <f t="shared" si="337"/>
        <v>30.597626634836146</v>
      </c>
      <c r="F3114" s="5">
        <f t="shared" si="338"/>
        <v>52.637517391450587</v>
      </c>
      <c r="G3114" s="5">
        <f t="shared" si="339"/>
        <v>0.21428571428571427</v>
      </c>
      <c r="H3114" s="5">
        <f t="shared" si="340"/>
        <v>30.597626634836146</v>
      </c>
      <c r="M3114" s="1"/>
      <c r="N3114" s="1"/>
      <c r="O3114" s="1"/>
      <c r="P3114" s="1"/>
      <c r="Q3114" s="1"/>
      <c r="R3114" s="1"/>
      <c r="Y3114" s="1"/>
      <c r="Z3114" s="1"/>
      <c r="AA3114" s="6">
        <v>30.597626634836146</v>
      </c>
      <c r="AB3114" s="6">
        <f t="shared" si="341"/>
        <v>9.1792879904508435</v>
      </c>
    </row>
    <row r="3115" spans="3:28" x14ac:dyDescent="0.55000000000000004">
      <c r="C3115" s="5">
        <f t="shared" ca="1" si="336"/>
        <v>0.38268265814524005</v>
      </c>
      <c r="D3115" s="6">
        <v>0.53983258593590533</v>
      </c>
      <c r="E3115" s="15">
        <f t="shared" si="337"/>
        <v>115.23228152114811</v>
      </c>
      <c r="F3115" s="5">
        <f t="shared" si="338"/>
        <v>131.63636762546304</v>
      </c>
      <c r="G3115" s="5">
        <f t="shared" si="339"/>
        <v>0.21428571428571427</v>
      </c>
      <c r="H3115" s="5">
        <f t="shared" si="340"/>
        <v>131.63636762546304</v>
      </c>
      <c r="M3115" s="1"/>
      <c r="N3115" s="1"/>
      <c r="O3115" s="1"/>
      <c r="P3115" s="1"/>
      <c r="Q3115" s="1"/>
      <c r="R3115" s="1"/>
      <c r="Y3115" s="1"/>
      <c r="Z3115" s="1"/>
      <c r="AA3115" s="6">
        <v>131.63636762546304</v>
      </c>
      <c r="AB3115" s="6">
        <f t="shared" si="341"/>
        <v>39.490910287638911</v>
      </c>
    </row>
    <row r="3116" spans="3:28" x14ac:dyDescent="0.55000000000000004">
      <c r="C3116" s="5">
        <f t="shared" ca="1" si="336"/>
        <v>0.40322687763315057</v>
      </c>
      <c r="D3116" s="6">
        <v>0.69360202318756936</v>
      </c>
      <c r="E3116" s="15">
        <f t="shared" si="337"/>
        <v>127.94681092811943</v>
      </c>
      <c r="F3116" s="5">
        <f t="shared" si="338"/>
        <v>162.61690288959952</v>
      </c>
      <c r="G3116" s="5">
        <f t="shared" si="339"/>
        <v>0.21428571428571427</v>
      </c>
      <c r="H3116" s="5">
        <f t="shared" si="340"/>
        <v>162.61690288959952</v>
      </c>
      <c r="M3116" s="1"/>
      <c r="N3116" s="1"/>
      <c r="O3116" s="1"/>
      <c r="P3116" s="1"/>
      <c r="Q3116" s="1"/>
      <c r="R3116" s="1"/>
      <c r="Y3116" s="1"/>
      <c r="Z3116" s="1"/>
      <c r="AA3116" s="6">
        <v>162.61690288959952</v>
      </c>
      <c r="AB3116" s="6">
        <f t="shared" si="341"/>
        <v>48.785070866879856</v>
      </c>
    </row>
    <row r="3117" spans="3:28" x14ac:dyDescent="0.55000000000000004">
      <c r="C3117" s="5">
        <f t="shared" ca="1" si="336"/>
        <v>0.28108404312720592</v>
      </c>
      <c r="D3117" s="6">
        <v>0.24508072055276842</v>
      </c>
      <c r="E3117" s="15">
        <f t="shared" si="337"/>
        <v>84.166627660229352</v>
      </c>
      <c r="F3117" s="5">
        <f t="shared" si="338"/>
        <v>84.354393474039284</v>
      </c>
      <c r="G3117" s="5">
        <f t="shared" si="339"/>
        <v>0.21428571428571427</v>
      </c>
      <c r="H3117" s="5">
        <f t="shared" si="340"/>
        <v>84.354393474039284</v>
      </c>
      <c r="M3117" s="1"/>
      <c r="N3117" s="1"/>
      <c r="O3117" s="1"/>
      <c r="P3117" s="1"/>
      <c r="Q3117" s="1"/>
      <c r="R3117" s="1"/>
      <c r="Y3117" s="1"/>
      <c r="Z3117" s="1"/>
      <c r="AA3117" s="6">
        <v>84.354393474039284</v>
      </c>
      <c r="AB3117" s="6">
        <f t="shared" si="341"/>
        <v>25.306318042211785</v>
      </c>
    </row>
    <row r="3118" spans="3:28" x14ac:dyDescent="0.55000000000000004">
      <c r="C3118" s="5">
        <f t="shared" ca="1" si="336"/>
        <v>0.88476024302981693</v>
      </c>
      <c r="D3118" s="6">
        <v>0.69132546878056289</v>
      </c>
      <c r="E3118" s="15">
        <f t="shared" si="337"/>
        <v>127.76951273673579</v>
      </c>
      <c r="F3118" s="5">
        <f t="shared" si="338"/>
        <v>162.10746531041892</v>
      </c>
      <c r="G3118" s="5">
        <f t="shared" si="339"/>
        <v>0.21428571428571427</v>
      </c>
      <c r="H3118" s="5">
        <f t="shared" si="340"/>
        <v>162.10746531041892</v>
      </c>
      <c r="M3118" s="1"/>
      <c r="N3118" s="1"/>
      <c r="O3118" s="1"/>
      <c r="P3118" s="1"/>
      <c r="Q3118" s="1"/>
      <c r="R3118" s="1"/>
      <c r="Y3118" s="1"/>
      <c r="Z3118" s="1"/>
      <c r="AA3118" s="6">
        <v>162.10746531041892</v>
      </c>
      <c r="AB3118" s="6">
        <f t="shared" si="341"/>
        <v>48.632239593125675</v>
      </c>
    </row>
    <row r="3119" spans="3:28" x14ac:dyDescent="0.55000000000000004">
      <c r="C3119" s="5">
        <f t="shared" ca="1" si="336"/>
        <v>0.32043412413147876</v>
      </c>
      <c r="D3119" s="6">
        <v>0.34647766062088337</v>
      </c>
      <c r="E3119" s="15">
        <f t="shared" si="337"/>
        <v>96.294329398919558</v>
      </c>
      <c r="F3119" s="5">
        <f t="shared" si="338"/>
        <v>99.358588258172432</v>
      </c>
      <c r="G3119" s="5">
        <f t="shared" si="339"/>
        <v>0.21428571428571427</v>
      </c>
      <c r="H3119" s="5">
        <f t="shared" si="340"/>
        <v>99.358588258172432</v>
      </c>
      <c r="M3119" s="1"/>
      <c r="N3119" s="1"/>
      <c r="O3119" s="1"/>
      <c r="P3119" s="1"/>
      <c r="Q3119" s="1"/>
      <c r="R3119" s="1"/>
      <c r="Y3119" s="1"/>
      <c r="Z3119" s="1"/>
      <c r="AA3119" s="6">
        <v>99.358588258172432</v>
      </c>
      <c r="AB3119" s="6">
        <f t="shared" si="341"/>
        <v>29.807576477451729</v>
      </c>
    </row>
    <row r="3120" spans="3:28" x14ac:dyDescent="0.55000000000000004">
      <c r="C3120" s="5">
        <f t="shared" ca="1" si="336"/>
        <v>0.44170901019034847</v>
      </c>
      <c r="D3120" s="6">
        <v>0.21012517462256353</v>
      </c>
      <c r="E3120" s="15">
        <f t="shared" si="337"/>
        <v>79.414669347384802</v>
      </c>
      <c r="F3120" s="5">
        <f t="shared" si="338"/>
        <v>79.418293498191275</v>
      </c>
      <c r="G3120" s="5">
        <f t="shared" si="339"/>
        <v>0.21428571428571427</v>
      </c>
      <c r="H3120" s="5">
        <f t="shared" si="340"/>
        <v>79.414669347384802</v>
      </c>
      <c r="M3120" s="1"/>
      <c r="N3120" s="1"/>
      <c r="O3120" s="1"/>
      <c r="P3120" s="1"/>
      <c r="Q3120" s="1"/>
      <c r="R3120" s="1"/>
      <c r="Y3120" s="1"/>
      <c r="Z3120" s="1"/>
      <c r="AA3120" s="6">
        <v>79.414669347384802</v>
      </c>
      <c r="AB3120" s="6">
        <f t="shared" si="341"/>
        <v>23.82440080421544</v>
      </c>
    </row>
    <row r="3121" spans="3:28" x14ac:dyDescent="0.55000000000000004">
      <c r="C3121" s="5">
        <f t="shared" ca="1" si="336"/>
        <v>0.23801598910962041</v>
      </c>
      <c r="D3121" s="6">
        <v>0.22722501471573509</v>
      </c>
      <c r="E3121" s="15">
        <f t="shared" si="337"/>
        <v>81.78495162435874</v>
      </c>
      <c r="F3121" s="5">
        <f t="shared" si="338"/>
        <v>81.819022154747131</v>
      </c>
      <c r="G3121" s="5">
        <f t="shared" si="339"/>
        <v>0.21428571428571427</v>
      </c>
      <c r="H3121" s="5">
        <f t="shared" si="340"/>
        <v>81.819022154747131</v>
      </c>
      <c r="M3121" s="1"/>
      <c r="N3121" s="1"/>
      <c r="O3121" s="1"/>
      <c r="P3121" s="1"/>
      <c r="Q3121" s="1"/>
      <c r="R3121" s="1"/>
      <c r="Y3121" s="1"/>
      <c r="Z3121" s="1"/>
      <c r="AA3121" s="6">
        <v>81.819022154747131</v>
      </c>
      <c r="AB3121" s="6">
        <f t="shared" si="341"/>
        <v>24.54570664642414</v>
      </c>
    </row>
    <row r="3122" spans="3:28" x14ac:dyDescent="0.55000000000000004">
      <c r="C3122" s="5">
        <f t="shared" ca="1" si="336"/>
        <v>0.33278343839123847</v>
      </c>
      <c r="D3122" s="6">
        <v>0.54536900361640217</v>
      </c>
      <c r="E3122" s="15">
        <f t="shared" si="337"/>
        <v>115.71937766594367</v>
      </c>
      <c r="F3122" s="5">
        <f t="shared" si="338"/>
        <v>132.65225015785356</v>
      </c>
      <c r="G3122" s="5">
        <f t="shared" si="339"/>
        <v>0.21428571428571427</v>
      </c>
      <c r="H3122" s="5">
        <f t="shared" si="340"/>
        <v>132.65225015785356</v>
      </c>
      <c r="M3122" s="1"/>
      <c r="N3122" s="1"/>
      <c r="O3122" s="1"/>
      <c r="P3122" s="1"/>
      <c r="Q3122" s="1"/>
      <c r="R3122" s="1"/>
      <c r="Y3122" s="1"/>
      <c r="Z3122" s="1"/>
      <c r="AA3122" s="6">
        <v>132.65225015785356</v>
      </c>
      <c r="AB3122" s="6">
        <f t="shared" si="341"/>
        <v>39.795675047356063</v>
      </c>
    </row>
    <row r="3123" spans="3:28" x14ac:dyDescent="0.55000000000000004">
      <c r="C3123" s="5">
        <f t="shared" ca="1" si="336"/>
        <v>4.8033259239891435E-2</v>
      </c>
      <c r="D3123" s="6">
        <v>0.46445433242347944</v>
      </c>
      <c r="E3123" s="15">
        <f t="shared" si="337"/>
        <v>108.33364469280352</v>
      </c>
      <c r="F3123" s="5">
        <f t="shared" si="338"/>
        <v>118.36956994293698</v>
      </c>
      <c r="G3123" s="5">
        <f t="shared" si="339"/>
        <v>0.21428571428571427</v>
      </c>
      <c r="H3123" s="5">
        <f t="shared" si="340"/>
        <v>118.36956994293698</v>
      </c>
      <c r="M3123" s="1"/>
      <c r="N3123" s="1"/>
      <c r="O3123" s="1"/>
      <c r="P3123" s="1"/>
      <c r="Q3123" s="1"/>
      <c r="R3123" s="1"/>
      <c r="Y3123" s="1"/>
      <c r="Z3123" s="1"/>
      <c r="AA3123" s="6">
        <v>118.36956994293698</v>
      </c>
      <c r="AB3123" s="6">
        <f t="shared" si="341"/>
        <v>35.510870982881094</v>
      </c>
    </row>
    <row r="3124" spans="3:28" x14ac:dyDescent="0.55000000000000004">
      <c r="C3124" s="5">
        <f t="shared" ca="1" si="336"/>
        <v>0.56964300135410684</v>
      </c>
      <c r="D3124" s="6">
        <v>0.66854135573856521</v>
      </c>
      <c r="E3124" s="15">
        <f t="shared" si="337"/>
        <v>125.97874681466985</v>
      </c>
      <c r="F3124" s="5">
        <f t="shared" si="338"/>
        <v>157.1089488928562</v>
      </c>
      <c r="G3124" s="5">
        <f t="shared" si="339"/>
        <v>0.21428571428571427</v>
      </c>
      <c r="H3124" s="5">
        <f t="shared" si="340"/>
        <v>157.1089488928562</v>
      </c>
      <c r="M3124" s="1"/>
      <c r="N3124" s="1"/>
      <c r="O3124" s="1"/>
      <c r="P3124" s="1"/>
      <c r="Q3124" s="1"/>
      <c r="R3124" s="1"/>
      <c r="Y3124" s="1"/>
      <c r="Z3124" s="1"/>
      <c r="AA3124" s="6">
        <v>157.1089488928562</v>
      </c>
      <c r="AB3124" s="6">
        <f t="shared" si="341"/>
        <v>47.132684667856857</v>
      </c>
    </row>
    <row r="3125" spans="3:28" x14ac:dyDescent="0.55000000000000004">
      <c r="C3125" s="5">
        <f t="shared" ca="1" si="336"/>
        <v>0.81503264884491555</v>
      </c>
      <c r="D3125" s="6">
        <v>0.88027616158389443</v>
      </c>
      <c r="E3125" s="15">
        <f t="shared" si="337"/>
        <v>141.60855033512007</v>
      </c>
      <c r="F3125" s="5">
        <f t="shared" si="338"/>
        <v>214.122247080911</v>
      </c>
      <c r="G3125" s="5">
        <f t="shared" si="339"/>
        <v>0.21428571428571427</v>
      </c>
      <c r="H3125" s="5">
        <f t="shared" si="340"/>
        <v>214.122247080911</v>
      </c>
      <c r="M3125" s="1"/>
      <c r="N3125" s="1"/>
      <c r="O3125" s="1"/>
      <c r="P3125" s="1"/>
      <c r="Q3125" s="1"/>
      <c r="R3125" s="1"/>
      <c r="Y3125" s="1"/>
      <c r="Z3125" s="1"/>
      <c r="AA3125" s="6">
        <v>214.122247080911</v>
      </c>
      <c r="AB3125" s="6">
        <f t="shared" si="341"/>
        <v>64.236674124273293</v>
      </c>
    </row>
    <row r="3126" spans="3:28" x14ac:dyDescent="0.55000000000000004">
      <c r="C3126" s="5">
        <f t="shared" ca="1" si="336"/>
        <v>0.11326326288957334</v>
      </c>
      <c r="D3126" s="6">
        <v>0.9610252633633336</v>
      </c>
      <c r="E3126" s="15">
        <f t="shared" si="337"/>
        <v>147.06385963169859</v>
      </c>
      <c r="F3126" s="5">
        <f t="shared" si="338"/>
        <v>251.00159414002687</v>
      </c>
      <c r="G3126" s="5">
        <f t="shared" si="339"/>
        <v>0.21428571428571427</v>
      </c>
      <c r="H3126" s="5">
        <f t="shared" si="340"/>
        <v>251.00159414002687</v>
      </c>
      <c r="M3126" s="1"/>
      <c r="N3126" s="1"/>
      <c r="O3126" s="1"/>
      <c r="P3126" s="1"/>
      <c r="Q3126" s="1"/>
      <c r="R3126" s="1"/>
      <c r="Y3126" s="1"/>
      <c r="Z3126" s="1"/>
      <c r="AA3126" s="6">
        <v>251.00159414002687</v>
      </c>
      <c r="AB3126" s="6">
        <f t="shared" si="341"/>
        <v>75.300478242008055</v>
      </c>
    </row>
    <row r="3127" spans="3:28" x14ac:dyDescent="0.55000000000000004">
      <c r="C3127" s="5">
        <f t="shared" ca="1" si="336"/>
        <v>0.44841123145893425</v>
      </c>
      <c r="D3127" s="6">
        <v>0.68743192439346679</v>
      </c>
      <c r="E3127" s="15">
        <f t="shared" si="337"/>
        <v>127.46560533403347</v>
      </c>
      <c r="F3127" s="5">
        <f t="shared" si="338"/>
        <v>161.24051939646631</v>
      </c>
      <c r="G3127" s="5">
        <f t="shared" si="339"/>
        <v>0.21428571428571427</v>
      </c>
      <c r="H3127" s="5">
        <f t="shared" si="340"/>
        <v>161.24051939646631</v>
      </c>
      <c r="M3127" s="1"/>
      <c r="N3127" s="1"/>
      <c r="O3127" s="1"/>
      <c r="P3127" s="1"/>
      <c r="Q3127" s="1"/>
      <c r="R3127" s="1"/>
      <c r="Y3127" s="1"/>
      <c r="Z3127" s="1"/>
      <c r="AA3127" s="6">
        <v>161.24051939646631</v>
      </c>
      <c r="AB3127" s="6">
        <f t="shared" si="341"/>
        <v>48.372155818939895</v>
      </c>
    </row>
    <row r="3128" spans="3:28" x14ac:dyDescent="0.55000000000000004">
      <c r="C3128" s="5">
        <f t="shared" ca="1" si="336"/>
        <v>0.45082831431055115</v>
      </c>
      <c r="D3128" s="6">
        <v>0.8990999026034393</v>
      </c>
      <c r="E3128" s="15">
        <f t="shared" si="337"/>
        <v>142.90190545202211</v>
      </c>
      <c r="F3128" s="5">
        <f t="shared" si="338"/>
        <v>221.1619000759903</v>
      </c>
      <c r="G3128" s="5">
        <f t="shared" si="339"/>
        <v>0.21428571428571427</v>
      </c>
      <c r="H3128" s="5">
        <f t="shared" si="340"/>
        <v>221.1619000759903</v>
      </c>
      <c r="M3128" s="1"/>
      <c r="N3128" s="1"/>
      <c r="O3128" s="1"/>
      <c r="P3128" s="1"/>
      <c r="Q3128" s="1"/>
      <c r="R3128" s="1"/>
      <c r="Y3128" s="1"/>
      <c r="Z3128" s="1"/>
      <c r="AA3128" s="6">
        <v>221.1619000759903</v>
      </c>
      <c r="AB3128" s="6">
        <f t="shared" si="341"/>
        <v>66.348570022797091</v>
      </c>
    </row>
    <row r="3129" spans="3:28" x14ac:dyDescent="0.55000000000000004">
      <c r="C3129" s="5">
        <f t="shared" ca="1" si="336"/>
        <v>0.48243421733637448</v>
      </c>
      <c r="D3129" s="6">
        <v>0.81479234327970451</v>
      </c>
      <c r="E3129" s="15">
        <f t="shared" si="337"/>
        <v>136.99791180657473</v>
      </c>
      <c r="F3129" s="5">
        <f t="shared" si="338"/>
        <v>193.18805472246936</v>
      </c>
      <c r="G3129" s="5">
        <f t="shared" si="339"/>
        <v>0.21428571428571427</v>
      </c>
      <c r="H3129" s="5">
        <f t="shared" si="340"/>
        <v>193.18805472246936</v>
      </c>
      <c r="M3129" s="1"/>
      <c r="N3129" s="1"/>
      <c r="O3129" s="1"/>
      <c r="P3129" s="1"/>
      <c r="Q3129" s="1"/>
      <c r="R3129" s="1"/>
      <c r="Y3129" s="1"/>
      <c r="Z3129" s="1"/>
      <c r="AA3129" s="6">
        <v>193.18805472246936</v>
      </c>
      <c r="AB3129" s="6">
        <f t="shared" si="341"/>
        <v>57.956416416740808</v>
      </c>
    </row>
    <row r="3130" spans="3:28" x14ac:dyDescent="0.55000000000000004">
      <c r="C3130" s="5">
        <f t="shared" ca="1" si="336"/>
        <v>6.9411435961381107E-2</v>
      </c>
      <c r="D3130" s="6">
        <v>1.4044183338399963E-2</v>
      </c>
      <c r="E3130" s="15">
        <f t="shared" si="337"/>
        <v>35.360412757641619</v>
      </c>
      <c r="F3130" s="5">
        <f t="shared" si="338"/>
        <v>53.555526930802188</v>
      </c>
      <c r="G3130" s="5">
        <f t="shared" si="339"/>
        <v>0.21428571428571427</v>
      </c>
      <c r="H3130" s="5">
        <f t="shared" si="340"/>
        <v>35.360412757641619</v>
      </c>
      <c r="M3130" s="1"/>
      <c r="N3130" s="1"/>
      <c r="O3130" s="1"/>
      <c r="P3130" s="1"/>
      <c r="Q3130" s="1"/>
      <c r="R3130" s="1"/>
      <c r="Y3130" s="1"/>
      <c r="Z3130" s="1"/>
      <c r="AA3130" s="6">
        <v>35.360412757641619</v>
      </c>
      <c r="AB3130" s="6">
        <f t="shared" si="341"/>
        <v>10.608123827292486</v>
      </c>
    </row>
    <row r="3131" spans="3:28" x14ac:dyDescent="0.55000000000000004">
      <c r="C3131" s="5">
        <f t="shared" ca="1" si="336"/>
        <v>0.88031064148873428</v>
      </c>
      <c r="D3131" s="6">
        <v>0.32301122382875314</v>
      </c>
      <c r="E3131" s="15">
        <f t="shared" si="337"/>
        <v>93.665382374104681</v>
      </c>
      <c r="F3131" s="5">
        <f t="shared" si="338"/>
        <v>95.788079162481779</v>
      </c>
      <c r="G3131" s="5">
        <f t="shared" si="339"/>
        <v>0.21428571428571427</v>
      </c>
      <c r="H3131" s="5">
        <f t="shared" si="340"/>
        <v>95.788079162481779</v>
      </c>
      <c r="M3131" s="1"/>
      <c r="N3131" s="1"/>
      <c r="O3131" s="1"/>
      <c r="P3131" s="1"/>
      <c r="Q3131" s="1"/>
      <c r="R3131" s="1"/>
      <c r="Y3131" s="1"/>
      <c r="Z3131" s="1"/>
      <c r="AA3131" s="6">
        <v>95.788079162481779</v>
      </c>
      <c r="AB3131" s="6">
        <f t="shared" si="341"/>
        <v>28.736423748744532</v>
      </c>
    </row>
    <row r="3132" spans="3:28" x14ac:dyDescent="0.55000000000000004">
      <c r="C3132" s="5">
        <f t="shared" ca="1" si="336"/>
        <v>0.3418204284725912</v>
      </c>
      <c r="D3132" s="6">
        <v>0.21748419059167745</v>
      </c>
      <c r="E3132" s="15">
        <f t="shared" si="337"/>
        <v>80.446128097175773</v>
      </c>
      <c r="F3132" s="5">
        <f t="shared" si="338"/>
        <v>80.448243323919911</v>
      </c>
      <c r="G3132" s="5">
        <f t="shared" si="339"/>
        <v>0.21428571428571427</v>
      </c>
      <c r="H3132" s="5">
        <f t="shared" si="340"/>
        <v>80.448243323919911</v>
      </c>
      <c r="M3132" s="1"/>
      <c r="N3132" s="1"/>
      <c r="O3132" s="1"/>
      <c r="P3132" s="1"/>
      <c r="Q3132" s="1"/>
      <c r="R3132" s="1"/>
      <c r="Y3132" s="1"/>
      <c r="Z3132" s="1"/>
      <c r="AA3132" s="6">
        <v>80.448243323919911</v>
      </c>
      <c r="AB3132" s="6">
        <f t="shared" si="341"/>
        <v>24.134472997175973</v>
      </c>
    </row>
    <row r="3133" spans="3:28" x14ac:dyDescent="0.55000000000000004">
      <c r="C3133" s="5">
        <f t="shared" ca="1" si="336"/>
        <v>0.54718791279886525</v>
      </c>
      <c r="D3133" s="6">
        <v>0.69969369335496578</v>
      </c>
      <c r="E3133" s="15">
        <f t="shared" si="337"/>
        <v>128.41980468698247</v>
      </c>
      <c r="F3133" s="5">
        <f t="shared" si="338"/>
        <v>163.98945449218246</v>
      </c>
      <c r="G3133" s="5">
        <f t="shared" si="339"/>
        <v>0.21428571428571427</v>
      </c>
      <c r="H3133" s="5">
        <f t="shared" si="340"/>
        <v>163.98945449218246</v>
      </c>
      <c r="M3133" s="1"/>
      <c r="N3133" s="1"/>
      <c r="O3133" s="1"/>
      <c r="P3133" s="1"/>
      <c r="Q3133" s="1"/>
      <c r="R3133" s="1"/>
      <c r="Y3133" s="1"/>
      <c r="Z3133" s="1"/>
      <c r="AA3133" s="6">
        <v>163.98945449218246</v>
      </c>
      <c r="AB3133" s="6">
        <f t="shared" si="341"/>
        <v>49.196836347654738</v>
      </c>
    </row>
    <row r="3134" spans="3:28" x14ac:dyDescent="0.55000000000000004">
      <c r="C3134" s="5">
        <f t="shared" ca="1" si="336"/>
        <v>0.40253620177950988</v>
      </c>
      <c r="D3134" s="6">
        <v>0.73654098252985678</v>
      </c>
      <c r="E3134" s="15">
        <f t="shared" si="337"/>
        <v>131.23798140249397</v>
      </c>
      <c r="F3134" s="5">
        <f t="shared" si="338"/>
        <v>172.60661133260948</v>
      </c>
      <c r="G3134" s="5">
        <f t="shared" si="339"/>
        <v>0.21428571428571427</v>
      </c>
      <c r="H3134" s="5">
        <f t="shared" si="340"/>
        <v>172.60661133260948</v>
      </c>
      <c r="M3134" s="1"/>
      <c r="N3134" s="1"/>
      <c r="O3134" s="1"/>
      <c r="P3134" s="1"/>
      <c r="Q3134" s="1"/>
      <c r="R3134" s="1"/>
      <c r="Y3134" s="1"/>
      <c r="Z3134" s="1"/>
      <c r="AA3134" s="6">
        <v>172.60661133260948</v>
      </c>
      <c r="AB3134" s="6">
        <f t="shared" si="341"/>
        <v>51.781983399782838</v>
      </c>
    </row>
    <row r="3135" spans="3:28" x14ac:dyDescent="0.55000000000000004">
      <c r="C3135" s="5">
        <f t="shared" ca="1" si="336"/>
        <v>0.49404209333688787</v>
      </c>
      <c r="D3135" s="6">
        <v>0.99793678664338037</v>
      </c>
      <c r="E3135" s="15">
        <f t="shared" si="337"/>
        <v>149.48103342037703</v>
      </c>
      <c r="F3135" s="5">
        <f t="shared" si="338"/>
        <v>288.72640506458703</v>
      </c>
      <c r="G3135" s="5">
        <f t="shared" si="339"/>
        <v>0.21428571428571427</v>
      </c>
      <c r="H3135" s="5">
        <f t="shared" si="340"/>
        <v>288.72640506458703</v>
      </c>
      <c r="M3135" s="1"/>
      <c r="N3135" s="1"/>
      <c r="O3135" s="1"/>
      <c r="P3135" s="1"/>
      <c r="Q3135" s="1"/>
      <c r="R3135" s="1"/>
      <c r="Y3135" s="1"/>
      <c r="Z3135" s="1"/>
      <c r="AA3135" s="6">
        <v>288.72640506458703</v>
      </c>
      <c r="AB3135" s="6">
        <f t="shared" si="341"/>
        <v>86.617921519376111</v>
      </c>
    </row>
    <row r="3136" spans="3:28" x14ac:dyDescent="0.55000000000000004">
      <c r="C3136" s="5">
        <f t="shared" ca="1" si="336"/>
        <v>0.56093097329887853</v>
      </c>
      <c r="D3136" s="6">
        <v>0.10599822691381811</v>
      </c>
      <c r="E3136" s="15">
        <f t="shared" si="337"/>
        <v>62.199173121663705</v>
      </c>
      <c r="F3136" s="5">
        <f t="shared" si="338"/>
        <v>65.328933990342961</v>
      </c>
      <c r="G3136" s="5">
        <f t="shared" si="339"/>
        <v>0.21428571428571427</v>
      </c>
      <c r="H3136" s="5">
        <f t="shared" si="340"/>
        <v>62.199173121663705</v>
      </c>
      <c r="M3136" s="1"/>
      <c r="N3136" s="1"/>
      <c r="O3136" s="1"/>
      <c r="P3136" s="1"/>
      <c r="Q3136" s="1"/>
      <c r="R3136" s="1"/>
      <c r="Y3136" s="1"/>
      <c r="Z3136" s="1"/>
      <c r="AA3136" s="6">
        <v>62.199173121663705</v>
      </c>
      <c r="AB3136" s="6">
        <f t="shared" si="341"/>
        <v>18.659751936499109</v>
      </c>
    </row>
    <row r="3137" spans="3:28" x14ac:dyDescent="0.55000000000000004">
      <c r="C3137" s="5">
        <f t="shared" ca="1" si="336"/>
        <v>0.72361470322633259</v>
      </c>
      <c r="D3137" s="6">
        <v>0.63134982374075133</v>
      </c>
      <c r="E3137" s="15">
        <f t="shared" si="337"/>
        <v>122.98872287218937</v>
      </c>
      <c r="F3137" s="5">
        <f t="shared" si="338"/>
        <v>149.30543852690064</v>
      </c>
      <c r="G3137" s="5">
        <f t="shared" si="339"/>
        <v>0.21428571428571427</v>
      </c>
      <c r="H3137" s="5">
        <f t="shared" si="340"/>
        <v>149.30543852690064</v>
      </c>
      <c r="M3137" s="1"/>
      <c r="N3137" s="1"/>
      <c r="O3137" s="1"/>
      <c r="P3137" s="1"/>
      <c r="Q3137" s="1"/>
      <c r="R3137" s="1"/>
      <c r="Y3137" s="1"/>
      <c r="Z3137" s="1"/>
      <c r="AA3137" s="6">
        <v>149.30543852690064</v>
      </c>
      <c r="AB3137" s="6">
        <f t="shared" si="341"/>
        <v>44.791631558070193</v>
      </c>
    </row>
    <row r="3138" spans="3:28" x14ac:dyDescent="0.55000000000000004">
      <c r="C3138" s="5">
        <f t="shared" ca="1" si="336"/>
        <v>0.64101834100807609</v>
      </c>
      <c r="D3138" s="6">
        <v>0.80541805913774278</v>
      </c>
      <c r="E3138" s="15">
        <f t="shared" si="337"/>
        <v>136.32292720488977</v>
      </c>
      <c r="F3138" s="5">
        <f t="shared" si="338"/>
        <v>190.51827752033199</v>
      </c>
      <c r="G3138" s="5">
        <f t="shared" si="339"/>
        <v>0.21428571428571427</v>
      </c>
      <c r="H3138" s="5">
        <f t="shared" si="340"/>
        <v>190.51827752033199</v>
      </c>
      <c r="M3138" s="1"/>
      <c r="N3138" s="1"/>
      <c r="O3138" s="1"/>
      <c r="P3138" s="1"/>
      <c r="Q3138" s="1"/>
      <c r="R3138" s="1"/>
      <c r="Y3138" s="1"/>
      <c r="Z3138" s="1"/>
      <c r="AA3138" s="6">
        <v>190.51827752033199</v>
      </c>
      <c r="AB3138" s="6">
        <f t="shared" si="341"/>
        <v>57.155483256099593</v>
      </c>
    </row>
    <row r="3139" spans="3:28" x14ac:dyDescent="0.55000000000000004">
      <c r="C3139" s="5">
        <f t="shared" ref="C3139:C3202" ca="1" si="342">RAND()</f>
        <v>0.89692930923090808</v>
      </c>
      <c r="D3139" s="6">
        <v>0.45704049787058965</v>
      </c>
      <c r="E3139" s="15">
        <f t="shared" ref="E3139:E3202" si="343">$B$1+SQRT(($B$2-$B$1)*($B$3-$B$1)*D3139)</f>
        <v>107.6257973671333</v>
      </c>
      <c r="F3139" s="5">
        <f t="shared" ref="F3139:F3202" si="344">$B$2-SQRT(($B$2-$B$1)*($B$2-$B$3)*(1-D3139))</f>
        <v>117.11668930388515</v>
      </c>
      <c r="G3139" s="5">
        <f t="shared" ref="G3139:G3202" si="345">($B$3-$B$1)/($B$2-$B$1)</f>
        <v>0.21428571428571427</v>
      </c>
      <c r="H3139" s="5">
        <f t="shared" ref="H3139:H3202" si="346">IF(D3139&lt;G3139,E3139,F3139)</f>
        <v>117.11668930388515</v>
      </c>
      <c r="M3139" s="1"/>
      <c r="N3139" s="1"/>
      <c r="O3139" s="1"/>
      <c r="P3139" s="1"/>
      <c r="Q3139" s="1"/>
      <c r="R3139" s="1"/>
      <c r="Y3139" s="1"/>
      <c r="Z3139" s="1"/>
      <c r="AA3139" s="6">
        <v>117.11668930388515</v>
      </c>
      <c r="AB3139" s="6">
        <f t="shared" ref="AB3139:AB3202" si="347">AA3139*0.3</f>
        <v>35.135006791165544</v>
      </c>
    </row>
    <row r="3140" spans="3:28" x14ac:dyDescent="0.55000000000000004">
      <c r="C3140" s="5">
        <f t="shared" ca="1" si="342"/>
        <v>0.34155360382152566</v>
      </c>
      <c r="D3140" s="6">
        <v>0.64057706451933372</v>
      </c>
      <c r="E3140" s="15">
        <f t="shared" si="343"/>
        <v>123.73858821058251</v>
      </c>
      <c r="F3140" s="5">
        <f t="shared" si="344"/>
        <v>151.20331715522337</v>
      </c>
      <c r="G3140" s="5">
        <f t="shared" si="345"/>
        <v>0.21428571428571427</v>
      </c>
      <c r="H3140" s="5">
        <f t="shared" si="346"/>
        <v>151.20331715522337</v>
      </c>
      <c r="M3140" s="1"/>
      <c r="N3140" s="1"/>
      <c r="O3140" s="1"/>
      <c r="P3140" s="1"/>
      <c r="Q3140" s="1"/>
      <c r="R3140" s="1"/>
      <c r="Y3140" s="1"/>
      <c r="Z3140" s="1"/>
      <c r="AA3140" s="6">
        <v>151.20331715522337</v>
      </c>
      <c r="AB3140" s="6">
        <f t="shared" si="347"/>
        <v>45.360995146567014</v>
      </c>
    </row>
    <row r="3141" spans="3:28" x14ac:dyDescent="0.55000000000000004">
      <c r="C3141" s="5">
        <f t="shared" ca="1" si="342"/>
        <v>0.17280337319035077</v>
      </c>
      <c r="D3141" s="6">
        <v>0.3607803059636866</v>
      </c>
      <c r="E3141" s="15">
        <f t="shared" si="343"/>
        <v>97.853125436233668</v>
      </c>
      <c r="F3141" s="5">
        <f t="shared" si="344"/>
        <v>101.56630036045564</v>
      </c>
      <c r="G3141" s="5">
        <f t="shared" si="345"/>
        <v>0.21428571428571427</v>
      </c>
      <c r="H3141" s="5">
        <f t="shared" si="346"/>
        <v>101.56630036045564</v>
      </c>
      <c r="M3141" s="1"/>
      <c r="N3141" s="1"/>
      <c r="O3141" s="1"/>
      <c r="P3141" s="1"/>
      <c r="Q3141" s="1"/>
      <c r="R3141" s="1"/>
      <c r="Y3141" s="1"/>
      <c r="Z3141" s="1"/>
      <c r="AA3141" s="6">
        <v>101.56630036045564</v>
      </c>
      <c r="AB3141" s="6">
        <f t="shared" si="347"/>
        <v>30.469890108136692</v>
      </c>
    </row>
    <row r="3142" spans="3:28" x14ac:dyDescent="0.55000000000000004">
      <c r="C3142" s="5">
        <f t="shared" ca="1" si="342"/>
        <v>0.23284969873387329</v>
      </c>
      <c r="D3142" s="6">
        <v>0.30357876343511014</v>
      </c>
      <c r="E3142" s="15">
        <f t="shared" si="343"/>
        <v>91.415147032753836</v>
      </c>
      <c r="F3142" s="5">
        <f t="shared" si="344"/>
        <v>92.877938952903406</v>
      </c>
      <c r="G3142" s="5">
        <f t="shared" si="345"/>
        <v>0.21428571428571427</v>
      </c>
      <c r="H3142" s="5">
        <f t="shared" si="346"/>
        <v>92.877938952903406</v>
      </c>
      <c r="M3142" s="1"/>
      <c r="N3142" s="1"/>
      <c r="O3142" s="1"/>
      <c r="P3142" s="1"/>
      <c r="Q3142" s="1"/>
      <c r="R3142" s="1"/>
      <c r="Y3142" s="1"/>
      <c r="Z3142" s="1"/>
      <c r="AA3142" s="6">
        <v>92.877938952903406</v>
      </c>
      <c r="AB3142" s="6">
        <f t="shared" si="347"/>
        <v>27.863381685871023</v>
      </c>
    </row>
    <row r="3143" spans="3:28" x14ac:dyDescent="0.55000000000000004">
      <c r="C3143" s="5">
        <f t="shared" ca="1" si="342"/>
        <v>0.57362942945389672</v>
      </c>
      <c r="D3143" s="6">
        <v>0.63993173590479124</v>
      </c>
      <c r="E3143" s="15">
        <f t="shared" si="343"/>
        <v>123.68632100330541</v>
      </c>
      <c r="F3143" s="5">
        <f t="shared" si="344"/>
        <v>151.06979799830773</v>
      </c>
      <c r="G3143" s="5">
        <f t="shared" si="345"/>
        <v>0.21428571428571427</v>
      </c>
      <c r="H3143" s="5">
        <f t="shared" si="346"/>
        <v>151.06979799830773</v>
      </c>
      <c r="M3143" s="1"/>
      <c r="N3143" s="1"/>
      <c r="O3143" s="1"/>
      <c r="P3143" s="1"/>
      <c r="Q3143" s="1"/>
      <c r="R3143" s="1"/>
      <c r="Y3143" s="1"/>
      <c r="Z3143" s="1"/>
      <c r="AA3143" s="6">
        <v>151.06979799830773</v>
      </c>
      <c r="AB3143" s="6">
        <f t="shared" si="347"/>
        <v>45.320939399492318</v>
      </c>
    </row>
    <row r="3144" spans="3:28" x14ac:dyDescent="0.55000000000000004">
      <c r="C3144" s="5">
        <f t="shared" ca="1" si="342"/>
        <v>0.12744658938835529</v>
      </c>
      <c r="D3144" s="6">
        <v>0.4361077786505142</v>
      </c>
      <c r="E3144" s="15">
        <f t="shared" si="343"/>
        <v>105.59562302669826</v>
      </c>
      <c r="F3144" s="5">
        <f t="shared" si="344"/>
        <v>113.62467750496492</v>
      </c>
      <c r="G3144" s="5">
        <f t="shared" si="345"/>
        <v>0.21428571428571427</v>
      </c>
      <c r="H3144" s="5">
        <f t="shared" si="346"/>
        <v>113.62467750496492</v>
      </c>
      <c r="M3144" s="1"/>
      <c r="N3144" s="1"/>
      <c r="O3144" s="1"/>
      <c r="P3144" s="1"/>
      <c r="Q3144" s="1"/>
      <c r="R3144" s="1"/>
      <c r="Y3144" s="1"/>
      <c r="Z3144" s="1"/>
      <c r="AA3144" s="6">
        <v>113.62467750496492</v>
      </c>
      <c r="AB3144" s="6">
        <f t="shared" si="347"/>
        <v>34.087403251489476</v>
      </c>
    </row>
    <row r="3145" spans="3:28" x14ac:dyDescent="0.55000000000000004">
      <c r="C3145" s="5">
        <f t="shared" ca="1" si="342"/>
        <v>0.51780608628499603</v>
      </c>
      <c r="D3145" s="6">
        <v>0.58339456254267896</v>
      </c>
      <c r="E3145" s="15">
        <f t="shared" si="343"/>
        <v>119.00014470048519</v>
      </c>
      <c r="F3145" s="5">
        <f t="shared" si="344"/>
        <v>139.80357386205216</v>
      </c>
      <c r="G3145" s="5">
        <f t="shared" si="345"/>
        <v>0.21428571428571427</v>
      </c>
      <c r="H3145" s="5">
        <f t="shared" si="346"/>
        <v>139.80357386205216</v>
      </c>
      <c r="M3145" s="1"/>
      <c r="N3145" s="1"/>
      <c r="O3145" s="1"/>
      <c r="P3145" s="1"/>
      <c r="Q3145" s="1"/>
      <c r="R3145" s="1"/>
      <c r="Y3145" s="1"/>
      <c r="Z3145" s="1"/>
      <c r="AA3145" s="6">
        <v>139.80357386205216</v>
      </c>
      <c r="AB3145" s="6">
        <f t="shared" si="347"/>
        <v>41.941072158615647</v>
      </c>
    </row>
    <row r="3146" spans="3:28" x14ac:dyDescent="0.55000000000000004">
      <c r="C3146" s="5">
        <f t="shared" ca="1" si="342"/>
        <v>0.47556449464766748</v>
      </c>
      <c r="D3146" s="6">
        <v>0.68826148903358153</v>
      </c>
      <c r="E3146" s="15">
        <f t="shared" si="343"/>
        <v>127.53042832502886</v>
      </c>
      <c r="F3146" s="5">
        <f t="shared" si="344"/>
        <v>161.42477755554069</v>
      </c>
      <c r="G3146" s="5">
        <f t="shared" si="345"/>
        <v>0.21428571428571427</v>
      </c>
      <c r="H3146" s="5">
        <f t="shared" si="346"/>
        <v>161.42477755554069</v>
      </c>
      <c r="M3146" s="1"/>
      <c r="N3146" s="1"/>
      <c r="O3146" s="1"/>
      <c r="P3146" s="1"/>
      <c r="Q3146" s="1"/>
      <c r="R3146" s="1"/>
      <c r="Y3146" s="1"/>
      <c r="Z3146" s="1"/>
      <c r="AA3146" s="6">
        <v>161.42477755554069</v>
      </c>
      <c r="AB3146" s="6">
        <f t="shared" si="347"/>
        <v>48.427433266662206</v>
      </c>
    </row>
    <row r="3147" spans="3:28" x14ac:dyDescent="0.55000000000000004">
      <c r="C3147" s="5">
        <f t="shared" ca="1" si="342"/>
        <v>0.61380282267952235</v>
      </c>
      <c r="D3147" s="6">
        <v>0.54447959417866509</v>
      </c>
      <c r="E3147" s="15">
        <f t="shared" si="343"/>
        <v>115.6412943356664</v>
      </c>
      <c r="F3147" s="5">
        <f t="shared" si="344"/>
        <v>132.48863621057157</v>
      </c>
      <c r="G3147" s="5">
        <f t="shared" si="345"/>
        <v>0.21428571428571427</v>
      </c>
      <c r="H3147" s="5">
        <f t="shared" si="346"/>
        <v>132.48863621057157</v>
      </c>
      <c r="M3147" s="1"/>
      <c r="N3147" s="1"/>
      <c r="O3147" s="1"/>
      <c r="P3147" s="1"/>
      <c r="Q3147" s="1"/>
      <c r="R3147" s="1"/>
      <c r="Y3147" s="1"/>
      <c r="Z3147" s="1"/>
      <c r="AA3147" s="6">
        <v>132.48863621057157</v>
      </c>
      <c r="AB3147" s="6">
        <f t="shared" si="347"/>
        <v>39.74659086317147</v>
      </c>
    </row>
    <row r="3148" spans="3:28" x14ac:dyDescent="0.55000000000000004">
      <c r="C3148" s="5">
        <f t="shared" ca="1" si="342"/>
        <v>0.60212204882710696</v>
      </c>
      <c r="D3148" s="6">
        <v>0.294030267614249</v>
      </c>
      <c r="E3148" s="15">
        <f t="shared" si="343"/>
        <v>90.283059807605014</v>
      </c>
      <c r="F3148" s="5">
        <f t="shared" si="344"/>
        <v>91.462867778991779</v>
      </c>
      <c r="G3148" s="5">
        <f t="shared" si="345"/>
        <v>0.21428571428571427</v>
      </c>
      <c r="H3148" s="5">
        <f t="shared" si="346"/>
        <v>91.462867778991779</v>
      </c>
      <c r="M3148" s="1"/>
      <c r="N3148" s="1"/>
      <c r="O3148" s="1"/>
      <c r="P3148" s="1"/>
      <c r="Q3148" s="1"/>
      <c r="R3148" s="1"/>
      <c r="Y3148" s="1"/>
      <c r="Z3148" s="1"/>
      <c r="AA3148" s="6">
        <v>91.462867778991779</v>
      </c>
      <c r="AB3148" s="6">
        <f t="shared" si="347"/>
        <v>27.438860333697534</v>
      </c>
    </row>
    <row r="3149" spans="3:28" x14ac:dyDescent="0.55000000000000004">
      <c r="C3149" s="5">
        <f t="shared" ca="1" si="342"/>
        <v>0.3381712172734278</v>
      </c>
      <c r="D3149" s="6">
        <v>0.52568284301353108</v>
      </c>
      <c r="E3149" s="15">
        <f t="shared" si="343"/>
        <v>113.97591054428428</v>
      </c>
      <c r="F3149" s="5">
        <f t="shared" si="344"/>
        <v>129.06744935394406</v>
      </c>
      <c r="G3149" s="5">
        <f t="shared" si="345"/>
        <v>0.21428571428571427</v>
      </c>
      <c r="H3149" s="5">
        <f t="shared" si="346"/>
        <v>129.06744935394406</v>
      </c>
      <c r="M3149" s="1"/>
      <c r="N3149" s="1"/>
      <c r="O3149" s="1"/>
      <c r="P3149" s="1"/>
      <c r="Q3149" s="1"/>
      <c r="R3149" s="1"/>
      <c r="Y3149" s="1"/>
      <c r="Z3149" s="1"/>
      <c r="AA3149" s="6">
        <v>129.06744935394406</v>
      </c>
      <c r="AB3149" s="6">
        <f t="shared" si="347"/>
        <v>38.720234806183214</v>
      </c>
    </row>
    <row r="3150" spans="3:28" x14ac:dyDescent="0.55000000000000004">
      <c r="C3150" s="5">
        <f t="shared" ca="1" si="342"/>
        <v>0.79077127354827603</v>
      </c>
      <c r="D3150" s="6">
        <v>0.88785694247350244</v>
      </c>
      <c r="E3150" s="15">
        <f t="shared" si="343"/>
        <v>142.13106334407655</v>
      </c>
      <c r="F3150" s="5">
        <f t="shared" si="344"/>
        <v>216.88554672241264</v>
      </c>
      <c r="G3150" s="5">
        <f t="shared" si="345"/>
        <v>0.21428571428571427</v>
      </c>
      <c r="H3150" s="5">
        <f t="shared" si="346"/>
        <v>216.88554672241264</v>
      </c>
      <c r="M3150" s="1"/>
      <c r="N3150" s="1"/>
      <c r="O3150" s="1"/>
      <c r="P3150" s="1"/>
      <c r="Q3150" s="1"/>
      <c r="R3150" s="1"/>
      <c r="Y3150" s="1"/>
      <c r="Z3150" s="1"/>
      <c r="AA3150" s="6">
        <v>216.88554672241264</v>
      </c>
      <c r="AB3150" s="6">
        <f t="shared" si="347"/>
        <v>65.065664016723787</v>
      </c>
    </row>
    <row r="3151" spans="3:28" x14ac:dyDescent="0.55000000000000004">
      <c r="C3151" s="5">
        <f t="shared" ca="1" si="342"/>
        <v>0.75526018841183173</v>
      </c>
      <c r="D3151" s="6">
        <v>0.95100970065763923</v>
      </c>
      <c r="E3151" s="15">
        <f t="shared" si="343"/>
        <v>146.40001175256407</v>
      </c>
      <c r="F3151" s="5">
        <f t="shared" si="344"/>
        <v>245.06547133642246</v>
      </c>
      <c r="G3151" s="5">
        <f t="shared" si="345"/>
        <v>0.21428571428571427</v>
      </c>
      <c r="H3151" s="5">
        <f t="shared" si="346"/>
        <v>245.06547133642246</v>
      </c>
      <c r="M3151" s="1"/>
      <c r="N3151" s="1"/>
      <c r="O3151" s="1"/>
      <c r="P3151" s="1"/>
      <c r="Q3151" s="1"/>
      <c r="R3151" s="1"/>
      <c r="Y3151" s="1"/>
      <c r="Z3151" s="1"/>
      <c r="AA3151" s="6">
        <v>245.06547133642246</v>
      </c>
      <c r="AB3151" s="6">
        <f t="shared" si="347"/>
        <v>73.51964140092673</v>
      </c>
    </row>
    <row r="3152" spans="3:28" x14ac:dyDescent="0.55000000000000004">
      <c r="C3152" s="5">
        <f t="shared" ca="1" si="342"/>
        <v>5.5179853620926145E-2</v>
      </c>
      <c r="D3152" s="6">
        <v>0.15086154087688319</v>
      </c>
      <c r="E3152" s="15">
        <f t="shared" si="343"/>
        <v>70.343558542594479</v>
      </c>
      <c r="F3152" s="5">
        <f t="shared" si="344"/>
        <v>71.292918601141707</v>
      </c>
      <c r="G3152" s="5">
        <f t="shared" si="345"/>
        <v>0.21428571428571427</v>
      </c>
      <c r="H3152" s="5">
        <f t="shared" si="346"/>
        <v>70.343558542594479</v>
      </c>
      <c r="M3152" s="1"/>
      <c r="N3152" s="1"/>
      <c r="O3152" s="1"/>
      <c r="P3152" s="1"/>
      <c r="Q3152" s="1"/>
      <c r="R3152" s="1"/>
      <c r="Y3152" s="1"/>
      <c r="Z3152" s="1"/>
      <c r="AA3152" s="6">
        <v>70.343558542594479</v>
      </c>
      <c r="AB3152" s="6">
        <f t="shared" si="347"/>
        <v>21.103067562778342</v>
      </c>
    </row>
    <row r="3153" spans="3:28" x14ac:dyDescent="0.55000000000000004">
      <c r="C3153" s="5">
        <f t="shared" ca="1" si="342"/>
        <v>0.22912868728889491</v>
      </c>
      <c r="D3153" s="6">
        <v>0.53772028893741763</v>
      </c>
      <c r="E3153" s="15">
        <f t="shared" si="343"/>
        <v>115.04578293721724</v>
      </c>
      <c r="F3153" s="5">
        <f t="shared" si="344"/>
        <v>131.25039199614397</v>
      </c>
      <c r="G3153" s="5">
        <f t="shared" si="345"/>
        <v>0.21428571428571427</v>
      </c>
      <c r="H3153" s="5">
        <f t="shared" si="346"/>
        <v>131.25039199614397</v>
      </c>
      <c r="M3153" s="1"/>
      <c r="N3153" s="1"/>
      <c r="O3153" s="1"/>
      <c r="P3153" s="1"/>
      <c r="Q3153" s="1"/>
      <c r="R3153" s="1"/>
      <c r="Y3153" s="1"/>
      <c r="Z3153" s="1"/>
      <c r="AA3153" s="6">
        <v>131.25039199614397</v>
      </c>
      <c r="AB3153" s="6">
        <f t="shared" si="347"/>
        <v>39.37511759884319</v>
      </c>
    </row>
    <row r="3154" spans="3:28" x14ac:dyDescent="0.55000000000000004">
      <c r="C3154" s="5">
        <f t="shared" ca="1" si="342"/>
        <v>0.66823280116509087</v>
      </c>
      <c r="D3154" s="6">
        <v>0.12280709488828145</v>
      </c>
      <c r="E3154" s="15">
        <f t="shared" si="343"/>
        <v>65.422012220102374</v>
      </c>
      <c r="F3154" s="5">
        <f t="shared" si="344"/>
        <v>67.545524984177035</v>
      </c>
      <c r="G3154" s="5">
        <f t="shared" si="345"/>
        <v>0.21428571428571427</v>
      </c>
      <c r="H3154" s="5">
        <f t="shared" si="346"/>
        <v>65.422012220102374</v>
      </c>
      <c r="M3154" s="1"/>
      <c r="N3154" s="1"/>
      <c r="O3154" s="1"/>
      <c r="P3154" s="1"/>
      <c r="Q3154" s="1"/>
      <c r="R3154" s="1"/>
      <c r="Y3154" s="1"/>
      <c r="Z3154" s="1"/>
      <c r="AA3154" s="6">
        <v>65.422012220102374</v>
      </c>
      <c r="AB3154" s="6">
        <f t="shared" si="347"/>
        <v>19.626603666030711</v>
      </c>
    </row>
    <row r="3155" spans="3:28" x14ac:dyDescent="0.55000000000000004">
      <c r="C3155" s="5">
        <f t="shared" ca="1" si="342"/>
        <v>0.62850230991729983</v>
      </c>
      <c r="D3155" s="6">
        <v>0.6751219012877987</v>
      </c>
      <c r="E3155" s="15">
        <f t="shared" si="343"/>
        <v>126.49905136495357</v>
      </c>
      <c r="F3155" s="5">
        <f t="shared" si="344"/>
        <v>158.53448872367653</v>
      </c>
      <c r="G3155" s="5">
        <f t="shared" si="345"/>
        <v>0.21428571428571427</v>
      </c>
      <c r="H3155" s="5">
        <f t="shared" si="346"/>
        <v>158.53448872367653</v>
      </c>
      <c r="M3155" s="1"/>
      <c r="N3155" s="1"/>
      <c r="O3155" s="1"/>
      <c r="P3155" s="1"/>
      <c r="Q3155" s="1"/>
      <c r="R3155" s="1"/>
      <c r="Y3155" s="1"/>
      <c r="Z3155" s="1"/>
      <c r="AA3155" s="6">
        <v>158.53448872367653</v>
      </c>
      <c r="AB3155" s="6">
        <f t="shared" si="347"/>
        <v>47.560346617102958</v>
      </c>
    </row>
    <row r="3156" spans="3:28" x14ac:dyDescent="0.55000000000000004">
      <c r="C3156" s="5">
        <f t="shared" ca="1" si="342"/>
        <v>0.3397381954396943</v>
      </c>
      <c r="D3156" s="6">
        <v>0.40009753372575507</v>
      </c>
      <c r="E3156" s="15">
        <f t="shared" si="343"/>
        <v>101.98559975137515</v>
      </c>
      <c r="F3156" s="5">
        <f t="shared" si="344"/>
        <v>107.76578888633406</v>
      </c>
      <c r="G3156" s="5">
        <f t="shared" si="345"/>
        <v>0.21428571428571427</v>
      </c>
      <c r="H3156" s="5">
        <f t="shared" si="346"/>
        <v>107.76578888633406</v>
      </c>
      <c r="M3156" s="1"/>
      <c r="N3156" s="1"/>
      <c r="O3156" s="1"/>
      <c r="P3156" s="1"/>
      <c r="Q3156" s="1"/>
      <c r="R3156" s="1"/>
      <c r="Y3156" s="1"/>
      <c r="Z3156" s="1"/>
      <c r="AA3156" s="6">
        <v>107.76578888633406</v>
      </c>
      <c r="AB3156" s="6">
        <f t="shared" si="347"/>
        <v>32.329736665900221</v>
      </c>
    </row>
    <row r="3157" spans="3:28" x14ac:dyDescent="0.55000000000000004">
      <c r="C3157" s="5">
        <f t="shared" ca="1" si="342"/>
        <v>0.17171255330998059</v>
      </c>
      <c r="D3157" s="6">
        <v>0.95523185983523062</v>
      </c>
      <c r="E3157" s="15">
        <f t="shared" si="343"/>
        <v>146.68028751637672</v>
      </c>
      <c r="F3157" s="5">
        <f t="shared" si="344"/>
        <v>247.48602629632953</v>
      </c>
      <c r="G3157" s="5">
        <f t="shared" si="345"/>
        <v>0.21428571428571427</v>
      </c>
      <c r="H3157" s="5">
        <f t="shared" si="346"/>
        <v>247.48602629632953</v>
      </c>
      <c r="M3157" s="1"/>
      <c r="N3157" s="1"/>
      <c r="O3157" s="1"/>
      <c r="P3157" s="1"/>
      <c r="Q3157" s="1"/>
      <c r="R3157" s="1"/>
      <c r="Y3157" s="1"/>
      <c r="Z3157" s="1"/>
      <c r="AA3157" s="6">
        <v>247.48602629632953</v>
      </c>
      <c r="AB3157" s="6">
        <f t="shared" si="347"/>
        <v>74.245807888898852</v>
      </c>
    </row>
    <row r="3158" spans="3:28" x14ac:dyDescent="0.55000000000000004">
      <c r="C3158" s="5">
        <f t="shared" ca="1" si="342"/>
        <v>0.59161265375401162</v>
      </c>
      <c r="D3158" s="6">
        <v>1.17090154914955E-2</v>
      </c>
      <c r="E3158" s="15">
        <f t="shared" si="343"/>
        <v>34.025386278356983</v>
      </c>
      <c r="F3158" s="5">
        <f t="shared" si="344"/>
        <v>53.263856223446908</v>
      </c>
      <c r="G3158" s="5">
        <f t="shared" si="345"/>
        <v>0.21428571428571427</v>
      </c>
      <c r="H3158" s="5">
        <f t="shared" si="346"/>
        <v>34.025386278356983</v>
      </c>
      <c r="M3158" s="1"/>
      <c r="N3158" s="1"/>
      <c r="O3158" s="1"/>
      <c r="P3158" s="1"/>
      <c r="Q3158" s="1"/>
      <c r="R3158" s="1"/>
      <c r="Y3158" s="1"/>
      <c r="Z3158" s="1"/>
      <c r="AA3158" s="6">
        <v>34.025386278356983</v>
      </c>
      <c r="AB3158" s="6">
        <f t="shared" si="347"/>
        <v>10.207615883507094</v>
      </c>
    </row>
    <row r="3159" spans="3:28" x14ac:dyDescent="0.55000000000000004">
      <c r="C3159" s="5">
        <f t="shared" ca="1" si="342"/>
        <v>0.97773238380843275</v>
      </c>
      <c r="D3159" s="6">
        <v>0.26386077507865469</v>
      </c>
      <c r="E3159" s="15">
        <f t="shared" si="343"/>
        <v>86.579734313989263</v>
      </c>
      <c r="F3159" s="5">
        <f t="shared" si="344"/>
        <v>87.053583605746326</v>
      </c>
      <c r="G3159" s="5">
        <f t="shared" si="345"/>
        <v>0.21428571428571427</v>
      </c>
      <c r="H3159" s="5">
        <f t="shared" si="346"/>
        <v>87.053583605746326</v>
      </c>
      <c r="M3159" s="1"/>
      <c r="N3159" s="1"/>
      <c r="O3159" s="1"/>
      <c r="P3159" s="1"/>
      <c r="Q3159" s="1"/>
      <c r="R3159" s="1"/>
      <c r="Y3159" s="1"/>
      <c r="Z3159" s="1"/>
      <c r="AA3159" s="6">
        <v>87.053583605746326</v>
      </c>
      <c r="AB3159" s="6">
        <f t="shared" si="347"/>
        <v>26.116075081723896</v>
      </c>
    </row>
    <row r="3160" spans="3:28" x14ac:dyDescent="0.55000000000000004">
      <c r="C3160" s="5">
        <f t="shared" ca="1" si="342"/>
        <v>0.27461753650888621</v>
      </c>
      <c r="D3160" s="6">
        <v>0.10437525399070868</v>
      </c>
      <c r="E3160" s="15">
        <f t="shared" si="343"/>
        <v>61.874864382394193</v>
      </c>
      <c r="F3160" s="5">
        <f t="shared" si="344"/>
        <v>65.116019375155446</v>
      </c>
      <c r="G3160" s="5">
        <f t="shared" si="345"/>
        <v>0.21428571428571427</v>
      </c>
      <c r="H3160" s="5">
        <f t="shared" si="346"/>
        <v>61.874864382394193</v>
      </c>
      <c r="M3160" s="1"/>
      <c r="N3160" s="1"/>
      <c r="O3160" s="1"/>
      <c r="P3160" s="1"/>
      <c r="Q3160" s="1"/>
      <c r="R3160" s="1"/>
      <c r="Y3160" s="1"/>
      <c r="Z3160" s="1"/>
      <c r="AA3160" s="6">
        <v>61.874864382394193</v>
      </c>
      <c r="AB3160" s="6">
        <f t="shared" si="347"/>
        <v>18.562459314718257</v>
      </c>
    </row>
    <row r="3161" spans="3:28" x14ac:dyDescent="0.55000000000000004">
      <c r="C3161" s="5">
        <f t="shared" ca="1" si="342"/>
        <v>0.79604541108579785</v>
      </c>
      <c r="D3161" s="6">
        <v>0.46916566941934168</v>
      </c>
      <c r="E3161" s="15">
        <f t="shared" si="343"/>
        <v>108.78053416287233</v>
      </c>
      <c r="F3161" s="5">
        <f t="shared" si="344"/>
        <v>119.17026028949621</v>
      </c>
      <c r="G3161" s="5">
        <f t="shared" si="345"/>
        <v>0.21428571428571427</v>
      </c>
      <c r="H3161" s="5">
        <f t="shared" si="346"/>
        <v>119.17026028949621</v>
      </c>
      <c r="M3161" s="1"/>
      <c r="N3161" s="1"/>
      <c r="O3161" s="1"/>
      <c r="P3161" s="1"/>
      <c r="Q3161" s="1"/>
      <c r="R3161" s="1"/>
      <c r="Y3161" s="1"/>
      <c r="Z3161" s="1"/>
      <c r="AA3161" s="6">
        <v>119.17026028949621</v>
      </c>
      <c r="AB3161" s="6">
        <f t="shared" si="347"/>
        <v>35.751078086848864</v>
      </c>
    </row>
    <row r="3162" spans="3:28" x14ac:dyDescent="0.55000000000000004">
      <c r="C3162" s="5">
        <f t="shared" ca="1" si="342"/>
        <v>0.91642299233793545</v>
      </c>
      <c r="D3162" s="6">
        <v>0.39715378738263829</v>
      </c>
      <c r="E3162" s="15">
        <f t="shared" si="343"/>
        <v>101.68343545681905</v>
      </c>
      <c r="F3162" s="5">
        <f t="shared" si="344"/>
        <v>107.29471544031421</v>
      </c>
      <c r="G3162" s="5">
        <f t="shared" si="345"/>
        <v>0.21428571428571427</v>
      </c>
      <c r="H3162" s="5">
        <f t="shared" si="346"/>
        <v>107.29471544031421</v>
      </c>
      <c r="M3162" s="1"/>
      <c r="N3162" s="1"/>
      <c r="O3162" s="1"/>
      <c r="P3162" s="1"/>
      <c r="Q3162" s="1"/>
      <c r="R3162" s="1"/>
      <c r="Y3162" s="1"/>
      <c r="Z3162" s="1"/>
      <c r="AA3162" s="6">
        <v>107.29471544031421</v>
      </c>
      <c r="AB3162" s="6">
        <f t="shared" si="347"/>
        <v>32.188414632094258</v>
      </c>
    </row>
    <row r="3163" spans="3:28" x14ac:dyDescent="0.55000000000000004">
      <c r="C3163" s="5">
        <f t="shared" ca="1" si="342"/>
        <v>0.59718726113115594</v>
      </c>
      <c r="D3163" s="6">
        <v>0.82647241389363324</v>
      </c>
      <c r="E3163" s="15">
        <f t="shared" si="343"/>
        <v>137.83351201340406</v>
      </c>
      <c r="F3163" s="5">
        <f t="shared" si="344"/>
        <v>196.61093237603797</v>
      </c>
      <c r="G3163" s="5">
        <f t="shared" si="345"/>
        <v>0.21428571428571427</v>
      </c>
      <c r="H3163" s="5">
        <f t="shared" si="346"/>
        <v>196.61093237603797</v>
      </c>
      <c r="M3163" s="1"/>
      <c r="N3163" s="1"/>
      <c r="O3163" s="1"/>
      <c r="P3163" s="1"/>
      <c r="Q3163" s="1"/>
      <c r="R3163" s="1"/>
      <c r="Y3163" s="1"/>
      <c r="Z3163" s="1"/>
      <c r="AA3163" s="6">
        <v>196.61093237603797</v>
      </c>
      <c r="AB3163" s="6">
        <f t="shared" si="347"/>
        <v>58.983279712811388</v>
      </c>
    </row>
    <row r="3164" spans="3:28" x14ac:dyDescent="0.55000000000000004">
      <c r="C3164" s="5">
        <f t="shared" ca="1" si="342"/>
        <v>0.69264905836676516</v>
      </c>
      <c r="D3164" s="6">
        <v>0.95692040170038672</v>
      </c>
      <c r="E3164" s="15">
        <f t="shared" si="343"/>
        <v>146.79220302749889</v>
      </c>
      <c r="F3164" s="5">
        <f t="shared" si="344"/>
        <v>248.48589265787305</v>
      </c>
      <c r="G3164" s="5">
        <f t="shared" si="345"/>
        <v>0.21428571428571427</v>
      </c>
      <c r="H3164" s="5">
        <f t="shared" si="346"/>
        <v>248.48589265787305</v>
      </c>
      <c r="M3164" s="1"/>
      <c r="N3164" s="1"/>
      <c r="O3164" s="1"/>
      <c r="P3164" s="1"/>
      <c r="Q3164" s="1"/>
      <c r="R3164" s="1"/>
      <c r="Y3164" s="1"/>
      <c r="Z3164" s="1"/>
      <c r="AA3164" s="6">
        <v>248.48589265787305</v>
      </c>
      <c r="AB3164" s="6">
        <f t="shared" si="347"/>
        <v>74.545767797361918</v>
      </c>
    </row>
    <row r="3165" spans="3:28" x14ac:dyDescent="0.55000000000000004">
      <c r="C3165" s="5">
        <f t="shared" ca="1" si="342"/>
        <v>0.64300307327291917</v>
      </c>
      <c r="D3165" s="6">
        <v>0.11256732905115596</v>
      </c>
      <c r="E3165" s="15">
        <f t="shared" si="343"/>
        <v>63.487137501328142</v>
      </c>
      <c r="F3165" s="5">
        <f t="shared" si="344"/>
        <v>66.192702144589191</v>
      </c>
      <c r="G3165" s="5">
        <f t="shared" si="345"/>
        <v>0.21428571428571427</v>
      </c>
      <c r="H3165" s="5">
        <f t="shared" si="346"/>
        <v>63.487137501328142</v>
      </c>
      <c r="M3165" s="1"/>
      <c r="N3165" s="1"/>
      <c r="O3165" s="1"/>
      <c r="P3165" s="1"/>
      <c r="Q3165" s="1"/>
      <c r="R3165" s="1"/>
      <c r="Y3165" s="1"/>
      <c r="Z3165" s="1"/>
      <c r="AA3165" s="6">
        <v>63.487137501328142</v>
      </c>
      <c r="AB3165" s="6">
        <f t="shared" si="347"/>
        <v>19.046141250398442</v>
      </c>
    </row>
    <row r="3166" spans="3:28" x14ac:dyDescent="0.55000000000000004">
      <c r="C3166" s="5">
        <f t="shared" ca="1" si="342"/>
        <v>0.75002309694890101</v>
      </c>
      <c r="D3166" s="6">
        <v>0.3225476266136208</v>
      </c>
      <c r="E3166" s="15">
        <f t="shared" si="343"/>
        <v>93.612499802063709</v>
      </c>
      <c r="F3166" s="5">
        <f t="shared" si="344"/>
        <v>95.718169675810486</v>
      </c>
      <c r="G3166" s="5">
        <f t="shared" si="345"/>
        <v>0.21428571428571427</v>
      </c>
      <c r="H3166" s="5">
        <f t="shared" si="346"/>
        <v>95.718169675810486</v>
      </c>
      <c r="M3166" s="1"/>
      <c r="N3166" s="1"/>
      <c r="O3166" s="1"/>
      <c r="P3166" s="1"/>
      <c r="Q3166" s="1"/>
      <c r="R3166" s="1"/>
      <c r="Y3166" s="1"/>
      <c r="Z3166" s="1"/>
      <c r="AA3166" s="6">
        <v>95.718169675810486</v>
      </c>
      <c r="AB3166" s="6">
        <f t="shared" si="347"/>
        <v>28.715450902743147</v>
      </c>
    </row>
    <row r="3167" spans="3:28" x14ac:dyDescent="0.55000000000000004">
      <c r="C3167" s="5">
        <f t="shared" ca="1" si="342"/>
        <v>0.31074845103882776</v>
      </c>
      <c r="D3167" s="6">
        <v>0.48311050986944681</v>
      </c>
      <c r="E3167" s="15">
        <f t="shared" si="343"/>
        <v>110.09026898509464</v>
      </c>
      <c r="F3167" s="5">
        <f t="shared" si="344"/>
        <v>121.56123573605964</v>
      </c>
      <c r="G3167" s="5">
        <f t="shared" si="345"/>
        <v>0.21428571428571427</v>
      </c>
      <c r="H3167" s="5">
        <f t="shared" si="346"/>
        <v>121.56123573605964</v>
      </c>
      <c r="M3167" s="1"/>
      <c r="N3167" s="1"/>
      <c r="O3167" s="1"/>
      <c r="P3167" s="1"/>
      <c r="Q3167" s="1"/>
      <c r="R3167" s="1"/>
      <c r="Y3167" s="1"/>
      <c r="Z3167" s="1"/>
      <c r="AA3167" s="6">
        <v>121.56123573605964</v>
      </c>
      <c r="AB3167" s="6">
        <f t="shared" si="347"/>
        <v>36.468370720817894</v>
      </c>
    </row>
    <row r="3168" spans="3:28" x14ac:dyDescent="0.55000000000000004">
      <c r="C3168" s="5">
        <f t="shared" ca="1" si="342"/>
        <v>0.89964151000898707</v>
      </c>
      <c r="D3168" s="6">
        <v>5.8801610133193405E-2</v>
      </c>
      <c r="E3168" s="15">
        <f t="shared" si="343"/>
        <v>51.430352372152129</v>
      </c>
      <c r="F3168" s="5">
        <f t="shared" si="344"/>
        <v>59.214159851964553</v>
      </c>
      <c r="G3168" s="5">
        <f t="shared" si="345"/>
        <v>0.21428571428571427</v>
      </c>
      <c r="H3168" s="5">
        <f t="shared" si="346"/>
        <v>51.430352372152129</v>
      </c>
      <c r="M3168" s="1"/>
      <c r="N3168" s="1"/>
      <c r="O3168" s="1"/>
      <c r="P3168" s="1"/>
      <c r="Q3168" s="1"/>
      <c r="R3168" s="1"/>
      <c r="Y3168" s="1"/>
      <c r="Z3168" s="1"/>
      <c r="AA3168" s="6">
        <v>51.430352372152129</v>
      </c>
      <c r="AB3168" s="6">
        <f t="shared" si="347"/>
        <v>15.429105711645638</v>
      </c>
    </row>
    <row r="3169" spans="3:28" x14ac:dyDescent="0.55000000000000004">
      <c r="C3169" s="5">
        <f t="shared" ca="1" si="342"/>
        <v>0.46747607614093334</v>
      </c>
      <c r="D3169" s="6">
        <v>0.66870048289351647</v>
      </c>
      <c r="E3169" s="15">
        <f t="shared" si="343"/>
        <v>125.99135866952115</v>
      </c>
      <c r="F3169" s="5">
        <f t="shared" si="344"/>
        <v>157.1432526838183</v>
      </c>
      <c r="G3169" s="5">
        <f t="shared" si="345"/>
        <v>0.21428571428571427</v>
      </c>
      <c r="H3169" s="5">
        <f t="shared" si="346"/>
        <v>157.1432526838183</v>
      </c>
      <c r="M3169" s="1"/>
      <c r="N3169" s="1"/>
      <c r="O3169" s="1"/>
      <c r="P3169" s="1"/>
      <c r="Q3169" s="1"/>
      <c r="R3169" s="1"/>
      <c r="Y3169" s="1"/>
      <c r="Z3169" s="1"/>
      <c r="AA3169" s="6">
        <v>157.1432526838183</v>
      </c>
      <c r="AB3169" s="6">
        <f t="shared" si="347"/>
        <v>47.14297580514549</v>
      </c>
    </row>
    <row r="3170" spans="3:28" x14ac:dyDescent="0.55000000000000004">
      <c r="C3170" s="5">
        <f t="shared" ca="1" si="342"/>
        <v>0.29006978831411401</v>
      </c>
      <c r="D3170" s="6">
        <v>0.23356816014833404</v>
      </c>
      <c r="E3170" s="15">
        <f t="shared" si="343"/>
        <v>82.641400770512888</v>
      </c>
      <c r="F3170" s="5">
        <f t="shared" si="344"/>
        <v>82.716311392542366</v>
      </c>
      <c r="G3170" s="5">
        <f t="shared" si="345"/>
        <v>0.21428571428571427</v>
      </c>
      <c r="H3170" s="5">
        <f t="shared" si="346"/>
        <v>82.716311392542366</v>
      </c>
      <c r="M3170" s="1"/>
      <c r="N3170" s="1"/>
      <c r="O3170" s="1"/>
      <c r="P3170" s="1"/>
      <c r="Q3170" s="1"/>
      <c r="R3170" s="1"/>
      <c r="Y3170" s="1"/>
      <c r="Z3170" s="1"/>
      <c r="AA3170" s="6">
        <v>82.716311392542366</v>
      </c>
      <c r="AB3170" s="6">
        <f t="shared" si="347"/>
        <v>24.814893417762708</v>
      </c>
    </row>
    <row r="3171" spans="3:28" x14ac:dyDescent="0.55000000000000004">
      <c r="C3171" s="5">
        <f t="shared" ca="1" si="342"/>
        <v>0.52196820517684506</v>
      </c>
      <c r="D3171" s="6">
        <v>0.45821503311190048</v>
      </c>
      <c r="E3171" s="15">
        <f t="shared" si="343"/>
        <v>107.73831863148466</v>
      </c>
      <c r="F3171" s="5">
        <f t="shared" si="344"/>
        <v>117.31460386690202</v>
      </c>
      <c r="G3171" s="5">
        <f t="shared" si="345"/>
        <v>0.21428571428571427</v>
      </c>
      <c r="H3171" s="5">
        <f t="shared" si="346"/>
        <v>117.31460386690202</v>
      </c>
      <c r="M3171" s="1"/>
      <c r="N3171" s="1"/>
      <c r="O3171" s="1"/>
      <c r="P3171" s="1"/>
      <c r="Q3171" s="1"/>
      <c r="R3171" s="1"/>
      <c r="Y3171" s="1"/>
      <c r="Z3171" s="1"/>
      <c r="AA3171" s="6">
        <v>117.31460386690202</v>
      </c>
      <c r="AB3171" s="6">
        <f t="shared" si="347"/>
        <v>35.194381160070606</v>
      </c>
    </row>
    <row r="3172" spans="3:28" x14ac:dyDescent="0.55000000000000004">
      <c r="C3172" s="5">
        <f t="shared" ca="1" si="342"/>
        <v>0.36081295732859064</v>
      </c>
      <c r="D3172" s="6">
        <v>0.57518853862699482</v>
      </c>
      <c r="E3172" s="15">
        <f t="shared" si="343"/>
        <v>118.30141122554403</v>
      </c>
      <c r="F3172" s="5">
        <f t="shared" si="344"/>
        <v>138.23354482286163</v>
      </c>
      <c r="G3172" s="5">
        <f t="shared" si="345"/>
        <v>0.21428571428571427</v>
      </c>
      <c r="H3172" s="5">
        <f t="shared" si="346"/>
        <v>138.23354482286163</v>
      </c>
      <c r="M3172" s="1"/>
      <c r="N3172" s="1"/>
      <c r="O3172" s="1"/>
      <c r="P3172" s="1"/>
      <c r="Q3172" s="1"/>
      <c r="R3172" s="1"/>
      <c r="Y3172" s="1"/>
      <c r="Z3172" s="1"/>
      <c r="AA3172" s="6">
        <v>138.23354482286163</v>
      </c>
      <c r="AB3172" s="6">
        <f t="shared" si="347"/>
        <v>41.470063446858489</v>
      </c>
    </row>
    <row r="3173" spans="3:28" x14ac:dyDescent="0.55000000000000004">
      <c r="C3173" s="5">
        <f t="shared" ca="1" si="342"/>
        <v>0.37965106397446302</v>
      </c>
      <c r="D3173" s="6">
        <v>0.25398317798498748</v>
      </c>
      <c r="E3173" s="15">
        <f t="shared" si="343"/>
        <v>85.321645647884509</v>
      </c>
      <c r="F3173" s="5">
        <f t="shared" si="344"/>
        <v>85.629675010451194</v>
      </c>
      <c r="G3173" s="5">
        <f t="shared" si="345"/>
        <v>0.21428571428571427</v>
      </c>
      <c r="H3173" s="5">
        <f t="shared" si="346"/>
        <v>85.629675010451194</v>
      </c>
      <c r="M3173" s="1"/>
      <c r="N3173" s="1"/>
      <c r="O3173" s="1"/>
      <c r="P3173" s="1"/>
      <c r="Q3173" s="1"/>
      <c r="R3173" s="1"/>
      <c r="Y3173" s="1"/>
      <c r="Z3173" s="1"/>
      <c r="AA3173" s="6">
        <v>85.629675010451194</v>
      </c>
      <c r="AB3173" s="6">
        <f t="shared" si="347"/>
        <v>25.688902503135356</v>
      </c>
    </row>
    <row r="3174" spans="3:28" x14ac:dyDescent="0.55000000000000004">
      <c r="C3174" s="5">
        <f t="shared" ca="1" si="342"/>
        <v>0.80322213374501383</v>
      </c>
      <c r="D3174" s="6">
        <v>0.10758684336864144</v>
      </c>
      <c r="E3174" s="15">
        <f t="shared" si="343"/>
        <v>62.514220780736132</v>
      </c>
      <c r="F3174" s="5">
        <f t="shared" si="344"/>
        <v>65.537528699171787</v>
      </c>
      <c r="G3174" s="5">
        <f t="shared" si="345"/>
        <v>0.21428571428571427</v>
      </c>
      <c r="H3174" s="5">
        <f t="shared" si="346"/>
        <v>62.514220780736132</v>
      </c>
      <c r="M3174" s="1"/>
      <c r="N3174" s="1"/>
      <c r="O3174" s="1"/>
      <c r="P3174" s="1"/>
      <c r="Q3174" s="1"/>
      <c r="R3174" s="1"/>
      <c r="Y3174" s="1"/>
      <c r="Z3174" s="1"/>
      <c r="AA3174" s="6">
        <v>62.514220780736132</v>
      </c>
      <c r="AB3174" s="6">
        <f t="shared" si="347"/>
        <v>18.754266234220839</v>
      </c>
    </row>
    <row r="3175" spans="3:28" x14ac:dyDescent="0.55000000000000004">
      <c r="C3175" s="5">
        <f t="shared" ca="1" si="342"/>
        <v>0.42956346264729472</v>
      </c>
      <c r="D3175" s="6">
        <v>0.35941439291886934</v>
      </c>
      <c r="E3175" s="15">
        <f t="shared" si="343"/>
        <v>97.705609842771352</v>
      </c>
      <c r="F3175" s="5">
        <f t="shared" si="344"/>
        <v>101.35440252500521</v>
      </c>
      <c r="G3175" s="5">
        <f t="shared" si="345"/>
        <v>0.21428571428571427</v>
      </c>
      <c r="H3175" s="5">
        <f t="shared" si="346"/>
        <v>101.35440252500521</v>
      </c>
      <c r="M3175" s="1"/>
      <c r="N3175" s="1"/>
      <c r="O3175" s="1"/>
      <c r="P3175" s="1"/>
      <c r="Q3175" s="1"/>
      <c r="R3175" s="1"/>
      <c r="Y3175" s="1"/>
      <c r="Z3175" s="1"/>
      <c r="AA3175" s="6">
        <v>101.35440252500521</v>
      </c>
      <c r="AB3175" s="6">
        <f t="shared" si="347"/>
        <v>30.406320757501561</v>
      </c>
    </row>
    <row r="3176" spans="3:28" x14ac:dyDescent="0.55000000000000004">
      <c r="C3176" s="5">
        <f t="shared" ca="1" si="342"/>
        <v>0.22261424310627786</v>
      </c>
      <c r="D3176" s="6">
        <v>0.40068729487447496</v>
      </c>
      <c r="E3176" s="15">
        <f t="shared" si="343"/>
        <v>102.04600266857112</v>
      </c>
      <c r="F3176" s="5">
        <f t="shared" si="344"/>
        <v>107.86030437274982</v>
      </c>
      <c r="G3176" s="5">
        <f t="shared" si="345"/>
        <v>0.21428571428571427</v>
      </c>
      <c r="H3176" s="5">
        <f t="shared" si="346"/>
        <v>107.86030437274982</v>
      </c>
      <c r="M3176" s="1"/>
      <c r="N3176" s="1"/>
      <c r="O3176" s="1"/>
      <c r="P3176" s="1"/>
      <c r="Q3176" s="1"/>
      <c r="R3176" s="1"/>
      <c r="Y3176" s="1"/>
      <c r="Z3176" s="1"/>
      <c r="AA3176" s="6">
        <v>107.86030437274982</v>
      </c>
      <c r="AB3176" s="6">
        <f t="shared" si="347"/>
        <v>32.358091311824943</v>
      </c>
    </row>
    <row r="3177" spans="3:28" x14ac:dyDescent="0.55000000000000004">
      <c r="C3177" s="5">
        <f t="shared" ca="1" si="342"/>
        <v>0.72289877873776176</v>
      </c>
      <c r="D3177" s="6">
        <v>0.48311753891280285</v>
      </c>
      <c r="E3177" s="15">
        <f t="shared" si="343"/>
        <v>110.09092436941187</v>
      </c>
      <c r="F3177" s="5">
        <f t="shared" si="344"/>
        <v>121.56244901094573</v>
      </c>
      <c r="G3177" s="5">
        <f t="shared" si="345"/>
        <v>0.21428571428571427</v>
      </c>
      <c r="H3177" s="5">
        <f t="shared" si="346"/>
        <v>121.56244901094573</v>
      </c>
      <c r="M3177" s="1"/>
      <c r="N3177" s="1"/>
      <c r="O3177" s="1"/>
      <c r="P3177" s="1"/>
      <c r="Q3177" s="1"/>
      <c r="R3177" s="1"/>
      <c r="Y3177" s="1"/>
      <c r="Z3177" s="1"/>
      <c r="AA3177" s="6">
        <v>121.56244901094573</v>
      </c>
      <c r="AB3177" s="6">
        <f t="shared" si="347"/>
        <v>36.468734703283715</v>
      </c>
    </row>
    <row r="3178" spans="3:28" x14ac:dyDescent="0.55000000000000004">
      <c r="C3178" s="5">
        <f t="shared" ca="1" si="342"/>
        <v>0.23729816416055505</v>
      </c>
      <c r="D3178" s="6">
        <v>0.54158421643676946</v>
      </c>
      <c r="E3178" s="15">
        <f t="shared" si="343"/>
        <v>115.38665963402705</v>
      </c>
      <c r="F3178" s="5">
        <f t="shared" si="344"/>
        <v>131.95711182113359</v>
      </c>
      <c r="G3178" s="5">
        <f t="shared" si="345"/>
        <v>0.21428571428571427</v>
      </c>
      <c r="H3178" s="5">
        <f t="shared" si="346"/>
        <v>131.95711182113359</v>
      </c>
      <c r="M3178" s="1"/>
      <c r="N3178" s="1"/>
      <c r="O3178" s="1"/>
      <c r="P3178" s="1"/>
      <c r="Q3178" s="1"/>
      <c r="R3178" s="1"/>
      <c r="Y3178" s="1"/>
      <c r="Z3178" s="1"/>
      <c r="AA3178" s="6">
        <v>131.95711182113359</v>
      </c>
      <c r="AB3178" s="6">
        <f t="shared" si="347"/>
        <v>39.587133546340077</v>
      </c>
    </row>
    <row r="3179" spans="3:28" x14ac:dyDescent="0.55000000000000004">
      <c r="C3179" s="5">
        <f t="shared" ca="1" si="342"/>
        <v>0.3174543290765518</v>
      </c>
      <c r="D3179" s="6">
        <v>0.33179558610353421</v>
      </c>
      <c r="E3179" s="15">
        <f t="shared" si="343"/>
        <v>94.660336501648416</v>
      </c>
      <c r="F3179" s="5">
        <f t="shared" si="344"/>
        <v>97.117295226965467</v>
      </c>
      <c r="G3179" s="5">
        <f t="shared" si="345"/>
        <v>0.21428571428571427</v>
      </c>
      <c r="H3179" s="5">
        <f t="shared" si="346"/>
        <v>97.117295226965467</v>
      </c>
      <c r="M3179" s="1"/>
      <c r="N3179" s="1"/>
      <c r="O3179" s="1"/>
      <c r="P3179" s="1"/>
      <c r="Q3179" s="1"/>
      <c r="R3179" s="1"/>
      <c r="Y3179" s="1"/>
      <c r="Z3179" s="1"/>
      <c r="AA3179" s="6">
        <v>97.117295226965467</v>
      </c>
      <c r="AB3179" s="6">
        <f t="shared" si="347"/>
        <v>29.135188568089639</v>
      </c>
    </row>
    <row r="3180" spans="3:28" x14ac:dyDescent="0.55000000000000004">
      <c r="C3180" s="5">
        <f t="shared" ca="1" si="342"/>
        <v>0.72625383437306656</v>
      </c>
      <c r="D3180" s="6">
        <v>0.38267174172679075</v>
      </c>
      <c r="E3180" s="15">
        <f t="shared" si="343"/>
        <v>100.18032963894626</v>
      </c>
      <c r="F3180" s="5">
        <f t="shared" si="344"/>
        <v>104.99379315101356</v>
      </c>
      <c r="G3180" s="5">
        <f t="shared" si="345"/>
        <v>0.21428571428571427</v>
      </c>
      <c r="H3180" s="5">
        <f t="shared" si="346"/>
        <v>104.99379315101356</v>
      </c>
      <c r="M3180" s="1"/>
      <c r="N3180" s="1"/>
      <c r="O3180" s="1"/>
      <c r="P3180" s="1"/>
      <c r="Q3180" s="1"/>
      <c r="R3180" s="1"/>
      <c r="Y3180" s="1"/>
      <c r="Z3180" s="1"/>
      <c r="AA3180" s="6">
        <v>104.99379315101356</v>
      </c>
      <c r="AB3180" s="6">
        <f t="shared" si="347"/>
        <v>31.498137945304066</v>
      </c>
    </row>
    <row r="3181" spans="3:28" x14ac:dyDescent="0.55000000000000004">
      <c r="C3181" s="5">
        <f t="shared" ca="1" si="342"/>
        <v>0.14306159888609171</v>
      </c>
      <c r="D3181" s="6">
        <v>0.96698594817816019</v>
      </c>
      <c r="E3181" s="15">
        <f t="shared" si="343"/>
        <v>147.45730237767114</v>
      </c>
      <c r="F3181" s="5">
        <f t="shared" si="344"/>
        <v>254.90381842965712</v>
      </c>
      <c r="G3181" s="5">
        <f t="shared" si="345"/>
        <v>0.21428571428571427</v>
      </c>
      <c r="H3181" s="5">
        <f t="shared" si="346"/>
        <v>254.90381842965712</v>
      </c>
      <c r="M3181" s="1"/>
      <c r="N3181" s="1"/>
      <c r="O3181" s="1"/>
      <c r="P3181" s="1"/>
      <c r="Q3181" s="1"/>
      <c r="R3181" s="1"/>
      <c r="Y3181" s="1"/>
      <c r="Z3181" s="1"/>
      <c r="AA3181" s="6">
        <v>254.90381842965712</v>
      </c>
      <c r="AB3181" s="6">
        <f t="shared" si="347"/>
        <v>76.471145528897139</v>
      </c>
    </row>
    <row r="3182" spans="3:28" x14ac:dyDescent="0.55000000000000004">
      <c r="C3182" s="5">
        <f t="shared" ca="1" si="342"/>
        <v>0.62930443466286945</v>
      </c>
      <c r="D3182" s="6">
        <v>0.37908742416093077</v>
      </c>
      <c r="E3182" s="15">
        <f t="shared" si="343"/>
        <v>99.803939288130621</v>
      </c>
      <c r="F3182" s="5">
        <f t="shared" si="344"/>
        <v>104.42849217821461</v>
      </c>
      <c r="G3182" s="5">
        <f t="shared" si="345"/>
        <v>0.21428571428571427</v>
      </c>
      <c r="H3182" s="5">
        <f t="shared" si="346"/>
        <v>104.42849217821461</v>
      </c>
      <c r="M3182" s="1"/>
      <c r="N3182" s="1"/>
      <c r="O3182" s="1"/>
      <c r="P3182" s="1"/>
      <c r="Q3182" s="1"/>
      <c r="R3182" s="1"/>
      <c r="Y3182" s="1"/>
      <c r="Z3182" s="1"/>
      <c r="AA3182" s="6">
        <v>104.42849217821461</v>
      </c>
      <c r="AB3182" s="6">
        <f t="shared" si="347"/>
        <v>31.328547653464383</v>
      </c>
    </row>
    <row r="3183" spans="3:28" x14ac:dyDescent="0.55000000000000004">
      <c r="C3183" s="5">
        <f t="shared" ca="1" si="342"/>
        <v>0.60460803483136394</v>
      </c>
      <c r="D3183" s="6">
        <v>0.29259441299696243</v>
      </c>
      <c r="E3183" s="15">
        <f t="shared" si="343"/>
        <v>90.111241169651024</v>
      </c>
      <c r="F3183" s="5">
        <f t="shared" si="344"/>
        <v>91.250906207027782</v>
      </c>
      <c r="G3183" s="5">
        <f t="shared" si="345"/>
        <v>0.21428571428571427</v>
      </c>
      <c r="H3183" s="5">
        <f t="shared" si="346"/>
        <v>91.250906207027782</v>
      </c>
      <c r="M3183" s="1"/>
      <c r="N3183" s="1"/>
      <c r="O3183" s="1"/>
      <c r="P3183" s="1"/>
      <c r="Q3183" s="1"/>
      <c r="R3183" s="1"/>
      <c r="Y3183" s="1"/>
      <c r="Z3183" s="1"/>
      <c r="AA3183" s="6">
        <v>91.250906207027782</v>
      </c>
      <c r="AB3183" s="6">
        <f t="shared" si="347"/>
        <v>27.375271862108335</v>
      </c>
    </row>
    <row r="3184" spans="3:28" x14ac:dyDescent="0.55000000000000004">
      <c r="C3184" s="5">
        <f t="shared" ca="1" si="342"/>
        <v>2.7577151120518062E-2</v>
      </c>
      <c r="D3184" s="6">
        <v>0.5778613448679002</v>
      </c>
      <c r="E3184" s="15">
        <f t="shared" si="343"/>
        <v>118.52954173130374</v>
      </c>
      <c r="F3184" s="5">
        <f t="shared" si="344"/>
        <v>138.74324461859791</v>
      </c>
      <c r="G3184" s="5">
        <f t="shared" si="345"/>
        <v>0.21428571428571427</v>
      </c>
      <c r="H3184" s="5">
        <f t="shared" si="346"/>
        <v>138.74324461859791</v>
      </c>
      <c r="M3184" s="1"/>
      <c r="N3184" s="1"/>
      <c r="O3184" s="1"/>
      <c r="P3184" s="1"/>
      <c r="Q3184" s="1"/>
      <c r="R3184" s="1"/>
      <c r="Y3184" s="1"/>
      <c r="Z3184" s="1"/>
      <c r="AA3184" s="6">
        <v>138.74324461859791</v>
      </c>
      <c r="AB3184" s="6">
        <f t="shared" si="347"/>
        <v>41.622973385579371</v>
      </c>
    </row>
    <row r="3185" spans="3:28" x14ac:dyDescent="0.55000000000000004">
      <c r="C3185" s="5">
        <f t="shared" ca="1" si="342"/>
        <v>0.38860364061965624</v>
      </c>
      <c r="D3185" s="6">
        <v>0.38568321674072648</v>
      </c>
      <c r="E3185" s="15">
        <f t="shared" si="343"/>
        <v>100.49520508231659</v>
      </c>
      <c r="F3185" s="5">
        <f t="shared" si="344"/>
        <v>105.47001812375746</v>
      </c>
      <c r="G3185" s="5">
        <f t="shared" si="345"/>
        <v>0.21428571428571427</v>
      </c>
      <c r="H3185" s="5">
        <f t="shared" si="346"/>
        <v>105.47001812375746</v>
      </c>
      <c r="M3185" s="1"/>
      <c r="N3185" s="1"/>
      <c r="O3185" s="1"/>
      <c r="P3185" s="1"/>
      <c r="Q3185" s="1"/>
      <c r="R3185" s="1"/>
      <c r="Y3185" s="1"/>
      <c r="Z3185" s="1"/>
      <c r="AA3185" s="6">
        <v>105.47001812375746</v>
      </c>
      <c r="AB3185" s="6">
        <f t="shared" si="347"/>
        <v>31.641005437127234</v>
      </c>
    </row>
    <row r="3186" spans="3:28" x14ac:dyDescent="0.55000000000000004">
      <c r="C3186" s="5">
        <f t="shared" ca="1" si="342"/>
        <v>5.6593480149105257E-2</v>
      </c>
      <c r="D3186" s="6">
        <v>0.34596239142695162</v>
      </c>
      <c r="E3186" s="15">
        <f t="shared" si="343"/>
        <v>96.237577191125297</v>
      </c>
      <c r="F3186" s="5">
        <f t="shared" si="344"/>
        <v>99.279506058549714</v>
      </c>
      <c r="G3186" s="5">
        <f t="shared" si="345"/>
        <v>0.21428571428571427</v>
      </c>
      <c r="H3186" s="5">
        <f t="shared" si="346"/>
        <v>99.279506058549714</v>
      </c>
      <c r="M3186" s="1"/>
      <c r="N3186" s="1"/>
      <c r="O3186" s="1"/>
      <c r="P3186" s="1"/>
      <c r="Q3186" s="1"/>
      <c r="R3186" s="1"/>
      <c r="Y3186" s="1"/>
      <c r="Z3186" s="1"/>
      <c r="AA3186" s="6">
        <v>99.279506058549714</v>
      </c>
      <c r="AB3186" s="6">
        <f t="shared" si="347"/>
        <v>29.783851817564912</v>
      </c>
    </row>
    <row r="3187" spans="3:28" x14ac:dyDescent="0.55000000000000004">
      <c r="C3187" s="5">
        <f t="shared" ca="1" si="342"/>
        <v>0.87091552866214028</v>
      </c>
      <c r="D3187" s="6">
        <v>0.32938424722494575</v>
      </c>
      <c r="E3187" s="15">
        <f t="shared" si="343"/>
        <v>94.388543159407874</v>
      </c>
      <c r="F3187" s="5">
        <f t="shared" si="344"/>
        <v>96.751555058978767</v>
      </c>
      <c r="G3187" s="5">
        <f t="shared" si="345"/>
        <v>0.21428571428571427</v>
      </c>
      <c r="H3187" s="5">
        <f t="shared" si="346"/>
        <v>96.751555058978767</v>
      </c>
      <c r="M3187" s="1"/>
      <c r="N3187" s="1"/>
      <c r="O3187" s="1"/>
      <c r="P3187" s="1"/>
      <c r="Q3187" s="1"/>
      <c r="R3187" s="1"/>
      <c r="Y3187" s="1"/>
      <c r="Z3187" s="1"/>
      <c r="AA3187" s="6">
        <v>96.751555058978767</v>
      </c>
      <c r="AB3187" s="6">
        <f t="shared" si="347"/>
        <v>29.02546651769363</v>
      </c>
    </row>
    <row r="3188" spans="3:28" x14ac:dyDescent="0.55000000000000004">
      <c r="C3188" s="5">
        <f t="shared" ca="1" si="342"/>
        <v>0.11332767124613385</v>
      </c>
      <c r="D3188" s="6">
        <v>0.39160398597965118</v>
      </c>
      <c r="E3188" s="15">
        <f t="shared" si="343"/>
        <v>101.11070807518659</v>
      </c>
      <c r="F3188" s="5">
        <f t="shared" si="344"/>
        <v>106.40972528648686</v>
      </c>
      <c r="G3188" s="5">
        <f t="shared" si="345"/>
        <v>0.21428571428571427</v>
      </c>
      <c r="H3188" s="5">
        <f t="shared" si="346"/>
        <v>106.40972528648686</v>
      </c>
      <c r="M3188" s="1"/>
      <c r="N3188" s="1"/>
      <c r="O3188" s="1"/>
      <c r="P3188" s="1"/>
      <c r="Q3188" s="1"/>
      <c r="R3188" s="1"/>
      <c r="Y3188" s="1"/>
      <c r="Z3188" s="1"/>
      <c r="AA3188" s="6">
        <v>106.40972528648686</v>
      </c>
      <c r="AB3188" s="6">
        <f t="shared" si="347"/>
        <v>31.922917585946056</v>
      </c>
    </row>
    <row r="3189" spans="3:28" x14ac:dyDescent="0.55000000000000004">
      <c r="C3189" s="5">
        <f t="shared" ca="1" si="342"/>
        <v>0.52629318424145111</v>
      </c>
      <c r="D3189" s="6">
        <v>7.6635594880543279E-2</v>
      </c>
      <c r="E3189" s="15">
        <f t="shared" si="343"/>
        <v>55.881443588477971</v>
      </c>
      <c r="F3189" s="5">
        <f t="shared" si="344"/>
        <v>61.506294935571646</v>
      </c>
      <c r="G3189" s="5">
        <f t="shared" si="345"/>
        <v>0.21428571428571427</v>
      </c>
      <c r="H3189" s="5">
        <f t="shared" si="346"/>
        <v>55.881443588477971</v>
      </c>
      <c r="M3189" s="1"/>
      <c r="N3189" s="1"/>
      <c r="O3189" s="1"/>
      <c r="P3189" s="1"/>
      <c r="Q3189" s="1"/>
      <c r="R3189" s="1"/>
      <c r="Y3189" s="1"/>
      <c r="Z3189" s="1"/>
      <c r="AA3189" s="6">
        <v>55.881443588477971</v>
      </c>
      <c r="AB3189" s="6">
        <f t="shared" si="347"/>
        <v>16.764433076543391</v>
      </c>
    </row>
    <row r="3190" spans="3:28" x14ac:dyDescent="0.55000000000000004">
      <c r="C3190" s="5">
        <f t="shared" ca="1" si="342"/>
        <v>0.64904615305123747</v>
      </c>
      <c r="D3190" s="6">
        <v>0.2466581460608569</v>
      </c>
      <c r="E3190" s="15">
        <f t="shared" si="343"/>
        <v>84.372795914286627</v>
      </c>
      <c r="F3190" s="5">
        <f t="shared" si="344"/>
        <v>84.579810132264498</v>
      </c>
      <c r="G3190" s="5">
        <f t="shared" si="345"/>
        <v>0.21428571428571427</v>
      </c>
      <c r="H3190" s="5">
        <f t="shared" si="346"/>
        <v>84.579810132264498</v>
      </c>
      <c r="M3190" s="1"/>
      <c r="N3190" s="1"/>
      <c r="O3190" s="1"/>
      <c r="P3190" s="1"/>
      <c r="Q3190" s="1"/>
      <c r="R3190" s="1"/>
      <c r="Y3190" s="1"/>
      <c r="Z3190" s="1"/>
      <c r="AA3190" s="6">
        <v>84.579810132264498</v>
      </c>
      <c r="AB3190" s="6">
        <f t="shared" si="347"/>
        <v>25.37394303967935</v>
      </c>
    </row>
    <row r="3191" spans="3:28" x14ac:dyDescent="0.55000000000000004">
      <c r="C3191" s="5">
        <f t="shared" ca="1" si="342"/>
        <v>0.32672893432859496</v>
      </c>
      <c r="D3191" s="6">
        <v>0.37264203188561817</v>
      </c>
      <c r="E3191" s="15">
        <f t="shared" si="343"/>
        <v>99.122601926872861</v>
      </c>
      <c r="F3191" s="5">
        <f t="shared" si="344"/>
        <v>103.4160463419104</v>
      </c>
      <c r="G3191" s="5">
        <f t="shared" si="345"/>
        <v>0.21428571428571427</v>
      </c>
      <c r="H3191" s="5">
        <f t="shared" si="346"/>
        <v>103.4160463419104</v>
      </c>
      <c r="M3191" s="1"/>
      <c r="N3191" s="1"/>
      <c r="O3191" s="1"/>
      <c r="P3191" s="1"/>
      <c r="Q3191" s="1"/>
      <c r="R3191" s="1"/>
      <c r="Y3191" s="1"/>
      <c r="Z3191" s="1"/>
      <c r="AA3191" s="6">
        <v>103.4160463419104</v>
      </c>
      <c r="AB3191" s="6">
        <f t="shared" si="347"/>
        <v>31.024813902573118</v>
      </c>
    </row>
    <row r="3192" spans="3:28" x14ac:dyDescent="0.55000000000000004">
      <c r="C3192" s="5">
        <f t="shared" ca="1" si="342"/>
        <v>0.48690525710588606</v>
      </c>
      <c r="D3192" s="6">
        <v>0.46983508218717118</v>
      </c>
      <c r="E3192" s="15">
        <f t="shared" si="343"/>
        <v>108.8438482999497</v>
      </c>
      <c r="F3192" s="5">
        <f t="shared" si="344"/>
        <v>119.28431463409089</v>
      </c>
      <c r="G3192" s="5">
        <f t="shared" si="345"/>
        <v>0.21428571428571427</v>
      </c>
      <c r="H3192" s="5">
        <f t="shared" si="346"/>
        <v>119.28431463409089</v>
      </c>
      <c r="M3192" s="1"/>
      <c r="N3192" s="1"/>
      <c r="O3192" s="1"/>
      <c r="P3192" s="1"/>
      <c r="Q3192" s="1"/>
      <c r="R3192" s="1"/>
      <c r="Y3192" s="1"/>
      <c r="Z3192" s="1"/>
      <c r="AA3192" s="6">
        <v>119.28431463409089</v>
      </c>
      <c r="AB3192" s="6">
        <f t="shared" si="347"/>
        <v>35.785294390227264</v>
      </c>
    </row>
    <row r="3193" spans="3:28" x14ac:dyDescent="0.55000000000000004">
      <c r="C3193" s="5">
        <f t="shared" ca="1" si="342"/>
        <v>0.78077586844466473</v>
      </c>
      <c r="D3193" s="6">
        <v>0.49668840882859833</v>
      </c>
      <c r="E3193" s="15">
        <f t="shared" si="343"/>
        <v>111.34749732926706</v>
      </c>
      <c r="F3193" s="5">
        <f t="shared" si="344"/>
        <v>123.92048950500134</v>
      </c>
      <c r="G3193" s="5">
        <f t="shared" si="345"/>
        <v>0.21428571428571427</v>
      </c>
      <c r="H3193" s="5">
        <f t="shared" si="346"/>
        <v>123.92048950500134</v>
      </c>
      <c r="M3193" s="1"/>
      <c r="N3193" s="1"/>
      <c r="O3193" s="1"/>
      <c r="P3193" s="1"/>
      <c r="Q3193" s="1"/>
      <c r="R3193" s="1"/>
      <c r="Y3193" s="1"/>
      <c r="Z3193" s="1"/>
      <c r="AA3193" s="6">
        <v>123.92048950500134</v>
      </c>
      <c r="AB3193" s="6">
        <f t="shared" si="347"/>
        <v>37.176146851500398</v>
      </c>
    </row>
    <row r="3194" spans="3:28" x14ac:dyDescent="0.55000000000000004">
      <c r="C3194" s="5">
        <f t="shared" ca="1" si="342"/>
        <v>0.13320694314366777</v>
      </c>
      <c r="D3194" s="6">
        <v>0.81782891746481978</v>
      </c>
      <c r="E3194" s="15">
        <f t="shared" si="343"/>
        <v>137.21572340521971</v>
      </c>
      <c r="F3194" s="5">
        <f t="shared" si="344"/>
        <v>194.06729171701923</v>
      </c>
      <c r="G3194" s="5">
        <f t="shared" si="345"/>
        <v>0.21428571428571427</v>
      </c>
      <c r="H3194" s="5">
        <f t="shared" si="346"/>
        <v>194.06729171701923</v>
      </c>
      <c r="M3194" s="1"/>
      <c r="N3194" s="1"/>
      <c r="O3194" s="1"/>
      <c r="P3194" s="1"/>
      <c r="Q3194" s="1"/>
      <c r="R3194" s="1"/>
      <c r="Y3194" s="1"/>
      <c r="Z3194" s="1"/>
      <c r="AA3194" s="6">
        <v>194.06729171701923</v>
      </c>
      <c r="AB3194" s="6">
        <f t="shared" si="347"/>
        <v>58.220187515105764</v>
      </c>
    </row>
    <row r="3195" spans="3:28" x14ac:dyDescent="0.55000000000000004">
      <c r="C3195" s="5">
        <f t="shared" ca="1" si="342"/>
        <v>0.55868279328299908</v>
      </c>
      <c r="D3195" s="6">
        <v>0.30962144456739238</v>
      </c>
      <c r="E3195" s="15">
        <f t="shared" si="343"/>
        <v>92.122397829884932</v>
      </c>
      <c r="F3195" s="5">
        <f t="shared" si="344"/>
        <v>93.778471020485767</v>
      </c>
      <c r="G3195" s="5">
        <f t="shared" si="345"/>
        <v>0.21428571428571427</v>
      </c>
      <c r="H3195" s="5">
        <f t="shared" si="346"/>
        <v>93.778471020485767</v>
      </c>
      <c r="M3195" s="1"/>
      <c r="N3195" s="1"/>
      <c r="O3195" s="1"/>
      <c r="P3195" s="1"/>
      <c r="Q3195" s="1"/>
      <c r="R3195" s="1"/>
      <c r="Y3195" s="1"/>
      <c r="Z3195" s="1"/>
      <c r="AA3195" s="6">
        <v>93.778471020485767</v>
      </c>
      <c r="AB3195" s="6">
        <f t="shared" si="347"/>
        <v>28.13354130614573</v>
      </c>
    </row>
    <row r="3196" spans="3:28" x14ac:dyDescent="0.55000000000000004">
      <c r="C3196" s="5">
        <f t="shared" ca="1" si="342"/>
        <v>0.56931486232966388</v>
      </c>
      <c r="D3196" s="6">
        <v>0.96270248548685522</v>
      </c>
      <c r="E3196" s="15">
        <f t="shared" si="343"/>
        <v>147.17468991972879</v>
      </c>
      <c r="F3196" s="5">
        <f t="shared" si="344"/>
        <v>252.06747561404973</v>
      </c>
      <c r="G3196" s="5">
        <f t="shared" si="345"/>
        <v>0.21428571428571427</v>
      </c>
      <c r="H3196" s="5">
        <f t="shared" si="346"/>
        <v>252.06747561404973</v>
      </c>
      <c r="M3196" s="1"/>
      <c r="N3196" s="1"/>
      <c r="O3196" s="1"/>
      <c r="P3196" s="1"/>
      <c r="Q3196" s="1"/>
      <c r="R3196" s="1"/>
      <c r="Y3196" s="1"/>
      <c r="Z3196" s="1"/>
      <c r="AA3196" s="6">
        <v>252.06747561404973</v>
      </c>
      <c r="AB3196" s="6">
        <f t="shared" si="347"/>
        <v>75.620242684214915</v>
      </c>
    </row>
    <row r="3197" spans="3:28" x14ac:dyDescent="0.55000000000000004">
      <c r="C3197" s="5">
        <f t="shared" ca="1" si="342"/>
        <v>0.42569828540219123</v>
      </c>
      <c r="D3197" s="6">
        <v>0.13802866012965886</v>
      </c>
      <c r="E3197" s="15">
        <f t="shared" si="343"/>
        <v>68.154766017272564</v>
      </c>
      <c r="F3197" s="5">
        <f t="shared" si="344"/>
        <v>69.571194213889527</v>
      </c>
      <c r="G3197" s="5">
        <f t="shared" si="345"/>
        <v>0.21428571428571427</v>
      </c>
      <c r="H3197" s="5">
        <f t="shared" si="346"/>
        <v>68.154766017272564</v>
      </c>
      <c r="M3197" s="1"/>
      <c r="N3197" s="1"/>
      <c r="O3197" s="1"/>
      <c r="P3197" s="1"/>
      <c r="Q3197" s="1"/>
      <c r="R3197" s="1"/>
      <c r="Y3197" s="1"/>
      <c r="Z3197" s="1"/>
      <c r="AA3197" s="6">
        <v>68.154766017272564</v>
      </c>
      <c r="AB3197" s="6">
        <f t="shared" si="347"/>
        <v>20.446429805181769</v>
      </c>
    </row>
    <row r="3198" spans="3:28" x14ac:dyDescent="0.55000000000000004">
      <c r="C3198" s="5">
        <f t="shared" ca="1" si="342"/>
        <v>9.7763186763417997E-2</v>
      </c>
      <c r="D3198" s="6">
        <v>0.25579788656367064</v>
      </c>
      <c r="E3198" s="15">
        <f t="shared" si="343"/>
        <v>85.554591710037116</v>
      </c>
      <c r="F3198" s="5">
        <f t="shared" si="344"/>
        <v>85.890564926068976</v>
      </c>
      <c r="G3198" s="5">
        <f t="shared" si="345"/>
        <v>0.21428571428571427</v>
      </c>
      <c r="H3198" s="5">
        <f t="shared" si="346"/>
        <v>85.890564926068976</v>
      </c>
      <c r="M3198" s="1"/>
      <c r="N3198" s="1"/>
      <c r="O3198" s="1"/>
      <c r="P3198" s="1"/>
      <c r="Q3198" s="1"/>
      <c r="R3198" s="1"/>
      <c r="Y3198" s="1"/>
      <c r="Z3198" s="1"/>
      <c r="AA3198" s="6">
        <v>85.890564926068976</v>
      </c>
      <c r="AB3198" s="6">
        <f t="shared" si="347"/>
        <v>25.767169477820691</v>
      </c>
    </row>
    <row r="3199" spans="3:28" x14ac:dyDescent="0.55000000000000004">
      <c r="C3199" s="5">
        <f t="shared" ca="1" si="342"/>
        <v>0.13670648585163603</v>
      </c>
      <c r="D3199" s="6">
        <v>0.24347790116101942</v>
      </c>
      <c r="E3199" s="15">
        <f t="shared" si="343"/>
        <v>83.956459716788004</v>
      </c>
      <c r="F3199" s="5">
        <f t="shared" si="344"/>
        <v>84.125589083649828</v>
      </c>
      <c r="G3199" s="5">
        <f t="shared" si="345"/>
        <v>0.21428571428571427</v>
      </c>
      <c r="H3199" s="5">
        <f t="shared" si="346"/>
        <v>84.125589083649828</v>
      </c>
      <c r="M3199" s="1"/>
      <c r="N3199" s="1"/>
      <c r="O3199" s="1"/>
      <c r="P3199" s="1"/>
      <c r="Q3199" s="1"/>
      <c r="R3199" s="1"/>
      <c r="Y3199" s="1"/>
      <c r="Z3199" s="1"/>
      <c r="AA3199" s="6">
        <v>84.125589083649828</v>
      </c>
      <c r="AB3199" s="6">
        <f t="shared" si="347"/>
        <v>25.237676725094946</v>
      </c>
    </row>
    <row r="3200" spans="3:28" x14ac:dyDescent="0.55000000000000004">
      <c r="C3200" s="5">
        <f t="shared" ca="1" si="342"/>
        <v>0.46378346142259952</v>
      </c>
      <c r="D3200" s="6">
        <v>0.28687447494631069</v>
      </c>
      <c r="E3200" s="15">
        <f t="shared" si="343"/>
        <v>89.422555261946528</v>
      </c>
      <c r="F3200" s="5">
        <f t="shared" si="344"/>
        <v>90.408653939845919</v>
      </c>
      <c r="G3200" s="5">
        <f t="shared" si="345"/>
        <v>0.21428571428571427</v>
      </c>
      <c r="H3200" s="5">
        <f t="shared" si="346"/>
        <v>90.408653939845919</v>
      </c>
      <c r="M3200" s="1"/>
      <c r="N3200" s="1"/>
      <c r="O3200" s="1"/>
      <c r="P3200" s="1"/>
      <c r="Q3200" s="1"/>
      <c r="R3200" s="1"/>
      <c r="Y3200" s="1"/>
      <c r="Z3200" s="1"/>
      <c r="AA3200" s="6">
        <v>90.408653939845919</v>
      </c>
      <c r="AB3200" s="6">
        <f t="shared" si="347"/>
        <v>27.122596181953774</v>
      </c>
    </row>
    <row r="3201" spans="3:28" x14ac:dyDescent="0.55000000000000004">
      <c r="C3201" s="5">
        <f t="shared" ca="1" si="342"/>
        <v>0.93051410903701359</v>
      </c>
      <c r="D3201" s="6">
        <v>0.26697615931916074</v>
      </c>
      <c r="E3201" s="15">
        <f t="shared" si="343"/>
        <v>86.971631879191207</v>
      </c>
      <c r="F3201" s="5">
        <f t="shared" si="344"/>
        <v>87.50466220187397</v>
      </c>
      <c r="G3201" s="5">
        <f t="shared" si="345"/>
        <v>0.21428571428571427</v>
      </c>
      <c r="H3201" s="5">
        <f t="shared" si="346"/>
        <v>87.50466220187397</v>
      </c>
      <c r="M3201" s="1"/>
      <c r="N3201" s="1"/>
      <c r="O3201" s="1"/>
      <c r="P3201" s="1"/>
      <c r="Q3201" s="1"/>
      <c r="R3201" s="1"/>
      <c r="Y3201" s="1"/>
      <c r="Z3201" s="1"/>
      <c r="AA3201" s="6">
        <v>87.50466220187397</v>
      </c>
      <c r="AB3201" s="6">
        <f t="shared" si="347"/>
        <v>26.251398660562192</v>
      </c>
    </row>
    <row r="3202" spans="3:28" x14ac:dyDescent="0.55000000000000004">
      <c r="C3202" s="5">
        <f t="shared" ca="1" si="342"/>
        <v>0.20036554261259087</v>
      </c>
      <c r="D3202" s="6">
        <v>0.18740916707088673</v>
      </c>
      <c r="E3202" s="15">
        <f t="shared" si="343"/>
        <v>76.111264526749864</v>
      </c>
      <c r="F3202" s="5">
        <f t="shared" si="344"/>
        <v>76.268921898558375</v>
      </c>
      <c r="G3202" s="5">
        <f t="shared" si="345"/>
        <v>0.21428571428571427</v>
      </c>
      <c r="H3202" s="5">
        <f t="shared" si="346"/>
        <v>76.111264526749864</v>
      </c>
      <c r="M3202" s="1"/>
      <c r="N3202" s="1"/>
      <c r="O3202" s="1"/>
      <c r="P3202" s="1"/>
      <c r="Q3202" s="1"/>
      <c r="R3202" s="1"/>
      <c r="Y3202" s="1"/>
      <c r="Z3202" s="1"/>
      <c r="AA3202" s="6">
        <v>76.111264526749864</v>
      </c>
      <c r="AB3202" s="6">
        <f t="shared" si="347"/>
        <v>22.83337935802496</v>
      </c>
    </row>
    <row r="3203" spans="3:28" x14ac:dyDescent="0.55000000000000004">
      <c r="C3203" s="5">
        <f t="shared" ref="C3203:C3266" ca="1" si="348">RAND()</f>
        <v>0.9186138278421917</v>
      </c>
      <c r="D3203" s="6">
        <v>3.5816455026392857E-3</v>
      </c>
      <c r="E3203" s="15">
        <f t="shared" ref="E3203:E3266" si="349">$B$1+SQRT(($B$2-$B$1)*($B$3-$B$1)*D3203)</f>
        <v>27.757038381002122</v>
      </c>
      <c r="F3203" s="5">
        <f t="shared" ref="F3203:F3266" si="350">$B$2-SQRT(($B$2-$B$1)*($B$2-$B$3)*(1-D3203))</f>
        <v>52.251396296492885</v>
      </c>
      <c r="G3203" s="5">
        <f t="shared" ref="G3203:G3266" si="351">($B$3-$B$1)/($B$2-$B$1)</f>
        <v>0.21428571428571427</v>
      </c>
      <c r="H3203" s="5">
        <f t="shared" ref="H3203:H3266" si="352">IF(D3203&lt;G3203,E3203,F3203)</f>
        <v>27.757038381002122</v>
      </c>
      <c r="M3203" s="1"/>
      <c r="N3203" s="1"/>
      <c r="O3203" s="1"/>
      <c r="P3203" s="1"/>
      <c r="Q3203" s="1"/>
      <c r="R3203" s="1"/>
      <c r="Y3203" s="1"/>
      <c r="Z3203" s="1"/>
      <c r="AA3203" s="6">
        <v>27.757038381002122</v>
      </c>
      <c r="AB3203" s="6">
        <f t="shared" ref="AB3203:AB3266" si="353">AA3203*0.3</f>
        <v>8.3271115143006362</v>
      </c>
    </row>
    <row r="3204" spans="3:28" x14ac:dyDescent="0.55000000000000004">
      <c r="C3204" s="5">
        <f t="shared" ca="1" si="348"/>
        <v>0.14991004055852264</v>
      </c>
      <c r="D3204" s="6">
        <v>0.71994254014769199</v>
      </c>
      <c r="E3204" s="15">
        <f t="shared" si="349"/>
        <v>129.97742802266848</v>
      </c>
      <c r="F3204" s="5">
        <f t="shared" si="350"/>
        <v>168.65488388637294</v>
      </c>
      <c r="G3204" s="5">
        <f t="shared" si="351"/>
        <v>0.21428571428571427</v>
      </c>
      <c r="H3204" s="5">
        <f t="shared" si="352"/>
        <v>168.65488388637294</v>
      </c>
      <c r="M3204" s="1"/>
      <c r="N3204" s="1"/>
      <c r="O3204" s="1"/>
      <c r="P3204" s="1"/>
      <c r="Q3204" s="1"/>
      <c r="R3204" s="1"/>
      <c r="Y3204" s="1"/>
      <c r="Z3204" s="1"/>
      <c r="AA3204" s="6">
        <v>168.65488388637294</v>
      </c>
      <c r="AB3204" s="6">
        <f t="shared" si="353"/>
        <v>50.59646516591188</v>
      </c>
    </row>
    <row r="3205" spans="3:28" x14ac:dyDescent="0.55000000000000004">
      <c r="C3205" s="5">
        <f t="shared" ca="1" si="348"/>
        <v>0.74633874859145322</v>
      </c>
      <c r="D3205" s="6">
        <v>0.75237622051616326</v>
      </c>
      <c r="E3205" s="15">
        <f t="shared" si="349"/>
        <v>132.4274010402782</v>
      </c>
      <c r="F3205" s="5">
        <f t="shared" si="350"/>
        <v>176.49443406791602</v>
      </c>
      <c r="G3205" s="5">
        <f t="shared" si="351"/>
        <v>0.21428571428571427</v>
      </c>
      <c r="H3205" s="5">
        <f t="shared" si="352"/>
        <v>176.49443406791602</v>
      </c>
      <c r="M3205" s="1"/>
      <c r="N3205" s="1"/>
      <c r="O3205" s="1"/>
      <c r="P3205" s="1"/>
      <c r="Q3205" s="1"/>
      <c r="R3205" s="1"/>
      <c r="Y3205" s="1"/>
      <c r="Z3205" s="1"/>
      <c r="AA3205" s="6">
        <v>176.49443406791602</v>
      </c>
      <c r="AB3205" s="6">
        <f t="shared" si="353"/>
        <v>52.948330220374807</v>
      </c>
    </row>
    <row r="3206" spans="3:28" x14ac:dyDescent="0.55000000000000004">
      <c r="C3206" s="5">
        <f t="shared" ca="1" si="348"/>
        <v>0.2485415919217423</v>
      </c>
      <c r="D3206" s="6">
        <v>0.46645508044492168</v>
      </c>
      <c r="E3206" s="15">
        <f t="shared" si="349"/>
        <v>108.52369937748131</v>
      </c>
      <c r="F3206" s="5">
        <f t="shared" si="350"/>
        <v>118.70916447709547</v>
      </c>
      <c r="G3206" s="5">
        <f t="shared" si="351"/>
        <v>0.21428571428571427</v>
      </c>
      <c r="H3206" s="5">
        <f t="shared" si="352"/>
        <v>118.70916447709547</v>
      </c>
      <c r="M3206" s="1"/>
      <c r="N3206" s="1"/>
      <c r="O3206" s="1"/>
      <c r="P3206" s="1"/>
      <c r="Q3206" s="1"/>
      <c r="R3206" s="1"/>
      <c r="Y3206" s="1"/>
      <c r="Z3206" s="1"/>
      <c r="AA3206" s="6">
        <v>118.70916447709547</v>
      </c>
      <c r="AB3206" s="6">
        <f t="shared" si="353"/>
        <v>35.612749343128641</v>
      </c>
    </row>
    <row r="3207" spans="3:28" x14ac:dyDescent="0.55000000000000004">
      <c r="C3207" s="5">
        <f t="shared" ca="1" si="348"/>
        <v>0.42472529558689431</v>
      </c>
      <c r="D3207" s="6">
        <v>0.48116827919896621</v>
      </c>
      <c r="E3207" s="15">
        <f t="shared" si="349"/>
        <v>109.90899337965381</v>
      </c>
      <c r="F3207" s="5">
        <f t="shared" si="350"/>
        <v>121.22630506323455</v>
      </c>
      <c r="G3207" s="5">
        <f t="shared" si="351"/>
        <v>0.21428571428571427</v>
      </c>
      <c r="H3207" s="5">
        <f t="shared" si="352"/>
        <v>121.22630506323455</v>
      </c>
      <c r="M3207" s="1"/>
      <c r="N3207" s="1"/>
      <c r="O3207" s="1"/>
      <c r="P3207" s="1"/>
      <c r="Q3207" s="1"/>
      <c r="R3207" s="1"/>
      <c r="Y3207" s="1"/>
      <c r="Z3207" s="1"/>
      <c r="AA3207" s="6">
        <v>121.22630506323455</v>
      </c>
      <c r="AB3207" s="6">
        <f t="shared" si="353"/>
        <v>36.36789151897036</v>
      </c>
    </row>
    <row r="3208" spans="3:28" x14ac:dyDescent="0.55000000000000004">
      <c r="C3208" s="5">
        <f t="shared" ca="1" si="348"/>
        <v>0.97510425138727685</v>
      </c>
      <c r="D3208" s="6">
        <v>0.13851309077329643</v>
      </c>
      <c r="E3208" s="15">
        <f t="shared" si="349"/>
        <v>68.239194904054727</v>
      </c>
      <c r="F3208" s="5">
        <f t="shared" si="350"/>
        <v>69.635954176080361</v>
      </c>
      <c r="G3208" s="5">
        <f t="shared" si="351"/>
        <v>0.21428571428571427</v>
      </c>
      <c r="H3208" s="5">
        <f t="shared" si="352"/>
        <v>68.239194904054727</v>
      </c>
      <c r="M3208" s="1"/>
      <c r="N3208" s="1"/>
      <c r="O3208" s="1"/>
      <c r="P3208" s="1"/>
      <c r="Q3208" s="1"/>
      <c r="R3208" s="1"/>
      <c r="Y3208" s="1"/>
      <c r="Z3208" s="1"/>
      <c r="AA3208" s="6">
        <v>68.239194904054727</v>
      </c>
      <c r="AB3208" s="6">
        <f t="shared" si="353"/>
        <v>20.471758471216418</v>
      </c>
    </row>
    <row r="3209" spans="3:28" x14ac:dyDescent="0.55000000000000004">
      <c r="C3209" s="5">
        <f t="shared" ca="1" si="348"/>
        <v>0.77742573734816578</v>
      </c>
      <c r="D3209" s="6">
        <v>0.29829218438663807</v>
      </c>
      <c r="E3209" s="15">
        <f t="shared" si="349"/>
        <v>90.790597523227049</v>
      </c>
      <c r="F3209" s="5">
        <f t="shared" si="350"/>
        <v>92.093286684188342</v>
      </c>
      <c r="G3209" s="5">
        <f t="shared" si="351"/>
        <v>0.21428571428571427</v>
      </c>
      <c r="H3209" s="5">
        <f t="shared" si="352"/>
        <v>92.093286684188342</v>
      </c>
      <c r="M3209" s="1"/>
      <c r="N3209" s="1"/>
      <c r="O3209" s="1"/>
      <c r="P3209" s="1"/>
      <c r="Q3209" s="1"/>
      <c r="R3209" s="1"/>
      <c r="Y3209" s="1"/>
      <c r="Z3209" s="1"/>
      <c r="AA3209" s="6">
        <v>92.093286684188342</v>
      </c>
      <c r="AB3209" s="6">
        <f t="shared" si="353"/>
        <v>27.627986005256503</v>
      </c>
    </row>
    <row r="3210" spans="3:28" x14ac:dyDescent="0.55000000000000004">
      <c r="C3210" s="5">
        <f t="shared" ca="1" si="348"/>
        <v>0.44402895506055229</v>
      </c>
      <c r="D3210" s="6">
        <v>0.89933407690051459</v>
      </c>
      <c r="E3210" s="15">
        <f t="shared" si="349"/>
        <v>142.91790956540322</v>
      </c>
      <c r="F3210" s="5">
        <f t="shared" si="350"/>
        <v>221.25343904062666</v>
      </c>
      <c r="G3210" s="5">
        <f t="shared" si="351"/>
        <v>0.21428571428571427</v>
      </c>
      <c r="H3210" s="5">
        <f t="shared" si="352"/>
        <v>221.25343904062666</v>
      </c>
      <c r="M3210" s="1"/>
      <c r="N3210" s="1"/>
      <c r="O3210" s="1"/>
      <c r="P3210" s="1"/>
      <c r="Q3210" s="1"/>
      <c r="R3210" s="1"/>
      <c r="Y3210" s="1"/>
      <c r="Z3210" s="1"/>
      <c r="AA3210" s="6">
        <v>221.25343904062666</v>
      </c>
      <c r="AB3210" s="6">
        <f t="shared" si="353"/>
        <v>66.376031712187995</v>
      </c>
    </row>
    <row r="3211" spans="3:28" x14ac:dyDescent="0.55000000000000004">
      <c r="C3211" s="5">
        <f t="shared" ca="1" si="348"/>
        <v>0.39353646572218071</v>
      </c>
      <c r="D3211" s="6">
        <v>0.19752352163302866</v>
      </c>
      <c r="E3211" s="15">
        <f t="shared" si="349"/>
        <v>77.605513307624307</v>
      </c>
      <c r="F3211" s="5">
        <f t="shared" si="350"/>
        <v>77.665677261909394</v>
      </c>
      <c r="G3211" s="5">
        <f t="shared" si="351"/>
        <v>0.21428571428571427</v>
      </c>
      <c r="H3211" s="5">
        <f t="shared" si="352"/>
        <v>77.605513307624307</v>
      </c>
      <c r="M3211" s="1"/>
      <c r="N3211" s="1"/>
      <c r="O3211" s="1"/>
      <c r="P3211" s="1"/>
      <c r="Q3211" s="1"/>
      <c r="R3211" s="1"/>
      <c r="Y3211" s="1"/>
      <c r="Z3211" s="1"/>
      <c r="AA3211" s="6">
        <v>77.605513307624307</v>
      </c>
      <c r="AB3211" s="6">
        <f t="shared" si="353"/>
        <v>23.281653992287293</v>
      </c>
    </row>
    <row r="3212" spans="3:28" x14ac:dyDescent="0.55000000000000004">
      <c r="C3212" s="5">
        <f t="shared" ca="1" si="348"/>
        <v>0.72040384686651793</v>
      </c>
      <c r="D3212" s="6">
        <v>0.4879852131926482</v>
      </c>
      <c r="E3212" s="15">
        <f t="shared" si="349"/>
        <v>110.5436446231125</v>
      </c>
      <c r="F3212" s="5">
        <f t="shared" si="350"/>
        <v>122.40464288914288</v>
      </c>
      <c r="G3212" s="5">
        <f t="shared" si="351"/>
        <v>0.21428571428571427</v>
      </c>
      <c r="H3212" s="5">
        <f t="shared" si="352"/>
        <v>122.40464288914288</v>
      </c>
      <c r="M3212" s="1"/>
      <c r="N3212" s="1"/>
      <c r="O3212" s="1"/>
      <c r="P3212" s="1"/>
      <c r="Q3212" s="1"/>
      <c r="R3212" s="1"/>
      <c r="Y3212" s="1"/>
      <c r="Z3212" s="1"/>
      <c r="AA3212" s="6">
        <v>122.40464288914288</v>
      </c>
      <c r="AB3212" s="6">
        <f t="shared" si="353"/>
        <v>36.72139286674286</v>
      </c>
    </row>
    <row r="3213" spans="3:28" x14ac:dyDescent="0.55000000000000004">
      <c r="C3213" s="5">
        <f t="shared" ca="1" si="348"/>
        <v>9.2023621001657174E-2</v>
      </c>
      <c r="D3213" s="6">
        <v>0.92815225926561518</v>
      </c>
      <c r="E3213" s="15">
        <f t="shared" si="349"/>
        <v>144.87176604686238</v>
      </c>
      <c r="F3213" s="5">
        <f t="shared" si="350"/>
        <v>233.47315707747657</v>
      </c>
      <c r="G3213" s="5">
        <f t="shared" si="351"/>
        <v>0.21428571428571427</v>
      </c>
      <c r="H3213" s="5">
        <f t="shared" si="352"/>
        <v>233.47315707747657</v>
      </c>
      <c r="M3213" s="1"/>
      <c r="N3213" s="1"/>
      <c r="O3213" s="1"/>
      <c r="P3213" s="1"/>
      <c r="Q3213" s="1"/>
      <c r="R3213" s="1"/>
      <c r="Y3213" s="1"/>
      <c r="Z3213" s="1"/>
      <c r="AA3213" s="6">
        <v>233.47315707747657</v>
      </c>
      <c r="AB3213" s="6">
        <f t="shared" si="353"/>
        <v>70.041947123242963</v>
      </c>
    </row>
    <row r="3214" spans="3:28" x14ac:dyDescent="0.55000000000000004">
      <c r="C3214" s="5">
        <f t="shared" ca="1" si="348"/>
        <v>0.11107160040420472</v>
      </c>
      <c r="D3214" s="6">
        <v>0.9059760845050332</v>
      </c>
      <c r="E3214" s="15">
        <f t="shared" si="349"/>
        <v>143.37097802840242</v>
      </c>
      <c r="F3214" s="5">
        <f t="shared" si="350"/>
        <v>223.89564273650322</v>
      </c>
      <c r="G3214" s="5">
        <f t="shared" si="351"/>
        <v>0.21428571428571427</v>
      </c>
      <c r="H3214" s="5">
        <f t="shared" si="352"/>
        <v>223.89564273650322</v>
      </c>
      <c r="M3214" s="1"/>
      <c r="N3214" s="1"/>
      <c r="O3214" s="1"/>
      <c r="P3214" s="1"/>
      <c r="Q3214" s="1"/>
      <c r="R3214" s="1"/>
      <c r="Y3214" s="1"/>
      <c r="Z3214" s="1"/>
      <c r="AA3214" s="6">
        <v>223.89564273650322</v>
      </c>
      <c r="AB3214" s="6">
        <f t="shared" si="353"/>
        <v>67.168692820950966</v>
      </c>
    </row>
    <row r="3215" spans="3:28" x14ac:dyDescent="0.55000000000000004">
      <c r="C3215" s="5">
        <f t="shared" ca="1" si="348"/>
        <v>0.29818111337792863</v>
      </c>
      <c r="D3215" s="6">
        <v>0.22596065642915386</v>
      </c>
      <c r="E3215" s="15">
        <f t="shared" si="349"/>
        <v>81.612815452710691</v>
      </c>
      <c r="F3215" s="5">
        <f t="shared" si="350"/>
        <v>81.640609169277724</v>
      </c>
      <c r="G3215" s="5">
        <f t="shared" si="351"/>
        <v>0.21428571428571427</v>
      </c>
      <c r="H3215" s="5">
        <f t="shared" si="352"/>
        <v>81.640609169277724</v>
      </c>
      <c r="M3215" s="1"/>
      <c r="N3215" s="1"/>
      <c r="O3215" s="1"/>
      <c r="P3215" s="1"/>
      <c r="Q3215" s="1"/>
      <c r="R3215" s="1"/>
      <c r="Y3215" s="1"/>
      <c r="Z3215" s="1"/>
      <c r="AA3215" s="6">
        <v>81.640609169277724</v>
      </c>
      <c r="AB3215" s="6">
        <f t="shared" si="353"/>
        <v>24.492182750783318</v>
      </c>
    </row>
    <row r="3216" spans="3:28" x14ac:dyDescent="0.55000000000000004">
      <c r="C3216" s="5">
        <f t="shared" ca="1" si="348"/>
        <v>0.20765880178971763</v>
      </c>
      <c r="D3216" s="6">
        <v>0.26182255794493281</v>
      </c>
      <c r="E3216" s="15">
        <f t="shared" si="349"/>
        <v>86.322085111031242</v>
      </c>
      <c r="F3216" s="5">
        <f t="shared" si="350"/>
        <v>86.758985111700099</v>
      </c>
      <c r="G3216" s="5">
        <f t="shared" si="351"/>
        <v>0.21428571428571427</v>
      </c>
      <c r="H3216" s="5">
        <f t="shared" si="352"/>
        <v>86.758985111700099</v>
      </c>
      <c r="M3216" s="1"/>
      <c r="N3216" s="1"/>
      <c r="O3216" s="1"/>
      <c r="P3216" s="1"/>
      <c r="Q3216" s="1"/>
      <c r="R3216" s="1"/>
      <c r="Y3216" s="1"/>
      <c r="Z3216" s="1"/>
      <c r="AA3216" s="6">
        <v>86.758985111700099</v>
      </c>
      <c r="AB3216" s="6">
        <f t="shared" si="353"/>
        <v>26.02769553351003</v>
      </c>
    </row>
    <row r="3217" spans="3:28" x14ac:dyDescent="0.55000000000000004">
      <c r="C3217" s="5">
        <f t="shared" ca="1" si="348"/>
        <v>0.46746137228147489</v>
      </c>
      <c r="D3217" s="6">
        <v>0.84901224165665079</v>
      </c>
      <c r="E3217" s="15">
        <f t="shared" si="349"/>
        <v>139.42950079369726</v>
      </c>
      <c r="F3217" s="5">
        <f t="shared" si="350"/>
        <v>203.55910663027686</v>
      </c>
      <c r="G3217" s="5">
        <f t="shared" si="351"/>
        <v>0.21428571428571427</v>
      </c>
      <c r="H3217" s="5">
        <f t="shared" si="352"/>
        <v>203.55910663027686</v>
      </c>
      <c r="M3217" s="1"/>
      <c r="N3217" s="1"/>
      <c r="O3217" s="1"/>
      <c r="P3217" s="1"/>
      <c r="Q3217" s="1"/>
      <c r="R3217" s="1"/>
      <c r="Y3217" s="1"/>
      <c r="Z3217" s="1"/>
      <c r="AA3217" s="6">
        <v>203.55910663027686</v>
      </c>
      <c r="AB3217" s="6">
        <f t="shared" si="353"/>
        <v>61.067731989083057</v>
      </c>
    </row>
    <row r="3218" spans="3:28" x14ac:dyDescent="0.55000000000000004">
      <c r="C3218" s="5">
        <f t="shared" ca="1" si="348"/>
        <v>0.60953391205026985</v>
      </c>
      <c r="D3218" s="6">
        <v>0.15638742268288619</v>
      </c>
      <c r="E3218" s="15">
        <f t="shared" si="349"/>
        <v>71.257279493477682</v>
      </c>
      <c r="F3218" s="5">
        <f t="shared" si="350"/>
        <v>72.038304176481859</v>
      </c>
      <c r="G3218" s="5">
        <f t="shared" si="351"/>
        <v>0.21428571428571427</v>
      </c>
      <c r="H3218" s="5">
        <f t="shared" si="352"/>
        <v>71.257279493477682</v>
      </c>
      <c r="M3218" s="1"/>
      <c r="N3218" s="1"/>
      <c r="O3218" s="1"/>
      <c r="P3218" s="1"/>
      <c r="Q3218" s="1"/>
      <c r="R3218" s="1"/>
      <c r="Y3218" s="1"/>
      <c r="Z3218" s="1"/>
      <c r="AA3218" s="6">
        <v>71.257279493477682</v>
      </c>
      <c r="AB3218" s="6">
        <f t="shared" si="353"/>
        <v>21.377183848043305</v>
      </c>
    </row>
    <row r="3219" spans="3:28" x14ac:dyDescent="0.55000000000000004">
      <c r="C3219" s="5">
        <f t="shared" ca="1" si="348"/>
        <v>0.85686309611271749</v>
      </c>
      <c r="D3219" s="6">
        <v>0.38402537072437781</v>
      </c>
      <c r="E3219" s="15">
        <f t="shared" si="349"/>
        <v>100.32201583731292</v>
      </c>
      <c r="F3219" s="5">
        <f t="shared" si="350"/>
        <v>105.20770763867907</v>
      </c>
      <c r="G3219" s="5">
        <f t="shared" si="351"/>
        <v>0.21428571428571427</v>
      </c>
      <c r="H3219" s="5">
        <f t="shared" si="352"/>
        <v>105.20770763867907</v>
      </c>
      <c r="M3219" s="1"/>
      <c r="N3219" s="1"/>
      <c r="O3219" s="1"/>
      <c r="P3219" s="1"/>
      <c r="Q3219" s="1"/>
      <c r="R3219" s="1"/>
      <c r="Y3219" s="1"/>
      <c r="Z3219" s="1"/>
      <c r="AA3219" s="6">
        <v>105.20770763867907</v>
      </c>
      <c r="AB3219" s="6">
        <f t="shared" si="353"/>
        <v>31.562312291603718</v>
      </c>
    </row>
    <row r="3220" spans="3:28" x14ac:dyDescent="0.55000000000000004">
      <c r="C3220" s="5">
        <f t="shared" ca="1" si="348"/>
        <v>0.43782697931113346</v>
      </c>
      <c r="D3220" s="6">
        <v>8.9246047630271552E-2</v>
      </c>
      <c r="E3220" s="15">
        <f t="shared" si="349"/>
        <v>58.72122932176304</v>
      </c>
      <c r="F3220" s="5">
        <f t="shared" si="350"/>
        <v>63.140456248908407</v>
      </c>
      <c r="G3220" s="5">
        <f t="shared" si="351"/>
        <v>0.21428571428571427</v>
      </c>
      <c r="H3220" s="5">
        <f t="shared" si="352"/>
        <v>58.72122932176304</v>
      </c>
      <c r="M3220" s="1"/>
      <c r="N3220" s="1"/>
      <c r="O3220" s="1"/>
      <c r="P3220" s="1"/>
      <c r="Q3220" s="1"/>
      <c r="R3220" s="1"/>
      <c r="Y3220" s="1"/>
      <c r="Z3220" s="1"/>
      <c r="AA3220" s="6">
        <v>58.72122932176304</v>
      </c>
      <c r="AB3220" s="6">
        <f t="shared" si="353"/>
        <v>17.61636879652891</v>
      </c>
    </row>
    <row r="3221" spans="3:28" x14ac:dyDescent="0.55000000000000004">
      <c r="C3221" s="5">
        <f t="shared" ca="1" si="348"/>
        <v>0.56860840581485439</v>
      </c>
      <c r="D3221" s="6">
        <v>0.26289542990726622</v>
      </c>
      <c r="E3221" s="15">
        <f t="shared" si="349"/>
        <v>86.457830407274599</v>
      </c>
      <c r="F3221" s="5">
        <f t="shared" si="350"/>
        <v>86.914004407346368</v>
      </c>
      <c r="G3221" s="5">
        <f t="shared" si="351"/>
        <v>0.21428571428571427</v>
      </c>
      <c r="H3221" s="5">
        <f t="shared" si="352"/>
        <v>86.914004407346368</v>
      </c>
      <c r="M3221" s="1"/>
      <c r="N3221" s="1"/>
      <c r="O3221" s="1"/>
      <c r="P3221" s="1"/>
      <c r="Q3221" s="1"/>
      <c r="R3221" s="1"/>
      <c r="Y3221" s="1"/>
      <c r="Z3221" s="1"/>
      <c r="AA3221" s="6">
        <v>86.914004407346368</v>
      </c>
      <c r="AB3221" s="6">
        <f t="shared" si="353"/>
        <v>26.074201322203908</v>
      </c>
    </row>
    <row r="3222" spans="3:28" x14ac:dyDescent="0.55000000000000004">
      <c r="C3222" s="5">
        <f t="shared" ca="1" si="348"/>
        <v>0.96465798058513264</v>
      </c>
      <c r="D3222" s="6">
        <v>0.16305639019307261</v>
      </c>
      <c r="E3222" s="15">
        <f t="shared" si="349"/>
        <v>72.338774873353884</v>
      </c>
      <c r="F3222" s="5">
        <f t="shared" si="350"/>
        <v>72.941138987911927</v>
      </c>
      <c r="G3222" s="5">
        <f t="shared" si="351"/>
        <v>0.21428571428571427</v>
      </c>
      <c r="H3222" s="5">
        <f t="shared" si="352"/>
        <v>72.338774873353884</v>
      </c>
      <c r="M3222" s="1"/>
      <c r="N3222" s="1"/>
      <c r="O3222" s="1"/>
      <c r="P3222" s="1"/>
      <c r="Q3222" s="1"/>
      <c r="R3222" s="1"/>
      <c r="Y3222" s="1"/>
      <c r="Z3222" s="1"/>
      <c r="AA3222" s="6">
        <v>72.338774873353884</v>
      </c>
      <c r="AB3222" s="6">
        <f t="shared" si="353"/>
        <v>21.701632462006163</v>
      </c>
    </row>
    <row r="3223" spans="3:28" x14ac:dyDescent="0.55000000000000004">
      <c r="C3223" s="5">
        <f t="shared" ca="1" si="348"/>
        <v>0.20639944821484657</v>
      </c>
      <c r="D3223" s="6">
        <v>0.83685215320329076</v>
      </c>
      <c r="E3223" s="15">
        <f t="shared" si="349"/>
        <v>138.57114393399132</v>
      </c>
      <c r="F3223" s="5">
        <f t="shared" si="350"/>
        <v>199.75077375521897</v>
      </c>
      <c r="G3223" s="5">
        <f t="shared" si="351"/>
        <v>0.21428571428571427</v>
      </c>
      <c r="H3223" s="5">
        <f t="shared" si="352"/>
        <v>199.75077375521897</v>
      </c>
      <c r="M3223" s="1"/>
      <c r="N3223" s="1"/>
      <c r="O3223" s="1"/>
      <c r="P3223" s="1"/>
      <c r="Q3223" s="1"/>
      <c r="R3223" s="1"/>
      <c r="Y3223" s="1"/>
      <c r="Z3223" s="1"/>
      <c r="AA3223" s="6">
        <v>199.75077375521897</v>
      </c>
      <c r="AB3223" s="6">
        <f t="shared" si="353"/>
        <v>59.925232126565689</v>
      </c>
    </row>
    <row r="3224" spans="3:28" x14ac:dyDescent="0.55000000000000004">
      <c r="C3224" s="5">
        <f t="shared" ca="1" si="348"/>
        <v>0.32280307666456176</v>
      </c>
      <c r="D3224" s="6">
        <v>0.27527907648436545</v>
      </c>
      <c r="E3224" s="15">
        <f t="shared" si="349"/>
        <v>88.00506220081958</v>
      </c>
      <c r="F3224" s="5">
        <f t="shared" si="350"/>
        <v>88.711550508403121</v>
      </c>
      <c r="G3224" s="5">
        <f t="shared" si="351"/>
        <v>0.21428571428571427</v>
      </c>
      <c r="H3224" s="5">
        <f t="shared" si="352"/>
        <v>88.711550508403121</v>
      </c>
      <c r="M3224" s="1"/>
      <c r="N3224" s="1"/>
      <c r="O3224" s="1"/>
      <c r="P3224" s="1"/>
      <c r="Q3224" s="1"/>
      <c r="R3224" s="1"/>
      <c r="Y3224" s="1"/>
      <c r="Z3224" s="1"/>
      <c r="AA3224" s="6">
        <v>88.711550508403121</v>
      </c>
      <c r="AB3224" s="6">
        <f t="shared" si="353"/>
        <v>26.613465152520934</v>
      </c>
    </row>
    <row r="3225" spans="3:28" x14ac:dyDescent="0.55000000000000004">
      <c r="C3225" s="5">
        <f t="shared" ca="1" si="348"/>
        <v>0.90226308748783124</v>
      </c>
      <c r="D3225" s="6">
        <v>4.910627026948422E-2</v>
      </c>
      <c r="E3225" s="15">
        <f t="shared" si="349"/>
        <v>48.722558042892608</v>
      </c>
      <c r="F3225" s="5">
        <f t="shared" si="350"/>
        <v>57.977162748223748</v>
      </c>
      <c r="G3225" s="5">
        <f t="shared" si="351"/>
        <v>0.21428571428571427</v>
      </c>
      <c r="H3225" s="5">
        <f t="shared" si="352"/>
        <v>48.722558042892608</v>
      </c>
      <c r="M3225" s="1"/>
      <c r="N3225" s="1"/>
      <c r="O3225" s="1"/>
      <c r="P3225" s="1"/>
      <c r="Q3225" s="1"/>
      <c r="R3225" s="1"/>
      <c r="Y3225" s="1"/>
      <c r="Z3225" s="1"/>
      <c r="AA3225" s="6">
        <v>48.722558042892608</v>
      </c>
      <c r="AB3225" s="6">
        <f t="shared" si="353"/>
        <v>14.616767412867782</v>
      </c>
    </row>
    <row r="3226" spans="3:28" x14ac:dyDescent="0.55000000000000004">
      <c r="C3226" s="5">
        <f t="shared" ca="1" si="348"/>
        <v>0.4085066305295123</v>
      </c>
      <c r="D3226" s="6">
        <v>0.91481366509891437</v>
      </c>
      <c r="E3226" s="15">
        <f t="shared" si="349"/>
        <v>143.97124494680918</v>
      </c>
      <c r="F3226" s="5">
        <f t="shared" si="350"/>
        <v>227.56052022614412</v>
      </c>
      <c r="G3226" s="5">
        <f t="shared" si="351"/>
        <v>0.21428571428571427</v>
      </c>
      <c r="H3226" s="5">
        <f t="shared" si="352"/>
        <v>227.56052022614412</v>
      </c>
      <c r="M3226" s="1"/>
      <c r="N3226" s="1"/>
      <c r="O3226" s="1"/>
      <c r="P3226" s="1"/>
      <c r="Q3226" s="1"/>
      <c r="R3226" s="1"/>
      <c r="Y3226" s="1"/>
      <c r="Z3226" s="1"/>
      <c r="AA3226" s="6">
        <v>227.56052022614412</v>
      </c>
      <c r="AB3226" s="6">
        <f t="shared" si="353"/>
        <v>68.268156067843236</v>
      </c>
    </row>
    <row r="3227" spans="3:28" x14ac:dyDescent="0.55000000000000004">
      <c r="C3227" s="5">
        <f t="shared" ca="1" si="348"/>
        <v>0.779423963203283</v>
      </c>
      <c r="D3227" s="6">
        <v>0.59139974511883131</v>
      </c>
      <c r="E3227" s="15">
        <f t="shared" si="349"/>
        <v>119.67705712949378</v>
      </c>
      <c r="F3227" s="5">
        <f t="shared" si="350"/>
        <v>141.35014749241023</v>
      </c>
      <c r="G3227" s="5">
        <f t="shared" si="351"/>
        <v>0.21428571428571427</v>
      </c>
      <c r="H3227" s="5">
        <f t="shared" si="352"/>
        <v>141.35014749241023</v>
      </c>
      <c r="M3227" s="1"/>
      <c r="N3227" s="1"/>
      <c r="O3227" s="1"/>
      <c r="P3227" s="1"/>
      <c r="Q3227" s="1"/>
      <c r="R3227" s="1"/>
      <c r="Y3227" s="1"/>
      <c r="Z3227" s="1"/>
      <c r="AA3227" s="6">
        <v>141.35014749241023</v>
      </c>
      <c r="AB3227" s="6">
        <f t="shared" si="353"/>
        <v>42.405044247723069</v>
      </c>
    </row>
    <row r="3228" spans="3:28" x14ac:dyDescent="0.55000000000000004">
      <c r="C3228" s="5">
        <f t="shared" ca="1" si="348"/>
        <v>0.63213380000038577</v>
      </c>
      <c r="D3228" s="6">
        <v>0.87685440008713533</v>
      </c>
      <c r="E3228" s="15">
        <f t="shared" si="349"/>
        <v>141.37196513801644</v>
      </c>
      <c r="F3228" s="5">
        <f t="shared" si="350"/>
        <v>212.90368001670527</v>
      </c>
      <c r="G3228" s="5">
        <f t="shared" si="351"/>
        <v>0.21428571428571427</v>
      </c>
      <c r="H3228" s="5">
        <f t="shared" si="352"/>
        <v>212.90368001670527</v>
      </c>
      <c r="M3228" s="1"/>
      <c r="N3228" s="1"/>
      <c r="O3228" s="1"/>
      <c r="P3228" s="1"/>
      <c r="Q3228" s="1"/>
      <c r="R3228" s="1"/>
      <c r="Y3228" s="1"/>
      <c r="Z3228" s="1"/>
      <c r="AA3228" s="6">
        <v>212.90368001670527</v>
      </c>
      <c r="AB3228" s="6">
        <f t="shared" si="353"/>
        <v>63.871104005011574</v>
      </c>
    </row>
    <row r="3229" spans="3:28" x14ac:dyDescent="0.55000000000000004">
      <c r="C3229" s="5">
        <f t="shared" ca="1" si="348"/>
        <v>0.73249986434632419</v>
      </c>
      <c r="D3229" s="6">
        <v>0.22348448679549449</v>
      </c>
      <c r="E3229" s="15">
        <f t="shared" si="349"/>
        <v>81.274296227409309</v>
      </c>
      <c r="F3229" s="5">
        <f t="shared" si="350"/>
        <v>81.291619700118645</v>
      </c>
      <c r="G3229" s="5">
        <f t="shared" si="351"/>
        <v>0.21428571428571427</v>
      </c>
      <c r="H3229" s="5">
        <f t="shared" si="352"/>
        <v>81.291619700118645</v>
      </c>
      <c r="M3229" s="1"/>
      <c r="N3229" s="1"/>
      <c r="O3229" s="1"/>
      <c r="P3229" s="1"/>
      <c r="Q3229" s="1"/>
      <c r="R3229" s="1"/>
      <c r="Y3229" s="1"/>
      <c r="Z3229" s="1"/>
      <c r="AA3229" s="6">
        <v>81.291619700118645</v>
      </c>
      <c r="AB3229" s="6">
        <f t="shared" si="353"/>
        <v>24.387485910035593</v>
      </c>
    </row>
    <row r="3230" spans="3:28" x14ac:dyDescent="0.55000000000000004">
      <c r="C3230" s="5">
        <f t="shared" ca="1" si="348"/>
        <v>0.54124586454777535</v>
      </c>
      <c r="D3230" s="6">
        <v>8.7900897342999884E-2</v>
      </c>
      <c r="E3230" s="15">
        <f t="shared" si="349"/>
        <v>58.42831085752271</v>
      </c>
      <c r="F3230" s="5">
        <f t="shared" si="350"/>
        <v>62.965604344704417</v>
      </c>
      <c r="G3230" s="5">
        <f t="shared" si="351"/>
        <v>0.21428571428571427</v>
      </c>
      <c r="H3230" s="5">
        <f t="shared" si="352"/>
        <v>58.42831085752271</v>
      </c>
      <c r="M3230" s="1"/>
      <c r="N3230" s="1"/>
      <c r="O3230" s="1"/>
      <c r="P3230" s="1"/>
      <c r="Q3230" s="1"/>
      <c r="R3230" s="1"/>
      <c r="Y3230" s="1"/>
      <c r="Z3230" s="1"/>
      <c r="AA3230" s="6">
        <v>58.42831085752271</v>
      </c>
      <c r="AB3230" s="6">
        <f t="shared" si="353"/>
        <v>17.528493257256812</v>
      </c>
    </row>
    <row r="3231" spans="3:28" x14ac:dyDescent="0.55000000000000004">
      <c r="C3231" s="5">
        <f t="shared" ca="1" si="348"/>
        <v>8.1429245761344249E-2</v>
      </c>
      <c r="D3231" s="6">
        <v>0.34280150333535964</v>
      </c>
      <c r="E3231" s="15">
        <f t="shared" si="349"/>
        <v>95.888505427594509</v>
      </c>
      <c r="F3231" s="5">
        <f t="shared" si="350"/>
        <v>98.795061207380286</v>
      </c>
      <c r="G3231" s="5">
        <f t="shared" si="351"/>
        <v>0.21428571428571427</v>
      </c>
      <c r="H3231" s="5">
        <f t="shared" si="352"/>
        <v>98.795061207380286</v>
      </c>
      <c r="M3231" s="1"/>
      <c r="N3231" s="1"/>
      <c r="O3231" s="1"/>
      <c r="P3231" s="1"/>
      <c r="Q3231" s="1"/>
      <c r="R3231" s="1"/>
      <c r="Y3231" s="1"/>
      <c r="Z3231" s="1"/>
      <c r="AA3231" s="6">
        <v>98.795061207380286</v>
      </c>
      <c r="AB3231" s="6">
        <f t="shared" si="353"/>
        <v>29.638518362214086</v>
      </c>
    </row>
    <row r="3232" spans="3:28" x14ac:dyDescent="0.55000000000000004">
      <c r="C3232" s="5">
        <f t="shared" ca="1" si="348"/>
        <v>0.53007939846912477</v>
      </c>
      <c r="D3232" s="6">
        <v>6.346187602592912E-2</v>
      </c>
      <c r="E3232" s="15">
        <f t="shared" si="349"/>
        <v>52.652098205714275</v>
      </c>
      <c r="F3232" s="5">
        <f t="shared" si="350"/>
        <v>59.811015163470159</v>
      </c>
      <c r="G3232" s="5">
        <f t="shared" si="351"/>
        <v>0.21428571428571427</v>
      </c>
      <c r="H3232" s="5">
        <f t="shared" si="352"/>
        <v>52.652098205714275</v>
      </c>
      <c r="M3232" s="1"/>
      <c r="N3232" s="1"/>
      <c r="O3232" s="1"/>
      <c r="P3232" s="1"/>
      <c r="Q3232" s="1"/>
      <c r="R3232" s="1"/>
      <c r="Y3232" s="1"/>
      <c r="Z3232" s="1"/>
      <c r="AA3232" s="6">
        <v>52.652098205714275</v>
      </c>
      <c r="AB3232" s="6">
        <f t="shared" si="353"/>
        <v>15.795629461714281</v>
      </c>
    </row>
    <row r="3233" spans="3:28" x14ac:dyDescent="0.55000000000000004">
      <c r="C3233" s="5">
        <f t="shared" ca="1" si="348"/>
        <v>0.38578499674262312</v>
      </c>
      <c r="D3233" s="6">
        <v>0.19240720773782038</v>
      </c>
      <c r="E3233" s="15">
        <f t="shared" si="349"/>
        <v>76.854560854828378</v>
      </c>
      <c r="F3233" s="5">
        <f t="shared" si="350"/>
        <v>76.958039814589455</v>
      </c>
      <c r="G3233" s="5">
        <f t="shared" si="351"/>
        <v>0.21428571428571427</v>
      </c>
      <c r="H3233" s="5">
        <f t="shared" si="352"/>
        <v>76.854560854828378</v>
      </c>
      <c r="M3233" s="1"/>
      <c r="N3233" s="1"/>
      <c r="O3233" s="1"/>
      <c r="P3233" s="1"/>
      <c r="Q3233" s="1"/>
      <c r="R3233" s="1"/>
      <c r="Y3233" s="1"/>
      <c r="Z3233" s="1"/>
      <c r="AA3233" s="6">
        <v>76.854560854828378</v>
      </c>
      <c r="AB3233" s="6">
        <f t="shared" si="353"/>
        <v>23.056368256448511</v>
      </c>
    </row>
    <row r="3234" spans="3:28" x14ac:dyDescent="0.55000000000000004">
      <c r="C3234" s="5">
        <f t="shared" ca="1" si="348"/>
        <v>0.90923862824770008</v>
      </c>
      <c r="D3234" s="6">
        <v>0.95407175613160355</v>
      </c>
      <c r="E3234" s="15">
        <f t="shared" si="349"/>
        <v>146.60333922535747</v>
      </c>
      <c r="F3234" s="5">
        <f t="shared" si="350"/>
        <v>246.80996500947549</v>
      </c>
      <c r="G3234" s="5">
        <f t="shared" si="351"/>
        <v>0.21428571428571427</v>
      </c>
      <c r="H3234" s="5">
        <f t="shared" si="352"/>
        <v>246.80996500947549</v>
      </c>
      <c r="M3234" s="1"/>
      <c r="N3234" s="1"/>
      <c r="O3234" s="1"/>
      <c r="P3234" s="1"/>
      <c r="Q3234" s="1"/>
      <c r="R3234" s="1"/>
      <c r="Y3234" s="1"/>
      <c r="Z3234" s="1"/>
      <c r="AA3234" s="6">
        <v>246.80996500947549</v>
      </c>
      <c r="AB3234" s="6">
        <f t="shared" si="353"/>
        <v>74.042989502842644</v>
      </c>
    </row>
    <row r="3235" spans="3:28" x14ac:dyDescent="0.55000000000000004">
      <c r="C3235" s="5">
        <f t="shared" ca="1" si="348"/>
        <v>0.55025698589066441</v>
      </c>
      <c r="D3235" s="6">
        <v>0.58686494787915711</v>
      </c>
      <c r="E3235" s="15">
        <f t="shared" si="349"/>
        <v>119.29416460381667</v>
      </c>
      <c r="F3235" s="5">
        <f t="shared" si="350"/>
        <v>140.47219925466305</v>
      </c>
      <c r="G3235" s="5">
        <f t="shared" si="351"/>
        <v>0.21428571428571427</v>
      </c>
      <c r="H3235" s="5">
        <f t="shared" si="352"/>
        <v>140.47219925466305</v>
      </c>
      <c r="M3235" s="1"/>
      <c r="N3235" s="1"/>
      <c r="O3235" s="1"/>
      <c r="P3235" s="1"/>
      <c r="Q3235" s="1"/>
      <c r="R3235" s="1"/>
      <c r="Y3235" s="1"/>
      <c r="Z3235" s="1"/>
      <c r="AA3235" s="6">
        <v>140.47219925466305</v>
      </c>
      <c r="AB3235" s="6">
        <f t="shared" si="353"/>
        <v>42.141659776398917</v>
      </c>
    </row>
    <row r="3236" spans="3:28" x14ac:dyDescent="0.55000000000000004">
      <c r="C3236" s="5">
        <f t="shared" ca="1" si="348"/>
        <v>0.5993579222878197</v>
      </c>
      <c r="D3236" s="6">
        <v>0.28295443292528355</v>
      </c>
      <c r="E3236" s="15">
        <f t="shared" si="349"/>
        <v>88.946605958123584</v>
      </c>
      <c r="F3236" s="5">
        <f t="shared" si="350"/>
        <v>89.833382927253325</v>
      </c>
      <c r="G3236" s="5">
        <f t="shared" si="351"/>
        <v>0.21428571428571427</v>
      </c>
      <c r="H3236" s="5">
        <f t="shared" si="352"/>
        <v>89.833382927253325</v>
      </c>
      <c r="M3236" s="1"/>
      <c r="N3236" s="1"/>
      <c r="O3236" s="1"/>
      <c r="P3236" s="1"/>
      <c r="Q3236" s="1"/>
      <c r="R3236" s="1"/>
      <c r="Y3236" s="1"/>
      <c r="Z3236" s="1"/>
      <c r="AA3236" s="6">
        <v>89.833382927253325</v>
      </c>
      <c r="AB3236" s="6">
        <f t="shared" si="353"/>
        <v>26.950014878175995</v>
      </c>
    </row>
    <row r="3237" spans="3:28" x14ac:dyDescent="0.55000000000000004">
      <c r="C3237" s="5">
        <f t="shared" ca="1" si="348"/>
        <v>0.29555616672169716</v>
      </c>
      <c r="D3237" s="6">
        <v>0.80755248076275921</v>
      </c>
      <c r="E3237" s="15">
        <f t="shared" si="349"/>
        <v>136.47695770758418</v>
      </c>
      <c r="F3237" s="5">
        <f t="shared" si="350"/>
        <v>191.12040051040768</v>
      </c>
      <c r="G3237" s="5">
        <f t="shared" si="351"/>
        <v>0.21428571428571427</v>
      </c>
      <c r="H3237" s="5">
        <f t="shared" si="352"/>
        <v>191.12040051040768</v>
      </c>
      <c r="M3237" s="1"/>
      <c r="N3237" s="1"/>
      <c r="O3237" s="1"/>
      <c r="P3237" s="1"/>
      <c r="Q3237" s="1"/>
      <c r="R3237" s="1"/>
      <c r="Y3237" s="1"/>
      <c r="Z3237" s="1"/>
      <c r="AA3237" s="6">
        <v>191.12040051040768</v>
      </c>
      <c r="AB3237" s="6">
        <f t="shared" si="353"/>
        <v>57.336120153122302</v>
      </c>
    </row>
    <row r="3238" spans="3:28" x14ac:dyDescent="0.55000000000000004">
      <c r="C3238" s="5">
        <f t="shared" ca="1" si="348"/>
        <v>0.15785153228292226</v>
      </c>
      <c r="D3238" s="6">
        <v>0.87553787593123555</v>
      </c>
      <c r="E3238" s="15">
        <f t="shared" si="349"/>
        <v>141.28081594236062</v>
      </c>
      <c r="F3238" s="5">
        <f t="shared" si="350"/>
        <v>212.43935334503354</v>
      </c>
      <c r="G3238" s="5">
        <f t="shared" si="351"/>
        <v>0.21428571428571427</v>
      </c>
      <c r="H3238" s="5">
        <f t="shared" si="352"/>
        <v>212.43935334503354</v>
      </c>
      <c r="M3238" s="1"/>
      <c r="N3238" s="1"/>
      <c r="O3238" s="1"/>
      <c r="P3238" s="1"/>
      <c r="Q3238" s="1"/>
      <c r="R3238" s="1"/>
      <c r="Y3238" s="1"/>
      <c r="Z3238" s="1"/>
      <c r="AA3238" s="6">
        <v>212.43935334503354</v>
      </c>
      <c r="AB3238" s="6">
        <f t="shared" si="353"/>
        <v>63.731806003510059</v>
      </c>
    </row>
    <row r="3239" spans="3:28" x14ac:dyDescent="0.55000000000000004">
      <c r="C3239" s="5">
        <f t="shared" ca="1" si="348"/>
        <v>0.21022732621898976</v>
      </c>
      <c r="D3239" s="6">
        <v>0.19289340191655191</v>
      </c>
      <c r="E3239" s="15">
        <f t="shared" si="349"/>
        <v>76.926348488183152</v>
      </c>
      <c r="F3239" s="5">
        <f t="shared" si="350"/>
        <v>77.025188772497444</v>
      </c>
      <c r="G3239" s="5">
        <f t="shared" si="351"/>
        <v>0.21428571428571427</v>
      </c>
      <c r="H3239" s="5">
        <f t="shared" si="352"/>
        <v>76.926348488183152</v>
      </c>
      <c r="M3239" s="1"/>
      <c r="N3239" s="1"/>
      <c r="O3239" s="1"/>
      <c r="P3239" s="1"/>
      <c r="Q3239" s="1"/>
      <c r="R3239" s="1"/>
      <c r="Y3239" s="1"/>
      <c r="Z3239" s="1"/>
      <c r="AA3239" s="6">
        <v>76.926348488183152</v>
      </c>
      <c r="AB3239" s="6">
        <f t="shared" si="353"/>
        <v>23.077904546454945</v>
      </c>
    </row>
    <row r="3240" spans="3:28" x14ac:dyDescent="0.55000000000000004">
      <c r="C3240" s="5">
        <f t="shared" ca="1" si="348"/>
        <v>0.19501472637608908</v>
      </c>
      <c r="D3240" s="6">
        <v>0.67212656429072548</v>
      </c>
      <c r="E3240" s="15">
        <f t="shared" si="349"/>
        <v>126.26253469630859</v>
      </c>
      <c r="F3240" s="5">
        <f t="shared" si="350"/>
        <v>157.88383751419647</v>
      </c>
      <c r="G3240" s="5">
        <f t="shared" si="351"/>
        <v>0.21428571428571427</v>
      </c>
      <c r="H3240" s="5">
        <f t="shared" si="352"/>
        <v>157.88383751419647</v>
      </c>
      <c r="M3240" s="1"/>
      <c r="N3240" s="1"/>
      <c r="O3240" s="1"/>
      <c r="P3240" s="1"/>
      <c r="Q3240" s="1"/>
      <c r="R3240" s="1"/>
      <c r="Y3240" s="1"/>
      <c r="Z3240" s="1"/>
      <c r="AA3240" s="6">
        <v>157.88383751419647</v>
      </c>
      <c r="AB3240" s="6">
        <f t="shared" si="353"/>
        <v>47.36515125425894</v>
      </c>
    </row>
    <row r="3241" spans="3:28" x14ac:dyDescent="0.55000000000000004">
      <c r="C3241" s="5">
        <f t="shared" ca="1" si="348"/>
        <v>0.20613118971999644</v>
      </c>
      <c r="D3241" s="6">
        <v>7.2959444722035638E-2</v>
      </c>
      <c r="E3241" s="15">
        <f t="shared" si="349"/>
        <v>55.010265227932777</v>
      </c>
      <c r="F3241" s="5">
        <f t="shared" si="350"/>
        <v>61.032014267344579</v>
      </c>
      <c r="G3241" s="5">
        <f t="shared" si="351"/>
        <v>0.21428571428571427</v>
      </c>
      <c r="H3241" s="5">
        <f t="shared" si="352"/>
        <v>55.010265227932777</v>
      </c>
      <c r="M3241" s="1"/>
      <c r="N3241" s="1"/>
      <c r="O3241" s="1"/>
      <c r="P3241" s="1"/>
      <c r="Q3241" s="1"/>
      <c r="R3241" s="1"/>
      <c r="Y3241" s="1"/>
      <c r="Z3241" s="1"/>
      <c r="AA3241" s="6">
        <v>55.010265227932777</v>
      </c>
      <c r="AB3241" s="6">
        <f t="shared" si="353"/>
        <v>16.503079568379832</v>
      </c>
    </row>
    <row r="3242" spans="3:28" x14ac:dyDescent="0.55000000000000004">
      <c r="C3242" s="5">
        <f t="shared" ca="1" si="348"/>
        <v>0.74878472469277724</v>
      </c>
      <c r="D3242" s="6">
        <v>0.24567958259357503</v>
      </c>
      <c r="E3242" s="15">
        <f t="shared" si="349"/>
        <v>84.244976360584502</v>
      </c>
      <c r="F3242" s="5">
        <f t="shared" si="350"/>
        <v>84.439944070716621</v>
      </c>
      <c r="G3242" s="5">
        <f t="shared" si="351"/>
        <v>0.21428571428571427</v>
      </c>
      <c r="H3242" s="5">
        <f t="shared" si="352"/>
        <v>84.439944070716621</v>
      </c>
      <c r="M3242" s="1"/>
      <c r="N3242" s="1"/>
      <c r="O3242" s="1"/>
      <c r="P3242" s="1"/>
      <c r="Q3242" s="1"/>
      <c r="R3242" s="1"/>
      <c r="Y3242" s="1"/>
      <c r="Z3242" s="1"/>
      <c r="AA3242" s="6">
        <v>84.439944070716621</v>
      </c>
      <c r="AB3242" s="6">
        <f t="shared" si="353"/>
        <v>25.331983221214987</v>
      </c>
    </row>
    <row r="3243" spans="3:28" x14ac:dyDescent="0.55000000000000004">
      <c r="C3243" s="5">
        <f t="shared" ca="1" si="348"/>
        <v>0.13767956589867303</v>
      </c>
      <c r="D3243" s="6">
        <v>0.96436625520948138</v>
      </c>
      <c r="E3243" s="15">
        <f t="shared" si="349"/>
        <v>147.28453593237197</v>
      </c>
      <c r="F3243" s="5">
        <f t="shared" si="350"/>
        <v>253.14876011143411</v>
      </c>
      <c r="G3243" s="5">
        <f t="shared" si="351"/>
        <v>0.21428571428571427</v>
      </c>
      <c r="H3243" s="5">
        <f t="shared" si="352"/>
        <v>253.14876011143411</v>
      </c>
      <c r="M3243" s="1"/>
      <c r="N3243" s="1"/>
      <c r="O3243" s="1"/>
      <c r="P3243" s="1"/>
      <c r="Q3243" s="1"/>
      <c r="R3243" s="1"/>
      <c r="Y3243" s="1"/>
      <c r="Z3243" s="1"/>
      <c r="AA3243" s="6">
        <v>253.14876011143411</v>
      </c>
      <c r="AB3243" s="6">
        <f t="shared" si="353"/>
        <v>75.944628033430234</v>
      </c>
    </row>
    <row r="3244" spans="3:28" x14ac:dyDescent="0.55000000000000004">
      <c r="C3244" s="5">
        <f t="shared" ca="1" si="348"/>
        <v>0.18947210194541775</v>
      </c>
      <c r="D3244" s="6">
        <v>0.59613761201126803</v>
      </c>
      <c r="E3244" s="15">
        <f t="shared" si="349"/>
        <v>120.07553088437403</v>
      </c>
      <c r="F3244" s="5">
        <f t="shared" si="350"/>
        <v>142.27263046602886</v>
      </c>
      <c r="G3244" s="5">
        <f t="shared" si="351"/>
        <v>0.21428571428571427</v>
      </c>
      <c r="H3244" s="5">
        <f t="shared" si="352"/>
        <v>142.27263046602886</v>
      </c>
      <c r="M3244" s="1"/>
      <c r="N3244" s="1"/>
      <c r="O3244" s="1"/>
      <c r="P3244" s="1"/>
      <c r="Q3244" s="1"/>
      <c r="R3244" s="1"/>
      <c r="Y3244" s="1"/>
      <c r="Z3244" s="1"/>
      <c r="AA3244" s="6">
        <v>142.27263046602886</v>
      </c>
      <c r="AB3244" s="6">
        <f t="shared" si="353"/>
        <v>42.681789139808657</v>
      </c>
    </row>
    <row r="3245" spans="3:28" x14ac:dyDescent="0.55000000000000004">
      <c r="C3245" s="5">
        <f t="shared" ca="1" si="348"/>
        <v>0.47529421395570937</v>
      </c>
      <c r="D3245" s="6">
        <v>0.33499942506898461</v>
      </c>
      <c r="E3245" s="15">
        <f t="shared" si="349"/>
        <v>95.019932958907276</v>
      </c>
      <c r="F3245" s="5">
        <f t="shared" si="350"/>
        <v>97.604260381423671</v>
      </c>
      <c r="G3245" s="5">
        <f t="shared" si="351"/>
        <v>0.21428571428571427</v>
      </c>
      <c r="H3245" s="5">
        <f t="shared" si="352"/>
        <v>97.604260381423671</v>
      </c>
      <c r="M3245" s="1"/>
      <c r="N3245" s="1"/>
      <c r="O3245" s="1"/>
      <c r="P3245" s="1"/>
      <c r="Q3245" s="1"/>
      <c r="R3245" s="1"/>
      <c r="Y3245" s="1"/>
      <c r="Z3245" s="1"/>
      <c r="AA3245" s="6">
        <v>97.604260381423671</v>
      </c>
      <c r="AB3245" s="6">
        <f t="shared" si="353"/>
        <v>29.281278114427099</v>
      </c>
    </row>
    <row r="3246" spans="3:28" x14ac:dyDescent="0.55000000000000004">
      <c r="C3246" s="5">
        <f t="shared" ca="1" si="348"/>
        <v>0.96203060141536734</v>
      </c>
      <c r="D3246" s="6">
        <v>0.2209864592941313</v>
      </c>
      <c r="E3246" s="15">
        <f t="shared" si="349"/>
        <v>80.930883106528228</v>
      </c>
      <c r="F3246" s="5">
        <f t="shared" si="350"/>
        <v>80.940112965697182</v>
      </c>
      <c r="G3246" s="5">
        <f t="shared" si="351"/>
        <v>0.21428571428571427</v>
      </c>
      <c r="H3246" s="5">
        <f t="shared" si="352"/>
        <v>80.940112965697182</v>
      </c>
      <c r="M3246" s="1"/>
      <c r="N3246" s="1"/>
      <c r="O3246" s="1"/>
      <c r="P3246" s="1"/>
      <c r="Q3246" s="1"/>
      <c r="R3246" s="1"/>
      <c r="Y3246" s="1"/>
      <c r="Z3246" s="1"/>
      <c r="AA3246" s="6">
        <v>80.940112965697182</v>
      </c>
      <c r="AB3246" s="6">
        <f t="shared" si="353"/>
        <v>24.282033889709155</v>
      </c>
    </row>
    <row r="3247" spans="3:28" x14ac:dyDescent="0.55000000000000004">
      <c r="C3247" s="5">
        <f t="shared" ca="1" si="348"/>
        <v>6.4220370435682406E-2</v>
      </c>
      <c r="D3247" s="6">
        <v>2.5236738935184522E-2</v>
      </c>
      <c r="E3247" s="15">
        <f t="shared" si="349"/>
        <v>40.590706984246559</v>
      </c>
      <c r="F3247" s="5">
        <f t="shared" si="350"/>
        <v>54.958336437264961</v>
      </c>
      <c r="G3247" s="5">
        <f t="shared" si="351"/>
        <v>0.21428571428571427</v>
      </c>
      <c r="H3247" s="5">
        <f t="shared" si="352"/>
        <v>40.590706984246559</v>
      </c>
      <c r="M3247" s="1"/>
      <c r="N3247" s="1"/>
      <c r="O3247" s="1"/>
      <c r="P3247" s="1"/>
      <c r="Q3247" s="1"/>
      <c r="R3247" s="1"/>
      <c r="Y3247" s="1"/>
      <c r="Z3247" s="1"/>
      <c r="AA3247" s="6">
        <v>40.590706984246559</v>
      </c>
      <c r="AB3247" s="6">
        <f t="shared" si="353"/>
        <v>12.177212095273967</v>
      </c>
    </row>
    <row r="3248" spans="3:28" x14ac:dyDescent="0.55000000000000004">
      <c r="C3248" s="5">
        <f t="shared" ca="1" si="348"/>
        <v>0.97788553327441707</v>
      </c>
      <c r="D3248" s="6">
        <v>0.66032785979006303</v>
      </c>
      <c r="E3248" s="15">
        <f t="shared" si="349"/>
        <v>125.3257235649158</v>
      </c>
      <c r="F3248" s="5">
        <f t="shared" si="350"/>
        <v>155.34937318859582</v>
      </c>
      <c r="G3248" s="5">
        <f t="shared" si="351"/>
        <v>0.21428571428571427</v>
      </c>
      <c r="H3248" s="5">
        <f t="shared" si="352"/>
        <v>155.34937318859582</v>
      </c>
      <c r="M3248" s="1"/>
      <c r="N3248" s="1"/>
      <c r="O3248" s="1"/>
      <c r="P3248" s="1"/>
      <c r="Q3248" s="1"/>
      <c r="R3248" s="1"/>
      <c r="Y3248" s="1"/>
      <c r="Z3248" s="1"/>
      <c r="AA3248" s="6">
        <v>155.34937318859582</v>
      </c>
      <c r="AB3248" s="6">
        <f t="shared" si="353"/>
        <v>46.604811956578743</v>
      </c>
    </row>
    <row r="3249" spans="3:28" x14ac:dyDescent="0.55000000000000004">
      <c r="C3249" s="5">
        <f t="shared" ca="1" si="348"/>
        <v>0.61202029753818965</v>
      </c>
      <c r="D3249" s="6">
        <v>0.82081697702963308</v>
      </c>
      <c r="E3249" s="15">
        <f t="shared" si="349"/>
        <v>137.42966070843363</v>
      </c>
      <c r="F3249" s="5">
        <f t="shared" si="350"/>
        <v>194.93966393079353</v>
      </c>
      <c r="G3249" s="5">
        <f t="shared" si="351"/>
        <v>0.21428571428571427</v>
      </c>
      <c r="H3249" s="5">
        <f t="shared" si="352"/>
        <v>194.93966393079353</v>
      </c>
      <c r="M3249" s="1"/>
      <c r="N3249" s="1"/>
      <c r="O3249" s="1"/>
      <c r="P3249" s="1"/>
      <c r="Q3249" s="1"/>
      <c r="R3249" s="1"/>
      <c r="Y3249" s="1"/>
      <c r="Z3249" s="1"/>
      <c r="AA3249" s="6">
        <v>194.93966393079353</v>
      </c>
      <c r="AB3249" s="6">
        <f t="shared" si="353"/>
        <v>58.481899179238056</v>
      </c>
    </row>
    <row r="3250" spans="3:28" x14ac:dyDescent="0.55000000000000004">
      <c r="C3250" s="5">
        <f t="shared" ca="1" si="348"/>
        <v>0.26496880951176849</v>
      </c>
      <c r="D3250" s="6">
        <v>0.3875611395258135</v>
      </c>
      <c r="E3250" s="15">
        <f t="shared" si="349"/>
        <v>100.69093594719091</v>
      </c>
      <c r="F3250" s="5">
        <f t="shared" si="350"/>
        <v>105.76757787328634</v>
      </c>
      <c r="G3250" s="5">
        <f t="shared" si="351"/>
        <v>0.21428571428571427</v>
      </c>
      <c r="H3250" s="5">
        <f t="shared" si="352"/>
        <v>105.76757787328634</v>
      </c>
      <c r="M3250" s="1"/>
      <c r="N3250" s="1"/>
      <c r="O3250" s="1"/>
      <c r="P3250" s="1"/>
      <c r="Q3250" s="1"/>
      <c r="R3250" s="1"/>
      <c r="Y3250" s="1"/>
      <c r="Z3250" s="1"/>
      <c r="AA3250" s="6">
        <v>105.76757787328634</v>
      </c>
      <c r="AB3250" s="6">
        <f t="shared" si="353"/>
        <v>31.730273361985901</v>
      </c>
    </row>
    <row r="3251" spans="3:28" x14ac:dyDescent="0.55000000000000004">
      <c r="C3251" s="5">
        <f t="shared" ca="1" si="348"/>
        <v>4.4675758911734587E-2</v>
      </c>
      <c r="D3251" s="6">
        <v>0.15941540027142809</v>
      </c>
      <c r="E3251" s="15">
        <f t="shared" si="349"/>
        <v>71.751122930425311</v>
      </c>
      <c r="F3251" s="5">
        <f t="shared" si="350"/>
        <v>72.447783260017388</v>
      </c>
      <c r="G3251" s="5">
        <f t="shared" si="351"/>
        <v>0.21428571428571427</v>
      </c>
      <c r="H3251" s="5">
        <f t="shared" si="352"/>
        <v>71.751122930425311</v>
      </c>
      <c r="M3251" s="1"/>
      <c r="N3251" s="1"/>
      <c r="O3251" s="1"/>
      <c r="P3251" s="1"/>
      <c r="Q3251" s="1"/>
      <c r="R3251" s="1"/>
      <c r="Y3251" s="1"/>
      <c r="Z3251" s="1"/>
      <c r="AA3251" s="6">
        <v>71.751122930425311</v>
      </c>
      <c r="AB3251" s="6">
        <f t="shared" si="353"/>
        <v>21.525336879127593</v>
      </c>
    </row>
    <row r="3252" spans="3:28" x14ac:dyDescent="0.55000000000000004">
      <c r="C3252" s="5">
        <f t="shared" ca="1" si="348"/>
        <v>0.34501606497959503</v>
      </c>
      <c r="D3252" s="6">
        <v>0.65714805117377217</v>
      </c>
      <c r="E3252" s="15">
        <f t="shared" si="349"/>
        <v>125.07181953178203</v>
      </c>
      <c r="F3252" s="5">
        <f t="shared" si="350"/>
        <v>154.67388380715724</v>
      </c>
      <c r="G3252" s="5">
        <f t="shared" si="351"/>
        <v>0.21428571428571427</v>
      </c>
      <c r="H3252" s="5">
        <f t="shared" si="352"/>
        <v>154.67388380715724</v>
      </c>
      <c r="M3252" s="1"/>
      <c r="N3252" s="1"/>
      <c r="O3252" s="1"/>
      <c r="P3252" s="1"/>
      <c r="Q3252" s="1"/>
      <c r="R3252" s="1"/>
      <c r="Y3252" s="1"/>
      <c r="Z3252" s="1"/>
      <c r="AA3252" s="6">
        <v>154.67388380715724</v>
      </c>
      <c r="AB3252" s="6">
        <f t="shared" si="353"/>
        <v>46.402165142147169</v>
      </c>
    </row>
    <row r="3253" spans="3:28" x14ac:dyDescent="0.55000000000000004">
      <c r="C3253" s="5">
        <f t="shared" ca="1" si="348"/>
        <v>0.86388247219143566</v>
      </c>
      <c r="D3253" s="6">
        <v>0.31311395546877407</v>
      </c>
      <c r="E3253" s="15">
        <f t="shared" si="349"/>
        <v>92.528025285922439</v>
      </c>
      <c r="F3253" s="5">
        <f t="shared" si="350"/>
        <v>94.300752691888732</v>
      </c>
      <c r="G3253" s="5">
        <f t="shared" si="351"/>
        <v>0.21428571428571427</v>
      </c>
      <c r="H3253" s="5">
        <f t="shared" si="352"/>
        <v>94.300752691888732</v>
      </c>
      <c r="M3253" s="1"/>
      <c r="N3253" s="1"/>
      <c r="O3253" s="1"/>
      <c r="P3253" s="1"/>
      <c r="Q3253" s="1"/>
      <c r="R3253" s="1"/>
      <c r="Y3253" s="1"/>
      <c r="Z3253" s="1"/>
      <c r="AA3253" s="6">
        <v>94.300752691888732</v>
      </c>
      <c r="AB3253" s="6">
        <f t="shared" si="353"/>
        <v>28.290225807566618</v>
      </c>
    </row>
    <row r="3254" spans="3:28" x14ac:dyDescent="0.55000000000000004">
      <c r="C3254" s="5">
        <f t="shared" ca="1" si="348"/>
        <v>0.6709478706929809</v>
      </c>
      <c r="D3254" s="6">
        <v>0.67116703268765787</v>
      </c>
      <c r="E3254" s="15">
        <f t="shared" si="349"/>
        <v>126.18665711450122</v>
      </c>
      <c r="F3254" s="5">
        <f t="shared" si="350"/>
        <v>157.67603579705815</v>
      </c>
      <c r="G3254" s="5">
        <f t="shared" si="351"/>
        <v>0.21428571428571427</v>
      </c>
      <c r="H3254" s="5">
        <f t="shared" si="352"/>
        <v>157.67603579705815</v>
      </c>
      <c r="M3254" s="1"/>
      <c r="N3254" s="1"/>
      <c r="O3254" s="1"/>
      <c r="P3254" s="1"/>
      <c r="Q3254" s="1"/>
      <c r="R3254" s="1"/>
      <c r="Y3254" s="1"/>
      <c r="Z3254" s="1"/>
      <c r="AA3254" s="6">
        <v>157.67603579705815</v>
      </c>
      <c r="AB3254" s="6">
        <f t="shared" si="353"/>
        <v>47.30281073911744</v>
      </c>
    </row>
    <row r="3255" spans="3:28" x14ac:dyDescent="0.55000000000000004">
      <c r="C3255" s="5">
        <f t="shared" ca="1" si="348"/>
        <v>0.72465984731141264</v>
      </c>
      <c r="D3255" s="6">
        <v>0.88771558732931721</v>
      </c>
      <c r="E3255" s="15">
        <f t="shared" si="349"/>
        <v>142.121340752272</v>
      </c>
      <c r="F3255" s="5">
        <f t="shared" si="350"/>
        <v>216.83318077193249</v>
      </c>
      <c r="G3255" s="5">
        <f t="shared" si="351"/>
        <v>0.21428571428571427</v>
      </c>
      <c r="H3255" s="5">
        <f t="shared" si="352"/>
        <v>216.83318077193249</v>
      </c>
      <c r="M3255" s="1"/>
      <c r="N3255" s="1"/>
      <c r="O3255" s="1"/>
      <c r="P3255" s="1"/>
      <c r="Q3255" s="1"/>
      <c r="R3255" s="1"/>
      <c r="Y3255" s="1"/>
      <c r="Z3255" s="1"/>
      <c r="AA3255" s="6">
        <v>216.83318077193249</v>
      </c>
      <c r="AB3255" s="6">
        <f t="shared" si="353"/>
        <v>65.049954231579747</v>
      </c>
    </row>
    <row r="3256" spans="3:28" x14ac:dyDescent="0.55000000000000004">
      <c r="C3256" s="5">
        <f t="shared" ca="1" si="348"/>
        <v>0.31876524451587895</v>
      </c>
      <c r="D3256" s="6">
        <v>0.99379857127719617</v>
      </c>
      <c r="E3256" s="15">
        <f t="shared" si="349"/>
        <v>149.21229042725346</v>
      </c>
      <c r="F3256" s="5">
        <f t="shared" si="350"/>
        <v>280.45497481903089</v>
      </c>
      <c r="G3256" s="5">
        <f t="shared" si="351"/>
        <v>0.21428571428571427</v>
      </c>
      <c r="H3256" s="5">
        <f t="shared" si="352"/>
        <v>280.45497481903089</v>
      </c>
      <c r="M3256" s="1"/>
      <c r="N3256" s="1"/>
      <c r="O3256" s="1"/>
      <c r="P3256" s="1"/>
      <c r="Q3256" s="1"/>
      <c r="R3256" s="1"/>
      <c r="Y3256" s="1"/>
      <c r="Z3256" s="1"/>
      <c r="AA3256" s="6">
        <v>280.45497481903089</v>
      </c>
      <c r="AB3256" s="6">
        <f t="shared" si="353"/>
        <v>84.136492445709266</v>
      </c>
    </row>
    <row r="3257" spans="3:28" x14ac:dyDescent="0.55000000000000004">
      <c r="C3257" s="5">
        <f t="shared" ca="1" si="348"/>
        <v>0.92425053991572836</v>
      </c>
      <c r="D3257" s="6">
        <v>0.56916577085426923</v>
      </c>
      <c r="E3257" s="15">
        <f t="shared" si="349"/>
        <v>117.78540254225946</v>
      </c>
      <c r="F3257" s="5">
        <f t="shared" si="350"/>
        <v>137.09085809759779</v>
      </c>
      <c r="G3257" s="5">
        <f t="shared" si="351"/>
        <v>0.21428571428571427</v>
      </c>
      <c r="H3257" s="5">
        <f t="shared" si="352"/>
        <v>137.09085809759779</v>
      </c>
      <c r="M3257" s="1"/>
      <c r="N3257" s="1"/>
      <c r="O3257" s="1"/>
      <c r="P3257" s="1"/>
      <c r="Q3257" s="1"/>
      <c r="R3257" s="1"/>
      <c r="Y3257" s="1"/>
      <c r="Z3257" s="1"/>
      <c r="AA3257" s="6">
        <v>137.09085809759779</v>
      </c>
      <c r="AB3257" s="6">
        <f t="shared" si="353"/>
        <v>41.127257429279332</v>
      </c>
    </row>
    <row r="3258" spans="3:28" x14ac:dyDescent="0.55000000000000004">
      <c r="C3258" s="5">
        <f t="shared" ca="1" si="348"/>
        <v>0.91983153348707503</v>
      </c>
      <c r="D3258" s="6">
        <v>0.52914395761053246</v>
      </c>
      <c r="E3258" s="15">
        <f t="shared" si="349"/>
        <v>114.28477336164597</v>
      </c>
      <c r="F3258" s="5">
        <f t="shared" si="350"/>
        <v>129.69224265703221</v>
      </c>
      <c r="G3258" s="5">
        <f t="shared" si="351"/>
        <v>0.21428571428571427</v>
      </c>
      <c r="H3258" s="5">
        <f t="shared" si="352"/>
        <v>129.69224265703221</v>
      </c>
      <c r="M3258" s="1"/>
      <c r="N3258" s="1"/>
      <c r="O3258" s="1"/>
      <c r="P3258" s="1"/>
      <c r="Q3258" s="1"/>
      <c r="R3258" s="1"/>
      <c r="Y3258" s="1"/>
      <c r="Z3258" s="1"/>
      <c r="AA3258" s="6">
        <v>129.69224265703221</v>
      </c>
      <c r="AB3258" s="6">
        <f t="shared" si="353"/>
        <v>38.907672797109662</v>
      </c>
    </row>
    <row r="3259" spans="3:28" x14ac:dyDescent="0.55000000000000004">
      <c r="C3259" s="5">
        <f t="shared" ca="1" si="348"/>
        <v>0.23726202356218551</v>
      </c>
      <c r="D3259" s="6">
        <v>7.7492953089892236E-2</v>
      </c>
      <c r="E3259" s="15">
        <f t="shared" si="349"/>
        <v>56.081596582055369</v>
      </c>
      <c r="F3259" s="5">
        <f t="shared" si="350"/>
        <v>61.617043206393134</v>
      </c>
      <c r="G3259" s="5">
        <f t="shared" si="351"/>
        <v>0.21428571428571427</v>
      </c>
      <c r="H3259" s="5">
        <f t="shared" si="352"/>
        <v>56.081596582055369</v>
      </c>
      <c r="M3259" s="1"/>
      <c r="N3259" s="1"/>
      <c r="O3259" s="1"/>
      <c r="P3259" s="1"/>
      <c r="Q3259" s="1"/>
      <c r="R3259" s="1"/>
      <c r="Y3259" s="1"/>
      <c r="Z3259" s="1"/>
      <c r="AA3259" s="6">
        <v>56.081596582055369</v>
      </c>
      <c r="AB3259" s="6">
        <f t="shared" si="353"/>
        <v>16.824478974616611</v>
      </c>
    </row>
    <row r="3260" spans="3:28" x14ac:dyDescent="0.55000000000000004">
      <c r="C3260" s="5">
        <f t="shared" ca="1" si="348"/>
        <v>0.83783251860854213</v>
      </c>
      <c r="D3260" s="6">
        <v>1.2104766697809133E-3</v>
      </c>
      <c r="E3260" s="15">
        <f t="shared" si="349"/>
        <v>24.509546324445438</v>
      </c>
      <c r="F3260" s="5">
        <f t="shared" si="350"/>
        <v>51.956788770300165</v>
      </c>
      <c r="G3260" s="5">
        <f t="shared" si="351"/>
        <v>0.21428571428571427</v>
      </c>
      <c r="H3260" s="5">
        <f t="shared" si="352"/>
        <v>24.509546324445438</v>
      </c>
      <c r="M3260" s="1"/>
      <c r="N3260" s="1"/>
      <c r="O3260" s="1"/>
      <c r="P3260" s="1"/>
      <c r="Q3260" s="1"/>
      <c r="R3260" s="1"/>
      <c r="Y3260" s="1"/>
      <c r="Z3260" s="1"/>
      <c r="AA3260" s="6">
        <v>24.509546324445438</v>
      </c>
      <c r="AB3260" s="6">
        <f t="shared" si="353"/>
        <v>7.3528638973336307</v>
      </c>
    </row>
    <row r="3261" spans="3:28" x14ac:dyDescent="0.55000000000000004">
      <c r="C3261" s="5">
        <f t="shared" ca="1" si="348"/>
        <v>0.10576072925203095</v>
      </c>
      <c r="D3261" s="6">
        <v>0.25761611577661347</v>
      </c>
      <c r="E3261" s="15">
        <f t="shared" si="349"/>
        <v>85.787162463866053</v>
      </c>
      <c r="F3261" s="5">
        <f t="shared" si="350"/>
        <v>86.152280189475476</v>
      </c>
      <c r="G3261" s="5">
        <f t="shared" si="351"/>
        <v>0.21428571428571427</v>
      </c>
      <c r="H3261" s="5">
        <f t="shared" si="352"/>
        <v>86.152280189475476</v>
      </c>
      <c r="M3261" s="1"/>
      <c r="N3261" s="1"/>
      <c r="O3261" s="1"/>
      <c r="P3261" s="1"/>
      <c r="Q3261" s="1"/>
      <c r="R3261" s="1"/>
      <c r="Y3261" s="1"/>
      <c r="Z3261" s="1"/>
      <c r="AA3261" s="6">
        <v>86.152280189475476</v>
      </c>
      <c r="AB3261" s="6">
        <f t="shared" si="353"/>
        <v>25.845684056842643</v>
      </c>
    </row>
    <row r="3262" spans="3:28" x14ac:dyDescent="0.55000000000000004">
      <c r="C3262" s="5">
        <f t="shared" ca="1" si="348"/>
        <v>0.51973758280275439</v>
      </c>
      <c r="D3262" s="6">
        <v>0.49187253602510361</v>
      </c>
      <c r="E3262" s="15">
        <f t="shared" si="349"/>
        <v>110.90356761547778</v>
      </c>
      <c r="F3262" s="5">
        <f t="shared" si="350"/>
        <v>123.08009783844662</v>
      </c>
      <c r="G3262" s="5">
        <f t="shared" si="351"/>
        <v>0.21428571428571427</v>
      </c>
      <c r="H3262" s="5">
        <f t="shared" si="352"/>
        <v>123.08009783844662</v>
      </c>
      <c r="M3262" s="1"/>
      <c r="N3262" s="1"/>
      <c r="O3262" s="1"/>
      <c r="P3262" s="1"/>
      <c r="Q3262" s="1"/>
      <c r="R3262" s="1"/>
      <c r="Y3262" s="1"/>
      <c r="Z3262" s="1"/>
      <c r="AA3262" s="6">
        <v>123.08009783844662</v>
      </c>
      <c r="AB3262" s="6">
        <f t="shared" si="353"/>
        <v>36.924029351533981</v>
      </c>
    </row>
    <row r="3263" spans="3:28" x14ac:dyDescent="0.55000000000000004">
      <c r="C3263" s="5">
        <f t="shared" ca="1" si="348"/>
        <v>0.28271772891285318</v>
      </c>
      <c r="D3263" s="6">
        <v>0.21215258724764774</v>
      </c>
      <c r="E3263" s="15">
        <f t="shared" si="349"/>
        <v>79.700615287955628</v>
      </c>
      <c r="F3263" s="5">
        <f t="shared" si="350"/>
        <v>79.701564632099803</v>
      </c>
      <c r="G3263" s="5">
        <f t="shared" si="351"/>
        <v>0.21428571428571427</v>
      </c>
      <c r="H3263" s="5">
        <f t="shared" si="352"/>
        <v>79.700615287955628</v>
      </c>
      <c r="M3263" s="1"/>
      <c r="N3263" s="1"/>
      <c r="O3263" s="1"/>
      <c r="P3263" s="1"/>
      <c r="Q3263" s="1"/>
      <c r="R3263" s="1"/>
      <c r="Y3263" s="1"/>
      <c r="Z3263" s="1"/>
      <c r="AA3263" s="6">
        <v>79.700615287955628</v>
      </c>
      <c r="AB3263" s="6">
        <f t="shared" si="353"/>
        <v>23.910184586386688</v>
      </c>
    </row>
    <row r="3264" spans="3:28" x14ac:dyDescent="0.55000000000000004">
      <c r="C3264" s="5">
        <f t="shared" ca="1" si="348"/>
        <v>0.17288277337933844</v>
      </c>
      <c r="D3264" s="6">
        <v>0.26380327021865269</v>
      </c>
      <c r="E3264" s="15">
        <f t="shared" si="349"/>
        <v>86.572478845791565</v>
      </c>
      <c r="F3264" s="5">
        <f t="shared" si="350"/>
        <v>87.04526641905565</v>
      </c>
      <c r="G3264" s="5">
        <f t="shared" si="351"/>
        <v>0.21428571428571427</v>
      </c>
      <c r="H3264" s="5">
        <f t="shared" si="352"/>
        <v>87.04526641905565</v>
      </c>
      <c r="M3264" s="1"/>
      <c r="N3264" s="1"/>
      <c r="O3264" s="1"/>
      <c r="P3264" s="1"/>
      <c r="Q3264" s="1"/>
      <c r="R3264" s="1"/>
      <c r="Y3264" s="1"/>
      <c r="Z3264" s="1"/>
      <c r="AA3264" s="6">
        <v>87.04526641905565</v>
      </c>
      <c r="AB3264" s="6">
        <f t="shared" si="353"/>
        <v>26.113579925716696</v>
      </c>
    </row>
    <row r="3265" spans="3:28" x14ac:dyDescent="0.55000000000000004">
      <c r="C3265" s="5">
        <f t="shared" ca="1" si="348"/>
        <v>4.7725175564340971E-2</v>
      </c>
      <c r="D3265" s="6">
        <v>0.55804262263759552</v>
      </c>
      <c r="E3265" s="15">
        <f t="shared" si="349"/>
        <v>116.82518298620253</v>
      </c>
      <c r="F3265" s="5">
        <f t="shared" si="350"/>
        <v>135.00128956405715</v>
      </c>
      <c r="G3265" s="5">
        <f t="shared" si="351"/>
        <v>0.21428571428571427</v>
      </c>
      <c r="H3265" s="5">
        <f t="shared" si="352"/>
        <v>135.00128956405715</v>
      </c>
      <c r="M3265" s="1"/>
      <c r="N3265" s="1"/>
      <c r="O3265" s="1"/>
      <c r="P3265" s="1"/>
      <c r="Q3265" s="1"/>
      <c r="R3265" s="1"/>
      <c r="Y3265" s="1"/>
      <c r="Z3265" s="1"/>
      <c r="AA3265" s="6">
        <v>135.00128956405715</v>
      </c>
      <c r="AB3265" s="6">
        <f t="shared" si="353"/>
        <v>40.500386869217145</v>
      </c>
    </row>
    <row r="3266" spans="3:28" x14ac:dyDescent="0.55000000000000004">
      <c r="C3266" s="5">
        <f t="shared" ca="1" si="348"/>
        <v>0.8727797293906896</v>
      </c>
      <c r="D3266" s="6">
        <v>0.98360277829038945</v>
      </c>
      <c r="E3266" s="15">
        <f t="shared" si="349"/>
        <v>148.54776028884572</v>
      </c>
      <c r="F3266" s="5">
        <f t="shared" si="350"/>
        <v>268.21841952778294</v>
      </c>
      <c r="G3266" s="5">
        <f t="shared" si="351"/>
        <v>0.21428571428571427</v>
      </c>
      <c r="H3266" s="5">
        <f t="shared" si="352"/>
        <v>268.21841952778294</v>
      </c>
      <c r="M3266" s="1"/>
      <c r="N3266" s="1"/>
      <c r="O3266" s="1"/>
      <c r="P3266" s="1"/>
      <c r="Q3266" s="1"/>
      <c r="R3266" s="1"/>
      <c r="Y3266" s="1"/>
      <c r="Z3266" s="1"/>
      <c r="AA3266" s="6">
        <v>268.21841952778294</v>
      </c>
      <c r="AB3266" s="6">
        <f t="shared" si="353"/>
        <v>80.465525858334885</v>
      </c>
    </row>
    <row r="3267" spans="3:28" x14ac:dyDescent="0.55000000000000004">
      <c r="C3267" s="5">
        <f t="shared" ref="C3267:C3330" ca="1" si="354">RAND()</f>
        <v>0.27648663448599997</v>
      </c>
      <c r="D3267" s="6">
        <v>2.8030801001652561E-2</v>
      </c>
      <c r="E3267" s="15">
        <f t="shared" ref="E3267:E3330" si="355">$B$1+SQRT(($B$2-$B$1)*($B$3-$B$1)*D3267)</f>
        <v>41.70063263657913</v>
      </c>
      <c r="F3267" s="5">
        <f t="shared" ref="F3267:F3330" si="356">$B$2-SQRT(($B$2-$B$1)*($B$2-$B$3)*(1-D3267))</f>
        <v>55.309782258672612</v>
      </c>
      <c r="G3267" s="5">
        <f t="shared" ref="G3267:G3330" si="357">($B$3-$B$1)/($B$2-$B$1)</f>
        <v>0.21428571428571427</v>
      </c>
      <c r="H3267" s="5">
        <f t="shared" ref="H3267:H3330" si="358">IF(D3267&lt;G3267,E3267,F3267)</f>
        <v>41.70063263657913</v>
      </c>
      <c r="M3267" s="1"/>
      <c r="N3267" s="1"/>
      <c r="O3267" s="1"/>
      <c r="P3267" s="1"/>
      <c r="Q3267" s="1"/>
      <c r="R3267" s="1"/>
      <c r="Y3267" s="1"/>
      <c r="Z3267" s="1"/>
      <c r="AA3267" s="6">
        <v>41.70063263657913</v>
      </c>
      <c r="AB3267" s="6">
        <f t="shared" ref="AB3267:AB3330" si="359">AA3267*0.3</f>
        <v>12.510189790973739</v>
      </c>
    </row>
    <row r="3268" spans="3:28" x14ac:dyDescent="0.55000000000000004">
      <c r="C3268" s="5">
        <f t="shared" ca="1" si="354"/>
        <v>0.69807758746396265</v>
      </c>
      <c r="D3268" s="6">
        <v>0.39677366463886843</v>
      </c>
      <c r="E3268" s="15">
        <f t="shared" si="355"/>
        <v>101.6443357859747</v>
      </c>
      <c r="F3268" s="5">
        <f t="shared" si="356"/>
        <v>107.23397016526562</v>
      </c>
      <c r="G3268" s="5">
        <f t="shared" si="357"/>
        <v>0.21428571428571427</v>
      </c>
      <c r="H3268" s="5">
        <f t="shared" si="358"/>
        <v>107.23397016526562</v>
      </c>
      <c r="M3268" s="1"/>
      <c r="N3268" s="1"/>
      <c r="O3268" s="1"/>
      <c r="P3268" s="1"/>
      <c r="Q3268" s="1"/>
      <c r="R3268" s="1"/>
      <c r="Y3268" s="1"/>
      <c r="Z3268" s="1"/>
      <c r="AA3268" s="6">
        <v>107.23397016526562</v>
      </c>
      <c r="AB3268" s="6">
        <f t="shared" si="359"/>
        <v>32.170191049579685</v>
      </c>
    </row>
    <row r="3269" spans="3:28" x14ac:dyDescent="0.55000000000000004">
      <c r="C3269" s="5">
        <f t="shared" ca="1" si="354"/>
        <v>0.87754691534398055</v>
      </c>
      <c r="D3269" s="6">
        <v>0.24266614987577129</v>
      </c>
      <c r="E3269" s="15">
        <f t="shared" si="355"/>
        <v>83.849755817175662</v>
      </c>
      <c r="F3269" s="5">
        <f t="shared" si="356"/>
        <v>84.009803075110625</v>
      </c>
      <c r="G3269" s="5">
        <f t="shared" si="357"/>
        <v>0.21428571428571427</v>
      </c>
      <c r="H3269" s="5">
        <f t="shared" si="358"/>
        <v>84.009803075110625</v>
      </c>
      <c r="M3269" s="1"/>
      <c r="N3269" s="1"/>
      <c r="O3269" s="1"/>
      <c r="P3269" s="1"/>
      <c r="Q3269" s="1"/>
      <c r="R3269" s="1"/>
      <c r="Y3269" s="1"/>
      <c r="Z3269" s="1"/>
      <c r="AA3269" s="6">
        <v>84.009803075110625</v>
      </c>
      <c r="AB3269" s="6">
        <f t="shared" si="359"/>
        <v>25.202940922533188</v>
      </c>
    </row>
    <row r="3270" spans="3:28" x14ac:dyDescent="0.55000000000000004">
      <c r="C3270" s="5">
        <f t="shared" ca="1" si="354"/>
        <v>0.42405076241557227</v>
      </c>
      <c r="D3270" s="6">
        <v>0.11012127211583211</v>
      </c>
      <c r="E3270" s="15">
        <f t="shared" si="355"/>
        <v>63.012060768416802</v>
      </c>
      <c r="F3270" s="5">
        <f t="shared" si="356"/>
        <v>65.870698891264908</v>
      </c>
      <c r="G3270" s="5">
        <f t="shared" si="357"/>
        <v>0.21428571428571427</v>
      </c>
      <c r="H3270" s="5">
        <f t="shared" si="358"/>
        <v>63.012060768416802</v>
      </c>
      <c r="M3270" s="1"/>
      <c r="N3270" s="1"/>
      <c r="O3270" s="1"/>
      <c r="P3270" s="1"/>
      <c r="Q3270" s="1"/>
      <c r="R3270" s="1"/>
      <c r="Y3270" s="1"/>
      <c r="Z3270" s="1"/>
      <c r="AA3270" s="6">
        <v>63.012060768416802</v>
      </c>
      <c r="AB3270" s="6">
        <f t="shared" si="359"/>
        <v>18.903618230525041</v>
      </c>
    </row>
    <row r="3271" spans="3:28" x14ac:dyDescent="0.55000000000000004">
      <c r="C3271" s="5">
        <f t="shared" ca="1" si="354"/>
        <v>8.7624502599321974E-2</v>
      </c>
      <c r="D3271" s="6">
        <v>0.23000196341085211</v>
      </c>
      <c r="E3271" s="15">
        <f t="shared" si="355"/>
        <v>82.161346392290397</v>
      </c>
      <c r="F3271" s="5">
        <f t="shared" si="356"/>
        <v>82.211389062945926</v>
      </c>
      <c r="G3271" s="5">
        <f t="shared" si="357"/>
        <v>0.21428571428571427</v>
      </c>
      <c r="H3271" s="5">
        <f t="shared" si="358"/>
        <v>82.211389062945926</v>
      </c>
      <c r="M3271" s="1"/>
      <c r="N3271" s="1"/>
      <c r="O3271" s="1"/>
      <c r="P3271" s="1"/>
      <c r="Q3271" s="1"/>
      <c r="R3271" s="1"/>
      <c r="Y3271" s="1"/>
      <c r="Z3271" s="1"/>
      <c r="AA3271" s="6">
        <v>82.211389062945926</v>
      </c>
      <c r="AB3271" s="6">
        <f t="shared" si="359"/>
        <v>24.663416718883777</v>
      </c>
    </row>
    <row r="3272" spans="3:28" x14ac:dyDescent="0.55000000000000004">
      <c r="C3272" s="5">
        <f t="shared" ca="1" si="354"/>
        <v>0.82045774548696471</v>
      </c>
      <c r="D3272" s="6">
        <v>0.5839238271023165</v>
      </c>
      <c r="E3272" s="15">
        <f t="shared" si="355"/>
        <v>119.04504175030125</v>
      </c>
      <c r="F3272" s="5">
        <f t="shared" si="356"/>
        <v>139.90536470419346</v>
      </c>
      <c r="G3272" s="5">
        <f t="shared" si="357"/>
        <v>0.21428571428571427</v>
      </c>
      <c r="H3272" s="5">
        <f t="shared" si="358"/>
        <v>139.90536470419346</v>
      </c>
      <c r="M3272" s="1"/>
      <c r="N3272" s="1"/>
      <c r="O3272" s="1"/>
      <c r="P3272" s="1"/>
      <c r="Q3272" s="1"/>
      <c r="R3272" s="1"/>
      <c r="Y3272" s="1"/>
      <c r="Z3272" s="1"/>
      <c r="AA3272" s="6">
        <v>139.90536470419346</v>
      </c>
      <c r="AB3272" s="6">
        <f t="shared" si="359"/>
        <v>41.971609411258036</v>
      </c>
    </row>
    <row r="3273" spans="3:28" x14ac:dyDescent="0.55000000000000004">
      <c r="C3273" s="5">
        <f t="shared" ca="1" si="354"/>
        <v>0.60254142440086333</v>
      </c>
      <c r="D3273" s="6">
        <v>0.39879520128738266</v>
      </c>
      <c r="E3273" s="15">
        <f t="shared" si="355"/>
        <v>101.85205789488758</v>
      </c>
      <c r="F3273" s="5">
        <f t="shared" si="356"/>
        <v>107.55724071636982</v>
      </c>
      <c r="G3273" s="5">
        <f t="shared" si="357"/>
        <v>0.21428571428571427</v>
      </c>
      <c r="H3273" s="5">
        <f t="shared" si="358"/>
        <v>107.55724071636982</v>
      </c>
      <c r="M3273" s="1"/>
      <c r="N3273" s="1"/>
      <c r="O3273" s="1"/>
      <c r="P3273" s="1"/>
      <c r="Q3273" s="1"/>
      <c r="R3273" s="1"/>
      <c r="Y3273" s="1"/>
      <c r="Z3273" s="1"/>
      <c r="AA3273" s="6">
        <v>107.55724071636982</v>
      </c>
      <c r="AB3273" s="6">
        <f t="shared" si="359"/>
        <v>32.267172214910943</v>
      </c>
    </row>
    <row r="3274" spans="3:28" x14ac:dyDescent="0.55000000000000004">
      <c r="C3274" s="5">
        <f t="shared" ca="1" si="354"/>
        <v>0.38397812049646973</v>
      </c>
      <c r="D3274" s="6">
        <v>0.92537380637322431</v>
      </c>
      <c r="E3274" s="15">
        <f t="shared" si="355"/>
        <v>144.68472218788543</v>
      </c>
      <c r="F3274" s="5">
        <f t="shared" si="356"/>
        <v>232.1990152917424</v>
      </c>
      <c r="G3274" s="5">
        <f t="shared" si="357"/>
        <v>0.21428571428571427</v>
      </c>
      <c r="H3274" s="5">
        <f t="shared" si="358"/>
        <v>232.1990152917424</v>
      </c>
      <c r="M3274" s="1"/>
      <c r="N3274" s="1"/>
      <c r="O3274" s="1"/>
      <c r="P3274" s="1"/>
      <c r="Q3274" s="1"/>
      <c r="R3274" s="1"/>
      <c r="Y3274" s="1"/>
      <c r="Z3274" s="1"/>
      <c r="AA3274" s="6">
        <v>232.1990152917424</v>
      </c>
      <c r="AB3274" s="6">
        <f t="shared" si="359"/>
        <v>69.659704587522711</v>
      </c>
    </row>
    <row r="3275" spans="3:28" x14ac:dyDescent="0.55000000000000004">
      <c r="C3275" s="5">
        <f t="shared" ca="1" si="354"/>
        <v>0.66145001687413274</v>
      </c>
      <c r="D3275" s="6">
        <v>0.5853898372020736</v>
      </c>
      <c r="E3275" s="15">
        <f t="shared" si="355"/>
        <v>119.16929597912268</v>
      </c>
      <c r="F3275" s="5">
        <f t="shared" si="356"/>
        <v>140.18765370487716</v>
      </c>
      <c r="G3275" s="5">
        <f t="shared" si="357"/>
        <v>0.21428571428571427</v>
      </c>
      <c r="H3275" s="5">
        <f t="shared" si="358"/>
        <v>140.18765370487716</v>
      </c>
      <c r="M3275" s="1"/>
      <c r="N3275" s="1"/>
      <c r="O3275" s="1"/>
      <c r="P3275" s="1"/>
      <c r="Q3275" s="1"/>
      <c r="R3275" s="1"/>
      <c r="Y3275" s="1"/>
      <c r="Z3275" s="1"/>
      <c r="AA3275" s="6">
        <v>140.18765370487716</v>
      </c>
      <c r="AB3275" s="6">
        <f t="shared" si="359"/>
        <v>42.056296111463148</v>
      </c>
    </row>
    <row r="3276" spans="3:28" x14ac:dyDescent="0.55000000000000004">
      <c r="C3276" s="5">
        <f t="shared" ca="1" si="354"/>
        <v>0.78872479027712672</v>
      </c>
      <c r="D3276" s="6">
        <v>2.7236292102374882E-2</v>
      </c>
      <c r="E3276" s="15">
        <f t="shared" si="355"/>
        <v>41.390879068423018</v>
      </c>
      <c r="F3276" s="5">
        <f t="shared" si="356"/>
        <v>55.20979511734194</v>
      </c>
      <c r="G3276" s="5">
        <f t="shared" si="357"/>
        <v>0.21428571428571427</v>
      </c>
      <c r="H3276" s="5">
        <f t="shared" si="358"/>
        <v>41.390879068423018</v>
      </c>
      <c r="M3276" s="1"/>
      <c r="N3276" s="1"/>
      <c r="O3276" s="1"/>
      <c r="P3276" s="1"/>
      <c r="Q3276" s="1"/>
      <c r="R3276" s="1"/>
      <c r="Y3276" s="1"/>
      <c r="Z3276" s="1"/>
      <c r="AA3276" s="6">
        <v>41.390879068423018</v>
      </c>
      <c r="AB3276" s="6">
        <f t="shared" si="359"/>
        <v>12.417263720526906</v>
      </c>
    </row>
    <row r="3277" spans="3:28" x14ac:dyDescent="0.55000000000000004">
      <c r="C3277" s="5">
        <f t="shared" ca="1" si="354"/>
        <v>0.4738663930100766</v>
      </c>
      <c r="D3277" s="6">
        <v>0.98867775227062082</v>
      </c>
      <c r="E3277" s="15">
        <f t="shared" si="355"/>
        <v>148.87895964099971</v>
      </c>
      <c r="F3277" s="5">
        <f t="shared" si="356"/>
        <v>273.59071261601787</v>
      </c>
      <c r="G3277" s="5">
        <f t="shared" si="357"/>
        <v>0.21428571428571427</v>
      </c>
      <c r="H3277" s="5">
        <f t="shared" si="358"/>
        <v>273.59071261601787</v>
      </c>
      <c r="M3277" s="1"/>
      <c r="N3277" s="1"/>
      <c r="O3277" s="1"/>
      <c r="P3277" s="1"/>
      <c r="Q3277" s="1"/>
      <c r="R3277" s="1"/>
      <c r="Y3277" s="1"/>
      <c r="Z3277" s="1"/>
      <c r="AA3277" s="6">
        <v>273.59071261601787</v>
      </c>
      <c r="AB3277" s="6">
        <f t="shared" si="359"/>
        <v>82.077213784805352</v>
      </c>
    </row>
    <row r="3278" spans="3:28" x14ac:dyDescent="0.55000000000000004">
      <c r="C3278" s="5">
        <f t="shared" ca="1" si="354"/>
        <v>0.96312484738780035</v>
      </c>
      <c r="D3278" s="6">
        <v>0.82947310839507271</v>
      </c>
      <c r="E3278" s="15">
        <f t="shared" si="355"/>
        <v>138.04722877322121</v>
      </c>
      <c r="F3278" s="5">
        <f t="shared" si="356"/>
        <v>197.50874904235229</v>
      </c>
      <c r="G3278" s="5">
        <f t="shared" si="357"/>
        <v>0.21428571428571427</v>
      </c>
      <c r="H3278" s="5">
        <f t="shared" si="358"/>
        <v>197.50874904235229</v>
      </c>
      <c r="M3278" s="1"/>
      <c r="N3278" s="1"/>
      <c r="O3278" s="1"/>
      <c r="P3278" s="1"/>
      <c r="Q3278" s="1"/>
      <c r="R3278" s="1"/>
      <c r="Y3278" s="1"/>
      <c r="Z3278" s="1"/>
      <c r="AA3278" s="6">
        <v>197.50874904235229</v>
      </c>
      <c r="AB3278" s="6">
        <f t="shared" si="359"/>
        <v>59.252624712705682</v>
      </c>
    </row>
    <row r="3279" spans="3:28" x14ac:dyDescent="0.55000000000000004">
      <c r="C3279" s="5">
        <f t="shared" ca="1" si="354"/>
        <v>0.17236044305062226</v>
      </c>
      <c r="D3279" s="6">
        <v>0.59786464129443706</v>
      </c>
      <c r="E3279" s="15">
        <f t="shared" si="355"/>
        <v>120.22038701654741</v>
      </c>
      <c r="F3279" s="5">
        <f t="shared" si="356"/>
        <v>142.61023509686953</v>
      </c>
      <c r="G3279" s="5">
        <f t="shared" si="357"/>
        <v>0.21428571428571427</v>
      </c>
      <c r="H3279" s="5">
        <f t="shared" si="358"/>
        <v>142.61023509686953</v>
      </c>
      <c r="M3279" s="1"/>
      <c r="N3279" s="1"/>
      <c r="O3279" s="1"/>
      <c r="P3279" s="1"/>
      <c r="Q3279" s="1"/>
      <c r="R3279" s="1"/>
      <c r="Y3279" s="1"/>
      <c r="Z3279" s="1"/>
      <c r="AA3279" s="6">
        <v>142.61023509686953</v>
      </c>
      <c r="AB3279" s="6">
        <f t="shared" si="359"/>
        <v>42.783070529060858</v>
      </c>
    </row>
    <row r="3280" spans="3:28" x14ac:dyDescent="0.55000000000000004">
      <c r="C3280" s="5">
        <f t="shared" ca="1" si="354"/>
        <v>0.42379888968262491</v>
      </c>
      <c r="D3280" s="6">
        <v>0.64140233143938641</v>
      </c>
      <c r="E3280" s="15">
        <f t="shared" si="355"/>
        <v>123.80539084354767</v>
      </c>
      <c r="F3280" s="5">
        <f t="shared" si="356"/>
        <v>151.37424051217167</v>
      </c>
      <c r="G3280" s="5">
        <f t="shared" si="357"/>
        <v>0.21428571428571427</v>
      </c>
      <c r="H3280" s="5">
        <f t="shared" si="358"/>
        <v>151.37424051217167</v>
      </c>
      <c r="M3280" s="1"/>
      <c r="N3280" s="1"/>
      <c r="O3280" s="1"/>
      <c r="P3280" s="1"/>
      <c r="Q3280" s="1"/>
      <c r="R3280" s="1"/>
      <c r="Y3280" s="1"/>
      <c r="Z3280" s="1"/>
      <c r="AA3280" s="6">
        <v>151.37424051217167</v>
      </c>
      <c r="AB3280" s="6">
        <f t="shared" si="359"/>
        <v>45.4122721536515</v>
      </c>
    </row>
    <row r="3281" spans="3:28" x14ac:dyDescent="0.55000000000000004">
      <c r="C3281" s="5">
        <f t="shared" ca="1" si="354"/>
        <v>0.85985708949935524</v>
      </c>
      <c r="D3281" s="6">
        <v>0.85712628251911072</v>
      </c>
      <c r="E3281" s="15">
        <f t="shared" si="355"/>
        <v>139.99883977072886</v>
      </c>
      <c r="F3281" s="5">
        <f t="shared" si="356"/>
        <v>206.18624303001837</v>
      </c>
      <c r="G3281" s="5">
        <f t="shared" si="357"/>
        <v>0.21428571428571427</v>
      </c>
      <c r="H3281" s="5">
        <f t="shared" si="358"/>
        <v>206.18624303001837</v>
      </c>
      <c r="M3281" s="1"/>
      <c r="N3281" s="1"/>
      <c r="O3281" s="1"/>
      <c r="P3281" s="1"/>
      <c r="Q3281" s="1"/>
      <c r="R3281" s="1"/>
      <c r="Y3281" s="1"/>
      <c r="Z3281" s="1"/>
      <c r="AA3281" s="6">
        <v>206.18624303001837</v>
      </c>
      <c r="AB3281" s="6">
        <f t="shared" si="359"/>
        <v>61.855872909005512</v>
      </c>
    </row>
    <row r="3282" spans="3:28" x14ac:dyDescent="0.55000000000000004">
      <c r="C3282" s="5">
        <f t="shared" ca="1" si="354"/>
        <v>0.50622845839100239</v>
      </c>
      <c r="D3282" s="6">
        <v>0.7515088997343482</v>
      </c>
      <c r="E3282" s="15">
        <f t="shared" si="355"/>
        <v>132.36258058418315</v>
      </c>
      <c r="F3282" s="5">
        <f t="shared" si="356"/>
        <v>176.27832939875023</v>
      </c>
      <c r="G3282" s="5">
        <f t="shared" si="357"/>
        <v>0.21428571428571427</v>
      </c>
      <c r="H3282" s="5">
        <f t="shared" si="358"/>
        <v>176.27832939875023</v>
      </c>
      <c r="M3282" s="1"/>
      <c r="N3282" s="1"/>
      <c r="O3282" s="1"/>
      <c r="P3282" s="1"/>
      <c r="Q3282" s="1"/>
      <c r="R3282" s="1"/>
      <c r="Y3282" s="1"/>
      <c r="Z3282" s="1"/>
      <c r="AA3282" s="6">
        <v>176.27832939875023</v>
      </c>
      <c r="AB3282" s="6">
        <f t="shared" si="359"/>
        <v>52.883498819625068</v>
      </c>
    </row>
    <row r="3283" spans="3:28" x14ac:dyDescent="0.55000000000000004">
      <c r="C3283" s="5">
        <f t="shared" ca="1" si="354"/>
        <v>0.69882123338183344</v>
      </c>
      <c r="D3283" s="6">
        <v>0.96430969839512459</v>
      </c>
      <c r="E3283" s="15">
        <f t="shared" si="355"/>
        <v>147.28080347420067</v>
      </c>
      <c r="F3283" s="5">
        <f t="shared" si="356"/>
        <v>253.11159440906181</v>
      </c>
      <c r="G3283" s="5">
        <f t="shared" si="357"/>
        <v>0.21428571428571427</v>
      </c>
      <c r="H3283" s="5">
        <f t="shared" si="358"/>
        <v>253.11159440906181</v>
      </c>
      <c r="M3283" s="1"/>
      <c r="N3283" s="1"/>
      <c r="O3283" s="1"/>
      <c r="P3283" s="1"/>
      <c r="Q3283" s="1"/>
      <c r="R3283" s="1"/>
      <c r="Y3283" s="1"/>
      <c r="Z3283" s="1"/>
      <c r="AA3283" s="6">
        <v>253.11159440906181</v>
      </c>
      <c r="AB3283" s="6">
        <f t="shared" si="359"/>
        <v>75.933478322718543</v>
      </c>
    </row>
    <row r="3284" spans="3:28" x14ac:dyDescent="0.55000000000000004">
      <c r="C3284" s="5">
        <f t="shared" ca="1" si="354"/>
        <v>0.2638641967219113</v>
      </c>
      <c r="D3284" s="6">
        <v>0.77557458979366767</v>
      </c>
      <c r="E3284" s="15">
        <f t="shared" si="355"/>
        <v>134.14750592340431</v>
      </c>
      <c r="F3284" s="5">
        <f t="shared" si="356"/>
        <v>182.42191841712133</v>
      </c>
      <c r="G3284" s="5">
        <f t="shared" si="357"/>
        <v>0.21428571428571427</v>
      </c>
      <c r="H3284" s="5">
        <f t="shared" si="358"/>
        <v>182.42191841712133</v>
      </c>
      <c r="M3284" s="1"/>
      <c r="N3284" s="1"/>
      <c r="O3284" s="1"/>
      <c r="P3284" s="1"/>
      <c r="Q3284" s="1"/>
      <c r="R3284" s="1"/>
      <c r="Y3284" s="1"/>
      <c r="Z3284" s="1"/>
      <c r="AA3284" s="6">
        <v>182.42191841712133</v>
      </c>
      <c r="AB3284" s="6">
        <f t="shared" si="359"/>
        <v>54.726575525136397</v>
      </c>
    </row>
    <row r="3285" spans="3:28" x14ac:dyDescent="0.55000000000000004">
      <c r="C3285" s="5">
        <f t="shared" ca="1" si="354"/>
        <v>0.83855120203867783</v>
      </c>
      <c r="D3285" s="6">
        <v>0.18533418424806969</v>
      </c>
      <c r="E3285" s="15">
        <f t="shared" si="355"/>
        <v>75.799769671277062</v>
      </c>
      <c r="F3285" s="5">
        <f t="shared" si="356"/>
        <v>75.98345094542924</v>
      </c>
      <c r="G3285" s="5">
        <f t="shared" si="357"/>
        <v>0.21428571428571427</v>
      </c>
      <c r="H3285" s="5">
        <f t="shared" si="358"/>
        <v>75.799769671277062</v>
      </c>
      <c r="M3285" s="1"/>
      <c r="N3285" s="1"/>
      <c r="O3285" s="1"/>
      <c r="P3285" s="1"/>
      <c r="Q3285" s="1"/>
      <c r="R3285" s="1"/>
      <c r="Y3285" s="1"/>
      <c r="Z3285" s="1"/>
      <c r="AA3285" s="6">
        <v>75.799769671277062</v>
      </c>
      <c r="AB3285" s="6">
        <f t="shared" si="359"/>
        <v>22.739930901383119</v>
      </c>
    </row>
    <row r="3286" spans="3:28" x14ac:dyDescent="0.55000000000000004">
      <c r="C3286" s="5">
        <f t="shared" ca="1" si="354"/>
        <v>0.82290513030572676</v>
      </c>
      <c r="D3286" s="6">
        <v>0.10632409209320814</v>
      </c>
      <c r="E3286" s="15">
        <f t="shared" si="355"/>
        <v>62.263988774912107</v>
      </c>
      <c r="F3286" s="5">
        <f t="shared" si="356"/>
        <v>65.371706891393046</v>
      </c>
      <c r="G3286" s="5">
        <f t="shared" si="357"/>
        <v>0.21428571428571427</v>
      </c>
      <c r="H3286" s="5">
        <f t="shared" si="358"/>
        <v>62.263988774912107</v>
      </c>
      <c r="M3286" s="1"/>
      <c r="N3286" s="1"/>
      <c r="O3286" s="1"/>
      <c r="P3286" s="1"/>
      <c r="Q3286" s="1"/>
      <c r="R3286" s="1"/>
      <c r="Y3286" s="1"/>
      <c r="Z3286" s="1"/>
      <c r="AA3286" s="6">
        <v>62.263988774912107</v>
      </c>
      <c r="AB3286" s="6">
        <f t="shared" si="359"/>
        <v>18.67919663247363</v>
      </c>
    </row>
    <row r="3287" spans="3:28" x14ac:dyDescent="0.55000000000000004">
      <c r="C3287" s="5">
        <f t="shared" ca="1" si="354"/>
        <v>0.97387505635770821</v>
      </c>
      <c r="D3287" s="6">
        <v>0.55776127564047751</v>
      </c>
      <c r="E3287" s="15">
        <f t="shared" si="355"/>
        <v>116.80077185002206</v>
      </c>
      <c r="F3287" s="5">
        <f t="shared" si="356"/>
        <v>134.94877940303928</v>
      </c>
      <c r="G3287" s="5">
        <f t="shared" si="357"/>
        <v>0.21428571428571427</v>
      </c>
      <c r="H3287" s="5">
        <f t="shared" si="358"/>
        <v>134.94877940303928</v>
      </c>
      <c r="M3287" s="1"/>
      <c r="N3287" s="1"/>
      <c r="O3287" s="1"/>
      <c r="P3287" s="1"/>
      <c r="Q3287" s="1"/>
      <c r="R3287" s="1"/>
      <c r="Y3287" s="1"/>
      <c r="Z3287" s="1"/>
      <c r="AA3287" s="6">
        <v>134.94877940303928</v>
      </c>
      <c r="AB3287" s="6">
        <f t="shared" si="359"/>
        <v>40.484633820911782</v>
      </c>
    </row>
    <row r="3288" spans="3:28" x14ac:dyDescent="0.55000000000000004">
      <c r="C3288" s="5">
        <f t="shared" ca="1" si="354"/>
        <v>0.31926693930769234</v>
      </c>
      <c r="D3288" s="6">
        <v>0.6510626179059551</v>
      </c>
      <c r="E3288" s="15">
        <f t="shared" si="355"/>
        <v>124.58418609340536</v>
      </c>
      <c r="F3288" s="5">
        <f t="shared" si="356"/>
        <v>153.38982730726642</v>
      </c>
      <c r="G3288" s="5">
        <f t="shared" si="357"/>
        <v>0.21428571428571427</v>
      </c>
      <c r="H3288" s="5">
        <f t="shared" si="358"/>
        <v>153.38982730726642</v>
      </c>
      <c r="M3288" s="1"/>
      <c r="N3288" s="1"/>
      <c r="O3288" s="1"/>
      <c r="P3288" s="1"/>
      <c r="Q3288" s="1"/>
      <c r="R3288" s="1"/>
      <c r="Y3288" s="1"/>
      <c r="Z3288" s="1"/>
      <c r="AA3288" s="6">
        <v>153.38982730726642</v>
      </c>
      <c r="AB3288" s="6">
        <f t="shared" si="359"/>
        <v>46.016948192179925</v>
      </c>
    </row>
    <row r="3289" spans="3:28" x14ac:dyDescent="0.55000000000000004">
      <c r="C3289" s="5">
        <f t="shared" ca="1" si="354"/>
        <v>5.2576740526713461E-2</v>
      </c>
      <c r="D3289" s="6">
        <v>0.91378680940821244</v>
      </c>
      <c r="E3289" s="15">
        <f t="shared" si="355"/>
        <v>143.90164808451084</v>
      </c>
      <c r="F3289" s="5">
        <f t="shared" si="356"/>
        <v>227.12522699552255</v>
      </c>
      <c r="G3289" s="5">
        <f t="shared" si="357"/>
        <v>0.21428571428571427</v>
      </c>
      <c r="H3289" s="5">
        <f t="shared" si="358"/>
        <v>227.12522699552255</v>
      </c>
      <c r="M3289" s="1"/>
      <c r="N3289" s="1"/>
      <c r="O3289" s="1"/>
      <c r="P3289" s="1"/>
      <c r="Q3289" s="1"/>
      <c r="R3289" s="1"/>
      <c r="Y3289" s="1"/>
      <c r="Z3289" s="1"/>
      <c r="AA3289" s="6">
        <v>227.12522699552255</v>
      </c>
      <c r="AB3289" s="6">
        <f t="shared" si="359"/>
        <v>68.137568098656757</v>
      </c>
    </row>
    <row r="3290" spans="3:28" x14ac:dyDescent="0.55000000000000004">
      <c r="C3290" s="5">
        <f t="shared" ca="1" si="354"/>
        <v>0.63749860909600076</v>
      </c>
      <c r="D3290" s="6">
        <v>0.62497685158786209</v>
      </c>
      <c r="E3290" s="15">
        <f t="shared" si="355"/>
        <v>122.46761003690914</v>
      </c>
      <c r="F3290" s="5">
        <f t="shared" si="356"/>
        <v>148.00846753128747</v>
      </c>
      <c r="G3290" s="5">
        <f t="shared" si="357"/>
        <v>0.21428571428571427</v>
      </c>
      <c r="H3290" s="5">
        <f t="shared" si="358"/>
        <v>148.00846753128747</v>
      </c>
      <c r="M3290" s="1"/>
      <c r="N3290" s="1"/>
      <c r="O3290" s="1"/>
      <c r="P3290" s="1"/>
      <c r="Q3290" s="1"/>
      <c r="R3290" s="1"/>
      <c r="Y3290" s="1"/>
      <c r="Z3290" s="1"/>
      <c r="AA3290" s="6">
        <v>148.00846753128747</v>
      </c>
      <c r="AB3290" s="6">
        <f t="shared" si="359"/>
        <v>44.402540259386235</v>
      </c>
    </row>
    <row r="3291" spans="3:28" x14ac:dyDescent="0.55000000000000004">
      <c r="C3291" s="5">
        <f t="shared" ca="1" si="354"/>
        <v>0.41422111037507803</v>
      </c>
      <c r="D3291" s="6">
        <v>0.28501357684642892</v>
      </c>
      <c r="E3291" s="15">
        <f t="shared" si="355"/>
        <v>89.197023715041425</v>
      </c>
      <c r="F3291" s="5">
        <f t="shared" si="356"/>
        <v>90.13536823404479</v>
      </c>
      <c r="G3291" s="5">
        <f t="shared" si="357"/>
        <v>0.21428571428571427</v>
      </c>
      <c r="H3291" s="5">
        <f t="shared" si="358"/>
        <v>90.13536823404479</v>
      </c>
      <c r="M3291" s="1"/>
      <c r="N3291" s="1"/>
      <c r="O3291" s="1"/>
      <c r="P3291" s="1"/>
      <c r="Q3291" s="1"/>
      <c r="R3291" s="1"/>
      <c r="Y3291" s="1"/>
      <c r="Z3291" s="1"/>
      <c r="AA3291" s="6">
        <v>90.13536823404479</v>
      </c>
      <c r="AB3291" s="6">
        <f t="shared" si="359"/>
        <v>27.040610470213437</v>
      </c>
    </row>
    <row r="3292" spans="3:28" x14ac:dyDescent="0.55000000000000004">
      <c r="C3292" s="5">
        <f t="shared" ca="1" si="354"/>
        <v>0.46470876177268949</v>
      </c>
      <c r="D3292" s="6">
        <v>0.55499891363096132</v>
      </c>
      <c r="E3292" s="15">
        <f t="shared" si="355"/>
        <v>116.56076713137769</v>
      </c>
      <c r="F3292" s="5">
        <f t="shared" si="356"/>
        <v>134.43410097386365</v>
      </c>
      <c r="G3292" s="5">
        <f t="shared" si="357"/>
        <v>0.21428571428571427</v>
      </c>
      <c r="H3292" s="5">
        <f t="shared" si="358"/>
        <v>134.43410097386365</v>
      </c>
      <c r="M3292" s="1"/>
      <c r="N3292" s="1"/>
      <c r="O3292" s="1"/>
      <c r="P3292" s="1"/>
      <c r="Q3292" s="1"/>
      <c r="R3292" s="1"/>
      <c r="Y3292" s="1"/>
      <c r="Z3292" s="1"/>
      <c r="AA3292" s="6">
        <v>134.43410097386365</v>
      </c>
      <c r="AB3292" s="6">
        <f t="shared" si="359"/>
        <v>40.330230292159094</v>
      </c>
    </row>
    <row r="3293" spans="3:28" x14ac:dyDescent="0.55000000000000004">
      <c r="C3293" s="5">
        <f t="shared" ca="1" si="354"/>
        <v>0.24917053924204591</v>
      </c>
      <c r="D3293" s="6">
        <v>0.73758947807808151</v>
      </c>
      <c r="E3293" s="15">
        <f t="shared" si="355"/>
        <v>131.31712910290028</v>
      </c>
      <c r="F3293" s="5">
        <f t="shared" si="356"/>
        <v>172.86035964188756</v>
      </c>
      <c r="G3293" s="5">
        <f t="shared" si="357"/>
        <v>0.21428571428571427</v>
      </c>
      <c r="H3293" s="5">
        <f t="shared" si="358"/>
        <v>172.86035964188756</v>
      </c>
      <c r="M3293" s="1"/>
      <c r="N3293" s="1"/>
      <c r="O3293" s="1"/>
      <c r="P3293" s="1"/>
      <c r="Q3293" s="1"/>
      <c r="R3293" s="1"/>
      <c r="Y3293" s="1"/>
      <c r="Z3293" s="1"/>
      <c r="AA3293" s="6">
        <v>172.86035964188756</v>
      </c>
      <c r="AB3293" s="6">
        <f t="shared" si="359"/>
        <v>51.858107892566267</v>
      </c>
    </row>
    <row r="3294" spans="3:28" x14ac:dyDescent="0.55000000000000004">
      <c r="C3294" s="5">
        <f t="shared" ca="1" si="354"/>
        <v>0.87395343868630537</v>
      </c>
      <c r="D3294" s="6">
        <v>0.56033395476195713</v>
      </c>
      <c r="E3294" s="15">
        <f t="shared" si="355"/>
        <v>117.02376224410636</v>
      </c>
      <c r="F3294" s="5">
        <f t="shared" si="356"/>
        <v>135.42956405640945</v>
      </c>
      <c r="G3294" s="5">
        <f t="shared" si="357"/>
        <v>0.21428571428571427</v>
      </c>
      <c r="H3294" s="5">
        <f t="shared" si="358"/>
        <v>135.42956405640945</v>
      </c>
      <c r="M3294" s="1"/>
      <c r="N3294" s="1"/>
      <c r="O3294" s="1"/>
      <c r="P3294" s="1"/>
      <c r="Q3294" s="1"/>
      <c r="R3294" s="1"/>
      <c r="Y3294" s="1"/>
      <c r="Z3294" s="1"/>
      <c r="AA3294" s="6">
        <v>135.42956405640945</v>
      </c>
      <c r="AB3294" s="6">
        <f t="shared" si="359"/>
        <v>40.62886921692283</v>
      </c>
    </row>
    <row r="3295" spans="3:28" x14ac:dyDescent="0.55000000000000004">
      <c r="C3295" s="5">
        <f t="shared" ca="1" si="354"/>
        <v>2.943561699438102E-3</v>
      </c>
      <c r="D3295" s="6">
        <v>0.54941042679792007</v>
      </c>
      <c r="E3295" s="15">
        <f t="shared" si="355"/>
        <v>116.07338429661493</v>
      </c>
      <c r="F3295" s="5">
        <f t="shared" si="356"/>
        <v>133.39772597816042</v>
      </c>
      <c r="G3295" s="5">
        <f t="shared" si="357"/>
        <v>0.21428571428571427</v>
      </c>
      <c r="H3295" s="5">
        <f t="shared" si="358"/>
        <v>133.39772597816042</v>
      </c>
      <c r="M3295" s="1"/>
      <c r="N3295" s="1"/>
      <c r="O3295" s="1"/>
      <c r="P3295" s="1"/>
      <c r="Q3295" s="1"/>
      <c r="R3295" s="1"/>
      <c r="Y3295" s="1"/>
      <c r="Z3295" s="1"/>
      <c r="AA3295" s="6">
        <v>133.39772597816042</v>
      </c>
      <c r="AB3295" s="6">
        <f t="shared" si="359"/>
        <v>40.019317793448124</v>
      </c>
    </row>
    <row r="3296" spans="3:28" x14ac:dyDescent="0.55000000000000004">
      <c r="C3296" s="5">
        <f t="shared" ca="1" si="354"/>
        <v>0.82571344171951322</v>
      </c>
      <c r="D3296" s="6">
        <v>0.42195695512670195</v>
      </c>
      <c r="E3296" s="15">
        <f t="shared" si="355"/>
        <v>104.19546808545334</v>
      </c>
      <c r="F3296" s="5">
        <f t="shared" si="356"/>
        <v>111.30063178644409</v>
      </c>
      <c r="G3296" s="5">
        <f t="shared" si="357"/>
        <v>0.21428571428571427</v>
      </c>
      <c r="H3296" s="5">
        <f t="shared" si="358"/>
        <v>111.30063178644409</v>
      </c>
      <c r="M3296" s="1"/>
      <c r="N3296" s="1"/>
      <c r="O3296" s="1"/>
      <c r="P3296" s="1"/>
      <c r="Q3296" s="1"/>
      <c r="R3296" s="1"/>
      <c r="Y3296" s="1"/>
      <c r="Z3296" s="1"/>
      <c r="AA3296" s="6">
        <v>111.30063178644409</v>
      </c>
      <c r="AB3296" s="6">
        <f t="shared" si="359"/>
        <v>33.390189535933224</v>
      </c>
    </row>
    <row r="3297" spans="3:28" x14ac:dyDescent="0.55000000000000004">
      <c r="C3297" s="5">
        <f t="shared" ca="1" si="354"/>
        <v>0.48998005726078564</v>
      </c>
      <c r="D3297" s="6">
        <v>0.3858257289684397</v>
      </c>
      <c r="E3297" s="15">
        <f t="shared" si="355"/>
        <v>100.51007543574771</v>
      </c>
      <c r="F3297" s="5">
        <f t="shared" si="356"/>
        <v>105.49258344334498</v>
      </c>
      <c r="G3297" s="5">
        <f t="shared" si="357"/>
        <v>0.21428571428571427</v>
      </c>
      <c r="H3297" s="5">
        <f t="shared" si="358"/>
        <v>105.49258344334498</v>
      </c>
      <c r="M3297" s="1"/>
      <c r="N3297" s="1"/>
      <c r="O3297" s="1"/>
      <c r="P3297" s="1"/>
      <c r="Q3297" s="1"/>
      <c r="R3297" s="1"/>
      <c r="Y3297" s="1"/>
      <c r="Z3297" s="1"/>
      <c r="AA3297" s="6">
        <v>105.49258344334498</v>
      </c>
      <c r="AB3297" s="6">
        <f t="shared" si="359"/>
        <v>31.647775033003494</v>
      </c>
    </row>
    <row r="3298" spans="3:28" x14ac:dyDescent="0.55000000000000004">
      <c r="C3298" s="5">
        <f t="shared" ca="1" si="354"/>
        <v>0.44038628005505276</v>
      </c>
      <c r="D3298" s="6">
        <v>0.58245009457140029</v>
      </c>
      <c r="E3298" s="15">
        <f t="shared" si="355"/>
        <v>118.91997568135328</v>
      </c>
      <c r="F3298" s="5">
        <f t="shared" si="356"/>
        <v>139.62208950606151</v>
      </c>
      <c r="G3298" s="5">
        <f t="shared" si="357"/>
        <v>0.21428571428571427</v>
      </c>
      <c r="H3298" s="5">
        <f t="shared" si="358"/>
        <v>139.62208950606151</v>
      </c>
      <c r="M3298" s="1"/>
      <c r="N3298" s="1"/>
      <c r="O3298" s="1"/>
      <c r="P3298" s="1"/>
      <c r="Q3298" s="1"/>
      <c r="R3298" s="1"/>
      <c r="Y3298" s="1"/>
      <c r="Z3298" s="1"/>
      <c r="AA3298" s="6">
        <v>139.62208950606151</v>
      </c>
      <c r="AB3298" s="6">
        <f t="shared" si="359"/>
        <v>41.886626851818455</v>
      </c>
    </row>
    <row r="3299" spans="3:28" x14ac:dyDescent="0.55000000000000004">
      <c r="C3299" s="5">
        <f t="shared" ca="1" si="354"/>
        <v>0.33142768574591985</v>
      </c>
      <c r="D3299" s="6">
        <v>0.7693990281932177</v>
      </c>
      <c r="E3299" s="15">
        <f t="shared" si="355"/>
        <v>133.6921442917058</v>
      </c>
      <c r="F3299" s="5">
        <f t="shared" si="356"/>
        <v>180.81518610453014</v>
      </c>
      <c r="G3299" s="5">
        <f t="shared" si="357"/>
        <v>0.21428571428571427</v>
      </c>
      <c r="H3299" s="5">
        <f t="shared" si="358"/>
        <v>180.81518610453014</v>
      </c>
      <c r="M3299" s="1"/>
      <c r="N3299" s="1"/>
      <c r="O3299" s="1"/>
      <c r="P3299" s="1"/>
      <c r="Q3299" s="1"/>
      <c r="R3299" s="1"/>
      <c r="Y3299" s="1"/>
      <c r="Z3299" s="1"/>
      <c r="AA3299" s="6">
        <v>180.81518610453014</v>
      </c>
      <c r="AB3299" s="6">
        <f t="shared" si="359"/>
        <v>54.244555831359044</v>
      </c>
    </row>
    <row r="3300" spans="3:28" x14ac:dyDescent="0.55000000000000004">
      <c r="C3300" s="5">
        <f t="shared" ca="1" si="354"/>
        <v>0.90006750838380467</v>
      </c>
      <c r="D3300" s="6">
        <v>0.35498276553469399</v>
      </c>
      <c r="E3300" s="15">
        <f t="shared" si="355"/>
        <v>97.225063683902903</v>
      </c>
      <c r="F3300" s="5">
        <f t="shared" si="356"/>
        <v>100.66846299929645</v>
      </c>
      <c r="G3300" s="5">
        <f t="shared" si="357"/>
        <v>0.21428571428571427</v>
      </c>
      <c r="H3300" s="5">
        <f t="shared" si="358"/>
        <v>100.66846299929645</v>
      </c>
      <c r="M3300" s="1"/>
      <c r="N3300" s="1"/>
      <c r="O3300" s="1"/>
      <c r="P3300" s="1"/>
      <c r="Q3300" s="1"/>
      <c r="R3300" s="1"/>
      <c r="Y3300" s="1"/>
      <c r="Z3300" s="1"/>
      <c r="AA3300" s="6">
        <v>100.66846299929645</v>
      </c>
      <c r="AB3300" s="6">
        <f t="shared" si="359"/>
        <v>30.200538899788935</v>
      </c>
    </row>
    <row r="3301" spans="3:28" x14ac:dyDescent="0.55000000000000004">
      <c r="C3301" s="5">
        <f t="shared" ca="1" si="354"/>
        <v>0.13453186142956663</v>
      </c>
      <c r="D3301" s="6">
        <v>0.80993196666669942</v>
      </c>
      <c r="E3301" s="15">
        <f t="shared" si="355"/>
        <v>136.6484335085583</v>
      </c>
      <c r="F3301" s="5">
        <f t="shared" si="356"/>
        <v>191.79560612742515</v>
      </c>
      <c r="G3301" s="5">
        <f t="shared" si="357"/>
        <v>0.21428571428571427</v>
      </c>
      <c r="H3301" s="5">
        <f t="shared" si="358"/>
        <v>191.79560612742515</v>
      </c>
      <c r="M3301" s="1"/>
      <c r="N3301" s="1"/>
      <c r="O3301" s="1"/>
      <c r="P3301" s="1"/>
      <c r="Q3301" s="1"/>
      <c r="R3301" s="1"/>
      <c r="Y3301" s="1"/>
      <c r="Z3301" s="1"/>
      <c r="AA3301" s="6">
        <v>191.79560612742515</v>
      </c>
      <c r="AB3301" s="6">
        <f t="shared" si="359"/>
        <v>57.538681838227539</v>
      </c>
    </row>
    <row r="3302" spans="3:28" x14ac:dyDescent="0.55000000000000004">
      <c r="C3302" s="5">
        <f t="shared" ca="1" si="354"/>
        <v>0.33856468590231936</v>
      </c>
      <c r="D3302" s="6">
        <v>0.71050319465178979</v>
      </c>
      <c r="E3302" s="15">
        <f t="shared" si="355"/>
        <v>129.25407850579342</v>
      </c>
      <c r="F3302" s="5">
        <f t="shared" si="356"/>
        <v>166.45973188041839</v>
      </c>
      <c r="G3302" s="5">
        <f t="shared" si="357"/>
        <v>0.21428571428571427</v>
      </c>
      <c r="H3302" s="5">
        <f t="shared" si="358"/>
        <v>166.45973188041839</v>
      </c>
      <c r="M3302" s="1"/>
      <c r="N3302" s="1"/>
      <c r="O3302" s="1"/>
      <c r="P3302" s="1"/>
      <c r="Q3302" s="1"/>
      <c r="R3302" s="1"/>
      <c r="Y3302" s="1"/>
      <c r="Z3302" s="1"/>
      <c r="AA3302" s="6">
        <v>166.45973188041839</v>
      </c>
      <c r="AB3302" s="6">
        <f t="shared" si="359"/>
        <v>49.937919564125515</v>
      </c>
    </row>
    <row r="3303" spans="3:28" x14ac:dyDescent="0.55000000000000004">
      <c r="C3303" s="5">
        <f t="shared" ca="1" si="354"/>
        <v>0.59452238452754025</v>
      </c>
      <c r="D3303" s="6">
        <v>0.59838397527456233</v>
      </c>
      <c r="E3303" s="15">
        <f t="shared" si="355"/>
        <v>120.26390569199191</v>
      </c>
      <c r="F3303" s="5">
        <f t="shared" si="356"/>
        <v>142.71189770651131</v>
      </c>
      <c r="G3303" s="5">
        <f t="shared" si="357"/>
        <v>0.21428571428571427</v>
      </c>
      <c r="H3303" s="5">
        <f t="shared" si="358"/>
        <v>142.71189770651131</v>
      </c>
      <c r="M3303" s="1"/>
      <c r="N3303" s="1"/>
      <c r="O3303" s="1"/>
      <c r="P3303" s="1"/>
      <c r="Q3303" s="1"/>
      <c r="R3303" s="1"/>
      <c r="Y3303" s="1"/>
      <c r="Z3303" s="1"/>
      <c r="AA3303" s="6">
        <v>142.71189770651131</v>
      </c>
      <c r="AB3303" s="6">
        <f t="shared" si="359"/>
        <v>42.813569311953394</v>
      </c>
    </row>
    <row r="3304" spans="3:28" x14ac:dyDescent="0.55000000000000004">
      <c r="C3304" s="5">
        <f t="shared" ca="1" si="354"/>
        <v>0.13466199827092673</v>
      </c>
      <c r="D3304" s="6">
        <v>0.42136118927658828</v>
      </c>
      <c r="E3304" s="15">
        <f t="shared" si="355"/>
        <v>104.13600881814328</v>
      </c>
      <c r="F3304" s="5">
        <f t="shared" si="356"/>
        <v>111.20341438319878</v>
      </c>
      <c r="G3304" s="5">
        <f t="shared" si="357"/>
        <v>0.21428571428571427</v>
      </c>
      <c r="H3304" s="5">
        <f t="shared" si="358"/>
        <v>111.20341438319878</v>
      </c>
      <c r="M3304" s="1"/>
      <c r="N3304" s="1"/>
      <c r="O3304" s="1"/>
      <c r="P3304" s="1"/>
      <c r="Q3304" s="1"/>
      <c r="R3304" s="1"/>
      <c r="Y3304" s="1"/>
      <c r="Z3304" s="1"/>
      <c r="AA3304" s="6">
        <v>111.20341438319878</v>
      </c>
      <c r="AB3304" s="6">
        <f t="shared" si="359"/>
        <v>33.361024314959629</v>
      </c>
    </row>
    <row r="3305" spans="3:28" x14ac:dyDescent="0.55000000000000004">
      <c r="C3305" s="5">
        <f t="shared" ca="1" si="354"/>
        <v>0.81535589867694858</v>
      </c>
      <c r="D3305" s="6">
        <v>0.88303119242336148</v>
      </c>
      <c r="E3305" s="15">
        <f t="shared" si="355"/>
        <v>141.79870291884259</v>
      </c>
      <c r="F3305" s="5">
        <f t="shared" si="356"/>
        <v>215.11608782153752</v>
      </c>
      <c r="G3305" s="5">
        <f t="shared" si="357"/>
        <v>0.21428571428571427</v>
      </c>
      <c r="H3305" s="5">
        <f t="shared" si="358"/>
        <v>215.11608782153752</v>
      </c>
      <c r="M3305" s="1"/>
      <c r="N3305" s="1"/>
      <c r="O3305" s="1"/>
      <c r="P3305" s="1"/>
      <c r="Q3305" s="1"/>
      <c r="R3305" s="1"/>
      <c r="Y3305" s="1"/>
      <c r="Z3305" s="1"/>
      <c r="AA3305" s="6">
        <v>215.11608782153752</v>
      </c>
      <c r="AB3305" s="6">
        <f t="shared" si="359"/>
        <v>64.534826346461259</v>
      </c>
    </row>
    <row r="3306" spans="3:28" x14ac:dyDescent="0.55000000000000004">
      <c r="C3306" s="5">
        <f t="shared" ca="1" si="354"/>
        <v>0.27327035794786902</v>
      </c>
      <c r="D3306" s="6">
        <v>0.73758123026012179</v>
      </c>
      <c r="E3306" s="15">
        <f t="shared" si="355"/>
        <v>131.31650672011787</v>
      </c>
      <c r="F3306" s="5">
        <f t="shared" si="356"/>
        <v>172.85836159630276</v>
      </c>
      <c r="G3306" s="5">
        <f t="shared" si="357"/>
        <v>0.21428571428571427</v>
      </c>
      <c r="H3306" s="5">
        <f t="shared" si="358"/>
        <v>172.85836159630276</v>
      </c>
      <c r="M3306" s="1"/>
      <c r="N3306" s="1"/>
      <c r="O3306" s="1"/>
      <c r="P3306" s="1"/>
      <c r="Q3306" s="1"/>
      <c r="R3306" s="1"/>
      <c r="Y3306" s="1"/>
      <c r="Z3306" s="1"/>
      <c r="AA3306" s="6">
        <v>172.85836159630276</v>
      </c>
      <c r="AB3306" s="6">
        <f t="shared" si="359"/>
        <v>51.857508478890828</v>
      </c>
    </row>
    <row r="3307" spans="3:28" x14ac:dyDescent="0.55000000000000004">
      <c r="C3307" s="5">
        <f t="shared" ca="1" si="354"/>
        <v>0.5033753454926756</v>
      </c>
      <c r="D3307" s="6">
        <v>0.77231473770443726</v>
      </c>
      <c r="E3307" s="15">
        <f t="shared" si="355"/>
        <v>133.9073640878172</v>
      </c>
      <c r="F3307" s="5">
        <f t="shared" si="356"/>
        <v>181.57106705957929</v>
      </c>
      <c r="G3307" s="5">
        <f t="shared" si="357"/>
        <v>0.21428571428571427</v>
      </c>
      <c r="H3307" s="5">
        <f t="shared" si="358"/>
        <v>181.57106705957929</v>
      </c>
      <c r="M3307" s="1"/>
      <c r="N3307" s="1"/>
      <c r="O3307" s="1"/>
      <c r="P3307" s="1"/>
      <c r="Q3307" s="1"/>
      <c r="R3307" s="1"/>
      <c r="Y3307" s="1"/>
      <c r="Z3307" s="1"/>
      <c r="AA3307" s="6">
        <v>181.57106705957929</v>
      </c>
      <c r="AB3307" s="6">
        <f t="shared" si="359"/>
        <v>54.471320117873788</v>
      </c>
    </row>
    <row r="3308" spans="3:28" x14ac:dyDescent="0.55000000000000004">
      <c r="C3308" s="5">
        <f t="shared" ca="1" si="354"/>
        <v>0.5401111184515508</v>
      </c>
      <c r="D3308" s="6">
        <v>0.6711020453631501</v>
      </c>
      <c r="E3308" s="15">
        <f t="shared" si="355"/>
        <v>126.18151610379709</v>
      </c>
      <c r="F3308" s="5">
        <f t="shared" si="356"/>
        <v>157.66197273521755</v>
      </c>
      <c r="G3308" s="5">
        <f t="shared" si="357"/>
        <v>0.21428571428571427</v>
      </c>
      <c r="H3308" s="5">
        <f t="shared" si="358"/>
        <v>157.66197273521755</v>
      </c>
      <c r="M3308" s="1"/>
      <c r="N3308" s="1"/>
      <c r="O3308" s="1"/>
      <c r="P3308" s="1"/>
      <c r="Q3308" s="1"/>
      <c r="R3308" s="1"/>
      <c r="Y3308" s="1"/>
      <c r="Z3308" s="1"/>
      <c r="AA3308" s="6">
        <v>157.66197273521755</v>
      </c>
      <c r="AB3308" s="6">
        <f t="shared" si="359"/>
        <v>47.298591820565264</v>
      </c>
    </row>
    <row r="3309" spans="3:28" x14ac:dyDescent="0.55000000000000004">
      <c r="C3309" s="5">
        <f t="shared" ca="1" si="354"/>
        <v>0.72484835388727753</v>
      </c>
      <c r="D3309" s="6">
        <v>0.35921026632503161</v>
      </c>
      <c r="E3309" s="15">
        <f t="shared" si="355"/>
        <v>97.683540562081305</v>
      </c>
      <c r="F3309" s="5">
        <f t="shared" si="356"/>
        <v>101.32275521746823</v>
      </c>
      <c r="G3309" s="5">
        <f t="shared" si="357"/>
        <v>0.21428571428571427</v>
      </c>
      <c r="H3309" s="5">
        <f t="shared" si="358"/>
        <v>101.32275521746823</v>
      </c>
      <c r="M3309" s="1"/>
      <c r="N3309" s="1"/>
      <c r="O3309" s="1"/>
      <c r="P3309" s="1"/>
      <c r="Q3309" s="1"/>
      <c r="R3309" s="1"/>
      <c r="Y3309" s="1"/>
      <c r="Z3309" s="1"/>
      <c r="AA3309" s="6">
        <v>101.32275521746823</v>
      </c>
      <c r="AB3309" s="6">
        <f t="shared" si="359"/>
        <v>30.396826565240467</v>
      </c>
    </row>
    <row r="3310" spans="3:28" x14ac:dyDescent="0.55000000000000004">
      <c r="C3310" s="5">
        <f t="shared" ca="1" si="354"/>
        <v>0.56379209276568143</v>
      </c>
      <c r="D3310" s="6">
        <v>0.11472586128146001</v>
      </c>
      <c r="E3310" s="15">
        <f t="shared" si="355"/>
        <v>63.902100969412935</v>
      </c>
      <c r="F3310" s="5">
        <f t="shared" si="356"/>
        <v>66.477223926525625</v>
      </c>
      <c r="G3310" s="5">
        <f t="shared" si="357"/>
        <v>0.21428571428571427</v>
      </c>
      <c r="H3310" s="5">
        <f t="shared" si="358"/>
        <v>63.902100969412935</v>
      </c>
      <c r="M3310" s="1"/>
      <c r="N3310" s="1"/>
      <c r="O3310" s="1"/>
      <c r="P3310" s="1"/>
      <c r="Q3310" s="1"/>
      <c r="R3310" s="1"/>
      <c r="Y3310" s="1"/>
      <c r="Z3310" s="1"/>
      <c r="AA3310" s="6">
        <v>63.902100969412935</v>
      </c>
      <c r="AB3310" s="6">
        <f t="shared" si="359"/>
        <v>19.17063029082388</v>
      </c>
    </row>
    <row r="3311" spans="3:28" x14ac:dyDescent="0.55000000000000004">
      <c r="C3311" s="5">
        <f t="shared" ca="1" si="354"/>
        <v>0.2463743529311021</v>
      </c>
      <c r="D3311" s="6">
        <v>0.54389190811122046</v>
      </c>
      <c r="E3311" s="15">
        <f t="shared" si="355"/>
        <v>115.58966500761734</v>
      </c>
      <c r="F3311" s="5">
        <f t="shared" si="356"/>
        <v>132.38061430625388</v>
      </c>
      <c r="G3311" s="5">
        <f t="shared" si="357"/>
        <v>0.21428571428571427</v>
      </c>
      <c r="H3311" s="5">
        <f t="shared" si="358"/>
        <v>132.38061430625388</v>
      </c>
      <c r="M3311" s="1"/>
      <c r="N3311" s="1"/>
      <c r="O3311" s="1"/>
      <c r="P3311" s="1"/>
      <c r="Q3311" s="1"/>
      <c r="R3311" s="1"/>
      <c r="Y3311" s="1"/>
      <c r="Z3311" s="1"/>
      <c r="AA3311" s="6">
        <v>132.38061430625388</v>
      </c>
      <c r="AB3311" s="6">
        <f t="shared" si="359"/>
        <v>39.714184291876158</v>
      </c>
    </row>
    <row r="3312" spans="3:28" x14ac:dyDescent="0.55000000000000004">
      <c r="C3312" s="5">
        <f t="shared" ca="1" si="354"/>
        <v>0.5714711685812307</v>
      </c>
      <c r="D3312" s="6">
        <v>0.68325506699608529</v>
      </c>
      <c r="E3312" s="15">
        <f t="shared" si="355"/>
        <v>127.13862574036608</v>
      </c>
      <c r="F3312" s="5">
        <f t="shared" si="356"/>
        <v>160.31647243486029</v>
      </c>
      <c r="G3312" s="5">
        <f t="shared" si="357"/>
        <v>0.21428571428571427</v>
      </c>
      <c r="H3312" s="5">
        <f t="shared" si="358"/>
        <v>160.31647243486029</v>
      </c>
      <c r="M3312" s="1"/>
      <c r="N3312" s="1"/>
      <c r="O3312" s="1"/>
      <c r="P3312" s="1"/>
      <c r="Q3312" s="1"/>
      <c r="R3312" s="1"/>
      <c r="Y3312" s="1"/>
      <c r="Z3312" s="1"/>
      <c r="AA3312" s="6">
        <v>160.31647243486029</v>
      </c>
      <c r="AB3312" s="6">
        <f t="shared" si="359"/>
        <v>48.094941730458082</v>
      </c>
    </row>
    <row r="3313" spans="3:28" x14ac:dyDescent="0.55000000000000004">
      <c r="C3313" s="5">
        <f t="shared" ca="1" si="354"/>
        <v>0.90686586145370707</v>
      </c>
      <c r="D3313" s="6">
        <v>0.4243302306302843</v>
      </c>
      <c r="E3313" s="15">
        <f t="shared" si="355"/>
        <v>104.43191265504279</v>
      </c>
      <c r="F3313" s="5">
        <f t="shared" si="356"/>
        <v>111.68840239333508</v>
      </c>
      <c r="G3313" s="5">
        <f t="shared" si="357"/>
        <v>0.21428571428571427</v>
      </c>
      <c r="H3313" s="5">
        <f t="shared" si="358"/>
        <v>111.68840239333508</v>
      </c>
      <c r="M3313" s="1"/>
      <c r="N3313" s="1"/>
      <c r="O3313" s="1"/>
      <c r="P3313" s="1"/>
      <c r="Q3313" s="1"/>
      <c r="R3313" s="1"/>
      <c r="Y3313" s="1"/>
      <c r="Z3313" s="1"/>
      <c r="AA3313" s="6">
        <v>111.68840239333508</v>
      </c>
      <c r="AB3313" s="6">
        <f t="shared" si="359"/>
        <v>33.506520718000523</v>
      </c>
    </row>
    <row r="3314" spans="3:28" x14ac:dyDescent="0.55000000000000004">
      <c r="C3314" s="5">
        <f t="shared" ca="1" si="354"/>
        <v>0.49212439475618419</v>
      </c>
      <c r="D3314" s="6">
        <v>0.78543361245545762</v>
      </c>
      <c r="E3314" s="15">
        <f t="shared" si="355"/>
        <v>134.87073034177021</v>
      </c>
      <c r="F3314" s="5">
        <f t="shared" si="356"/>
        <v>185.03352891932445</v>
      </c>
      <c r="G3314" s="5">
        <f t="shared" si="357"/>
        <v>0.21428571428571427</v>
      </c>
      <c r="H3314" s="5">
        <f t="shared" si="358"/>
        <v>185.03352891932445</v>
      </c>
      <c r="M3314" s="1"/>
      <c r="N3314" s="1"/>
      <c r="O3314" s="1"/>
      <c r="P3314" s="1"/>
      <c r="Q3314" s="1"/>
      <c r="R3314" s="1"/>
      <c r="Y3314" s="1"/>
      <c r="Z3314" s="1"/>
      <c r="AA3314" s="6">
        <v>185.03352891932445</v>
      </c>
      <c r="AB3314" s="6">
        <f t="shared" si="359"/>
        <v>55.510058675797332</v>
      </c>
    </row>
    <row r="3315" spans="3:28" x14ac:dyDescent="0.55000000000000004">
      <c r="C3315" s="5">
        <f t="shared" ca="1" si="354"/>
        <v>9.6504403233195757E-2</v>
      </c>
      <c r="D3315" s="6">
        <v>0.80971237845241828</v>
      </c>
      <c r="E3315" s="15">
        <f t="shared" si="355"/>
        <v>136.63261961389975</v>
      </c>
      <c r="F3315" s="5">
        <f t="shared" si="356"/>
        <v>191.73311915765268</v>
      </c>
      <c r="G3315" s="5">
        <f t="shared" si="357"/>
        <v>0.21428571428571427</v>
      </c>
      <c r="H3315" s="5">
        <f t="shared" si="358"/>
        <v>191.73311915765268</v>
      </c>
      <c r="M3315" s="1"/>
      <c r="N3315" s="1"/>
      <c r="O3315" s="1"/>
      <c r="P3315" s="1"/>
      <c r="Q3315" s="1"/>
      <c r="R3315" s="1"/>
      <c r="Y3315" s="1"/>
      <c r="Z3315" s="1"/>
      <c r="AA3315" s="6">
        <v>191.73311915765268</v>
      </c>
      <c r="AB3315" s="6">
        <f t="shared" si="359"/>
        <v>57.519935747295804</v>
      </c>
    </row>
    <row r="3316" spans="3:28" x14ac:dyDescent="0.55000000000000004">
      <c r="C3316" s="5">
        <f t="shared" ca="1" si="354"/>
        <v>0.53763402093380575</v>
      </c>
      <c r="D3316" s="6">
        <v>0.66667458371441934</v>
      </c>
      <c r="E3316" s="15">
        <f t="shared" si="355"/>
        <v>125.83068083690215</v>
      </c>
      <c r="F3316" s="5">
        <f t="shared" si="356"/>
        <v>156.70713331365107</v>
      </c>
      <c r="G3316" s="5">
        <f t="shared" si="357"/>
        <v>0.21428571428571427</v>
      </c>
      <c r="H3316" s="5">
        <f t="shared" si="358"/>
        <v>156.70713331365107</v>
      </c>
      <c r="M3316" s="1"/>
      <c r="N3316" s="1"/>
      <c r="O3316" s="1"/>
      <c r="P3316" s="1"/>
      <c r="Q3316" s="1"/>
      <c r="R3316" s="1"/>
      <c r="Y3316" s="1"/>
      <c r="Z3316" s="1"/>
      <c r="AA3316" s="6">
        <v>156.70713331365107</v>
      </c>
      <c r="AB3316" s="6">
        <f t="shared" si="359"/>
        <v>47.012139994095321</v>
      </c>
    </row>
    <row r="3317" spans="3:28" x14ac:dyDescent="0.55000000000000004">
      <c r="C3317" s="5">
        <f t="shared" ca="1" si="354"/>
        <v>0.44932684048209293</v>
      </c>
      <c r="D3317" s="6">
        <v>0.97191800932008832</v>
      </c>
      <c r="E3317" s="15">
        <f t="shared" si="355"/>
        <v>147.78193360791454</v>
      </c>
      <c r="F3317" s="5">
        <f t="shared" si="356"/>
        <v>258.40852700513528</v>
      </c>
      <c r="G3317" s="5">
        <f t="shared" si="357"/>
        <v>0.21428571428571427</v>
      </c>
      <c r="H3317" s="5">
        <f t="shared" si="358"/>
        <v>258.40852700513528</v>
      </c>
      <c r="M3317" s="1"/>
      <c r="N3317" s="1"/>
      <c r="O3317" s="1"/>
      <c r="P3317" s="1"/>
      <c r="Q3317" s="1"/>
      <c r="R3317" s="1"/>
      <c r="Y3317" s="1"/>
      <c r="Z3317" s="1"/>
      <c r="AA3317" s="6">
        <v>258.40852700513528</v>
      </c>
      <c r="AB3317" s="6">
        <f t="shared" si="359"/>
        <v>77.522558101540582</v>
      </c>
    </row>
    <row r="3318" spans="3:28" x14ac:dyDescent="0.55000000000000004">
      <c r="C3318" s="5">
        <f t="shared" ca="1" si="354"/>
        <v>0.36240561155117823</v>
      </c>
      <c r="D3318" s="6">
        <v>0.84025573996808189</v>
      </c>
      <c r="E3318" s="15">
        <f t="shared" si="355"/>
        <v>138.81202140972005</v>
      </c>
      <c r="F3318" s="5">
        <f t="shared" si="356"/>
        <v>200.80198380024854</v>
      </c>
      <c r="G3318" s="5">
        <f t="shared" si="357"/>
        <v>0.21428571428571427</v>
      </c>
      <c r="H3318" s="5">
        <f t="shared" si="358"/>
        <v>200.80198380024854</v>
      </c>
      <c r="M3318" s="1"/>
      <c r="N3318" s="1"/>
      <c r="O3318" s="1"/>
      <c r="P3318" s="1"/>
      <c r="Q3318" s="1"/>
      <c r="R3318" s="1"/>
      <c r="Y3318" s="1"/>
      <c r="Z3318" s="1"/>
      <c r="AA3318" s="6">
        <v>200.80198380024854</v>
      </c>
      <c r="AB3318" s="6">
        <f t="shared" si="359"/>
        <v>60.240595140074561</v>
      </c>
    </row>
    <row r="3319" spans="3:28" x14ac:dyDescent="0.55000000000000004">
      <c r="C3319" s="5">
        <f t="shared" ca="1" si="354"/>
        <v>0.98406362360129973</v>
      </c>
      <c r="D3319" s="6">
        <v>0.66911071158345503</v>
      </c>
      <c r="E3319" s="15">
        <f t="shared" si="355"/>
        <v>126.02386502388056</v>
      </c>
      <c r="F3319" s="5">
        <f t="shared" si="356"/>
        <v>157.23172563044977</v>
      </c>
      <c r="G3319" s="5">
        <f t="shared" si="357"/>
        <v>0.21428571428571427</v>
      </c>
      <c r="H3319" s="5">
        <f t="shared" si="358"/>
        <v>157.23172563044977</v>
      </c>
      <c r="M3319" s="1"/>
      <c r="N3319" s="1"/>
      <c r="O3319" s="1"/>
      <c r="P3319" s="1"/>
      <c r="Q3319" s="1"/>
      <c r="R3319" s="1"/>
      <c r="Y3319" s="1"/>
      <c r="Z3319" s="1"/>
      <c r="AA3319" s="6">
        <v>157.23172563044977</v>
      </c>
      <c r="AB3319" s="6">
        <f t="shared" si="359"/>
        <v>47.169517689134928</v>
      </c>
    </row>
    <row r="3320" spans="3:28" x14ac:dyDescent="0.55000000000000004">
      <c r="C3320" s="5">
        <f t="shared" ca="1" si="354"/>
        <v>0.39813126860344072</v>
      </c>
      <c r="D3320" s="6">
        <v>3.7513117919493411E-2</v>
      </c>
      <c r="E3320" s="15">
        <f t="shared" si="355"/>
        <v>45.104190507711841</v>
      </c>
      <c r="F3320" s="5">
        <f t="shared" si="356"/>
        <v>56.506279472838969</v>
      </c>
      <c r="G3320" s="5">
        <f t="shared" si="357"/>
        <v>0.21428571428571427</v>
      </c>
      <c r="H3320" s="5">
        <f t="shared" si="358"/>
        <v>45.104190507711841</v>
      </c>
      <c r="M3320" s="1"/>
      <c r="N3320" s="1"/>
      <c r="O3320" s="1"/>
      <c r="P3320" s="1"/>
      <c r="Q3320" s="1"/>
      <c r="R3320" s="1"/>
      <c r="Y3320" s="1"/>
      <c r="Z3320" s="1"/>
      <c r="AA3320" s="6">
        <v>45.104190507711841</v>
      </c>
      <c r="AB3320" s="6">
        <f t="shared" si="359"/>
        <v>13.531257152313552</v>
      </c>
    </row>
    <row r="3321" spans="3:28" x14ac:dyDescent="0.55000000000000004">
      <c r="C3321" s="5">
        <f t="shared" ca="1" si="354"/>
        <v>5.2414971814846889E-2</v>
      </c>
      <c r="D3321" s="6">
        <v>0.53166707152788972</v>
      </c>
      <c r="E3321" s="15">
        <f t="shared" si="355"/>
        <v>114.50929478981709</v>
      </c>
      <c r="F3321" s="5">
        <f t="shared" si="356"/>
        <v>130.14915839513191</v>
      </c>
      <c r="G3321" s="5">
        <f t="shared" si="357"/>
        <v>0.21428571428571427</v>
      </c>
      <c r="H3321" s="5">
        <f t="shared" si="358"/>
        <v>130.14915839513191</v>
      </c>
      <c r="M3321" s="1"/>
      <c r="N3321" s="1"/>
      <c r="O3321" s="1"/>
      <c r="P3321" s="1"/>
      <c r="Q3321" s="1"/>
      <c r="R3321" s="1"/>
      <c r="Y3321" s="1"/>
      <c r="Z3321" s="1"/>
      <c r="AA3321" s="6">
        <v>130.14915839513191</v>
      </c>
      <c r="AB3321" s="6">
        <f t="shared" si="359"/>
        <v>39.044747518539573</v>
      </c>
    </row>
    <row r="3322" spans="3:28" x14ac:dyDescent="0.55000000000000004">
      <c r="C3322" s="5">
        <f t="shared" ca="1" si="354"/>
        <v>1.7000328358474759E-2</v>
      </c>
      <c r="D3322" s="6">
        <v>0.94687194627561655</v>
      </c>
      <c r="E3322" s="15">
        <f t="shared" si="355"/>
        <v>146.12473467734375</v>
      </c>
      <c r="F3322" s="5">
        <f t="shared" si="356"/>
        <v>242.79258693646409</v>
      </c>
      <c r="G3322" s="5">
        <f t="shared" si="357"/>
        <v>0.21428571428571427</v>
      </c>
      <c r="H3322" s="5">
        <f t="shared" si="358"/>
        <v>242.79258693646409</v>
      </c>
      <c r="M3322" s="1"/>
      <c r="N3322" s="1"/>
      <c r="O3322" s="1"/>
      <c r="P3322" s="1"/>
      <c r="Q3322" s="1"/>
      <c r="R3322" s="1"/>
      <c r="Y3322" s="1"/>
      <c r="Z3322" s="1"/>
      <c r="AA3322" s="6">
        <v>242.79258693646409</v>
      </c>
      <c r="AB3322" s="6">
        <f t="shared" si="359"/>
        <v>72.837776080939221</v>
      </c>
    </row>
    <row r="3323" spans="3:28" x14ac:dyDescent="0.55000000000000004">
      <c r="C3323" s="5">
        <f t="shared" ca="1" si="354"/>
        <v>0.61934213913356673</v>
      </c>
      <c r="D3323" s="6">
        <v>0.76514366291157287</v>
      </c>
      <c r="E3323" s="15">
        <f t="shared" si="355"/>
        <v>133.37730609303799</v>
      </c>
      <c r="F3323" s="5">
        <f t="shared" si="356"/>
        <v>179.72053223992421</v>
      </c>
      <c r="G3323" s="5">
        <f t="shared" si="357"/>
        <v>0.21428571428571427</v>
      </c>
      <c r="H3323" s="5">
        <f t="shared" si="358"/>
        <v>179.72053223992421</v>
      </c>
      <c r="M3323" s="1"/>
      <c r="N3323" s="1"/>
      <c r="O3323" s="1"/>
      <c r="P3323" s="1"/>
      <c r="Q3323" s="1"/>
      <c r="R3323" s="1"/>
      <c r="Y3323" s="1"/>
      <c r="Z3323" s="1"/>
      <c r="AA3323" s="6">
        <v>179.72053223992421</v>
      </c>
      <c r="AB3323" s="6">
        <f t="shared" si="359"/>
        <v>53.916159671977262</v>
      </c>
    </row>
    <row r="3324" spans="3:28" x14ac:dyDescent="0.55000000000000004">
      <c r="C3324" s="5">
        <f t="shared" ca="1" si="354"/>
        <v>0.87201571674978662</v>
      </c>
      <c r="D3324" s="6">
        <v>0.69090902004834598</v>
      </c>
      <c r="E3324" s="15">
        <f t="shared" si="355"/>
        <v>127.73704811629197</v>
      </c>
      <c r="F3324" s="5">
        <f t="shared" si="356"/>
        <v>162.0144776977603</v>
      </c>
      <c r="G3324" s="5">
        <f t="shared" si="357"/>
        <v>0.21428571428571427</v>
      </c>
      <c r="H3324" s="5">
        <f t="shared" si="358"/>
        <v>162.0144776977603</v>
      </c>
      <c r="M3324" s="1"/>
      <c r="N3324" s="1"/>
      <c r="O3324" s="1"/>
      <c r="P3324" s="1"/>
      <c r="Q3324" s="1"/>
      <c r="R3324" s="1"/>
      <c r="Y3324" s="1"/>
      <c r="Z3324" s="1"/>
      <c r="AA3324" s="6">
        <v>162.0144776977603</v>
      </c>
      <c r="AB3324" s="6">
        <f t="shared" si="359"/>
        <v>48.604343309328087</v>
      </c>
    </row>
    <row r="3325" spans="3:28" x14ac:dyDescent="0.55000000000000004">
      <c r="C3325" s="5">
        <f t="shared" ca="1" si="354"/>
        <v>0.66740265578278102</v>
      </c>
      <c r="D3325" s="6">
        <v>1.6874079707345335E-2</v>
      </c>
      <c r="E3325" s="15">
        <f t="shared" si="355"/>
        <v>36.836999111581662</v>
      </c>
      <c r="F3325" s="5">
        <f t="shared" si="356"/>
        <v>53.909454285566824</v>
      </c>
      <c r="G3325" s="5">
        <f t="shared" si="357"/>
        <v>0.21428571428571427</v>
      </c>
      <c r="H3325" s="5">
        <f t="shared" si="358"/>
        <v>36.836999111581662</v>
      </c>
      <c r="M3325" s="1"/>
      <c r="N3325" s="1"/>
      <c r="O3325" s="1"/>
      <c r="P3325" s="1"/>
      <c r="Q3325" s="1"/>
      <c r="R3325" s="1"/>
      <c r="Y3325" s="1"/>
      <c r="Z3325" s="1"/>
      <c r="AA3325" s="6">
        <v>36.836999111581662</v>
      </c>
      <c r="AB3325" s="6">
        <f t="shared" si="359"/>
        <v>11.051099733474498</v>
      </c>
    </row>
    <row r="3326" spans="3:28" x14ac:dyDescent="0.55000000000000004">
      <c r="C3326" s="5">
        <f t="shared" ca="1" si="354"/>
        <v>0.93754642950563072</v>
      </c>
      <c r="D3326" s="6">
        <v>0.1598941179743919</v>
      </c>
      <c r="E3326" s="15">
        <f t="shared" si="355"/>
        <v>71.828767899399111</v>
      </c>
      <c r="F3326" s="5">
        <f t="shared" si="356"/>
        <v>72.512588627903511</v>
      </c>
      <c r="G3326" s="5">
        <f t="shared" si="357"/>
        <v>0.21428571428571427</v>
      </c>
      <c r="H3326" s="5">
        <f t="shared" si="358"/>
        <v>71.828767899399111</v>
      </c>
      <c r="M3326" s="1"/>
      <c r="N3326" s="1"/>
      <c r="O3326" s="1"/>
      <c r="P3326" s="1"/>
      <c r="Q3326" s="1"/>
      <c r="R3326" s="1"/>
      <c r="Y3326" s="1"/>
      <c r="Z3326" s="1"/>
      <c r="AA3326" s="6">
        <v>71.828767899399111</v>
      </c>
      <c r="AB3326" s="6">
        <f t="shared" si="359"/>
        <v>21.548630369819733</v>
      </c>
    </row>
    <row r="3327" spans="3:28" x14ac:dyDescent="0.55000000000000004">
      <c r="C3327" s="5">
        <f t="shared" ca="1" si="354"/>
        <v>0.24636586468207244</v>
      </c>
      <c r="D3327" s="6">
        <v>0.72575353654210173</v>
      </c>
      <c r="E3327" s="15">
        <f t="shared" si="355"/>
        <v>130.42037590004531</v>
      </c>
      <c r="F3327" s="5">
        <f t="shared" si="356"/>
        <v>170.02468638619666</v>
      </c>
      <c r="G3327" s="5">
        <f t="shared" si="357"/>
        <v>0.21428571428571427</v>
      </c>
      <c r="H3327" s="5">
        <f t="shared" si="358"/>
        <v>170.02468638619666</v>
      </c>
      <c r="M3327" s="1"/>
      <c r="N3327" s="1"/>
      <c r="O3327" s="1"/>
      <c r="P3327" s="1"/>
      <c r="Q3327" s="1"/>
      <c r="R3327" s="1"/>
      <c r="Y3327" s="1"/>
      <c r="Z3327" s="1"/>
      <c r="AA3327" s="6">
        <v>170.02468638619666</v>
      </c>
      <c r="AB3327" s="6">
        <f t="shared" si="359"/>
        <v>51.007405915858996</v>
      </c>
    </row>
    <row r="3328" spans="3:28" x14ac:dyDescent="0.55000000000000004">
      <c r="C3328" s="5">
        <f t="shared" ca="1" si="354"/>
        <v>0.97227825901633913</v>
      </c>
      <c r="D3328" s="6">
        <v>0.15166389363171906</v>
      </c>
      <c r="E3328" s="15">
        <f t="shared" si="355"/>
        <v>70.477256393477646</v>
      </c>
      <c r="F3328" s="5">
        <f t="shared" si="356"/>
        <v>71.400997044418176</v>
      </c>
      <c r="G3328" s="5">
        <f t="shared" si="357"/>
        <v>0.21428571428571427</v>
      </c>
      <c r="H3328" s="5">
        <f t="shared" si="358"/>
        <v>70.477256393477646</v>
      </c>
      <c r="M3328" s="1"/>
      <c r="N3328" s="1"/>
      <c r="O3328" s="1"/>
      <c r="P3328" s="1"/>
      <c r="Q3328" s="1"/>
      <c r="R3328" s="1"/>
      <c r="Y3328" s="1"/>
      <c r="Z3328" s="1"/>
      <c r="AA3328" s="6">
        <v>70.477256393477646</v>
      </c>
      <c r="AB3328" s="6">
        <f t="shared" si="359"/>
        <v>21.143176918043292</v>
      </c>
    </row>
    <row r="3329" spans="3:28" x14ac:dyDescent="0.55000000000000004">
      <c r="C3329" s="5">
        <f t="shared" ca="1" si="354"/>
        <v>0.45988850619404442</v>
      </c>
      <c r="D3329" s="6">
        <v>0.80673052804194356</v>
      </c>
      <c r="E3329" s="15">
        <f t="shared" si="355"/>
        <v>136.41766563157265</v>
      </c>
      <c r="F3329" s="5">
        <f t="shared" si="356"/>
        <v>190.88813321816789</v>
      </c>
      <c r="G3329" s="5">
        <f t="shared" si="357"/>
        <v>0.21428571428571427</v>
      </c>
      <c r="H3329" s="5">
        <f t="shared" si="358"/>
        <v>190.88813321816789</v>
      </c>
      <c r="M3329" s="1"/>
      <c r="N3329" s="1"/>
      <c r="O3329" s="1"/>
      <c r="P3329" s="1"/>
      <c r="Q3329" s="1"/>
      <c r="R3329" s="1"/>
      <c r="Y3329" s="1"/>
      <c r="Z3329" s="1"/>
      <c r="AA3329" s="6">
        <v>190.88813321816789</v>
      </c>
      <c r="AB3329" s="6">
        <f t="shared" si="359"/>
        <v>57.266439965450367</v>
      </c>
    </row>
    <row r="3330" spans="3:28" x14ac:dyDescent="0.55000000000000004">
      <c r="C3330" s="5">
        <f t="shared" ca="1" si="354"/>
        <v>0.73998647115004468</v>
      </c>
      <c r="D3330" s="6">
        <v>0.25968177783998814</v>
      </c>
      <c r="E3330" s="15">
        <f t="shared" si="355"/>
        <v>86.050388853600253</v>
      </c>
      <c r="F3330" s="5">
        <f t="shared" si="356"/>
        <v>86.450000034987738</v>
      </c>
      <c r="G3330" s="5">
        <f t="shared" si="357"/>
        <v>0.21428571428571427</v>
      </c>
      <c r="H3330" s="5">
        <f t="shared" si="358"/>
        <v>86.450000034987738</v>
      </c>
      <c r="M3330" s="1"/>
      <c r="N3330" s="1"/>
      <c r="O3330" s="1"/>
      <c r="P3330" s="1"/>
      <c r="Q3330" s="1"/>
      <c r="R3330" s="1"/>
      <c r="Y3330" s="1"/>
      <c r="Z3330" s="1"/>
      <c r="AA3330" s="6">
        <v>86.450000034987738</v>
      </c>
      <c r="AB3330" s="6">
        <f t="shared" si="359"/>
        <v>25.935000010496321</v>
      </c>
    </row>
    <row r="3331" spans="3:28" x14ac:dyDescent="0.55000000000000004">
      <c r="C3331" s="5">
        <f t="shared" ref="C3331:C3394" ca="1" si="360">RAND()</f>
        <v>0.59386930022024331</v>
      </c>
      <c r="D3331" s="6">
        <v>0.27934516560203593</v>
      </c>
      <c r="E3331" s="15">
        <f t="shared" ref="E3331:E3394" si="361">$B$1+SQRT(($B$2-$B$1)*($B$3-$B$1)*D3331)</f>
        <v>88.505465344848247</v>
      </c>
      <c r="F3331" s="5">
        <f t="shared" ref="F3331:F3394" si="362">$B$2-SQRT(($B$2-$B$1)*($B$2-$B$3)*(1-D3331))</f>
        <v>89.305107325985261</v>
      </c>
      <c r="G3331" s="5">
        <f t="shared" ref="G3331:G3394" si="363">($B$3-$B$1)/($B$2-$B$1)</f>
        <v>0.21428571428571427</v>
      </c>
      <c r="H3331" s="5">
        <f t="shared" ref="H3331:H3394" si="364">IF(D3331&lt;G3331,E3331,F3331)</f>
        <v>89.305107325985261</v>
      </c>
      <c r="M3331" s="1"/>
      <c r="N3331" s="1"/>
      <c r="O3331" s="1"/>
      <c r="P3331" s="1"/>
      <c r="Q3331" s="1"/>
      <c r="R3331" s="1"/>
      <c r="Y3331" s="1"/>
      <c r="Z3331" s="1"/>
      <c r="AA3331" s="6">
        <v>89.305107325985261</v>
      </c>
      <c r="AB3331" s="6">
        <f t="shared" ref="AB3331:AB3394" si="365">AA3331*0.3</f>
        <v>26.791532197795579</v>
      </c>
    </row>
    <row r="3332" spans="3:28" x14ac:dyDescent="0.55000000000000004">
      <c r="C3332" s="5">
        <f t="shared" ca="1" si="360"/>
        <v>0.24712108544579725</v>
      </c>
      <c r="D3332" s="6">
        <v>0.92227415938201995</v>
      </c>
      <c r="E3332" s="15">
        <f t="shared" si="361"/>
        <v>144.47572404938217</v>
      </c>
      <c r="F3332" s="5">
        <f t="shared" si="362"/>
        <v>230.80526189031733</v>
      </c>
      <c r="G3332" s="5">
        <f t="shared" si="363"/>
        <v>0.21428571428571427</v>
      </c>
      <c r="H3332" s="5">
        <f t="shared" si="364"/>
        <v>230.80526189031733</v>
      </c>
      <c r="M3332" s="1"/>
      <c r="N3332" s="1"/>
      <c r="O3332" s="1"/>
      <c r="P3332" s="1"/>
      <c r="Q3332" s="1"/>
      <c r="R3332" s="1"/>
      <c r="Y3332" s="1"/>
      <c r="Z3332" s="1"/>
      <c r="AA3332" s="6">
        <v>230.80526189031733</v>
      </c>
      <c r="AB3332" s="6">
        <f t="shared" si="365"/>
        <v>69.241578567095189</v>
      </c>
    </row>
    <row r="3333" spans="3:28" x14ac:dyDescent="0.55000000000000004">
      <c r="C3333" s="5">
        <f t="shared" ca="1" si="360"/>
        <v>0.78001259605808904</v>
      </c>
      <c r="D3333" s="6">
        <v>0.28324973461620784</v>
      </c>
      <c r="E3333" s="15">
        <f t="shared" si="361"/>
        <v>88.982574187633006</v>
      </c>
      <c r="F3333" s="5">
        <f t="shared" si="362"/>
        <v>89.876663962230054</v>
      </c>
      <c r="G3333" s="5">
        <f t="shared" si="363"/>
        <v>0.21428571428571427</v>
      </c>
      <c r="H3333" s="5">
        <f t="shared" si="364"/>
        <v>89.876663962230054</v>
      </c>
      <c r="M3333" s="1"/>
      <c r="N3333" s="1"/>
      <c r="O3333" s="1"/>
      <c r="P3333" s="1"/>
      <c r="Q3333" s="1"/>
      <c r="R3333" s="1"/>
      <c r="Y3333" s="1"/>
      <c r="Z3333" s="1"/>
      <c r="AA3333" s="6">
        <v>89.876663962230054</v>
      </c>
      <c r="AB3333" s="6">
        <f t="shared" si="365"/>
        <v>26.962999188669016</v>
      </c>
    </row>
    <row r="3334" spans="3:28" x14ac:dyDescent="0.55000000000000004">
      <c r="C3334" s="5">
        <f t="shared" ca="1" si="360"/>
        <v>9.9567190801477357E-2</v>
      </c>
      <c r="D3334" s="6">
        <v>0.25201484095915838</v>
      </c>
      <c r="E3334" s="15">
        <f t="shared" si="361"/>
        <v>85.068036147665168</v>
      </c>
      <c r="F3334" s="5">
        <f t="shared" si="362"/>
        <v>85.347057329940526</v>
      </c>
      <c r="G3334" s="5">
        <f t="shared" si="363"/>
        <v>0.21428571428571427</v>
      </c>
      <c r="H3334" s="5">
        <f t="shared" si="364"/>
        <v>85.347057329940526</v>
      </c>
      <c r="M3334" s="1"/>
      <c r="N3334" s="1"/>
      <c r="O3334" s="1"/>
      <c r="P3334" s="1"/>
      <c r="Q3334" s="1"/>
      <c r="R3334" s="1"/>
      <c r="Y3334" s="1"/>
      <c r="Z3334" s="1"/>
      <c r="AA3334" s="6">
        <v>85.347057329940526</v>
      </c>
      <c r="AB3334" s="6">
        <f t="shared" si="365"/>
        <v>25.604117198982156</v>
      </c>
    </row>
    <row r="3335" spans="3:28" x14ac:dyDescent="0.55000000000000004">
      <c r="C3335" s="5">
        <f t="shared" ca="1" si="360"/>
        <v>0.15525321677595449</v>
      </c>
      <c r="D3335" s="6">
        <v>0.30151953429828504</v>
      </c>
      <c r="E3335" s="15">
        <f t="shared" si="361"/>
        <v>91.172524025856973</v>
      </c>
      <c r="F3335" s="5">
        <f t="shared" si="362"/>
        <v>92.571948167019514</v>
      </c>
      <c r="G3335" s="5">
        <f t="shared" si="363"/>
        <v>0.21428571428571427</v>
      </c>
      <c r="H3335" s="5">
        <f t="shared" si="364"/>
        <v>92.571948167019514</v>
      </c>
      <c r="M3335" s="1"/>
      <c r="N3335" s="1"/>
      <c r="O3335" s="1"/>
      <c r="P3335" s="1"/>
      <c r="Q3335" s="1"/>
      <c r="R3335" s="1"/>
      <c r="Y3335" s="1"/>
      <c r="Z3335" s="1"/>
      <c r="AA3335" s="6">
        <v>92.571948167019514</v>
      </c>
      <c r="AB3335" s="6">
        <f t="shared" si="365"/>
        <v>27.771584450105852</v>
      </c>
    </row>
    <row r="3336" spans="3:28" x14ac:dyDescent="0.55000000000000004">
      <c r="C3336" s="5">
        <f t="shared" ca="1" si="360"/>
        <v>0.7918777262059834</v>
      </c>
      <c r="D3336" s="6">
        <v>0.62267407740544389</v>
      </c>
      <c r="E3336" s="15">
        <f t="shared" si="361"/>
        <v>122.27866102179603</v>
      </c>
      <c r="F3336" s="5">
        <f t="shared" si="362"/>
        <v>147.54254091116218</v>
      </c>
      <c r="G3336" s="5">
        <f t="shared" si="363"/>
        <v>0.21428571428571427</v>
      </c>
      <c r="H3336" s="5">
        <f t="shared" si="364"/>
        <v>147.54254091116218</v>
      </c>
      <c r="M3336" s="1"/>
      <c r="N3336" s="1"/>
      <c r="O3336" s="1"/>
      <c r="P3336" s="1"/>
      <c r="Q3336" s="1"/>
      <c r="R3336" s="1"/>
      <c r="Y3336" s="1"/>
      <c r="Z3336" s="1"/>
      <c r="AA3336" s="6">
        <v>147.54254091116218</v>
      </c>
      <c r="AB3336" s="6">
        <f t="shared" si="365"/>
        <v>44.262762273348649</v>
      </c>
    </row>
    <row r="3337" spans="3:28" x14ac:dyDescent="0.55000000000000004">
      <c r="C3337" s="5">
        <f t="shared" ca="1" si="360"/>
        <v>0.68322960618521045</v>
      </c>
      <c r="D3337" s="6">
        <v>3.4129539124309272E-2</v>
      </c>
      <c r="E3337" s="15">
        <f t="shared" si="361"/>
        <v>43.94527630428172</v>
      </c>
      <c r="F3337" s="5">
        <f t="shared" si="362"/>
        <v>56.078659420823641</v>
      </c>
      <c r="G3337" s="5">
        <f t="shared" si="363"/>
        <v>0.21428571428571427</v>
      </c>
      <c r="H3337" s="5">
        <f t="shared" si="364"/>
        <v>43.94527630428172</v>
      </c>
      <c r="M3337" s="1"/>
      <c r="N3337" s="1"/>
      <c r="O3337" s="1"/>
      <c r="P3337" s="1"/>
      <c r="Q3337" s="1"/>
      <c r="R3337" s="1"/>
      <c r="Y3337" s="1"/>
      <c r="Z3337" s="1"/>
      <c r="AA3337" s="6">
        <v>43.94527630428172</v>
      </c>
      <c r="AB3337" s="6">
        <f t="shared" si="365"/>
        <v>13.183582891284516</v>
      </c>
    </row>
    <row r="3338" spans="3:28" x14ac:dyDescent="0.55000000000000004">
      <c r="C3338" s="5">
        <f t="shared" ca="1" si="360"/>
        <v>0.53200629649459374</v>
      </c>
      <c r="D3338" s="6">
        <v>0.70986592953792149</v>
      </c>
      <c r="E3338" s="15">
        <f t="shared" si="361"/>
        <v>129.20507138515629</v>
      </c>
      <c r="F3338" s="5">
        <f t="shared" si="362"/>
        <v>166.31283255127275</v>
      </c>
      <c r="G3338" s="5">
        <f t="shared" si="363"/>
        <v>0.21428571428571427</v>
      </c>
      <c r="H3338" s="5">
        <f t="shared" si="364"/>
        <v>166.31283255127275</v>
      </c>
      <c r="M3338" s="1"/>
      <c r="N3338" s="1"/>
      <c r="O3338" s="1"/>
      <c r="P3338" s="1"/>
      <c r="Q3338" s="1"/>
      <c r="R3338" s="1"/>
      <c r="Y3338" s="1"/>
      <c r="Z3338" s="1"/>
      <c r="AA3338" s="6">
        <v>166.31283255127275</v>
      </c>
      <c r="AB3338" s="6">
        <f t="shared" si="365"/>
        <v>49.893849765381823</v>
      </c>
    </row>
    <row r="3339" spans="3:28" x14ac:dyDescent="0.55000000000000004">
      <c r="C3339" s="5">
        <f t="shared" ca="1" si="360"/>
        <v>0.19796848408183254</v>
      </c>
      <c r="D3339" s="6">
        <v>0.87215947997556464</v>
      </c>
      <c r="E3339" s="15">
        <f t="shared" si="361"/>
        <v>141.04659955401263</v>
      </c>
      <c r="F3339" s="5">
        <f t="shared" si="362"/>
        <v>211.25893828950873</v>
      </c>
      <c r="G3339" s="5">
        <f t="shared" si="363"/>
        <v>0.21428571428571427</v>
      </c>
      <c r="H3339" s="5">
        <f t="shared" si="364"/>
        <v>211.25893828950873</v>
      </c>
      <c r="M3339" s="1"/>
      <c r="N3339" s="1"/>
      <c r="O3339" s="1"/>
      <c r="P3339" s="1"/>
      <c r="Q3339" s="1"/>
      <c r="R3339" s="1"/>
      <c r="Y3339" s="1"/>
      <c r="Z3339" s="1"/>
      <c r="AA3339" s="6">
        <v>211.25893828950873</v>
      </c>
      <c r="AB3339" s="6">
        <f t="shared" si="365"/>
        <v>63.377681486852616</v>
      </c>
    </row>
    <row r="3340" spans="3:28" x14ac:dyDescent="0.55000000000000004">
      <c r="C3340" s="5">
        <f t="shared" ca="1" si="360"/>
        <v>0.97000970090942285</v>
      </c>
      <c r="D3340" s="6">
        <v>0.54341422796198324</v>
      </c>
      <c r="E3340" s="15">
        <f t="shared" si="361"/>
        <v>115.54767935309219</v>
      </c>
      <c r="F3340" s="5">
        <f t="shared" si="362"/>
        <v>132.2928637250584</v>
      </c>
      <c r="G3340" s="5">
        <f t="shared" si="363"/>
        <v>0.21428571428571427</v>
      </c>
      <c r="H3340" s="5">
        <f t="shared" si="364"/>
        <v>132.2928637250584</v>
      </c>
      <c r="M3340" s="1"/>
      <c r="N3340" s="1"/>
      <c r="O3340" s="1"/>
      <c r="P3340" s="1"/>
      <c r="Q3340" s="1"/>
      <c r="R3340" s="1"/>
      <c r="Y3340" s="1"/>
      <c r="Z3340" s="1"/>
      <c r="AA3340" s="6">
        <v>132.2928637250584</v>
      </c>
      <c r="AB3340" s="6">
        <f t="shared" si="365"/>
        <v>39.687859117517519</v>
      </c>
    </row>
    <row r="3341" spans="3:28" x14ac:dyDescent="0.55000000000000004">
      <c r="C3341" s="5">
        <f t="shared" ca="1" si="360"/>
        <v>0.96058594329342883</v>
      </c>
      <c r="D3341" s="6">
        <v>0.63544803870743005</v>
      </c>
      <c r="E3341" s="15">
        <f t="shared" si="361"/>
        <v>123.3224421424737</v>
      </c>
      <c r="F3341" s="5">
        <f t="shared" si="362"/>
        <v>150.14540108617851</v>
      </c>
      <c r="G3341" s="5">
        <f t="shared" si="363"/>
        <v>0.21428571428571427</v>
      </c>
      <c r="H3341" s="5">
        <f t="shared" si="364"/>
        <v>150.14540108617851</v>
      </c>
      <c r="M3341" s="1"/>
      <c r="N3341" s="1"/>
      <c r="O3341" s="1"/>
      <c r="P3341" s="1"/>
      <c r="Q3341" s="1"/>
      <c r="R3341" s="1"/>
      <c r="Y3341" s="1"/>
      <c r="Z3341" s="1"/>
      <c r="AA3341" s="6">
        <v>150.14540108617851</v>
      </c>
      <c r="AB3341" s="6">
        <f t="shared" si="365"/>
        <v>45.043620325853553</v>
      </c>
    </row>
    <row r="3342" spans="3:28" x14ac:dyDescent="0.55000000000000004">
      <c r="C3342" s="5">
        <f t="shared" ca="1" si="360"/>
        <v>0.68068670955083621</v>
      </c>
      <c r="D3342" s="6">
        <v>0.68629688446690473</v>
      </c>
      <c r="E3342" s="15">
        <f t="shared" si="361"/>
        <v>127.37684880384597</v>
      </c>
      <c r="F3342" s="5">
        <f t="shared" si="362"/>
        <v>160.98880650523617</v>
      </c>
      <c r="G3342" s="5">
        <f t="shared" si="363"/>
        <v>0.21428571428571427</v>
      </c>
      <c r="H3342" s="5">
        <f t="shared" si="364"/>
        <v>160.98880650523617</v>
      </c>
      <c r="M3342" s="1"/>
      <c r="N3342" s="1"/>
      <c r="O3342" s="1"/>
      <c r="P3342" s="1"/>
      <c r="Q3342" s="1"/>
      <c r="R3342" s="1"/>
      <c r="Y3342" s="1"/>
      <c r="Z3342" s="1"/>
      <c r="AA3342" s="6">
        <v>160.98880650523617</v>
      </c>
      <c r="AB3342" s="6">
        <f t="shared" si="365"/>
        <v>48.296641951570848</v>
      </c>
    </row>
    <row r="3343" spans="3:28" x14ac:dyDescent="0.55000000000000004">
      <c r="C3343" s="5">
        <f t="shared" ca="1" si="360"/>
        <v>0.49477432121450982</v>
      </c>
      <c r="D3343" s="6">
        <v>7.7517342065637318E-2</v>
      </c>
      <c r="E3343" s="15">
        <f t="shared" si="361"/>
        <v>56.087274027040429</v>
      </c>
      <c r="F3343" s="5">
        <f t="shared" si="362"/>
        <v>61.620194377215029</v>
      </c>
      <c r="G3343" s="5">
        <f t="shared" si="363"/>
        <v>0.21428571428571427</v>
      </c>
      <c r="H3343" s="5">
        <f t="shared" si="364"/>
        <v>56.087274027040429</v>
      </c>
      <c r="M3343" s="1"/>
      <c r="N3343" s="1"/>
      <c r="O3343" s="1"/>
      <c r="P3343" s="1"/>
      <c r="Q3343" s="1"/>
      <c r="R3343" s="1"/>
      <c r="Y3343" s="1"/>
      <c r="Z3343" s="1"/>
      <c r="AA3343" s="6">
        <v>56.087274027040429</v>
      </c>
      <c r="AB3343" s="6">
        <f t="shared" si="365"/>
        <v>16.82618220811213</v>
      </c>
    </row>
    <row r="3344" spans="3:28" x14ac:dyDescent="0.55000000000000004">
      <c r="C3344" s="5">
        <f t="shared" ca="1" si="360"/>
        <v>0.39134922753766266</v>
      </c>
      <c r="D3344" s="6">
        <v>0.16423266031950556</v>
      </c>
      <c r="E3344" s="15">
        <f t="shared" si="361"/>
        <v>72.527218595388177</v>
      </c>
      <c r="F3344" s="5">
        <f t="shared" si="362"/>
        <v>73.100753363263777</v>
      </c>
      <c r="G3344" s="5">
        <f t="shared" si="363"/>
        <v>0.21428571428571427</v>
      </c>
      <c r="H3344" s="5">
        <f t="shared" si="364"/>
        <v>72.527218595388177</v>
      </c>
      <c r="M3344" s="1"/>
      <c r="N3344" s="1"/>
      <c r="O3344" s="1"/>
      <c r="P3344" s="1"/>
      <c r="Q3344" s="1"/>
      <c r="R3344" s="1"/>
      <c r="Y3344" s="1"/>
      <c r="Z3344" s="1"/>
      <c r="AA3344" s="6">
        <v>72.527218595388177</v>
      </c>
      <c r="AB3344" s="6">
        <f t="shared" si="365"/>
        <v>21.758165578616453</v>
      </c>
    </row>
    <row r="3345" spans="3:28" x14ac:dyDescent="0.55000000000000004">
      <c r="C3345" s="5">
        <f t="shared" ca="1" si="360"/>
        <v>0.28089578526658698</v>
      </c>
      <c r="D3345" s="6">
        <v>0.82032018721006017</v>
      </c>
      <c r="E3345" s="15">
        <f t="shared" si="361"/>
        <v>137.39411886942639</v>
      </c>
      <c r="F3345" s="5">
        <f t="shared" si="362"/>
        <v>194.7941234157507</v>
      </c>
      <c r="G3345" s="5">
        <f t="shared" si="363"/>
        <v>0.21428571428571427</v>
      </c>
      <c r="H3345" s="5">
        <f t="shared" si="364"/>
        <v>194.7941234157507</v>
      </c>
      <c r="M3345" s="1"/>
      <c r="N3345" s="1"/>
      <c r="O3345" s="1"/>
      <c r="P3345" s="1"/>
      <c r="Q3345" s="1"/>
      <c r="R3345" s="1"/>
      <c r="Y3345" s="1"/>
      <c r="Z3345" s="1"/>
      <c r="AA3345" s="6">
        <v>194.7941234157507</v>
      </c>
      <c r="AB3345" s="6">
        <f t="shared" si="365"/>
        <v>58.438237024725211</v>
      </c>
    </row>
    <row r="3346" spans="3:28" x14ac:dyDescent="0.55000000000000004">
      <c r="C3346" s="5">
        <f t="shared" ca="1" si="360"/>
        <v>0.46820167869027729</v>
      </c>
      <c r="D3346" s="6">
        <v>0.88506611382602418</v>
      </c>
      <c r="E3346" s="15">
        <f t="shared" si="361"/>
        <v>141.9389630605296</v>
      </c>
      <c r="F3346" s="5">
        <f t="shared" si="362"/>
        <v>215.85769560846987</v>
      </c>
      <c r="G3346" s="5">
        <f t="shared" si="363"/>
        <v>0.21428571428571427</v>
      </c>
      <c r="H3346" s="5">
        <f t="shared" si="364"/>
        <v>215.85769560846987</v>
      </c>
      <c r="M3346" s="1"/>
      <c r="N3346" s="1"/>
      <c r="O3346" s="1"/>
      <c r="P3346" s="1"/>
      <c r="Q3346" s="1"/>
      <c r="R3346" s="1"/>
      <c r="Y3346" s="1"/>
      <c r="Z3346" s="1"/>
      <c r="AA3346" s="6">
        <v>215.85769560846987</v>
      </c>
      <c r="AB3346" s="6">
        <f t="shared" si="365"/>
        <v>64.757308682540952</v>
      </c>
    </row>
    <row r="3347" spans="3:28" x14ac:dyDescent="0.55000000000000004">
      <c r="C3347" s="5">
        <f t="shared" ca="1" si="360"/>
        <v>0.77028140161848024</v>
      </c>
      <c r="D3347" s="6">
        <v>0.94543316110178655</v>
      </c>
      <c r="E3347" s="15">
        <f t="shared" si="361"/>
        <v>146.02887409839863</v>
      </c>
      <c r="F3347" s="5">
        <f t="shared" si="362"/>
        <v>242.02313154257166</v>
      </c>
      <c r="G3347" s="5">
        <f t="shared" si="363"/>
        <v>0.21428571428571427</v>
      </c>
      <c r="H3347" s="5">
        <f t="shared" si="364"/>
        <v>242.02313154257166</v>
      </c>
      <c r="M3347" s="1"/>
      <c r="N3347" s="1"/>
      <c r="O3347" s="1"/>
      <c r="P3347" s="1"/>
      <c r="Q3347" s="1"/>
      <c r="R3347" s="1"/>
      <c r="Y3347" s="1"/>
      <c r="Z3347" s="1"/>
      <c r="AA3347" s="6">
        <v>242.02313154257166</v>
      </c>
      <c r="AB3347" s="6">
        <f t="shared" si="365"/>
        <v>72.606939462771493</v>
      </c>
    </row>
    <row r="3348" spans="3:28" x14ac:dyDescent="0.55000000000000004">
      <c r="C3348" s="5">
        <f t="shared" ca="1" si="360"/>
        <v>0.51727254442673631</v>
      </c>
      <c r="D3348" s="6">
        <v>0.68213777425148037</v>
      </c>
      <c r="E3348" s="15">
        <f t="shared" si="361"/>
        <v>127.05099068866608</v>
      </c>
      <c r="F3348" s="5">
        <f t="shared" si="362"/>
        <v>160.07032799970978</v>
      </c>
      <c r="G3348" s="5">
        <f t="shared" si="363"/>
        <v>0.21428571428571427</v>
      </c>
      <c r="H3348" s="5">
        <f t="shared" si="364"/>
        <v>160.07032799970978</v>
      </c>
      <c r="M3348" s="1"/>
      <c r="N3348" s="1"/>
      <c r="O3348" s="1"/>
      <c r="P3348" s="1"/>
      <c r="Q3348" s="1"/>
      <c r="R3348" s="1"/>
      <c r="Y3348" s="1"/>
      <c r="Z3348" s="1"/>
      <c r="AA3348" s="6">
        <v>160.07032799970978</v>
      </c>
      <c r="AB3348" s="6">
        <f t="shared" si="365"/>
        <v>48.02109839991293</v>
      </c>
    </row>
    <row r="3349" spans="3:28" x14ac:dyDescent="0.55000000000000004">
      <c r="C3349" s="5">
        <f t="shared" ca="1" si="360"/>
        <v>0.55455452095239932</v>
      </c>
      <c r="D3349" s="6">
        <v>0.41395751954127302</v>
      </c>
      <c r="E3349" s="15">
        <f t="shared" si="361"/>
        <v>103.39356287084385</v>
      </c>
      <c r="F3349" s="5">
        <f t="shared" si="362"/>
        <v>109.99942948438922</v>
      </c>
      <c r="G3349" s="5">
        <f t="shared" si="363"/>
        <v>0.21428571428571427</v>
      </c>
      <c r="H3349" s="5">
        <f t="shared" si="364"/>
        <v>109.99942948438922</v>
      </c>
      <c r="M3349" s="1"/>
      <c r="N3349" s="1"/>
      <c r="O3349" s="1"/>
      <c r="P3349" s="1"/>
      <c r="Q3349" s="1"/>
      <c r="R3349" s="1"/>
      <c r="Y3349" s="1"/>
      <c r="Z3349" s="1"/>
      <c r="AA3349" s="6">
        <v>109.99942948438922</v>
      </c>
      <c r="AB3349" s="6">
        <f t="shared" si="365"/>
        <v>32.999828845316763</v>
      </c>
    </row>
    <row r="3350" spans="3:28" x14ac:dyDescent="0.55000000000000004">
      <c r="C3350" s="5">
        <f t="shared" ca="1" si="360"/>
        <v>0.75478492249654716</v>
      </c>
      <c r="D3350" s="6">
        <v>0.48868545108146899</v>
      </c>
      <c r="E3350" s="15">
        <f t="shared" si="361"/>
        <v>110.60858446178639</v>
      </c>
      <c r="F3350" s="5">
        <f t="shared" si="362"/>
        <v>122.52612526520556</v>
      </c>
      <c r="G3350" s="5">
        <f t="shared" si="363"/>
        <v>0.21428571428571427</v>
      </c>
      <c r="H3350" s="5">
        <f t="shared" si="364"/>
        <v>122.52612526520556</v>
      </c>
      <c r="M3350" s="1"/>
      <c r="N3350" s="1"/>
      <c r="O3350" s="1"/>
      <c r="P3350" s="1"/>
      <c r="Q3350" s="1"/>
      <c r="R3350" s="1"/>
      <c r="Y3350" s="1"/>
      <c r="Z3350" s="1"/>
      <c r="AA3350" s="6">
        <v>122.52612526520556</v>
      </c>
      <c r="AB3350" s="6">
        <f t="shared" si="365"/>
        <v>36.757837579561667</v>
      </c>
    </row>
    <row r="3351" spans="3:28" x14ac:dyDescent="0.55000000000000004">
      <c r="C3351" s="5">
        <f t="shared" ca="1" si="360"/>
        <v>0.62861059126961649</v>
      </c>
      <c r="D3351" s="6">
        <v>5.2681290567453409E-3</v>
      </c>
      <c r="E3351" s="15">
        <f t="shared" si="361"/>
        <v>29.40768665259009</v>
      </c>
      <c r="F3351" s="5">
        <f t="shared" si="362"/>
        <v>52.461147998734361</v>
      </c>
      <c r="G3351" s="5">
        <f t="shared" si="363"/>
        <v>0.21428571428571427</v>
      </c>
      <c r="H3351" s="5">
        <f t="shared" si="364"/>
        <v>29.40768665259009</v>
      </c>
      <c r="M3351" s="1"/>
      <c r="N3351" s="1"/>
      <c r="O3351" s="1"/>
      <c r="P3351" s="1"/>
      <c r="Q3351" s="1"/>
      <c r="R3351" s="1"/>
      <c r="Y3351" s="1"/>
      <c r="Z3351" s="1"/>
      <c r="AA3351" s="6">
        <v>29.40768665259009</v>
      </c>
      <c r="AB3351" s="6">
        <f t="shared" si="365"/>
        <v>8.8223059957770271</v>
      </c>
    </row>
    <row r="3352" spans="3:28" x14ac:dyDescent="0.55000000000000004">
      <c r="C3352" s="5">
        <f t="shared" ca="1" si="360"/>
        <v>0.20266194240288782</v>
      </c>
      <c r="D3352" s="6">
        <v>0.63512812740513847</v>
      </c>
      <c r="E3352" s="15">
        <f t="shared" si="361"/>
        <v>123.29643043400061</v>
      </c>
      <c r="F3352" s="5">
        <f t="shared" si="362"/>
        <v>150.07966331466744</v>
      </c>
      <c r="G3352" s="5">
        <f t="shared" si="363"/>
        <v>0.21428571428571427</v>
      </c>
      <c r="H3352" s="5">
        <f t="shared" si="364"/>
        <v>150.07966331466744</v>
      </c>
      <c r="M3352" s="1"/>
      <c r="N3352" s="1"/>
      <c r="O3352" s="1"/>
      <c r="P3352" s="1"/>
      <c r="Q3352" s="1"/>
      <c r="R3352" s="1"/>
      <c r="Y3352" s="1"/>
      <c r="Z3352" s="1"/>
      <c r="AA3352" s="6">
        <v>150.07966331466744</v>
      </c>
      <c r="AB3352" s="6">
        <f t="shared" si="365"/>
        <v>45.023898994400234</v>
      </c>
    </row>
    <row r="3353" spans="3:28" x14ac:dyDescent="0.55000000000000004">
      <c r="C3353" s="5">
        <f t="shared" ca="1" si="360"/>
        <v>0.38499972561305762</v>
      </c>
      <c r="D3353" s="6">
        <v>0.49074844532511219</v>
      </c>
      <c r="E3353" s="15">
        <f t="shared" si="361"/>
        <v>110.79963591040377</v>
      </c>
      <c r="F3353" s="5">
        <f t="shared" si="362"/>
        <v>122.88451290761418</v>
      </c>
      <c r="G3353" s="5">
        <f t="shared" si="363"/>
        <v>0.21428571428571427</v>
      </c>
      <c r="H3353" s="5">
        <f t="shared" si="364"/>
        <v>122.88451290761418</v>
      </c>
      <c r="M3353" s="1"/>
      <c r="N3353" s="1"/>
      <c r="O3353" s="1"/>
      <c r="P3353" s="1"/>
      <c r="Q3353" s="1"/>
      <c r="R3353" s="1"/>
      <c r="Y3353" s="1"/>
      <c r="Z3353" s="1"/>
      <c r="AA3353" s="6">
        <v>122.88451290761418</v>
      </c>
      <c r="AB3353" s="6">
        <f t="shared" si="365"/>
        <v>36.865353872284253</v>
      </c>
    </row>
    <row r="3354" spans="3:28" x14ac:dyDescent="0.55000000000000004">
      <c r="C3354" s="5">
        <f t="shared" ca="1" si="360"/>
        <v>0.40137054904405067</v>
      </c>
      <c r="D3354" s="6">
        <v>0.78274338186460668</v>
      </c>
      <c r="E3354" s="15">
        <f t="shared" si="361"/>
        <v>134.6738366643647</v>
      </c>
      <c r="F3354" s="5">
        <f t="shared" si="362"/>
        <v>184.31504991080203</v>
      </c>
      <c r="G3354" s="5">
        <f t="shared" si="363"/>
        <v>0.21428571428571427</v>
      </c>
      <c r="H3354" s="5">
        <f t="shared" si="364"/>
        <v>184.31504991080203</v>
      </c>
      <c r="M3354" s="1"/>
      <c r="N3354" s="1"/>
      <c r="O3354" s="1"/>
      <c r="P3354" s="1"/>
      <c r="Q3354" s="1"/>
      <c r="R3354" s="1"/>
      <c r="Y3354" s="1"/>
      <c r="Z3354" s="1"/>
      <c r="AA3354" s="6">
        <v>184.31504991080203</v>
      </c>
      <c r="AB3354" s="6">
        <f t="shared" si="365"/>
        <v>55.294514973240609</v>
      </c>
    </row>
    <row r="3355" spans="3:28" x14ac:dyDescent="0.55000000000000004">
      <c r="C3355" s="5">
        <f t="shared" ca="1" si="360"/>
        <v>0.51381764148694697</v>
      </c>
      <c r="D3355" s="6">
        <v>0.587006094989031</v>
      </c>
      <c r="E3355" s="15">
        <f t="shared" si="361"/>
        <v>119.30610452442347</v>
      </c>
      <c r="F3355" s="5">
        <f t="shared" si="362"/>
        <v>140.49945282640661</v>
      </c>
      <c r="G3355" s="5">
        <f t="shared" si="363"/>
        <v>0.21428571428571427</v>
      </c>
      <c r="H3355" s="5">
        <f t="shared" si="364"/>
        <v>140.49945282640661</v>
      </c>
      <c r="M3355" s="1"/>
      <c r="N3355" s="1"/>
      <c r="O3355" s="1"/>
      <c r="P3355" s="1"/>
      <c r="Q3355" s="1"/>
      <c r="R3355" s="1"/>
      <c r="Y3355" s="1"/>
      <c r="Z3355" s="1"/>
      <c r="AA3355" s="6">
        <v>140.49945282640661</v>
      </c>
      <c r="AB3355" s="6">
        <f t="shared" si="365"/>
        <v>42.149835847921985</v>
      </c>
    </row>
    <row r="3356" spans="3:28" x14ac:dyDescent="0.55000000000000004">
      <c r="C3356" s="5">
        <f t="shared" ca="1" si="360"/>
        <v>0.58290691457146948</v>
      </c>
      <c r="D3356" s="6">
        <v>0.50327385090881382</v>
      </c>
      <c r="E3356" s="15">
        <f t="shared" si="361"/>
        <v>111.95107772760508</v>
      </c>
      <c r="F3356" s="5">
        <f t="shared" si="362"/>
        <v>125.07621435603141</v>
      </c>
      <c r="G3356" s="5">
        <f t="shared" si="363"/>
        <v>0.21428571428571427</v>
      </c>
      <c r="H3356" s="5">
        <f t="shared" si="364"/>
        <v>125.07621435603141</v>
      </c>
      <c r="M3356" s="1"/>
      <c r="N3356" s="1"/>
      <c r="O3356" s="1"/>
      <c r="P3356" s="1"/>
      <c r="Q3356" s="1"/>
      <c r="R3356" s="1"/>
      <c r="Y3356" s="1"/>
      <c r="Z3356" s="1"/>
      <c r="AA3356" s="6">
        <v>125.07621435603141</v>
      </c>
      <c r="AB3356" s="6">
        <f t="shared" si="365"/>
        <v>37.522864306809424</v>
      </c>
    </row>
    <row r="3357" spans="3:28" x14ac:dyDescent="0.55000000000000004">
      <c r="C3357" s="5">
        <f t="shared" ca="1" si="360"/>
        <v>0.42193991831224265</v>
      </c>
      <c r="D3357" s="6">
        <v>0.74993337046407604</v>
      </c>
      <c r="E3357" s="15">
        <f t="shared" si="361"/>
        <v>132.2447353945675</v>
      </c>
      <c r="F3357" s="5">
        <f t="shared" si="362"/>
        <v>175.88672762587834</v>
      </c>
      <c r="G3357" s="5">
        <f t="shared" si="363"/>
        <v>0.21428571428571427</v>
      </c>
      <c r="H3357" s="5">
        <f t="shared" si="364"/>
        <v>175.88672762587834</v>
      </c>
      <c r="M3357" s="1"/>
      <c r="N3357" s="1"/>
      <c r="O3357" s="1"/>
      <c r="P3357" s="1"/>
      <c r="Q3357" s="1"/>
      <c r="R3357" s="1"/>
      <c r="Y3357" s="1"/>
      <c r="Z3357" s="1"/>
      <c r="AA3357" s="6">
        <v>175.88672762587834</v>
      </c>
      <c r="AB3357" s="6">
        <f t="shared" si="365"/>
        <v>52.766018287763501</v>
      </c>
    </row>
    <row r="3358" spans="3:28" x14ac:dyDescent="0.55000000000000004">
      <c r="C3358" s="5">
        <f t="shared" ca="1" si="360"/>
        <v>0.92047582645067205</v>
      </c>
      <c r="D3358" s="6">
        <v>0.32299375829691168</v>
      </c>
      <c r="E3358" s="15">
        <f t="shared" si="361"/>
        <v>93.663390767654164</v>
      </c>
      <c r="F3358" s="5">
        <f t="shared" si="362"/>
        <v>95.785444963121591</v>
      </c>
      <c r="G3358" s="5">
        <f t="shared" si="363"/>
        <v>0.21428571428571427</v>
      </c>
      <c r="H3358" s="5">
        <f t="shared" si="364"/>
        <v>95.785444963121591</v>
      </c>
      <c r="M3358" s="1"/>
      <c r="N3358" s="1"/>
      <c r="O3358" s="1"/>
      <c r="P3358" s="1"/>
      <c r="Q3358" s="1"/>
      <c r="R3358" s="1"/>
      <c r="Y3358" s="1"/>
      <c r="Z3358" s="1"/>
      <c r="AA3358" s="6">
        <v>95.785444963121591</v>
      </c>
      <c r="AB3358" s="6">
        <f t="shared" si="365"/>
        <v>28.735633488936475</v>
      </c>
    </row>
    <row r="3359" spans="3:28" x14ac:dyDescent="0.55000000000000004">
      <c r="C3359" s="5">
        <f t="shared" ca="1" si="360"/>
        <v>0.37661295265409556</v>
      </c>
      <c r="D3359" s="6">
        <v>5.5177754157828218E-2</v>
      </c>
      <c r="E3359" s="15">
        <f t="shared" si="361"/>
        <v>50.446449215820124</v>
      </c>
      <c r="F3359" s="5">
        <f t="shared" si="362"/>
        <v>58.751061465800888</v>
      </c>
      <c r="G3359" s="5">
        <f t="shared" si="363"/>
        <v>0.21428571428571427</v>
      </c>
      <c r="H3359" s="5">
        <f t="shared" si="364"/>
        <v>50.446449215820124</v>
      </c>
      <c r="M3359" s="1"/>
      <c r="N3359" s="1"/>
      <c r="O3359" s="1"/>
      <c r="P3359" s="1"/>
      <c r="Q3359" s="1"/>
      <c r="R3359" s="1"/>
      <c r="Y3359" s="1"/>
      <c r="Z3359" s="1"/>
      <c r="AA3359" s="6">
        <v>50.446449215820124</v>
      </c>
      <c r="AB3359" s="6">
        <f t="shared" si="365"/>
        <v>15.133934764746037</v>
      </c>
    </row>
    <row r="3360" spans="3:28" x14ac:dyDescent="0.55000000000000004">
      <c r="C3360" s="5">
        <f t="shared" ca="1" si="360"/>
        <v>0.88741329644077294</v>
      </c>
      <c r="D3360" s="6">
        <v>0.41768316247538473</v>
      </c>
      <c r="E3360" s="15">
        <f t="shared" si="361"/>
        <v>103.76799585513828</v>
      </c>
      <c r="F3360" s="5">
        <f t="shared" si="362"/>
        <v>110.60433692527093</v>
      </c>
      <c r="G3360" s="5">
        <f t="shared" si="363"/>
        <v>0.21428571428571427</v>
      </c>
      <c r="H3360" s="5">
        <f t="shared" si="364"/>
        <v>110.60433692527093</v>
      </c>
      <c r="M3360" s="1"/>
      <c r="N3360" s="1"/>
      <c r="O3360" s="1"/>
      <c r="P3360" s="1"/>
      <c r="Q3360" s="1"/>
      <c r="R3360" s="1"/>
      <c r="Y3360" s="1"/>
      <c r="Z3360" s="1"/>
      <c r="AA3360" s="6">
        <v>110.60433692527093</v>
      </c>
      <c r="AB3360" s="6">
        <f t="shared" si="365"/>
        <v>33.181301077581274</v>
      </c>
    </row>
    <row r="3361" spans="3:28" x14ac:dyDescent="0.55000000000000004">
      <c r="C3361" s="5">
        <f t="shared" ca="1" si="360"/>
        <v>0.26473959030954142</v>
      </c>
      <c r="D3361" s="6">
        <v>0.74222632697209945</v>
      </c>
      <c r="E3361" s="15">
        <f t="shared" si="361"/>
        <v>131.66647792928399</v>
      </c>
      <c r="F3361" s="5">
        <f t="shared" si="362"/>
        <v>173.98865821475167</v>
      </c>
      <c r="G3361" s="5">
        <f t="shared" si="363"/>
        <v>0.21428571428571427</v>
      </c>
      <c r="H3361" s="5">
        <f t="shared" si="364"/>
        <v>173.98865821475167</v>
      </c>
      <c r="M3361" s="1"/>
      <c r="N3361" s="1"/>
      <c r="O3361" s="1"/>
      <c r="P3361" s="1"/>
      <c r="Q3361" s="1"/>
      <c r="R3361" s="1"/>
      <c r="Y3361" s="1"/>
      <c r="Z3361" s="1"/>
      <c r="AA3361" s="6">
        <v>173.98865821475167</v>
      </c>
      <c r="AB3361" s="6">
        <f t="shared" si="365"/>
        <v>52.196597464425501</v>
      </c>
    </row>
    <row r="3362" spans="3:28" x14ac:dyDescent="0.55000000000000004">
      <c r="C3362" s="5">
        <f t="shared" ca="1" si="360"/>
        <v>0.78208618588640444</v>
      </c>
      <c r="D3362" s="6">
        <v>0.32741245622263659</v>
      </c>
      <c r="E3362" s="15">
        <f t="shared" si="361"/>
        <v>94.165553085919171</v>
      </c>
      <c r="F3362" s="5">
        <f t="shared" si="362"/>
        <v>96.452971781247584</v>
      </c>
      <c r="G3362" s="5">
        <f t="shared" si="363"/>
        <v>0.21428571428571427</v>
      </c>
      <c r="H3362" s="5">
        <f t="shared" si="364"/>
        <v>96.452971781247584</v>
      </c>
      <c r="M3362" s="1"/>
      <c r="N3362" s="1"/>
      <c r="O3362" s="1"/>
      <c r="P3362" s="1"/>
      <c r="Q3362" s="1"/>
      <c r="R3362" s="1"/>
      <c r="Y3362" s="1"/>
      <c r="Z3362" s="1"/>
      <c r="AA3362" s="6">
        <v>96.452971781247584</v>
      </c>
      <c r="AB3362" s="6">
        <f t="shared" si="365"/>
        <v>28.935891534374274</v>
      </c>
    </row>
    <row r="3363" spans="3:28" x14ac:dyDescent="0.55000000000000004">
      <c r="C3363" s="5">
        <f t="shared" ca="1" si="360"/>
        <v>0.73904288171258203</v>
      </c>
      <c r="D3363" s="6">
        <v>0.1590778428971682</v>
      </c>
      <c r="E3363" s="15">
        <f t="shared" si="361"/>
        <v>71.696303162532104</v>
      </c>
      <c r="F3363" s="5">
        <f t="shared" si="362"/>
        <v>72.402098257619173</v>
      </c>
      <c r="G3363" s="5">
        <f t="shared" si="363"/>
        <v>0.21428571428571427</v>
      </c>
      <c r="H3363" s="5">
        <f t="shared" si="364"/>
        <v>71.696303162532104</v>
      </c>
      <c r="M3363" s="1"/>
      <c r="N3363" s="1"/>
      <c r="O3363" s="1"/>
      <c r="P3363" s="1"/>
      <c r="Q3363" s="1"/>
      <c r="R3363" s="1"/>
      <c r="Y3363" s="1"/>
      <c r="Z3363" s="1"/>
      <c r="AA3363" s="6">
        <v>71.696303162532104</v>
      </c>
      <c r="AB3363" s="6">
        <f t="shared" si="365"/>
        <v>21.508890948759632</v>
      </c>
    </row>
    <row r="3364" spans="3:28" x14ac:dyDescent="0.55000000000000004">
      <c r="C3364" s="5">
        <f t="shared" ca="1" si="360"/>
        <v>0.79696893743574793</v>
      </c>
      <c r="D3364" s="6">
        <v>0.80102031651019312</v>
      </c>
      <c r="E3364" s="15">
        <f t="shared" si="361"/>
        <v>136.00491936711668</v>
      </c>
      <c r="F3364" s="5">
        <f t="shared" si="362"/>
        <v>189.28799295933567</v>
      </c>
      <c r="G3364" s="5">
        <f t="shared" si="363"/>
        <v>0.21428571428571427</v>
      </c>
      <c r="H3364" s="5">
        <f t="shared" si="364"/>
        <v>189.28799295933567</v>
      </c>
      <c r="M3364" s="1"/>
      <c r="N3364" s="1"/>
      <c r="O3364" s="1"/>
      <c r="P3364" s="1"/>
      <c r="Q3364" s="1"/>
      <c r="R3364" s="1"/>
      <c r="Y3364" s="1"/>
      <c r="Z3364" s="1"/>
      <c r="AA3364" s="6">
        <v>189.28799295933567</v>
      </c>
      <c r="AB3364" s="6">
        <f t="shared" si="365"/>
        <v>56.786397887800696</v>
      </c>
    </row>
    <row r="3365" spans="3:28" x14ac:dyDescent="0.55000000000000004">
      <c r="C3365" s="5">
        <f t="shared" ca="1" si="360"/>
        <v>0.68137357415341371</v>
      </c>
      <c r="D3365" s="6">
        <v>0.18098381772011363</v>
      </c>
      <c r="E3365" s="15">
        <f t="shared" si="361"/>
        <v>75.140984192322037</v>
      </c>
      <c r="F3365" s="5">
        <f t="shared" si="362"/>
        <v>75.386116127161444</v>
      </c>
      <c r="G3365" s="5">
        <f t="shared" si="363"/>
        <v>0.21428571428571427</v>
      </c>
      <c r="H3365" s="5">
        <f t="shared" si="364"/>
        <v>75.140984192322037</v>
      </c>
      <c r="M3365" s="1"/>
      <c r="N3365" s="1"/>
      <c r="O3365" s="1"/>
      <c r="P3365" s="1"/>
      <c r="Q3365" s="1"/>
      <c r="R3365" s="1"/>
      <c r="Y3365" s="1"/>
      <c r="Z3365" s="1"/>
      <c r="AA3365" s="6">
        <v>75.140984192322037</v>
      </c>
      <c r="AB3365" s="6">
        <f t="shared" si="365"/>
        <v>22.542295257696612</v>
      </c>
    </row>
    <row r="3366" spans="3:28" x14ac:dyDescent="0.55000000000000004">
      <c r="C3366" s="5">
        <f t="shared" ca="1" si="360"/>
        <v>0.79815167761586214</v>
      </c>
      <c r="D3366" s="6">
        <v>0.70902878444909556</v>
      </c>
      <c r="E3366" s="15">
        <f t="shared" si="361"/>
        <v>129.14065960376456</v>
      </c>
      <c r="F3366" s="5">
        <f t="shared" si="362"/>
        <v>166.12010278635663</v>
      </c>
      <c r="G3366" s="5">
        <f t="shared" si="363"/>
        <v>0.21428571428571427</v>
      </c>
      <c r="H3366" s="5">
        <f t="shared" si="364"/>
        <v>166.12010278635663</v>
      </c>
      <c r="M3366" s="1"/>
      <c r="N3366" s="1"/>
      <c r="O3366" s="1"/>
      <c r="P3366" s="1"/>
      <c r="Q3366" s="1"/>
      <c r="R3366" s="1"/>
      <c r="Y3366" s="1"/>
      <c r="Z3366" s="1"/>
      <c r="AA3366" s="6">
        <v>166.12010278635663</v>
      </c>
      <c r="AB3366" s="6">
        <f t="shared" si="365"/>
        <v>49.836030835906989</v>
      </c>
    </row>
    <row r="3367" spans="3:28" x14ac:dyDescent="0.55000000000000004">
      <c r="C3367" s="5">
        <f t="shared" ca="1" si="360"/>
        <v>0.50344859180263546</v>
      </c>
      <c r="D3367" s="6">
        <v>0.4918060882874804</v>
      </c>
      <c r="E3367" s="15">
        <f t="shared" si="361"/>
        <v>110.89742726408527</v>
      </c>
      <c r="F3367" s="5">
        <f t="shared" si="362"/>
        <v>123.06853032461635</v>
      </c>
      <c r="G3367" s="5">
        <f t="shared" si="363"/>
        <v>0.21428571428571427</v>
      </c>
      <c r="H3367" s="5">
        <f t="shared" si="364"/>
        <v>123.06853032461635</v>
      </c>
      <c r="M3367" s="1"/>
      <c r="N3367" s="1"/>
      <c r="O3367" s="1"/>
      <c r="P3367" s="1"/>
      <c r="Q3367" s="1"/>
      <c r="R3367" s="1"/>
      <c r="Y3367" s="1"/>
      <c r="Z3367" s="1"/>
      <c r="AA3367" s="6">
        <v>123.06853032461635</v>
      </c>
      <c r="AB3367" s="6">
        <f t="shared" si="365"/>
        <v>36.920559097384903</v>
      </c>
    </row>
    <row r="3368" spans="3:28" x14ac:dyDescent="0.55000000000000004">
      <c r="C3368" s="5">
        <f t="shared" ca="1" si="360"/>
        <v>0.79452636672027133</v>
      </c>
      <c r="D3368" s="6">
        <v>0.52649936911387984</v>
      </c>
      <c r="E3368" s="15">
        <f t="shared" si="361"/>
        <v>114.04886709106698</v>
      </c>
      <c r="F3368" s="5">
        <f t="shared" si="362"/>
        <v>129.21464095952194</v>
      </c>
      <c r="G3368" s="5">
        <f t="shared" si="363"/>
        <v>0.21428571428571427</v>
      </c>
      <c r="H3368" s="5">
        <f t="shared" si="364"/>
        <v>129.21464095952194</v>
      </c>
      <c r="M3368" s="1"/>
      <c r="N3368" s="1"/>
      <c r="O3368" s="1"/>
      <c r="P3368" s="1"/>
      <c r="Q3368" s="1"/>
      <c r="R3368" s="1"/>
      <c r="Y3368" s="1"/>
      <c r="Z3368" s="1"/>
      <c r="AA3368" s="6">
        <v>129.21464095952194</v>
      </c>
      <c r="AB3368" s="6">
        <f t="shared" si="365"/>
        <v>38.76439228785658</v>
      </c>
    </row>
    <row r="3369" spans="3:28" x14ac:dyDescent="0.55000000000000004">
      <c r="C3369" s="5">
        <f t="shared" ca="1" si="360"/>
        <v>6.0200035049782219E-2</v>
      </c>
      <c r="D3369" s="6">
        <v>0.41250126826908584</v>
      </c>
      <c r="E3369" s="15">
        <f t="shared" si="361"/>
        <v>103.24674952765808</v>
      </c>
      <c r="F3369" s="5">
        <f t="shared" si="362"/>
        <v>109.76351066468791</v>
      </c>
      <c r="G3369" s="5">
        <f t="shared" si="363"/>
        <v>0.21428571428571427</v>
      </c>
      <c r="H3369" s="5">
        <f t="shared" si="364"/>
        <v>109.76351066468791</v>
      </c>
      <c r="M3369" s="1"/>
      <c r="N3369" s="1"/>
      <c r="O3369" s="1"/>
      <c r="P3369" s="1"/>
      <c r="Q3369" s="1"/>
      <c r="R3369" s="1"/>
      <c r="Y3369" s="1"/>
      <c r="Z3369" s="1"/>
      <c r="AA3369" s="6">
        <v>109.76351066468791</v>
      </c>
      <c r="AB3369" s="6">
        <f t="shared" si="365"/>
        <v>32.929053199406376</v>
      </c>
    </row>
    <row r="3370" spans="3:28" x14ac:dyDescent="0.55000000000000004">
      <c r="C3370" s="5">
        <f t="shared" ca="1" si="360"/>
        <v>0.31602073182945145</v>
      </c>
      <c r="D3370" s="6">
        <v>0.90928655745081333</v>
      </c>
      <c r="E3370" s="15">
        <f t="shared" si="361"/>
        <v>143.5961737481127</v>
      </c>
      <c r="F3370" s="5">
        <f t="shared" si="362"/>
        <v>225.247421040944</v>
      </c>
      <c r="G3370" s="5">
        <f t="shared" si="363"/>
        <v>0.21428571428571427</v>
      </c>
      <c r="H3370" s="5">
        <f t="shared" si="364"/>
        <v>225.247421040944</v>
      </c>
      <c r="M3370" s="1"/>
      <c r="N3370" s="1"/>
      <c r="O3370" s="1"/>
      <c r="P3370" s="1"/>
      <c r="Q3370" s="1"/>
      <c r="R3370" s="1"/>
      <c r="Y3370" s="1"/>
      <c r="Z3370" s="1"/>
      <c r="AA3370" s="6">
        <v>225.247421040944</v>
      </c>
      <c r="AB3370" s="6">
        <f t="shared" si="365"/>
        <v>67.574226312283201</v>
      </c>
    </row>
    <row r="3371" spans="3:28" x14ac:dyDescent="0.55000000000000004">
      <c r="C3371" s="5">
        <f t="shared" ca="1" si="360"/>
        <v>0.54007013742529419</v>
      </c>
      <c r="D3371" s="6">
        <v>5.8945134220790063E-2</v>
      </c>
      <c r="E3371" s="15">
        <f t="shared" si="361"/>
        <v>51.468686895218127</v>
      </c>
      <c r="F3371" s="5">
        <f t="shared" si="362"/>
        <v>59.232519363599835</v>
      </c>
      <c r="G3371" s="5">
        <f t="shared" si="363"/>
        <v>0.21428571428571427</v>
      </c>
      <c r="H3371" s="5">
        <f t="shared" si="364"/>
        <v>51.468686895218127</v>
      </c>
      <c r="M3371" s="1"/>
      <c r="N3371" s="1"/>
      <c r="O3371" s="1"/>
      <c r="P3371" s="1"/>
      <c r="Q3371" s="1"/>
      <c r="R3371" s="1"/>
      <c r="Y3371" s="1"/>
      <c r="Z3371" s="1"/>
      <c r="AA3371" s="6">
        <v>51.468686895218127</v>
      </c>
      <c r="AB3371" s="6">
        <f t="shared" si="365"/>
        <v>15.440606068565437</v>
      </c>
    </row>
    <row r="3372" spans="3:28" x14ac:dyDescent="0.55000000000000004">
      <c r="C3372" s="5">
        <f t="shared" ca="1" si="360"/>
        <v>0.74669228129419385</v>
      </c>
      <c r="D3372" s="6">
        <v>0.92455765735996442</v>
      </c>
      <c r="E3372" s="15">
        <f t="shared" si="361"/>
        <v>144.62972616373432</v>
      </c>
      <c r="F3372" s="5">
        <f t="shared" si="362"/>
        <v>231.82927089559485</v>
      </c>
      <c r="G3372" s="5">
        <f t="shared" si="363"/>
        <v>0.21428571428571427</v>
      </c>
      <c r="H3372" s="5">
        <f t="shared" si="364"/>
        <v>231.82927089559485</v>
      </c>
      <c r="M3372" s="1"/>
      <c r="N3372" s="1"/>
      <c r="O3372" s="1"/>
      <c r="P3372" s="1"/>
      <c r="Q3372" s="1"/>
      <c r="R3372" s="1"/>
      <c r="Y3372" s="1"/>
      <c r="Z3372" s="1"/>
      <c r="AA3372" s="6">
        <v>231.82927089559485</v>
      </c>
      <c r="AB3372" s="6">
        <f t="shared" si="365"/>
        <v>69.548781268678454</v>
      </c>
    </row>
    <row r="3373" spans="3:28" x14ac:dyDescent="0.55000000000000004">
      <c r="C3373" s="5">
        <f t="shared" ca="1" si="360"/>
        <v>0.86559542312475779</v>
      </c>
      <c r="D3373" s="6">
        <v>0.70295227644481562</v>
      </c>
      <c r="E3373" s="15">
        <f t="shared" si="361"/>
        <v>128.67197543190656</v>
      </c>
      <c r="F3373" s="5">
        <f t="shared" si="362"/>
        <v>164.72938319428215</v>
      </c>
      <c r="G3373" s="5">
        <f t="shared" si="363"/>
        <v>0.21428571428571427</v>
      </c>
      <c r="H3373" s="5">
        <f t="shared" si="364"/>
        <v>164.72938319428215</v>
      </c>
      <c r="M3373" s="1"/>
      <c r="N3373" s="1"/>
      <c r="O3373" s="1"/>
      <c r="P3373" s="1"/>
      <c r="Q3373" s="1"/>
      <c r="R3373" s="1"/>
      <c r="Y3373" s="1"/>
      <c r="Z3373" s="1"/>
      <c r="AA3373" s="6">
        <v>164.72938319428215</v>
      </c>
      <c r="AB3373" s="6">
        <f t="shared" si="365"/>
        <v>49.418814958284642</v>
      </c>
    </row>
    <row r="3374" spans="3:28" x14ac:dyDescent="0.55000000000000004">
      <c r="C3374" s="5">
        <f t="shared" ca="1" si="360"/>
        <v>0.66058077803616333</v>
      </c>
      <c r="D3374" s="6">
        <v>5.1239798583044061E-2</v>
      </c>
      <c r="E3374" s="15">
        <f t="shared" si="361"/>
        <v>49.339880984679198</v>
      </c>
      <c r="F3374" s="5">
        <f t="shared" si="362"/>
        <v>58.248829563775473</v>
      </c>
      <c r="G3374" s="5">
        <f t="shared" si="363"/>
        <v>0.21428571428571427</v>
      </c>
      <c r="H3374" s="5">
        <f t="shared" si="364"/>
        <v>49.339880984679198</v>
      </c>
      <c r="M3374" s="1"/>
      <c r="N3374" s="1"/>
      <c r="O3374" s="1"/>
      <c r="P3374" s="1"/>
      <c r="Q3374" s="1"/>
      <c r="R3374" s="1"/>
      <c r="Y3374" s="1"/>
      <c r="Z3374" s="1"/>
      <c r="AA3374" s="6">
        <v>49.339880984679198</v>
      </c>
      <c r="AB3374" s="6">
        <f t="shared" si="365"/>
        <v>14.801964295403758</v>
      </c>
    </row>
    <row r="3375" spans="3:28" x14ac:dyDescent="0.55000000000000004">
      <c r="C3375" s="5">
        <f t="shared" ca="1" si="360"/>
        <v>0.43267360884326911</v>
      </c>
      <c r="D3375" s="6">
        <v>0.11147633998253226</v>
      </c>
      <c r="E3375" s="15">
        <f t="shared" si="361"/>
        <v>63.275888341044393</v>
      </c>
      <c r="F3375" s="5">
        <f t="shared" si="362"/>
        <v>66.049027663751701</v>
      </c>
      <c r="G3375" s="5">
        <f t="shared" si="363"/>
        <v>0.21428571428571427</v>
      </c>
      <c r="H3375" s="5">
        <f t="shared" si="364"/>
        <v>63.275888341044393</v>
      </c>
      <c r="M3375" s="1"/>
      <c r="N3375" s="1"/>
      <c r="O3375" s="1"/>
      <c r="P3375" s="1"/>
      <c r="Q3375" s="1"/>
      <c r="R3375" s="1"/>
      <c r="Y3375" s="1"/>
      <c r="Z3375" s="1"/>
      <c r="AA3375" s="6">
        <v>63.275888341044393</v>
      </c>
      <c r="AB3375" s="6">
        <f t="shared" si="365"/>
        <v>18.982766502313318</v>
      </c>
    </row>
    <row r="3376" spans="3:28" x14ac:dyDescent="0.55000000000000004">
      <c r="C3376" s="5">
        <f t="shared" ca="1" si="360"/>
        <v>0.78921085445917183</v>
      </c>
      <c r="D3376" s="6">
        <v>0.9823675361727231</v>
      </c>
      <c r="E3376" s="15">
        <f t="shared" si="361"/>
        <v>148.46701758701238</v>
      </c>
      <c r="F3376" s="5">
        <f t="shared" si="362"/>
        <v>267.04306185701927</v>
      </c>
      <c r="G3376" s="5">
        <f t="shared" si="363"/>
        <v>0.21428571428571427</v>
      </c>
      <c r="H3376" s="5">
        <f t="shared" si="364"/>
        <v>267.04306185701927</v>
      </c>
      <c r="M3376" s="1"/>
      <c r="N3376" s="1"/>
      <c r="O3376" s="1"/>
      <c r="P3376" s="1"/>
      <c r="Q3376" s="1"/>
      <c r="R3376" s="1"/>
      <c r="Y3376" s="1"/>
      <c r="Z3376" s="1"/>
      <c r="AA3376" s="6">
        <v>267.04306185701927</v>
      </c>
      <c r="AB3376" s="6">
        <f t="shared" si="365"/>
        <v>80.112918557105772</v>
      </c>
    </row>
    <row r="3377" spans="3:28" x14ac:dyDescent="0.55000000000000004">
      <c r="C3377" s="5">
        <f t="shared" ca="1" si="360"/>
        <v>0.30893386675425116</v>
      </c>
      <c r="D3377" s="6">
        <v>0.6378264584567005</v>
      </c>
      <c r="E3377" s="15">
        <f t="shared" si="361"/>
        <v>123.51562443453919</v>
      </c>
      <c r="F3377" s="5">
        <f t="shared" si="362"/>
        <v>150.63504373827425</v>
      </c>
      <c r="G3377" s="5">
        <f t="shared" si="363"/>
        <v>0.21428571428571427</v>
      </c>
      <c r="H3377" s="5">
        <f t="shared" si="364"/>
        <v>150.63504373827425</v>
      </c>
      <c r="M3377" s="1"/>
      <c r="N3377" s="1"/>
      <c r="O3377" s="1"/>
      <c r="P3377" s="1"/>
      <c r="Q3377" s="1"/>
      <c r="R3377" s="1"/>
      <c r="Y3377" s="1"/>
      <c r="Z3377" s="1"/>
      <c r="AA3377" s="6">
        <v>150.63504373827425</v>
      </c>
      <c r="AB3377" s="6">
        <f t="shared" si="365"/>
        <v>45.190513121482276</v>
      </c>
    </row>
    <row r="3378" spans="3:28" x14ac:dyDescent="0.55000000000000004">
      <c r="C3378" s="5">
        <f t="shared" ca="1" si="360"/>
        <v>0.98706022010492056</v>
      </c>
      <c r="D3378" s="6">
        <v>7.2457702494013621E-2</v>
      </c>
      <c r="E3378" s="15">
        <f t="shared" si="361"/>
        <v>54.889674717592726</v>
      </c>
      <c r="F3378" s="5">
        <f t="shared" si="362"/>
        <v>60.967354684828138</v>
      </c>
      <c r="G3378" s="5">
        <f t="shared" si="363"/>
        <v>0.21428571428571427</v>
      </c>
      <c r="H3378" s="5">
        <f t="shared" si="364"/>
        <v>54.889674717592726</v>
      </c>
      <c r="M3378" s="1"/>
      <c r="N3378" s="1"/>
      <c r="O3378" s="1"/>
      <c r="P3378" s="1"/>
      <c r="Q3378" s="1"/>
      <c r="R3378" s="1"/>
      <c r="Y3378" s="1"/>
      <c r="Z3378" s="1"/>
      <c r="AA3378" s="6">
        <v>54.889674717592726</v>
      </c>
      <c r="AB3378" s="6">
        <f t="shared" si="365"/>
        <v>16.466902415277819</v>
      </c>
    </row>
    <row r="3379" spans="3:28" x14ac:dyDescent="0.55000000000000004">
      <c r="C3379" s="5">
        <f t="shared" ca="1" si="360"/>
        <v>0.77030819522170912</v>
      </c>
      <c r="D3379" s="6">
        <v>5.8304048794789787E-2</v>
      </c>
      <c r="E3379" s="15">
        <f t="shared" si="361"/>
        <v>51.297092832281862</v>
      </c>
      <c r="F3379" s="5">
        <f t="shared" si="362"/>
        <v>59.150522952112368</v>
      </c>
      <c r="G3379" s="5">
        <f t="shared" si="363"/>
        <v>0.21428571428571427</v>
      </c>
      <c r="H3379" s="5">
        <f t="shared" si="364"/>
        <v>51.297092832281862</v>
      </c>
      <c r="M3379" s="1"/>
      <c r="N3379" s="1"/>
      <c r="O3379" s="1"/>
      <c r="P3379" s="1"/>
      <c r="Q3379" s="1"/>
      <c r="R3379" s="1"/>
      <c r="Y3379" s="1"/>
      <c r="Z3379" s="1"/>
      <c r="AA3379" s="6">
        <v>51.297092832281862</v>
      </c>
      <c r="AB3379" s="6">
        <f t="shared" si="365"/>
        <v>15.389127849684558</v>
      </c>
    </row>
    <row r="3380" spans="3:28" x14ac:dyDescent="0.55000000000000004">
      <c r="C3380" s="5">
        <f t="shared" ca="1" si="360"/>
        <v>0.37287406888911534</v>
      </c>
      <c r="D3380" s="6">
        <v>0.51911684679329773</v>
      </c>
      <c r="E3380" s="15">
        <f t="shared" si="361"/>
        <v>113.38716735251906</v>
      </c>
      <c r="F3380" s="5">
        <f t="shared" si="362"/>
        <v>127.88840179252051</v>
      </c>
      <c r="G3380" s="5">
        <f t="shared" si="363"/>
        <v>0.21428571428571427</v>
      </c>
      <c r="H3380" s="5">
        <f t="shared" si="364"/>
        <v>127.88840179252051</v>
      </c>
      <c r="M3380" s="1"/>
      <c r="N3380" s="1"/>
      <c r="O3380" s="1"/>
      <c r="P3380" s="1"/>
      <c r="Q3380" s="1"/>
      <c r="R3380" s="1"/>
      <c r="Y3380" s="1"/>
      <c r="Z3380" s="1"/>
      <c r="AA3380" s="6">
        <v>127.88840179252051</v>
      </c>
      <c r="AB3380" s="6">
        <f t="shared" si="365"/>
        <v>38.366520537756152</v>
      </c>
    </row>
    <row r="3381" spans="3:28" x14ac:dyDescent="0.55000000000000004">
      <c r="C3381" s="5">
        <f t="shared" ca="1" si="360"/>
        <v>0.21638104102752265</v>
      </c>
      <c r="D3381" s="6">
        <v>0.39504306991576177</v>
      </c>
      <c r="E3381" s="15">
        <f t="shared" si="361"/>
        <v>101.46608849444533</v>
      </c>
      <c r="F3381" s="5">
        <f t="shared" si="362"/>
        <v>106.95765518107413</v>
      </c>
      <c r="G3381" s="5">
        <f t="shared" si="363"/>
        <v>0.21428571428571427</v>
      </c>
      <c r="H3381" s="5">
        <f t="shared" si="364"/>
        <v>106.95765518107413</v>
      </c>
      <c r="M3381" s="1"/>
      <c r="N3381" s="1"/>
      <c r="O3381" s="1"/>
      <c r="P3381" s="1"/>
      <c r="Q3381" s="1"/>
      <c r="R3381" s="1"/>
      <c r="Y3381" s="1"/>
      <c r="Z3381" s="1"/>
      <c r="AA3381" s="6">
        <v>106.95765518107413</v>
      </c>
      <c r="AB3381" s="6">
        <f t="shared" si="365"/>
        <v>32.087296554322236</v>
      </c>
    </row>
    <row r="3382" spans="3:28" x14ac:dyDescent="0.55000000000000004">
      <c r="C3382" s="5">
        <f t="shared" ca="1" si="360"/>
        <v>0.82103892166731141</v>
      </c>
      <c r="D3382" s="6">
        <v>5.3404775311426178E-2</v>
      </c>
      <c r="E3382" s="15">
        <f t="shared" si="361"/>
        <v>49.953300740184872</v>
      </c>
      <c r="F3382" s="5">
        <f t="shared" si="362"/>
        <v>58.524813198506564</v>
      </c>
      <c r="G3382" s="5">
        <f t="shared" si="363"/>
        <v>0.21428571428571427</v>
      </c>
      <c r="H3382" s="5">
        <f t="shared" si="364"/>
        <v>49.953300740184872</v>
      </c>
      <c r="M3382" s="1"/>
      <c r="N3382" s="1"/>
      <c r="O3382" s="1"/>
      <c r="P3382" s="1"/>
      <c r="Q3382" s="1"/>
      <c r="R3382" s="1"/>
      <c r="Y3382" s="1"/>
      <c r="Z3382" s="1"/>
      <c r="AA3382" s="6">
        <v>49.953300740184872</v>
      </c>
      <c r="AB3382" s="6">
        <f t="shared" si="365"/>
        <v>14.985990222055461</v>
      </c>
    </row>
    <row r="3383" spans="3:28" x14ac:dyDescent="0.55000000000000004">
      <c r="C3383" s="5">
        <f t="shared" ca="1" si="360"/>
        <v>3.9993836284877293E-3</v>
      </c>
      <c r="D3383" s="6">
        <v>0.67728138465208954</v>
      </c>
      <c r="E3383" s="15">
        <f t="shared" si="361"/>
        <v>126.66924234358798</v>
      </c>
      <c r="F3383" s="5">
        <f t="shared" si="362"/>
        <v>159.00543731962114</v>
      </c>
      <c r="G3383" s="5">
        <f t="shared" si="363"/>
        <v>0.21428571428571427</v>
      </c>
      <c r="H3383" s="5">
        <f t="shared" si="364"/>
        <v>159.00543731962114</v>
      </c>
      <c r="M3383" s="1"/>
      <c r="N3383" s="1"/>
      <c r="O3383" s="1"/>
      <c r="P3383" s="1"/>
      <c r="Q3383" s="1"/>
      <c r="R3383" s="1"/>
      <c r="Y3383" s="1"/>
      <c r="Z3383" s="1"/>
      <c r="AA3383" s="6">
        <v>159.00543731962114</v>
      </c>
      <c r="AB3383" s="6">
        <f t="shared" si="365"/>
        <v>47.701631195886343</v>
      </c>
    </row>
    <row r="3384" spans="3:28" x14ac:dyDescent="0.55000000000000004">
      <c r="C3384" s="5">
        <f t="shared" ca="1" si="360"/>
        <v>0.70837618041318295</v>
      </c>
      <c r="D3384" s="6">
        <v>0.79571240648157526</v>
      </c>
      <c r="E3384" s="15">
        <f t="shared" si="361"/>
        <v>135.61993093273523</v>
      </c>
      <c r="F3384" s="5">
        <f t="shared" si="362"/>
        <v>187.82105473514665</v>
      </c>
      <c r="G3384" s="5">
        <f t="shared" si="363"/>
        <v>0.21428571428571427</v>
      </c>
      <c r="H3384" s="5">
        <f t="shared" si="364"/>
        <v>187.82105473514665</v>
      </c>
      <c r="M3384" s="1"/>
      <c r="N3384" s="1"/>
      <c r="O3384" s="1"/>
      <c r="P3384" s="1"/>
      <c r="Q3384" s="1"/>
      <c r="R3384" s="1"/>
      <c r="Y3384" s="1"/>
      <c r="Z3384" s="1"/>
      <c r="AA3384" s="6">
        <v>187.82105473514665</v>
      </c>
      <c r="AB3384" s="6">
        <f t="shared" si="365"/>
        <v>56.346316420543992</v>
      </c>
    </row>
    <row r="3385" spans="3:28" x14ac:dyDescent="0.55000000000000004">
      <c r="C3385" s="5">
        <f t="shared" ca="1" si="360"/>
        <v>8.0100718423089967E-2</v>
      </c>
      <c r="D3385" s="6">
        <v>0.21935432945667843</v>
      </c>
      <c r="E3385" s="15">
        <f t="shared" si="361"/>
        <v>80.705458855626802</v>
      </c>
      <c r="F3385" s="5">
        <f t="shared" si="362"/>
        <v>80.710754241188084</v>
      </c>
      <c r="G3385" s="5">
        <f t="shared" si="363"/>
        <v>0.21428571428571427</v>
      </c>
      <c r="H3385" s="5">
        <f t="shared" si="364"/>
        <v>80.710754241188084</v>
      </c>
      <c r="M3385" s="1"/>
      <c r="N3385" s="1"/>
      <c r="O3385" s="1"/>
      <c r="P3385" s="1"/>
      <c r="Q3385" s="1"/>
      <c r="R3385" s="1"/>
      <c r="Y3385" s="1"/>
      <c r="Z3385" s="1"/>
      <c r="AA3385" s="6">
        <v>80.710754241188084</v>
      </c>
      <c r="AB3385" s="6">
        <f t="shared" si="365"/>
        <v>24.213226272356426</v>
      </c>
    </row>
    <row r="3386" spans="3:28" x14ac:dyDescent="0.55000000000000004">
      <c r="C3386" s="5">
        <f t="shared" ca="1" si="360"/>
        <v>0.66228808933745908</v>
      </c>
      <c r="D3386" s="6">
        <v>0.85323126968228491</v>
      </c>
      <c r="E3386" s="15">
        <f t="shared" si="361"/>
        <v>139.72587577738733</v>
      </c>
      <c r="F3386" s="5">
        <f t="shared" si="362"/>
        <v>204.91606977216787</v>
      </c>
      <c r="G3386" s="5">
        <f t="shared" si="363"/>
        <v>0.21428571428571427</v>
      </c>
      <c r="H3386" s="5">
        <f t="shared" si="364"/>
        <v>204.91606977216787</v>
      </c>
      <c r="M3386" s="1"/>
      <c r="N3386" s="1"/>
      <c r="O3386" s="1"/>
      <c r="P3386" s="1"/>
      <c r="Q3386" s="1"/>
      <c r="R3386" s="1"/>
      <c r="Y3386" s="1"/>
      <c r="Z3386" s="1"/>
      <c r="AA3386" s="6">
        <v>204.91606977216787</v>
      </c>
      <c r="AB3386" s="6">
        <f t="shared" si="365"/>
        <v>61.474820931650356</v>
      </c>
    </row>
    <row r="3387" spans="3:28" x14ac:dyDescent="0.55000000000000004">
      <c r="C3387" s="5">
        <f t="shared" ca="1" si="360"/>
        <v>0.57327544285286836</v>
      </c>
      <c r="D3387" s="6">
        <v>0.89335296428858535</v>
      </c>
      <c r="E3387" s="15">
        <f t="shared" si="361"/>
        <v>142.5084886856753</v>
      </c>
      <c r="F3387" s="5">
        <f t="shared" si="362"/>
        <v>218.94781064139511</v>
      </c>
      <c r="G3387" s="5">
        <f t="shared" si="363"/>
        <v>0.21428571428571427</v>
      </c>
      <c r="H3387" s="5">
        <f t="shared" si="364"/>
        <v>218.94781064139511</v>
      </c>
      <c r="M3387" s="1"/>
      <c r="N3387" s="1"/>
      <c r="O3387" s="1"/>
      <c r="P3387" s="1"/>
      <c r="Q3387" s="1"/>
      <c r="R3387" s="1"/>
      <c r="Y3387" s="1"/>
      <c r="Z3387" s="1"/>
      <c r="AA3387" s="6">
        <v>218.94781064139511</v>
      </c>
      <c r="AB3387" s="6">
        <f t="shared" si="365"/>
        <v>65.684343192418524</v>
      </c>
    </row>
    <row r="3388" spans="3:28" x14ac:dyDescent="0.55000000000000004">
      <c r="C3388" s="5">
        <f t="shared" ca="1" si="360"/>
        <v>5.4880134448633489E-2</v>
      </c>
      <c r="D3388" s="6">
        <v>0.95125333561387915</v>
      </c>
      <c r="E3388" s="15">
        <f t="shared" si="361"/>
        <v>146.4162016448571</v>
      </c>
      <c r="F3388" s="5">
        <f t="shared" si="362"/>
        <v>245.20223977036065</v>
      </c>
      <c r="G3388" s="5">
        <f t="shared" si="363"/>
        <v>0.21428571428571427</v>
      </c>
      <c r="H3388" s="5">
        <f t="shared" si="364"/>
        <v>245.20223977036065</v>
      </c>
      <c r="M3388" s="1"/>
      <c r="N3388" s="1"/>
      <c r="O3388" s="1"/>
      <c r="P3388" s="1"/>
      <c r="Q3388" s="1"/>
      <c r="R3388" s="1"/>
      <c r="Y3388" s="1"/>
      <c r="Z3388" s="1"/>
      <c r="AA3388" s="6">
        <v>245.20223977036065</v>
      </c>
      <c r="AB3388" s="6">
        <f t="shared" si="365"/>
        <v>73.560671931108189</v>
      </c>
    </row>
    <row r="3389" spans="3:28" x14ac:dyDescent="0.55000000000000004">
      <c r="C3389" s="5">
        <f t="shared" ca="1" si="360"/>
        <v>0.44578953400509014</v>
      </c>
      <c r="D3389" s="6">
        <v>7.3225840442639578E-2</v>
      </c>
      <c r="E3389" s="15">
        <f t="shared" si="361"/>
        <v>55.074123216929387</v>
      </c>
      <c r="F3389" s="5">
        <f t="shared" si="362"/>
        <v>61.066351828099783</v>
      </c>
      <c r="G3389" s="5">
        <f t="shared" si="363"/>
        <v>0.21428571428571427</v>
      </c>
      <c r="H3389" s="5">
        <f t="shared" si="364"/>
        <v>55.074123216929387</v>
      </c>
      <c r="M3389" s="1"/>
      <c r="N3389" s="1"/>
      <c r="O3389" s="1"/>
      <c r="P3389" s="1"/>
      <c r="Q3389" s="1"/>
      <c r="R3389" s="1"/>
      <c r="Y3389" s="1"/>
      <c r="Z3389" s="1"/>
      <c r="AA3389" s="6">
        <v>55.074123216929387</v>
      </c>
      <c r="AB3389" s="6">
        <f t="shared" si="365"/>
        <v>16.522236965078815</v>
      </c>
    </row>
    <row r="3390" spans="3:28" x14ac:dyDescent="0.55000000000000004">
      <c r="C3390" s="5">
        <f t="shared" ca="1" si="360"/>
        <v>0.59511509007727847</v>
      </c>
      <c r="D3390" s="6">
        <v>0.69428864799387824</v>
      </c>
      <c r="E3390" s="15">
        <f t="shared" si="361"/>
        <v>128.00022817706059</v>
      </c>
      <c r="F3390" s="5">
        <f t="shared" si="362"/>
        <v>162.77092405915903</v>
      </c>
      <c r="G3390" s="5">
        <f t="shared" si="363"/>
        <v>0.21428571428571427</v>
      </c>
      <c r="H3390" s="5">
        <f t="shared" si="364"/>
        <v>162.77092405915903</v>
      </c>
      <c r="M3390" s="1"/>
      <c r="N3390" s="1"/>
      <c r="O3390" s="1"/>
      <c r="P3390" s="1"/>
      <c r="Q3390" s="1"/>
      <c r="R3390" s="1"/>
      <c r="Y3390" s="1"/>
      <c r="Z3390" s="1"/>
      <c r="AA3390" s="6">
        <v>162.77092405915903</v>
      </c>
      <c r="AB3390" s="6">
        <f t="shared" si="365"/>
        <v>48.831277217747704</v>
      </c>
    </row>
    <row r="3391" spans="3:28" x14ac:dyDescent="0.55000000000000004">
      <c r="C3391" s="5">
        <f t="shared" ca="1" si="360"/>
        <v>0.86419388621272508</v>
      </c>
      <c r="D3391" s="6">
        <v>0.13577236177669627</v>
      </c>
      <c r="E3391" s="15">
        <f t="shared" si="361"/>
        <v>67.759561114487823</v>
      </c>
      <c r="F3391" s="5">
        <f t="shared" si="362"/>
        <v>69.269805802197823</v>
      </c>
      <c r="G3391" s="5">
        <f t="shared" si="363"/>
        <v>0.21428571428571427</v>
      </c>
      <c r="H3391" s="5">
        <f t="shared" si="364"/>
        <v>67.759561114487823</v>
      </c>
      <c r="M3391" s="1"/>
      <c r="N3391" s="1"/>
      <c r="O3391" s="1"/>
      <c r="P3391" s="1"/>
      <c r="Q3391" s="1"/>
      <c r="R3391" s="1"/>
      <c r="Y3391" s="1"/>
      <c r="Z3391" s="1"/>
      <c r="AA3391" s="6">
        <v>67.759561114487823</v>
      </c>
      <c r="AB3391" s="6">
        <f t="shared" si="365"/>
        <v>20.327868334346345</v>
      </c>
    </row>
    <row r="3392" spans="3:28" x14ac:dyDescent="0.55000000000000004">
      <c r="C3392" s="5">
        <f t="shared" ca="1" si="360"/>
        <v>0.79315724464536175</v>
      </c>
      <c r="D3392" s="6">
        <v>0.8980768239016963</v>
      </c>
      <c r="E3392" s="15">
        <f t="shared" si="361"/>
        <v>142.83196099366199</v>
      </c>
      <c r="F3392" s="5">
        <f t="shared" si="362"/>
        <v>220.76321783631352</v>
      </c>
      <c r="G3392" s="5">
        <f t="shared" si="363"/>
        <v>0.21428571428571427</v>
      </c>
      <c r="H3392" s="5">
        <f t="shared" si="364"/>
        <v>220.76321783631352</v>
      </c>
      <c r="M3392" s="1"/>
      <c r="N3392" s="1"/>
      <c r="O3392" s="1"/>
      <c r="P3392" s="1"/>
      <c r="Q3392" s="1"/>
      <c r="R3392" s="1"/>
      <c r="Y3392" s="1"/>
      <c r="Z3392" s="1"/>
      <c r="AA3392" s="6">
        <v>220.76321783631352</v>
      </c>
      <c r="AB3392" s="6">
        <f t="shared" si="365"/>
        <v>66.228965350894057</v>
      </c>
    </row>
    <row r="3393" spans="3:28" x14ac:dyDescent="0.55000000000000004">
      <c r="C3393" s="5">
        <f t="shared" ca="1" si="360"/>
        <v>0.62331288914872063</v>
      </c>
      <c r="D3393" s="6">
        <v>0.51022243246631094</v>
      </c>
      <c r="E3393" s="15">
        <f t="shared" si="361"/>
        <v>112.5836749402076</v>
      </c>
      <c r="F3393" s="5">
        <f t="shared" si="362"/>
        <v>126.30400649388815</v>
      </c>
      <c r="G3393" s="5">
        <f t="shared" si="363"/>
        <v>0.21428571428571427</v>
      </c>
      <c r="H3393" s="5">
        <f t="shared" si="364"/>
        <v>126.30400649388815</v>
      </c>
      <c r="M3393" s="1"/>
      <c r="N3393" s="1"/>
      <c r="O3393" s="1"/>
      <c r="P3393" s="1"/>
      <c r="Q3393" s="1"/>
      <c r="R3393" s="1"/>
      <c r="Y3393" s="1"/>
      <c r="Z3393" s="1"/>
      <c r="AA3393" s="6">
        <v>126.30400649388815</v>
      </c>
      <c r="AB3393" s="6">
        <f t="shared" si="365"/>
        <v>37.891201948166447</v>
      </c>
    </row>
    <row r="3394" spans="3:28" x14ac:dyDescent="0.55000000000000004">
      <c r="C3394" s="5">
        <f t="shared" ca="1" si="360"/>
        <v>0.51693491679342884</v>
      </c>
      <c r="D3394" s="6">
        <v>0.25116622610313444</v>
      </c>
      <c r="E3394" s="15">
        <f t="shared" si="361"/>
        <v>84.958391286520168</v>
      </c>
      <c r="F3394" s="5">
        <f t="shared" si="362"/>
        <v>85.225326278802328</v>
      </c>
      <c r="G3394" s="5">
        <f t="shared" si="363"/>
        <v>0.21428571428571427</v>
      </c>
      <c r="H3394" s="5">
        <f t="shared" si="364"/>
        <v>85.225326278802328</v>
      </c>
      <c r="M3394" s="1"/>
      <c r="N3394" s="1"/>
      <c r="O3394" s="1"/>
      <c r="P3394" s="1"/>
      <c r="Q3394" s="1"/>
      <c r="R3394" s="1"/>
      <c r="Y3394" s="1"/>
      <c r="Z3394" s="1"/>
      <c r="AA3394" s="6">
        <v>85.225326278802328</v>
      </c>
      <c r="AB3394" s="6">
        <f t="shared" si="365"/>
        <v>25.567597883640698</v>
      </c>
    </row>
    <row r="3395" spans="3:28" x14ac:dyDescent="0.55000000000000004">
      <c r="C3395" s="5">
        <f t="shared" ref="C3395:C3458" ca="1" si="366">RAND()</f>
        <v>5.4163107503849228E-2</v>
      </c>
      <c r="D3395" s="6">
        <v>0.75734705443302519</v>
      </c>
      <c r="E3395" s="15">
        <f t="shared" ref="E3395:E3458" si="367">$B$1+SQRT(($B$2-$B$1)*($B$3-$B$1)*D3395)</f>
        <v>132.79818488998313</v>
      </c>
      <c r="F3395" s="5">
        <f t="shared" ref="F3395:F3458" si="368">$B$2-SQRT(($B$2-$B$1)*($B$2-$B$3)*(1-D3395))</f>
        <v>177.74035233599909</v>
      </c>
      <c r="G3395" s="5">
        <f t="shared" ref="G3395:G3458" si="369">($B$3-$B$1)/($B$2-$B$1)</f>
        <v>0.21428571428571427</v>
      </c>
      <c r="H3395" s="5">
        <f t="shared" ref="H3395:H3458" si="370">IF(D3395&lt;G3395,E3395,F3395)</f>
        <v>177.74035233599909</v>
      </c>
      <c r="M3395" s="1"/>
      <c r="N3395" s="1"/>
      <c r="O3395" s="1"/>
      <c r="P3395" s="1"/>
      <c r="Q3395" s="1"/>
      <c r="R3395" s="1"/>
      <c r="Y3395" s="1"/>
      <c r="Z3395" s="1"/>
      <c r="AA3395" s="6">
        <v>177.74035233599909</v>
      </c>
      <c r="AB3395" s="6">
        <f t="shared" ref="AB3395:AB3458" si="371">AA3395*0.3</f>
        <v>53.322105700799725</v>
      </c>
    </row>
    <row r="3396" spans="3:28" x14ac:dyDescent="0.55000000000000004">
      <c r="C3396" s="5">
        <f t="shared" ca="1" si="366"/>
        <v>0.47322133839284397</v>
      </c>
      <c r="D3396" s="6">
        <v>0.61676014001360302</v>
      </c>
      <c r="E3396" s="15">
        <f t="shared" si="367"/>
        <v>121.79179904210619</v>
      </c>
      <c r="F3396" s="5">
        <f t="shared" si="368"/>
        <v>146.35243127480976</v>
      </c>
      <c r="G3396" s="5">
        <f t="shared" si="369"/>
        <v>0.21428571428571427</v>
      </c>
      <c r="H3396" s="5">
        <f t="shared" si="370"/>
        <v>146.35243127480976</v>
      </c>
      <c r="M3396" s="1"/>
      <c r="N3396" s="1"/>
      <c r="O3396" s="1"/>
      <c r="P3396" s="1"/>
      <c r="Q3396" s="1"/>
      <c r="R3396" s="1"/>
      <c r="Y3396" s="1"/>
      <c r="Z3396" s="1"/>
      <c r="AA3396" s="6">
        <v>146.35243127480976</v>
      </c>
      <c r="AB3396" s="6">
        <f t="shared" si="371"/>
        <v>43.905729382442928</v>
      </c>
    </row>
    <row r="3397" spans="3:28" x14ac:dyDescent="0.55000000000000004">
      <c r="C3397" s="5">
        <f t="shared" ca="1" si="366"/>
        <v>2.4553452361130823E-2</v>
      </c>
      <c r="D3397" s="6">
        <v>0.82152672969187446</v>
      </c>
      <c r="E3397" s="15">
        <f t="shared" si="367"/>
        <v>137.48041989550211</v>
      </c>
      <c r="F3397" s="5">
        <f t="shared" si="368"/>
        <v>195.14794493677994</v>
      </c>
      <c r="G3397" s="5">
        <f t="shared" si="369"/>
        <v>0.21428571428571427</v>
      </c>
      <c r="H3397" s="5">
        <f t="shared" si="370"/>
        <v>195.14794493677994</v>
      </c>
      <c r="M3397" s="1"/>
      <c r="N3397" s="1"/>
      <c r="O3397" s="1"/>
      <c r="P3397" s="1"/>
      <c r="Q3397" s="1"/>
      <c r="R3397" s="1"/>
      <c r="Y3397" s="1"/>
      <c r="Z3397" s="1"/>
      <c r="AA3397" s="6">
        <v>195.14794493677994</v>
      </c>
      <c r="AB3397" s="6">
        <f t="shared" si="371"/>
        <v>58.544383481033975</v>
      </c>
    </row>
    <row r="3398" spans="3:28" x14ac:dyDescent="0.55000000000000004">
      <c r="C3398" s="5">
        <f t="shared" ca="1" si="366"/>
        <v>0.5436480296775863</v>
      </c>
      <c r="D3398" s="6">
        <v>0.3203617163210315</v>
      </c>
      <c r="E3398" s="15">
        <f t="shared" si="367"/>
        <v>93.362639225925676</v>
      </c>
      <c r="F3398" s="5">
        <f t="shared" si="368"/>
        <v>95.388860824674424</v>
      </c>
      <c r="G3398" s="5">
        <f t="shared" si="369"/>
        <v>0.21428571428571427</v>
      </c>
      <c r="H3398" s="5">
        <f t="shared" si="370"/>
        <v>95.388860824674424</v>
      </c>
      <c r="M3398" s="1"/>
      <c r="N3398" s="1"/>
      <c r="O3398" s="1"/>
      <c r="P3398" s="1"/>
      <c r="Q3398" s="1"/>
      <c r="R3398" s="1"/>
      <c r="Y3398" s="1"/>
      <c r="Z3398" s="1"/>
      <c r="AA3398" s="6">
        <v>95.388860824674424</v>
      </c>
      <c r="AB3398" s="6">
        <f t="shared" si="371"/>
        <v>28.616658247402327</v>
      </c>
    </row>
    <row r="3399" spans="3:28" x14ac:dyDescent="0.55000000000000004">
      <c r="C3399" s="5">
        <f t="shared" ca="1" si="366"/>
        <v>0.753795216484626</v>
      </c>
      <c r="D3399" s="6">
        <v>0.9723020546397223</v>
      </c>
      <c r="E3399" s="15">
        <f t="shared" si="367"/>
        <v>147.80717709873471</v>
      </c>
      <c r="F3399" s="5">
        <f t="shared" si="368"/>
        <v>258.69390560470396</v>
      </c>
      <c r="G3399" s="5">
        <f t="shared" si="369"/>
        <v>0.21428571428571427</v>
      </c>
      <c r="H3399" s="5">
        <f t="shared" si="370"/>
        <v>258.69390560470396</v>
      </c>
      <c r="M3399" s="1"/>
      <c r="N3399" s="1"/>
      <c r="O3399" s="1"/>
      <c r="P3399" s="1"/>
      <c r="Q3399" s="1"/>
      <c r="R3399" s="1"/>
      <c r="Y3399" s="1"/>
      <c r="Z3399" s="1"/>
      <c r="AA3399" s="6">
        <v>258.69390560470396</v>
      </c>
      <c r="AB3399" s="6">
        <f t="shared" si="371"/>
        <v>77.608171681411179</v>
      </c>
    </row>
    <row r="3400" spans="3:28" x14ac:dyDescent="0.55000000000000004">
      <c r="C3400" s="5">
        <f t="shared" ca="1" si="366"/>
        <v>0.33360231202327173</v>
      </c>
      <c r="D3400" s="6">
        <v>1.5844173429450437E-2</v>
      </c>
      <c r="E3400" s="15">
        <f t="shared" si="367"/>
        <v>36.315088526108809</v>
      </c>
      <c r="F3400" s="5">
        <f t="shared" si="368"/>
        <v>53.780587855575732</v>
      </c>
      <c r="G3400" s="5">
        <f t="shared" si="369"/>
        <v>0.21428571428571427</v>
      </c>
      <c r="H3400" s="5">
        <f t="shared" si="370"/>
        <v>36.315088526108809</v>
      </c>
      <c r="M3400" s="1"/>
      <c r="N3400" s="1"/>
      <c r="O3400" s="1"/>
      <c r="P3400" s="1"/>
      <c r="Q3400" s="1"/>
      <c r="R3400" s="1"/>
      <c r="Y3400" s="1"/>
      <c r="Z3400" s="1"/>
      <c r="AA3400" s="6">
        <v>36.315088526108809</v>
      </c>
      <c r="AB3400" s="6">
        <f t="shared" si="371"/>
        <v>10.894526557832643</v>
      </c>
    </row>
    <row r="3401" spans="3:28" x14ac:dyDescent="0.55000000000000004">
      <c r="C3401" s="5">
        <f t="shared" ca="1" si="366"/>
        <v>0.15270138479363593</v>
      </c>
      <c r="D3401" s="6">
        <v>0.1757742507114648</v>
      </c>
      <c r="E3401" s="15">
        <f t="shared" si="367"/>
        <v>74.34158087461762</v>
      </c>
      <c r="F3401" s="5">
        <f t="shared" si="368"/>
        <v>74.672890765061794</v>
      </c>
      <c r="G3401" s="5">
        <f t="shared" si="369"/>
        <v>0.21428571428571427</v>
      </c>
      <c r="H3401" s="5">
        <f t="shared" si="370"/>
        <v>74.34158087461762</v>
      </c>
      <c r="M3401" s="1"/>
      <c r="N3401" s="1"/>
      <c r="O3401" s="1"/>
      <c r="P3401" s="1"/>
      <c r="Q3401" s="1"/>
      <c r="R3401" s="1"/>
      <c r="Y3401" s="1"/>
      <c r="Z3401" s="1"/>
      <c r="AA3401" s="6">
        <v>74.34158087461762</v>
      </c>
      <c r="AB3401" s="6">
        <f t="shared" si="371"/>
        <v>22.302474262385285</v>
      </c>
    </row>
    <row r="3402" spans="3:28" x14ac:dyDescent="0.55000000000000004">
      <c r="C3402" s="5">
        <f t="shared" ca="1" si="366"/>
        <v>0.16293843926244467</v>
      </c>
      <c r="D3402" s="6">
        <v>0.15504278304176544</v>
      </c>
      <c r="E3402" s="15">
        <f t="shared" si="367"/>
        <v>71.036445361150101</v>
      </c>
      <c r="F3402" s="5">
        <f t="shared" si="368"/>
        <v>71.856701688111713</v>
      </c>
      <c r="G3402" s="5">
        <f t="shared" si="369"/>
        <v>0.21428571428571427</v>
      </c>
      <c r="H3402" s="5">
        <f t="shared" si="370"/>
        <v>71.036445361150101</v>
      </c>
      <c r="M3402" s="1"/>
      <c r="N3402" s="1"/>
      <c r="O3402" s="1"/>
      <c r="P3402" s="1"/>
      <c r="Q3402" s="1"/>
      <c r="R3402" s="1"/>
      <c r="Y3402" s="1"/>
      <c r="Z3402" s="1"/>
      <c r="AA3402" s="6">
        <v>71.036445361150101</v>
      </c>
      <c r="AB3402" s="6">
        <f t="shared" si="371"/>
        <v>21.310933608345028</v>
      </c>
    </row>
    <row r="3403" spans="3:28" x14ac:dyDescent="0.55000000000000004">
      <c r="C3403" s="5">
        <f t="shared" ca="1" si="366"/>
        <v>0.62211063843882108</v>
      </c>
      <c r="D3403" s="6">
        <v>0.60156580470647081</v>
      </c>
      <c r="E3403" s="15">
        <f t="shared" si="367"/>
        <v>120.53012244630318</v>
      </c>
      <c r="F3403" s="5">
        <f t="shared" si="368"/>
        <v>143.33619936283495</v>
      </c>
      <c r="G3403" s="5">
        <f t="shared" si="369"/>
        <v>0.21428571428571427</v>
      </c>
      <c r="H3403" s="5">
        <f t="shared" si="370"/>
        <v>143.33619936283495</v>
      </c>
      <c r="M3403" s="1"/>
      <c r="N3403" s="1"/>
      <c r="O3403" s="1"/>
      <c r="P3403" s="1"/>
      <c r="Q3403" s="1"/>
      <c r="R3403" s="1"/>
      <c r="Y3403" s="1"/>
      <c r="Z3403" s="1"/>
      <c r="AA3403" s="6">
        <v>143.33619936283495</v>
      </c>
      <c r="AB3403" s="6">
        <f t="shared" si="371"/>
        <v>43.000859808850485</v>
      </c>
    </row>
    <row r="3404" spans="3:28" x14ac:dyDescent="0.55000000000000004">
      <c r="C3404" s="5">
        <f t="shared" ca="1" si="366"/>
        <v>0.36402041394250251</v>
      </c>
      <c r="D3404" s="6">
        <v>0.79368767410453434</v>
      </c>
      <c r="E3404" s="15">
        <f t="shared" si="367"/>
        <v>135.47273671718438</v>
      </c>
      <c r="F3404" s="5">
        <f t="shared" si="368"/>
        <v>187.26651218399795</v>
      </c>
      <c r="G3404" s="5">
        <f t="shared" si="369"/>
        <v>0.21428571428571427</v>
      </c>
      <c r="H3404" s="5">
        <f t="shared" si="370"/>
        <v>187.26651218399795</v>
      </c>
      <c r="M3404" s="1"/>
      <c r="N3404" s="1"/>
      <c r="O3404" s="1"/>
      <c r="P3404" s="1"/>
      <c r="Q3404" s="1"/>
      <c r="R3404" s="1"/>
      <c r="Y3404" s="1"/>
      <c r="Z3404" s="1"/>
      <c r="AA3404" s="6">
        <v>187.26651218399795</v>
      </c>
      <c r="AB3404" s="6">
        <f t="shared" si="371"/>
        <v>56.179953655199384</v>
      </c>
    </row>
    <row r="3405" spans="3:28" x14ac:dyDescent="0.55000000000000004">
      <c r="C3405" s="5">
        <f t="shared" ca="1" si="366"/>
        <v>0.46086654213822553</v>
      </c>
      <c r="D3405" s="6">
        <v>0.40560806420869322</v>
      </c>
      <c r="E3405" s="15">
        <f t="shared" si="367"/>
        <v>102.54826151231804</v>
      </c>
      <c r="F3405" s="5">
        <f t="shared" si="368"/>
        <v>108.65072969894948</v>
      </c>
      <c r="G3405" s="5">
        <f t="shared" si="369"/>
        <v>0.21428571428571427</v>
      </c>
      <c r="H3405" s="5">
        <f t="shared" si="370"/>
        <v>108.65072969894948</v>
      </c>
      <c r="M3405" s="1"/>
      <c r="N3405" s="1"/>
      <c r="O3405" s="1"/>
      <c r="P3405" s="1"/>
      <c r="Q3405" s="1"/>
      <c r="R3405" s="1"/>
      <c r="Y3405" s="1"/>
      <c r="Z3405" s="1"/>
      <c r="AA3405" s="6">
        <v>108.65072969894948</v>
      </c>
      <c r="AB3405" s="6">
        <f t="shared" si="371"/>
        <v>32.595218909684839</v>
      </c>
    </row>
    <row r="3406" spans="3:28" x14ac:dyDescent="0.55000000000000004">
      <c r="C3406" s="5">
        <f t="shared" ca="1" si="366"/>
        <v>0.37768213358604386</v>
      </c>
      <c r="D3406" s="6">
        <v>0.89911730702515802</v>
      </c>
      <c r="E3406" s="15">
        <f t="shared" si="367"/>
        <v>142.90309498960005</v>
      </c>
      <c r="F3406" s="5">
        <f t="shared" si="368"/>
        <v>221.16869982519466</v>
      </c>
      <c r="G3406" s="5">
        <f t="shared" si="369"/>
        <v>0.21428571428571427</v>
      </c>
      <c r="H3406" s="5">
        <f t="shared" si="370"/>
        <v>221.16869982519466</v>
      </c>
      <c r="M3406" s="1"/>
      <c r="N3406" s="1"/>
      <c r="O3406" s="1"/>
      <c r="P3406" s="1"/>
      <c r="Q3406" s="1"/>
      <c r="R3406" s="1"/>
      <c r="Y3406" s="1"/>
      <c r="Z3406" s="1"/>
      <c r="AA3406" s="6">
        <v>221.16869982519466</v>
      </c>
      <c r="AB3406" s="6">
        <f t="shared" si="371"/>
        <v>66.350609947558397</v>
      </c>
    </row>
    <row r="3407" spans="3:28" x14ac:dyDescent="0.55000000000000004">
      <c r="C3407" s="5">
        <f t="shared" ca="1" si="366"/>
        <v>0.27442763873132692</v>
      </c>
      <c r="D3407" s="6">
        <v>0.92407559553845309</v>
      </c>
      <c r="E3407" s="15">
        <f t="shared" si="367"/>
        <v>144.59723112913071</v>
      </c>
      <c r="F3407" s="5">
        <f t="shared" si="368"/>
        <v>231.61181889513884</v>
      </c>
      <c r="G3407" s="5">
        <f t="shared" si="369"/>
        <v>0.21428571428571427</v>
      </c>
      <c r="H3407" s="5">
        <f t="shared" si="370"/>
        <v>231.61181889513884</v>
      </c>
      <c r="M3407" s="1"/>
      <c r="N3407" s="1"/>
      <c r="O3407" s="1"/>
      <c r="P3407" s="1"/>
      <c r="Q3407" s="1"/>
      <c r="R3407" s="1"/>
      <c r="Y3407" s="1"/>
      <c r="Z3407" s="1"/>
      <c r="AA3407" s="6">
        <v>231.61181889513884</v>
      </c>
      <c r="AB3407" s="6">
        <f t="shared" si="371"/>
        <v>69.483545668541652</v>
      </c>
    </row>
    <row r="3408" spans="3:28" x14ac:dyDescent="0.55000000000000004">
      <c r="C3408" s="5">
        <f t="shared" ca="1" si="366"/>
        <v>0.60205708058449958</v>
      </c>
      <c r="D3408" s="6">
        <v>0.31244099097663225</v>
      </c>
      <c r="E3408" s="15">
        <f t="shared" si="367"/>
        <v>92.450042432060883</v>
      </c>
      <c r="F3408" s="5">
        <f t="shared" si="368"/>
        <v>94.200012255006556</v>
      </c>
      <c r="G3408" s="5">
        <f t="shared" si="369"/>
        <v>0.21428571428571427</v>
      </c>
      <c r="H3408" s="5">
        <f t="shared" si="370"/>
        <v>94.200012255006556</v>
      </c>
      <c r="M3408" s="1"/>
      <c r="N3408" s="1"/>
      <c r="O3408" s="1"/>
      <c r="P3408" s="1"/>
      <c r="Q3408" s="1"/>
      <c r="R3408" s="1"/>
      <c r="Y3408" s="1"/>
      <c r="Z3408" s="1"/>
      <c r="AA3408" s="6">
        <v>94.200012255006556</v>
      </c>
      <c r="AB3408" s="6">
        <f t="shared" si="371"/>
        <v>28.260003676501967</v>
      </c>
    </row>
    <row r="3409" spans="3:28" x14ac:dyDescent="0.55000000000000004">
      <c r="C3409" s="5">
        <f t="shared" ca="1" si="366"/>
        <v>0.12173029718589079</v>
      </c>
      <c r="D3409" s="6">
        <v>0.78989476282269322</v>
      </c>
      <c r="E3409" s="15">
        <f t="shared" si="367"/>
        <v>135.19649306910887</v>
      </c>
      <c r="F3409" s="5">
        <f t="shared" si="368"/>
        <v>186.23496754220963</v>
      </c>
      <c r="G3409" s="5">
        <f t="shared" si="369"/>
        <v>0.21428571428571427</v>
      </c>
      <c r="H3409" s="5">
        <f t="shared" si="370"/>
        <v>186.23496754220963</v>
      </c>
      <c r="M3409" s="1"/>
      <c r="N3409" s="1"/>
      <c r="O3409" s="1"/>
      <c r="P3409" s="1"/>
      <c r="Q3409" s="1"/>
      <c r="R3409" s="1"/>
      <c r="Y3409" s="1"/>
      <c r="Z3409" s="1"/>
      <c r="AA3409" s="6">
        <v>186.23496754220963</v>
      </c>
      <c r="AB3409" s="6">
        <f t="shared" si="371"/>
        <v>55.870490262662891</v>
      </c>
    </row>
    <row r="3410" spans="3:28" x14ac:dyDescent="0.55000000000000004">
      <c r="C3410" s="5">
        <f t="shared" ca="1" si="366"/>
        <v>0.76639801238106697</v>
      </c>
      <c r="D3410" s="6">
        <v>3.6143293187316017E-2</v>
      </c>
      <c r="E3410" s="15">
        <f t="shared" si="367"/>
        <v>44.641577172472324</v>
      </c>
      <c r="F3410" s="5">
        <f t="shared" si="368"/>
        <v>56.333069253004027</v>
      </c>
      <c r="G3410" s="5">
        <f t="shared" si="369"/>
        <v>0.21428571428571427</v>
      </c>
      <c r="H3410" s="5">
        <f t="shared" si="370"/>
        <v>44.641577172472324</v>
      </c>
      <c r="M3410" s="1"/>
      <c r="N3410" s="1"/>
      <c r="O3410" s="1"/>
      <c r="P3410" s="1"/>
      <c r="Q3410" s="1"/>
      <c r="R3410" s="1"/>
      <c r="Y3410" s="1"/>
      <c r="Z3410" s="1"/>
      <c r="AA3410" s="6">
        <v>44.641577172472324</v>
      </c>
      <c r="AB3410" s="6">
        <f t="shared" si="371"/>
        <v>13.392473151741697</v>
      </c>
    </row>
    <row r="3411" spans="3:28" x14ac:dyDescent="0.55000000000000004">
      <c r="C3411" s="5">
        <f t="shared" ca="1" si="366"/>
        <v>0.11337972323267131</v>
      </c>
      <c r="D3411" s="6">
        <v>0.13077236649089752</v>
      </c>
      <c r="E3411" s="15">
        <f t="shared" si="367"/>
        <v>66.871907973188783</v>
      </c>
      <c r="F3411" s="5">
        <f t="shared" si="368"/>
        <v>68.603322789283084</v>
      </c>
      <c r="G3411" s="5">
        <f t="shared" si="369"/>
        <v>0.21428571428571427</v>
      </c>
      <c r="H3411" s="5">
        <f t="shared" si="370"/>
        <v>66.871907973188783</v>
      </c>
      <c r="M3411" s="1"/>
      <c r="N3411" s="1"/>
      <c r="O3411" s="1"/>
      <c r="P3411" s="1"/>
      <c r="Q3411" s="1"/>
      <c r="R3411" s="1"/>
      <c r="Y3411" s="1"/>
      <c r="Z3411" s="1"/>
      <c r="AA3411" s="6">
        <v>66.871907973188783</v>
      </c>
      <c r="AB3411" s="6">
        <f t="shared" si="371"/>
        <v>20.061572391956634</v>
      </c>
    </row>
    <row r="3412" spans="3:28" x14ac:dyDescent="0.55000000000000004">
      <c r="C3412" s="5">
        <f t="shared" ca="1" si="366"/>
        <v>0.18600730310280189</v>
      </c>
      <c r="D3412" s="6">
        <v>0.14968387429809371</v>
      </c>
      <c r="E3412" s="15">
        <f t="shared" si="367"/>
        <v>70.146675744339973</v>
      </c>
      <c r="F3412" s="5">
        <f t="shared" si="368"/>
        <v>71.134377104735478</v>
      </c>
      <c r="G3412" s="5">
        <f t="shared" si="369"/>
        <v>0.21428571428571427</v>
      </c>
      <c r="H3412" s="5">
        <f t="shared" si="370"/>
        <v>70.146675744339973</v>
      </c>
      <c r="M3412" s="1"/>
      <c r="N3412" s="1"/>
      <c r="O3412" s="1"/>
      <c r="P3412" s="1"/>
      <c r="Q3412" s="1"/>
      <c r="R3412" s="1"/>
      <c r="Y3412" s="1"/>
      <c r="Z3412" s="1"/>
      <c r="AA3412" s="6">
        <v>70.146675744339973</v>
      </c>
      <c r="AB3412" s="6">
        <f t="shared" si="371"/>
        <v>21.04400272330199</v>
      </c>
    </row>
    <row r="3413" spans="3:28" x14ac:dyDescent="0.55000000000000004">
      <c r="C3413" s="5">
        <f t="shared" ca="1" si="366"/>
        <v>0.22120159497755942</v>
      </c>
      <c r="D3413" s="6">
        <v>0.53205132642140796</v>
      </c>
      <c r="E3413" s="15">
        <f t="shared" si="367"/>
        <v>114.54344125257792</v>
      </c>
      <c r="F3413" s="5">
        <f t="shared" si="368"/>
        <v>130.21885177546577</v>
      </c>
      <c r="G3413" s="5">
        <f t="shared" si="369"/>
        <v>0.21428571428571427</v>
      </c>
      <c r="H3413" s="5">
        <f t="shared" si="370"/>
        <v>130.21885177546577</v>
      </c>
      <c r="M3413" s="1"/>
      <c r="N3413" s="1"/>
      <c r="O3413" s="1"/>
      <c r="P3413" s="1"/>
      <c r="Q3413" s="1"/>
      <c r="R3413" s="1"/>
      <c r="Y3413" s="1"/>
      <c r="Z3413" s="1"/>
      <c r="AA3413" s="6">
        <v>130.21885177546577</v>
      </c>
      <c r="AB3413" s="6">
        <f t="shared" si="371"/>
        <v>39.065655532639731</v>
      </c>
    </row>
    <row r="3414" spans="3:28" x14ac:dyDescent="0.55000000000000004">
      <c r="C3414" s="5">
        <f t="shared" ca="1" si="366"/>
        <v>0.11629401277033991</v>
      </c>
      <c r="D3414" s="6">
        <v>0.88261506334820039</v>
      </c>
      <c r="E3414" s="15">
        <f t="shared" si="367"/>
        <v>141.77000067442623</v>
      </c>
      <c r="F3414" s="5">
        <f t="shared" si="368"/>
        <v>214.96523006586744</v>
      </c>
      <c r="G3414" s="5">
        <f t="shared" si="369"/>
        <v>0.21428571428571427</v>
      </c>
      <c r="H3414" s="5">
        <f t="shared" si="370"/>
        <v>214.96523006586744</v>
      </c>
      <c r="M3414" s="1"/>
      <c r="N3414" s="1"/>
      <c r="O3414" s="1"/>
      <c r="P3414" s="1"/>
      <c r="Q3414" s="1"/>
      <c r="R3414" s="1"/>
      <c r="Y3414" s="1"/>
      <c r="Z3414" s="1"/>
      <c r="AA3414" s="6">
        <v>214.96523006586744</v>
      </c>
      <c r="AB3414" s="6">
        <f t="shared" si="371"/>
        <v>64.489569019760225</v>
      </c>
    </row>
    <row r="3415" spans="3:28" x14ac:dyDescent="0.55000000000000004">
      <c r="C3415" s="5">
        <f t="shared" ca="1" si="366"/>
        <v>9.3951365476027449E-2</v>
      </c>
      <c r="D3415" s="6">
        <v>0.91581399177584744</v>
      </c>
      <c r="E3415" s="15">
        <f t="shared" si="367"/>
        <v>144.03900621108764</v>
      </c>
      <c r="F3415" s="5">
        <f t="shared" si="368"/>
        <v>227.98709763793852</v>
      </c>
      <c r="G3415" s="5">
        <f t="shared" si="369"/>
        <v>0.21428571428571427</v>
      </c>
      <c r="H3415" s="5">
        <f t="shared" si="370"/>
        <v>227.98709763793852</v>
      </c>
      <c r="M3415" s="1"/>
      <c r="N3415" s="1"/>
      <c r="O3415" s="1"/>
      <c r="P3415" s="1"/>
      <c r="Q3415" s="1"/>
      <c r="R3415" s="1"/>
      <c r="Y3415" s="1"/>
      <c r="Z3415" s="1"/>
      <c r="AA3415" s="6">
        <v>227.98709763793852</v>
      </c>
      <c r="AB3415" s="6">
        <f t="shared" si="371"/>
        <v>68.396129291381556</v>
      </c>
    </row>
    <row r="3416" spans="3:28" x14ac:dyDescent="0.55000000000000004">
      <c r="C3416" s="5">
        <f t="shared" ca="1" si="366"/>
        <v>2.760945631801337E-2</v>
      </c>
      <c r="D3416" s="6">
        <v>0.14776202527120408</v>
      </c>
      <c r="E3416" s="15">
        <f t="shared" si="367"/>
        <v>69.823709462024482</v>
      </c>
      <c r="F3416" s="5">
        <f t="shared" si="368"/>
        <v>70.875886813950046</v>
      </c>
      <c r="G3416" s="5">
        <f t="shared" si="369"/>
        <v>0.21428571428571427</v>
      </c>
      <c r="H3416" s="5">
        <f t="shared" si="370"/>
        <v>69.823709462024482</v>
      </c>
      <c r="M3416" s="1"/>
      <c r="N3416" s="1"/>
      <c r="O3416" s="1"/>
      <c r="P3416" s="1"/>
      <c r="Q3416" s="1"/>
      <c r="R3416" s="1"/>
      <c r="Y3416" s="1"/>
      <c r="Z3416" s="1"/>
      <c r="AA3416" s="6">
        <v>69.823709462024482</v>
      </c>
      <c r="AB3416" s="6">
        <f t="shared" si="371"/>
        <v>20.947112838607342</v>
      </c>
    </row>
    <row r="3417" spans="3:28" x14ac:dyDescent="0.55000000000000004">
      <c r="C3417" s="5">
        <f t="shared" ca="1" si="366"/>
        <v>0.59764623596492084</v>
      </c>
      <c r="D3417" s="6">
        <v>0.15471342258122889</v>
      </c>
      <c r="E3417" s="15">
        <f t="shared" si="367"/>
        <v>70.982207674488222</v>
      </c>
      <c r="F3417" s="5">
        <f t="shared" si="368"/>
        <v>71.81224141291824</v>
      </c>
      <c r="G3417" s="5">
        <f t="shared" si="369"/>
        <v>0.21428571428571427</v>
      </c>
      <c r="H3417" s="5">
        <f t="shared" si="370"/>
        <v>70.982207674488222</v>
      </c>
      <c r="M3417" s="1"/>
      <c r="N3417" s="1"/>
      <c r="O3417" s="1"/>
      <c r="P3417" s="1"/>
      <c r="Q3417" s="1"/>
      <c r="R3417" s="1"/>
      <c r="Y3417" s="1"/>
      <c r="Z3417" s="1"/>
      <c r="AA3417" s="6">
        <v>70.982207674488222</v>
      </c>
      <c r="AB3417" s="6">
        <f t="shared" si="371"/>
        <v>21.294662302346467</v>
      </c>
    </row>
    <row r="3418" spans="3:28" x14ac:dyDescent="0.55000000000000004">
      <c r="C3418" s="5">
        <f t="shared" ca="1" si="366"/>
        <v>0.93392238112273662</v>
      </c>
      <c r="D3418" s="6">
        <v>0.53313340220512084</v>
      </c>
      <c r="E3418" s="15">
        <f t="shared" si="367"/>
        <v>114.63953273894599</v>
      </c>
      <c r="F3418" s="5">
        <f t="shared" si="368"/>
        <v>130.41526476665254</v>
      </c>
      <c r="G3418" s="5">
        <f t="shared" si="369"/>
        <v>0.21428571428571427</v>
      </c>
      <c r="H3418" s="5">
        <f t="shared" si="370"/>
        <v>130.41526476665254</v>
      </c>
      <c r="M3418" s="1"/>
      <c r="N3418" s="1"/>
      <c r="O3418" s="1"/>
      <c r="P3418" s="1"/>
      <c r="Q3418" s="1"/>
      <c r="R3418" s="1"/>
      <c r="Y3418" s="1"/>
      <c r="Z3418" s="1"/>
      <c r="AA3418" s="6">
        <v>130.41526476665254</v>
      </c>
      <c r="AB3418" s="6">
        <f t="shared" si="371"/>
        <v>39.124579429995762</v>
      </c>
    </row>
    <row r="3419" spans="3:28" x14ac:dyDescent="0.55000000000000004">
      <c r="C3419" s="5">
        <f t="shared" ca="1" si="366"/>
        <v>0.75074444536496154</v>
      </c>
      <c r="D3419" s="6">
        <v>0.62562725683480203</v>
      </c>
      <c r="E3419" s="15">
        <f t="shared" si="367"/>
        <v>122.52091452393836</v>
      </c>
      <c r="F3419" s="5">
        <f t="shared" si="368"/>
        <v>148.14032471068498</v>
      </c>
      <c r="G3419" s="5">
        <f t="shared" si="369"/>
        <v>0.21428571428571427</v>
      </c>
      <c r="H3419" s="5">
        <f t="shared" si="370"/>
        <v>148.14032471068498</v>
      </c>
      <c r="M3419" s="1"/>
      <c r="N3419" s="1"/>
      <c r="O3419" s="1"/>
      <c r="P3419" s="1"/>
      <c r="Q3419" s="1"/>
      <c r="R3419" s="1"/>
      <c r="Y3419" s="1"/>
      <c r="Z3419" s="1"/>
      <c r="AA3419" s="6">
        <v>148.14032471068498</v>
      </c>
      <c r="AB3419" s="6">
        <f t="shared" si="371"/>
        <v>44.442097413205495</v>
      </c>
    </row>
    <row r="3420" spans="3:28" x14ac:dyDescent="0.55000000000000004">
      <c r="C3420" s="5">
        <f t="shared" ca="1" si="366"/>
        <v>0.49106090407158542</v>
      </c>
      <c r="D3420" s="6">
        <v>0.52528070683601213</v>
      </c>
      <c r="E3420" s="15">
        <f t="shared" si="367"/>
        <v>113.93995888249582</v>
      </c>
      <c r="F3420" s="5">
        <f t="shared" si="368"/>
        <v>128.99500457910111</v>
      </c>
      <c r="G3420" s="5">
        <f t="shared" si="369"/>
        <v>0.21428571428571427</v>
      </c>
      <c r="H3420" s="5">
        <f t="shared" si="370"/>
        <v>128.99500457910111</v>
      </c>
      <c r="M3420" s="1"/>
      <c r="N3420" s="1"/>
      <c r="O3420" s="1"/>
      <c r="P3420" s="1"/>
      <c r="Q3420" s="1"/>
      <c r="R3420" s="1"/>
      <c r="Y3420" s="1"/>
      <c r="Z3420" s="1"/>
      <c r="AA3420" s="6">
        <v>128.99500457910111</v>
      </c>
      <c r="AB3420" s="6">
        <f t="shared" si="371"/>
        <v>38.69850137373033</v>
      </c>
    </row>
    <row r="3421" spans="3:28" x14ac:dyDescent="0.55000000000000004">
      <c r="C3421" s="5">
        <f t="shared" ca="1" si="366"/>
        <v>0.18832163268576507</v>
      </c>
      <c r="D3421" s="6">
        <v>0.72451647934553909</v>
      </c>
      <c r="E3421" s="15">
        <f t="shared" si="367"/>
        <v>130.32622921592605</v>
      </c>
      <c r="F3421" s="5">
        <f t="shared" si="368"/>
        <v>169.73187315265952</v>
      </c>
      <c r="G3421" s="5">
        <f t="shared" si="369"/>
        <v>0.21428571428571427</v>
      </c>
      <c r="H3421" s="5">
        <f t="shared" si="370"/>
        <v>169.73187315265952</v>
      </c>
      <c r="M3421" s="1"/>
      <c r="N3421" s="1"/>
      <c r="O3421" s="1"/>
      <c r="P3421" s="1"/>
      <c r="Q3421" s="1"/>
      <c r="R3421" s="1"/>
      <c r="Y3421" s="1"/>
      <c r="Z3421" s="1"/>
      <c r="AA3421" s="6">
        <v>169.73187315265952</v>
      </c>
      <c r="AB3421" s="6">
        <f t="shared" si="371"/>
        <v>50.919561945797852</v>
      </c>
    </row>
    <row r="3422" spans="3:28" x14ac:dyDescent="0.55000000000000004">
      <c r="C3422" s="5">
        <f t="shared" ca="1" si="366"/>
        <v>0.26396316009595489</v>
      </c>
      <c r="D3422" s="6">
        <v>0.81681957952245599</v>
      </c>
      <c r="E3422" s="15">
        <f t="shared" si="367"/>
        <v>137.14336915070038</v>
      </c>
      <c r="F3422" s="5">
        <f t="shared" si="368"/>
        <v>193.77423146233909</v>
      </c>
      <c r="G3422" s="5">
        <f t="shared" si="369"/>
        <v>0.21428571428571427</v>
      </c>
      <c r="H3422" s="5">
        <f t="shared" si="370"/>
        <v>193.77423146233909</v>
      </c>
      <c r="M3422" s="1"/>
      <c r="N3422" s="1"/>
      <c r="O3422" s="1"/>
      <c r="P3422" s="1"/>
      <c r="Q3422" s="1"/>
      <c r="R3422" s="1"/>
      <c r="Y3422" s="1"/>
      <c r="Z3422" s="1"/>
      <c r="AA3422" s="6">
        <v>193.77423146233909</v>
      </c>
      <c r="AB3422" s="6">
        <f t="shared" si="371"/>
        <v>58.132269438701726</v>
      </c>
    </row>
    <row r="3423" spans="3:28" x14ac:dyDescent="0.55000000000000004">
      <c r="C3423" s="5">
        <f t="shared" ca="1" si="366"/>
        <v>0.42468825750693129</v>
      </c>
      <c r="D3423" s="6">
        <v>0.77663331361403076</v>
      </c>
      <c r="E3423" s="15">
        <f t="shared" si="367"/>
        <v>134.22538977265833</v>
      </c>
      <c r="F3423" s="5">
        <f t="shared" si="368"/>
        <v>182.69958277407659</v>
      </c>
      <c r="G3423" s="5">
        <f t="shared" si="369"/>
        <v>0.21428571428571427</v>
      </c>
      <c r="H3423" s="5">
        <f t="shared" si="370"/>
        <v>182.69958277407659</v>
      </c>
      <c r="M3423" s="1"/>
      <c r="N3423" s="1"/>
      <c r="O3423" s="1"/>
      <c r="P3423" s="1"/>
      <c r="Q3423" s="1"/>
      <c r="R3423" s="1"/>
      <c r="Y3423" s="1"/>
      <c r="Z3423" s="1"/>
      <c r="AA3423" s="6">
        <v>182.69958277407659</v>
      </c>
      <c r="AB3423" s="6">
        <f t="shared" si="371"/>
        <v>54.809874832222974</v>
      </c>
    </row>
    <row r="3424" spans="3:28" x14ac:dyDescent="0.55000000000000004">
      <c r="C3424" s="5">
        <f t="shared" ca="1" si="366"/>
        <v>0.17920257848634569</v>
      </c>
      <c r="D3424" s="6">
        <v>0.63910458639674739</v>
      </c>
      <c r="E3424" s="15">
        <f t="shared" si="367"/>
        <v>123.61928899324371</v>
      </c>
      <c r="F3424" s="5">
        <f t="shared" si="368"/>
        <v>150.8988347531772</v>
      </c>
      <c r="G3424" s="5">
        <f t="shared" si="369"/>
        <v>0.21428571428571427</v>
      </c>
      <c r="H3424" s="5">
        <f t="shared" si="370"/>
        <v>150.8988347531772</v>
      </c>
      <c r="M3424" s="1"/>
      <c r="N3424" s="1"/>
      <c r="O3424" s="1"/>
      <c r="P3424" s="1"/>
      <c r="Q3424" s="1"/>
      <c r="R3424" s="1"/>
      <c r="Y3424" s="1"/>
      <c r="Z3424" s="1"/>
      <c r="AA3424" s="6">
        <v>150.8988347531772</v>
      </c>
      <c r="AB3424" s="6">
        <f t="shared" si="371"/>
        <v>45.269650425953159</v>
      </c>
    </row>
    <row r="3425" spans="3:28" x14ac:dyDescent="0.55000000000000004">
      <c r="C3425" s="5">
        <f t="shared" ca="1" si="366"/>
        <v>0.67882851653815679</v>
      </c>
      <c r="D3425" s="6">
        <v>0.37521428478126884</v>
      </c>
      <c r="E3425" s="15">
        <f t="shared" si="367"/>
        <v>99.395213862835064</v>
      </c>
      <c r="F3425" s="5">
        <f t="shared" si="368"/>
        <v>103.81947074830836</v>
      </c>
      <c r="G3425" s="5">
        <f t="shared" si="369"/>
        <v>0.21428571428571427</v>
      </c>
      <c r="H3425" s="5">
        <f t="shared" si="370"/>
        <v>103.81947074830836</v>
      </c>
      <c r="M3425" s="1"/>
      <c r="N3425" s="1"/>
      <c r="O3425" s="1"/>
      <c r="P3425" s="1"/>
      <c r="Q3425" s="1"/>
      <c r="R3425" s="1"/>
      <c r="Y3425" s="1"/>
      <c r="Z3425" s="1"/>
      <c r="AA3425" s="6">
        <v>103.81947074830836</v>
      </c>
      <c r="AB3425" s="6">
        <f t="shared" si="371"/>
        <v>31.145841224492507</v>
      </c>
    </row>
    <row r="3426" spans="3:28" x14ac:dyDescent="0.55000000000000004">
      <c r="C3426" s="5">
        <f t="shared" ca="1" si="366"/>
        <v>0.71870139247415232</v>
      </c>
      <c r="D3426" s="6">
        <v>8.6936965690169732E-2</v>
      </c>
      <c r="E3426" s="15">
        <f t="shared" si="367"/>
        <v>58.217025310649852</v>
      </c>
      <c r="F3426" s="5">
        <f t="shared" si="368"/>
        <v>62.840385154880238</v>
      </c>
      <c r="G3426" s="5">
        <f t="shared" si="369"/>
        <v>0.21428571428571427</v>
      </c>
      <c r="H3426" s="5">
        <f t="shared" si="370"/>
        <v>58.217025310649852</v>
      </c>
      <c r="M3426" s="1"/>
      <c r="N3426" s="1"/>
      <c r="O3426" s="1"/>
      <c r="P3426" s="1"/>
      <c r="Q3426" s="1"/>
      <c r="R3426" s="1"/>
      <c r="Y3426" s="1"/>
      <c r="Z3426" s="1"/>
      <c r="AA3426" s="6">
        <v>58.217025310649852</v>
      </c>
      <c r="AB3426" s="6">
        <f t="shared" si="371"/>
        <v>17.465107593194954</v>
      </c>
    </row>
    <row r="3427" spans="3:28" x14ac:dyDescent="0.55000000000000004">
      <c r="C3427" s="5">
        <f t="shared" ca="1" si="366"/>
        <v>0.99589791812876449</v>
      </c>
      <c r="D3427" s="6">
        <v>0.35161689132360685</v>
      </c>
      <c r="E3427" s="15">
        <f t="shared" si="367"/>
        <v>96.858075530399503</v>
      </c>
      <c r="F3427" s="5">
        <f t="shared" si="368"/>
        <v>100.14905680866599</v>
      </c>
      <c r="G3427" s="5">
        <f t="shared" si="369"/>
        <v>0.21428571428571427</v>
      </c>
      <c r="H3427" s="5">
        <f t="shared" si="370"/>
        <v>100.14905680866599</v>
      </c>
      <c r="M3427" s="1"/>
      <c r="N3427" s="1"/>
      <c r="O3427" s="1"/>
      <c r="P3427" s="1"/>
      <c r="Q3427" s="1"/>
      <c r="R3427" s="1"/>
      <c r="Y3427" s="1"/>
      <c r="Z3427" s="1"/>
      <c r="AA3427" s="6">
        <v>100.14905680866599</v>
      </c>
      <c r="AB3427" s="6">
        <f t="shared" si="371"/>
        <v>30.044717042599796</v>
      </c>
    </row>
    <row r="3428" spans="3:28" x14ac:dyDescent="0.55000000000000004">
      <c r="C3428" s="5">
        <f t="shared" ca="1" si="366"/>
        <v>0.94177980322178989</v>
      </c>
      <c r="D3428" s="6">
        <v>0.73942177012024657</v>
      </c>
      <c r="E3428" s="15">
        <f t="shared" si="367"/>
        <v>131.45530825411657</v>
      </c>
      <c r="F3428" s="5">
        <f t="shared" si="368"/>
        <v>173.30501604012568</v>
      </c>
      <c r="G3428" s="5">
        <f t="shared" si="369"/>
        <v>0.21428571428571427</v>
      </c>
      <c r="H3428" s="5">
        <f t="shared" si="370"/>
        <v>173.30501604012568</v>
      </c>
      <c r="M3428" s="1"/>
      <c r="N3428" s="1"/>
      <c r="O3428" s="1"/>
      <c r="P3428" s="1"/>
      <c r="Q3428" s="1"/>
      <c r="R3428" s="1"/>
      <c r="Y3428" s="1"/>
      <c r="Z3428" s="1"/>
      <c r="AA3428" s="6">
        <v>173.30501604012568</v>
      </c>
      <c r="AB3428" s="6">
        <f t="shared" si="371"/>
        <v>51.991504812037704</v>
      </c>
    </row>
    <row r="3429" spans="3:28" x14ac:dyDescent="0.55000000000000004">
      <c r="C3429" s="5">
        <f t="shared" ca="1" si="366"/>
        <v>0.38292652456324761</v>
      </c>
      <c r="D3429" s="6">
        <v>0.56640557000044067</v>
      </c>
      <c r="E3429" s="15">
        <f t="shared" si="367"/>
        <v>117.54800651990487</v>
      </c>
      <c r="F3429" s="5">
        <f t="shared" si="368"/>
        <v>136.56984094735498</v>
      </c>
      <c r="G3429" s="5">
        <f t="shared" si="369"/>
        <v>0.21428571428571427</v>
      </c>
      <c r="H3429" s="5">
        <f t="shared" si="370"/>
        <v>136.56984094735498</v>
      </c>
      <c r="M3429" s="1"/>
      <c r="N3429" s="1"/>
      <c r="O3429" s="1"/>
      <c r="P3429" s="1"/>
      <c r="Q3429" s="1"/>
      <c r="R3429" s="1"/>
      <c r="Y3429" s="1"/>
      <c r="Z3429" s="1"/>
      <c r="AA3429" s="6">
        <v>136.56984094735498</v>
      </c>
      <c r="AB3429" s="6">
        <f t="shared" si="371"/>
        <v>40.97095228420649</v>
      </c>
    </row>
    <row r="3430" spans="3:28" x14ac:dyDescent="0.55000000000000004">
      <c r="C3430" s="5">
        <f t="shared" ca="1" si="366"/>
        <v>0.71806174927657584</v>
      </c>
      <c r="D3430" s="6">
        <v>0.86918726775979305</v>
      </c>
      <c r="E3430" s="15">
        <f t="shared" si="367"/>
        <v>140.84016757007797</v>
      </c>
      <c r="F3430" s="5">
        <f t="shared" si="368"/>
        <v>210.23327840454044</v>
      </c>
      <c r="G3430" s="5">
        <f t="shared" si="369"/>
        <v>0.21428571428571427</v>
      </c>
      <c r="H3430" s="5">
        <f t="shared" si="370"/>
        <v>210.23327840454044</v>
      </c>
      <c r="M3430" s="1"/>
      <c r="N3430" s="1"/>
      <c r="O3430" s="1"/>
      <c r="P3430" s="1"/>
      <c r="Q3430" s="1"/>
      <c r="R3430" s="1"/>
      <c r="Y3430" s="1"/>
      <c r="Z3430" s="1"/>
      <c r="AA3430" s="6">
        <v>210.23327840454044</v>
      </c>
      <c r="AB3430" s="6">
        <f t="shared" si="371"/>
        <v>63.069983521362133</v>
      </c>
    </row>
    <row r="3431" spans="3:28" x14ac:dyDescent="0.55000000000000004">
      <c r="C3431" s="5">
        <f t="shared" ca="1" si="366"/>
        <v>0.75713810381078195</v>
      </c>
      <c r="D3431" s="6">
        <v>0.93145395837752265</v>
      </c>
      <c r="E3431" s="15">
        <f t="shared" si="367"/>
        <v>145.09367090601501</v>
      </c>
      <c r="F3431" s="5">
        <f t="shared" si="368"/>
        <v>235.01972480864208</v>
      </c>
      <c r="G3431" s="5">
        <f t="shared" si="369"/>
        <v>0.21428571428571427</v>
      </c>
      <c r="H3431" s="5">
        <f t="shared" si="370"/>
        <v>235.01972480864208</v>
      </c>
      <c r="M3431" s="1"/>
      <c r="N3431" s="1"/>
      <c r="O3431" s="1"/>
      <c r="P3431" s="1"/>
      <c r="Q3431" s="1"/>
      <c r="R3431" s="1"/>
      <c r="Y3431" s="1"/>
      <c r="Z3431" s="1"/>
      <c r="AA3431" s="6">
        <v>235.01972480864208</v>
      </c>
      <c r="AB3431" s="6">
        <f t="shared" si="371"/>
        <v>70.505917442592619</v>
      </c>
    </row>
    <row r="3432" spans="3:28" x14ac:dyDescent="0.55000000000000004">
      <c r="C3432" s="5">
        <f t="shared" ca="1" si="366"/>
        <v>0.39884738208397197</v>
      </c>
      <c r="D3432" s="6">
        <v>0.12853279485371627</v>
      </c>
      <c r="E3432" s="15">
        <f t="shared" si="367"/>
        <v>66.468817001753266</v>
      </c>
      <c r="F3432" s="5">
        <f t="shared" si="368"/>
        <v>68.305416901881216</v>
      </c>
      <c r="G3432" s="5">
        <f t="shared" si="369"/>
        <v>0.21428571428571427</v>
      </c>
      <c r="H3432" s="5">
        <f t="shared" si="370"/>
        <v>66.468817001753266</v>
      </c>
      <c r="M3432" s="1"/>
      <c r="N3432" s="1"/>
      <c r="O3432" s="1"/>
      <c r="P3432" s="1"/>
      <c r="Q3432" s="1"/>
      <c r="R3432" s="1"/>
      <c r="Y3432" s="1"/>
      <c r="Z3432" s="1"/>
      <c r="AA3432" s="6">
        <v>66.468817001753266</v>
      </c>
      <c r="AB3432" s="6">
        <f t="shared" si="371"/>
        <v>19.94064510052598</v>
      </c>
    </row>
    <row r="3433" spans="3:28" x14ac:dyDescent="0.55000000000000004">
      <c r="C3433" s="5">
        <f t="shared" ca="1" si="366"/>
        <v>0.55450881428061183</v>
      </c>
      <c r="D3433" s="6">
        <v>0.95868322897556257</v>
      </c>
      <c r="E3433" s="15">
        <f t="shared" si="367"/>
        <v>146.90893682790607</v>
      </c>
      <c r="F3433" s="5">
        <f t="shared" si="368"/>
        <v>249.55088608205944</v>
      </c>
      <c r="G3433" s="5">
        <f t="shared" si="369"/>
        <v>0.21428571428571427</v>
      </c>
      <c r="H3433" s="5">
        <f t="shared" si="370"/>
        <v>249.55088608205944</v>
      </c>
      <c r="M3433" s="1"/>
      <c r="N3433" s="1"/>
      <c r="O3433" s="1"/>
      <c r="P3433" s="1"/>
      <c r="Q3433" s="1"/>
      <c r="R3433" s="1"/>
      <c r="Y3433" s="1"/>
      <c r="Z3433" s="1"/>
      <c r="AA3433" s="6">
        <v>249.55088608205944</v>
      </c>
      <c r="AB3433" s="6">
        <f t="shared" si="371"/>
        <v>74.865265824617822</v>
      </c>
    </row>
    <row r="3434" spans="3:28" x14ac:dyDescent="0.55000000000000004">
      <c r="C3434" s="5">
        <f t="shared" ca="1" si="366"/>
        <v>0.98842706993870755</v>
      </c>
      <c r="D3434" s="6">
        <v>0.92418127058861743</v>
      </c>
      <c r="E3434" s="15">
        <f t="shared" si="367"/>
        <v>144.60435524446476</v>
      </c>
      <c r="F3434" s="5">
        <f t="shared" si="368"/>
        <v>231.65942836249343</v>
      </c>
      <c r="G3434" s="5">
        <f t="shared" si="369"/>
        <v>0.21428571428571427</v>
      </c>
      <c r="H3434" s="5">
        <f t="shared" si="370"/>
        <v>231.65942836249343</v>
      </c>
      <c r="M3434" s="1"/>
      <c r="N3434" s="1"/>
      <c r="O3434" s="1"/>
      <c r="P3434" s="1"/>
      <c r="Q3434" s="1"/>
      <c r="R3434" s="1"/>
      <c r="Y3434" s="1"/>
      <c r="Z3434" s="1"/>
      <c r="AA3434" s="6">
        <v>231.65942836249343</v>
      </c>
      <c r="AB3434" s="6">
        <f t="shared" si="371"/>
        <v>69.497828508748029</v>
      </c>
    </row>
    <row r="3435" spans="3:28" x14ac:dyDescent="0.55000000000000004">
      <c r="C3435" s="5">
        <f t="shared" ca="1" si="366"/>
        <v>0.91571615402611273</v>
      </c>
      <c r="D3435" s="6">
        <v>0.3238137317030495</v>
      </c>
      <c r="E3435" s="15">
        <f t="shared" si="367"/>
        <v>93.756834887427431</v>
      </c>
      <c r="F3435" s="5">
        <f t="shared" si="368"/>
        <v>95.909152270141846</v>
      </c>
      <c r="G3435" s="5">
        <f t="shared" si="369"/>
        <v>0.21428571428571427</v>
      </c>
      <c r="H3435" s="5">
        <f t="shared" si="370"/>
        <v>95.909152270141846</v>
      </c>
      <c r="M3435" s="1"/>
      <c r="N3435" s="1"/>
      <c r="O3435" s="1"/>
      <c r="P3435" s="1"/>
      <c r="Q3435" s="1"/>
      <c r="R3435" s="1"/>
      <c r="Y3435" s="1"/>
      <c r="Z3435" s="1"/>
      <c r="AA3435" s="6">
        <v>95.909152270141846</v>
      </c>
      <c r="AB3435" s="6">
        <f t="shared" si="371"/>
        <v>28.772745681042554</v>
      </c>
    </row>
    <row r="3436" spans="3:28" x14ac:dyDescent="0.55000000000000004">
      <c r="C3436" s="5">
        <f t="shared" ca="1" si="366"/>
        <v>0.72230069586224499</v>
      </c>
      <c r="D3436" s="6">
        <v>0.43079459857185765</v>
      </c>
      <c r="E3436" s="15">
        <f t="shared" si="367"/>
        <v>105.07261166795814</v>
      </c>
      <c r="F3436" s="5">
        <f t="shared" si="368"/>
        <v>112.74869098461937</v>
      </c>
      <c r="G3436" s="5">
        <f t="shared" si="369"/>
        <v>0.21428571428571427</v>
      </c>
      <c r="H3436" s="5">
        <f t="shared" si="370"/>
        <v>112.74869098461937</v>
      </c>
      <c r="M3436" s="1"/>
      <c r="N3436" s="1"/>
      <c r="O3436" s="1"/>
      <c r="P3436" s="1"/>
      <c r="Q3436" s="1"/>
      <c r="R3436" s="1"/>
      <c r="Y3436" s="1"/>
      <c r="Z3436" s="1"/>
      <c r="AA3436" s="6">
        <v>112.74869098461937</v>
      </c>
      <c r="AB3436" s="6">
        <f t="shared" si="371"/>
        <v>33.82460729538581</v>
      </c>
    </row>
    <row r="3437" spans="3:28" x14ac:dyDescent="0.55000000000000004">
      <c r="C3437" s="5">
        <f t="shared" ca="1" si="366"/>
        <v>0.34215507038094461</v>
      </c>
      <c r="D3437" s="6">
        <v>0.72741473950204671</v>
      </c>
      <c r="E3437" s="15">
        <f t="shared" si="367"/>
        <v>130.54667622155984</v>
      </c>
      <c r="F3437" s="5">
        <f t="shared" si="368"/>
        <v>170.41893638855282</v>
      </c>
      <c r="G3437" s="5">
        <f t="shared" si="369"/>
        <v>0.21428571428571427</v>
      </c>
      <c r="H3437" s="5">
        <f t="shared" si="370"/>
        <v>170.41893638855282</v>
      </c>
      <c r="M3437" s="1"/>
      <c r="N3437" s="1"/>
      <c r="O3437" s="1"/>
      <c r="P3437" s="1"/>
      <c r="Q3437" s="1"/>
      <c r="R3437" s="1"/>
      <c r="Y3437" s="1"/>
      <c r="Z3437" s="1"/>
      <c r="AA3437" s="6">
        <v>170.41893638855282</v>
      </c>
      <c r="AB3437" s="6">
        <f t="shared" si="371"/>
        <v>51.125680916565848</v>
      </c>
    </row>
    <row r="3438" spans="3:28" x14ac:dyDescent="0.55000000000000004">
      <c r="C3438" s="5">
        <f t="shared" ca="1" si="366"/>
        <v>0.97447350302474789</v>
      </c>
      <c r="D3438" s="6">
        <v>0.87343619531806294</v>
      </c>
      <c r="E3438" s="15">
        <f t="shared" si="367"/>
        <v>141.13516451197586</v>
      </c>
      <c r="F3438" s="5">
        <f t="shared" si="368"/>
        <v>211.70316897868122</v>
      </c>
      <c r="G3438" s="5">
        <f t="shared" si="369"/>
        <v>0.21428571428571427</v>
      </c>
      <c r="H3438" s="5">
        <f t="shared" si="370"/>
        <v>211.70316897868122</v>
      </c>
      <c r="M3438" s="1"/>
      <c r="N3438" s="1"/>
      <c r="O3438" s="1"/>
      <c r="P3438" s="1"/>
      <c r="Q3438" s="1"/>
      <c r="R3438" s="1"/>
      <c r="Y3438" s="1"/>
      <c r="Z3438" s="1"/>
      <c r="AA3438" s="6">
        <v>211.70316897868122</v>
      </c>
      <c r="AB3438" s="6">
        <f t="shared" si="371"/>
        <v>63.510950693604364</v>
      </c>
    </row>
    <row r="3439" spans="3:28" x14ac:dyDescent="0.55000000000000004">
      <c r="C3439" s="5">
        <f t="shared" ca="1" si="366"/>
        <v>0.57753675814021377</v>
      </c>
      <c r="D3439" s="6">
        <v>0.64674366894083357</v>
      </c>
      <c r="E3439" s="15">
        <f t="shared" si="367"/>
        <v>124.23671924137868</v>
      </c>
      <c r="F3439" s="5">
        <f t="shared" si="368"/>
        <v>152.48528889210863</v>
      </c>
      <c r="G3439" s="5">
        <f t="shared" si="369"/>
        <v>0.21428571428571427</v>
      </c>
      <c r="H3439" s="5">
        <f t="shared" si="370"/>
        <v>152.48528889210863</v>
      </c>
      <c r="M3439" s="1"/>
      <c r="N3439" s="1"/>
      <c r="O3439" s="1"/>
      <c r="P3439" s="1"/>
      <c r="Q3439" s="1"/>
      <c r="R3439" s="1"/>
      <c r="Y3439" s="1"/>
      <c r="Z3439" s="1"/>
      <c r="AA3439" s="6">
        <v>152.48528889210863</v>
      </c>
      <c r="AB3439" s="6">
        <f t="shared" si="371"/>
        <v>45.745586667632587</v>
      </c>
    </row>
    <row r="3440" spans="3:28" x14ac:dyDescent="0.55000000000000004">
      <c r="C3440" s="5">
        <f t="shared" ca="1" si="366"/>
        <v>0.36106235001400444</v>
      </c>
      <c r="D3440" s="6">
        <v>0.72852606278833232</v>
      </c>
      <c r="E3440" s="15">
        <f t="shared" si="367"/>
        <v>130.63108900686092</v>
      </c>
      <c r="F3440" s="5">
        <f t="shared" si="368"/>
        <v>170.68335554833351</v>
      </c>
      <c r="G3440" s="5">
        <f t="shared" si="369"/>
        <v>0.21428571428571427</v>
      </c>
      <c r="H3440" s="5">
        <f t="shared" si="370"/>
        <v>170.68335554833351</v>
      </c>
      <c r="M3440" s="1"/>
      <c r="N3440" s="1"/>
      <c r="O3440" s="1"/>
      <c r="P3440" s="1"/>
      <c r="Q3440" s="1"/>
      <c r="R3440" s="1"/>
      <c r="Y3440" s="1"/>
      <c r="Z3440" s="1"/>
      <c r="AA3440" s="6">
        <v>170.68335554833351</v>
      </c>
      <c r="AB3440" s="6">
        <f t="shared" si="371"/>
        <v>51.205006664500054</v>
      </c>
    </row>
    <row r="3441" spans="3:28" x14ac:dyDescent="0.55000000000000004">
      <c r="C3441" s="5">
        <f t="shared" ca="1" si="366"/>
        <v>0.27887332183676039</v>
      </c>
      <c r="D3441" s="6">
        <v>0.83358252365833985</v>
      </c>
      <c r="E3441" s="15">
        <f t="shared" si="367"/>
        <v>138.33928509780725</v>
      </c>
      <c r="F3441" s="5">
        <f t="shared" si="368"/>
        <v>198.75121461150133</v>
      </c>
      <c r="G3441" s="5">
        <f t="shared" si="369"/>
        <v>0.21428571428571427</v>
      </c>
      <c r="H3441" s="5">
        <f t="shared" si="370"/>
        <v>198.75121461150133</v>
      </c>
      <c r="M3441" s="1"/>
      <c r="N3441" s="1"/>
      <c r="O3441" s="1"/>
      <c r="P3441" s="1"/>
      <c r="Q3441" s="1"/>
      <c r="R3441" s="1"/>
      <c r="Y3441" s="1"/>
      <c r="Z3441" s="1"/>
      <c r="AA3441" s="6">
        <v>198.75121461150133</v>
      </c>
      <c r="AB3441" s="6">
        <f t="shared" si="371"/>
        <v>59.625364383450396</v>
      </c>
    </row>
    <row r="3442" spans="3:28" x14ac:dyDescent="0.55000000000000004">
      <c r="C3442" s="5">
        <f t="shared" ca="1" si="366"/>
        <v>4.0151154629417207E-2</v>
      </c>
      <c r="D3442" s="6">
        <v>0.64034124543150084</v>
      </c>
      <c r="E3442" s="15">
        <f t="shared" si="367"/>
        <v>123.71949153003602</v>
      </c>
      <c r="F3442" s="5">
        <f t="shared" si="368"/>
        <v>151.15451205555624</v>
      </c>
      <c r="G3442" s="5">
        <f t="shared" si="369"/>
        <v>0.21428571428571427</v>
      </c>
      <c r="H3442" s="5">
        <f t="shared" si="370"/>
        <v>151.15451205555624</v>
      </c>
      <c r="M3442" s="1"/>
      <c r="N3442" s="1"/>
      <c r="O3442" s="1"/>
      <c r="P3442" s="1"/>
      <c r="Q3442" s="1"/>
      <c r="R3442" s="1"/>
      <c r="Y3442" s="1"/>
      <c r="Z3442" s="1"/>
      <c r="AA3442" s="6">
        <v>151.15451205555624</v>
      </c>
      <c r="AB3442" s="6">
        <f t="shared" si="371"/>
        <v>45.346353616666867</v>
      </c>
    </row>
    <row r="3443" spans="3:28" x14ac:dyDescent="0.55000000000000004">
      <c r="C3443" s="5">
        <f t="shared" ca="1" si="366"/>
        <v>6.3141661024015638E-2</v>
      </c>
      <c r="D3443" s="6">
        <v>0.24632045215015397</v>
      </c>
      <c r="E3443" s="15">
        <f t="shared" si="367"/>
        <v>84.328715175437694</v>
      </c>
      <c r="F3443" s="5">
        <f t="shared" si="368"/>
        <v>84.531533287233628</v>
      </c>
      <c r="G3443" s="5">
        <f t="shared" si="369"/>
        <v>0.21428571428571427</v>
      </c>
      <c r="H3443" s="5">
        <f t="shared" si="370"/>
        <v>84.531533287233628</v>
      </c>
      <c r="M3443" s="1"/>
      <c r="N3443" s="1"/>
      <c r="O3443" s="1"/>
      <c r="P3443" s="1"/>
      <c r="Q3443" s="1"/>
      <c r="R3443" s="1"/>
      <c r="Y3443" s="1"/>
      <c r="Z3443" s="1"/>
      <c r="AA3443" s="6">
        <v>84.531533287233628</v>
      </c>
      <c r="AB3443" s="6">
        <f t="shared" si="371"/>
        <v>25.359459986170087</v>
      </c>
    </row>
    <row r="3444" spans="3:28" x14ac:dyDescent="0.55000000000000004">
      <c r="C3444" s="5">
        <f t="shared" ca="1" si="366"/>
        <v>0.5042340775060189</v>
      </c>
      <c r="D3444" s="6">
        <v>0.82615214965194672</v>
      </c>
      <c r="E3444" s="15">
        <f t="shared" si="367"/>
        <v>137.81067911761102</v>
      </c>
      <c r="F3444" s="5">
        <f t="shared" si="368"/>
        <v>196.51556841031555</v>
      </c>
      <c r="G3444" s="5">
        <f t="shared" si="369"/>
        <v>0.21428571428571427</v>
      </c>
      <c r="H3444" s="5">
        <f t="shared" si="370"/>
        <v>196.51556841031555</v>
      </c>
      <c r="M3444" s="1"/>
      <c r="N3444" s="1"/>
      <c r="O3444" s="1"/>
      <c r="P3444" s="1"/>
      <c r="Q3444" s="1"/>
      <c r="R3444" s="1"/>
      <c r="Y3444" s="1"/>
      <c r="Z3444" s="1"/>
      <c r="AA3444" s="6">
        <v>196.51556841031555</v>
      </c>
      <c r="AB3444" s="6">
        <f t="shared" si="371"/>
        <v>58.954670523094663</v>
      </c>
    </row>
    <row r="3445" spans="3:28" x14ac:dyDescent="0.55000000000000004">
      <c r="C3445" s="5">
        <f t="shared" ca="1" si="366"/>
        <v>0.69277868276214916</v>
      </c>
      <c r="D3445" s="6">
        <v>0.62646052727706492</v>
      </c>
      <c r="E3445" s="15">
        <f t="shared" si="367"/>
        <v>122.58916540383146</v>
      </c>
      <c r="F3445" s="5">
        <f t="shared" si="368"/>
        <v>148.30942178324719</v>
      </c>
      <c r="G3445" s="5">
        <f t="shared" si="369"/>
        <v>0.21428571428571427</v>
      </c>
      <c r="H3445" s="5">
        <f t="shared" si="370"/>
        <v>148.30942178324719</v>
      </c>
      <c r="M3445" s="1"/>
      <c r="N3445" s="1"/>
      <c r="O3445" s="1"/>
      <c r="P3445" s="1"/>
      <c r="Q3445" s="1"/>
      <c r="R3445" s="1"/>
      <c r="Y3445" s="1"/>
      <c r="Z3445" s="1"/>
      <c r="AA3445" s="6">
        <v>148.30942178324719</v>
      </c>
      <c r="AB3445" s="6">
        <f t="shared" si="371"/>
        <v>44.492826534974157</v>
      </c>
    </row>
    <row r="3446" spans="3:28" x14ac:dyDescent="0.55000000000000004">
      <c r="C3446" s="5">
        <f t="shared" ca="1" si="366"/>
        <v>0.85635295233265696</v>
      </c>
      <c r="D3446" s="6">
        <v>0.51824043733497704</v>
      </c>
      <c r="E3446" s="15">
        <f t="shared" si="367"/>
        <v>113.30830267038199</v>
      </c>
      <c r="F3446" s="5">
        <f t="shared" si="368"/>
        <v>127.73163650813476</v>
      </c>
      <c r="G3446" s="5">
        <f t="shared" si="369"/>
        <v>0.21428571428571427</v>
      </c>
      <c r="H3446" s="5">
        <f t="shared" si="370"/>
        <v>127.73163650813476</v>
      </c>
      <c r="M3446" s="1"/>
      <c r="N3446" s="1"/>
      <c r="O3446" s="1"/>
      <c r="P3446" s="1"/>
      <c r="Q3446" s="1"/>
      <c r="R3446" s="1"/>
      <c r="Y3446" s="1"/>
      <c r="Z3446" s="1"/>
      <c r="AA3446" s="6">
        <v>127.73163650813476</v>
      </c>
      <c r="AB3446" s="6">
        <f t="shared" si="371"/>
        <v>38.319490952440425</v>
      </c>
    </row>
    <row r="3447" spans="3:28" x14ac:dyDescent="0.55000000000000004">
      <c r="C3447" s="5">
        <f t="shared" ca="1" si="366"/>
        <v>0.33035947463075654</v>
      </c>
      <c r="D3447" s="6">
        <v>0.91879461350948843</v>
      </c>
      <c r="E3447" s="15">
        <f t="shared" si="367"/>
        <v>144.24069183226325</v>
      </c>
      <c r="F3447" s="5">
        <f t="shared" si="368"/>
        <v>229.2734009879203</v>
      </c>
      <c r="G3447" s="5">
        <f t="shared" si="369"/>
        <v>0.21428571428571427</v>
      </c>
      <c r="H3447" s="5">
        <f t="shared" si="370"/>
        <v>229.2734009879203</v>
      </c>
      <c r="M3447" s="1"/>
      <c r="N3447" s="1"/>
      <c r="O3447" s="1"/>
      <c r="P3447" s="1"/>
      <c r="Q3447" s="1"/>
      <c r="R3447" s="1"/>
      <c r="Y3447" s="1"/>
      <c r="Z3447" s="1"/>
      <c r="AA3447" s="6">
        <v>229.2734009879203</v>
      </c>
      <c r="AB3447" s="6">
        <f t="shared" si="371"/>
        <v>68.782020296376089</v>
      </c>
    </row>
    <row r="3448" spans="3:28" x14ac:dyDescent="0.55000000000000004">
      <c r="C3448" s="5">
        <f t="shared" ca="1" si="366"/>
        <v>0.30665368847143393</v>
      </c>
      <c r="D3448" s="6">
        <v>5.917828152350757E-2</v>
      </c>
      <c r="E3448" s="15">
        <f t="shared" si="367"/>
        <v>51.530859956476405</v>
      </c>
      <c r="F3448" s="5">
        <f t="shared" si="368"/>
        <v>59.262346405569673</v>
      </c>
      <c r="G3448" s="5">
        <f t="shared" si="369"/>
        <v>0.21428571428571427</v>
      </c>
      <c r="H3448" s="5">
        <f t="shared" si="370"/>
        <v>51.530859956476405</v>
      </c>
      <c r="M3448" s="1"/>
      <c r="N3448" s="1"/>
      <c r="O3448" s="1"/>
      <c r="P3448" s="1"/>
      <c r="Q3448" s="1"/>
      <c r="R3448" s="1"/>
      <c r="Y3448" s="1"/>
      <c r="Z3448" s="1"/>
      <c r="AA3448" s="6">
        <v>51.530859956476405</v>
      </c>
      <c r="AB3448" s="6">
        <f t="shared" si="371"/>
        <v>15.459257986942921</v>
      </c>
    </row>
    <row r="3449" spans="3:28" x14ac:dyDescent="0.55000000000000004">
      <c r="C3449" s="5">
        <f t="shared" ca="1" si="366"/>
        <v>0.68039817155442261</v>
      </c>
      <c r="D3449" s="6">
        <v>0.98912461613795921</v>
      </c>
      <c r="E3449" s="15">
        <f t="shared" si="367"/>
        <v>148.90808179132026</v>
      </c>
      <c r="F3449" s="5">
        <f t="shared" si="368"/>
        <v>274.11711673901624</v>
      </c>
      <c r="G3449" s="5">
        <f t="shared" si="369"/>
        <v>0.21428571428571427</v>
      </c>
      <c r="H3449" s="5">
        <f t="shared" si="370"/>
        <v>274.11711673901624</v>
      </c>
      <c r="M3449" s="1"/>
      <c r="N3449" s="1"/>
      <c r="O3449" s="1"/>
      <c r="P3449" s="1"/>
      <c r="Q3449" s="1"/>
      <c r="R3449" s="1"/>
      <c r="Y3449" s="1"/>
      <c r="Z3449" s="1"/>
      <c r="AA3449" s="6">
        <v>274.11711673901624</v>
      </c>
      <c r="AB3449" s="6">
        <f t="shared" si="371"/>
        <v>82.235135021704863</v>
      </c>
    </row>
    <row r="3450" spans="3:28" x14ac:dyDescent="0.55000000000000004">
      <c r="C3450" s="5">
        <f t="shared" ca="1" si="366"/>
        <v>0.7509373361391406</v>
      </c>
      <c r="D3450" s="6">
        <v>0.23946626291653228</v>
      </c>
      <c r="E3450" s="15">
        <f t="shared" si="367"/>
        <v>83.427385386737654</v>
      </c>
      <c r="F3450" s="5">
        <f t="shared" si="368"/>
        <v>83.553983163603561</v>
      </c>
      <c r="G3450" s="5">
        <f t="shared" si="369"/>
        <v>0.21428571428571427</v>
      </c>
      <c r="H3450" s="5">
        <f t="shared" si="370"/>
        <v>83.553983163603561</v>
      </c>
      <c r="M3450" s="1"/>
      <c r="N3450" s="1"/>
      <c r="O3450" s="1"/>
      <c r="P3450" s="1"/>
      <c r="Q3450" s="1"/>
      <c r="R3450" s="1"/>
      <c r="Y3450" s="1"/>
      <c r="Z3450" s="1"/>
      <c r="AA3450" s="6">
        <v>83.553983163603561</v>
      </c>
      <c r="AB3450" s="6">
        <f t="shared" si="371"/>
        <v>25.066194949081069</v>
      </c>
    </row>
    <row r="3451" spans="3:28" x14ac:dyDescent="0.55000000000000004">
      <c r="C3451" s="5">
        <f t="shared" ca="1" si="366"/>
        <v>0.8986770643390195</v>
      </c>
      <c r="D3451" s="6">
        <v>0.25629796897627866</v>
      </c>
      <c r="E3451" s="15">
        <f t="shared" si="367"/>
        <v>85.618639720749172</v>
      </c>
      <c r="F3451" s="5">
        <f t="shared" si="368"/>
        <v>85.96251470580853</v>
      </c>
      <c r="G3451" s="5">
        <f t="shared" si="369"/>
        <v>0.21428571428571427</v>
      </c>
      <c r="H3451" s="5">
        <f t="shared" si="370"/>
        <v>85.96251470580853</v>
      </c>
      <c r="M3451" s="1"/>
      <c r="N3451" s="1"/>
      <c r="O3451" s="1"/>
      <c r="P3451" s="1"/>
      <c r="Q3451" s="1"/>
      <c r="R3451" s="1"/>
      <c r="Y3451" s="1"/>
      <c r="Z3451" s="1"/>
      <c r="AA3451" s="6">
        <v>85.96251470580853</v>
      </c>
      <c r="AB3451" s="6">
        <f t="shared" si="371"/>
        <v>25.788754411742559</v>
      </c>
    </row>
    <row r="3452" spans="3:28" x14ac:dyDescent="0.55000000000000004">
      <c r="C3452" s="5">
        <f t="shared" ca="1" si="366"/>
        <v>0.17546199533422269</v>
      </c>
      <c r="D3452" s="6">
        <v>0.25874775942988182</v>
      </c>
      <c r="E3452" s="15">
        <f t="shared" si="367"/>
        <v>85.931497468372541</v>
      </c>
      <c r="F3452" s="5">
        <f t="shared" si="368"/>
        <v>86.315330406883703</v>
      </c>
      <c r="G3452" s="5">
        <f t="shared" si="369"/>
        <v>0.21428571428571427</v>
      </c>
      <c r="H3452" s="5">
        <f t="shared" si="370"/>
        <v>86.315330406883703</v>
      </c>
      <c r="M3452" s="1"/>
      <c r="N3452" s="1"/>
      <c r="O3452" s="1"/>
      <c r="P3452" s="1"/>
      <c r="Q3452" s="1"/>
      <c r="R3452" s="1"/>
      <c r="Y3452" s="1"/>
      <c r="Z3452" s="1"/>
      <c r="AA3452" s="6">
        <v>86.315330406883703</v>
      </c>
      <c r="AB3452" s="6">
        <f t="shared" si="371"/>
        <v>25.894599122065109</v>
      </c>
    </row>
    <row r="3453" spans="3:28" x14ac:dyDescent="0.55000000000000004">
      <c r="C3453" s="5">
        <f t="shared" ca="1" si="366"/>
        <v>0.31882193891961852</v>
      </c>
      <c r="D3453" s="6">
        <v>0.53667198585991838</v>
      </c>
      <c r="E3453" s="15">
        <f t="shared" si="367"/>
        <v>114.95309032594267</v>
      </c>
      <c r="F3453" s="5">
        <f t="shared" si="368"/>
        <v>131.05916517600303</v>
      </c>
      <c r="G3453" s="5">
        <f t="shared" si="369"/>
        <v>0.21428571428571427</v>
      </c>
      <c r="H3453" s="5">
        <f t="shared" si="370"/>
        <v>131.05916517600303</v>
      </c>
      <c r="M3453" s="1"/>
      <c r="N3453" s="1"/>
      <c r="O3453" s="1"/>
      <c r="P3453" s="1"/>
      <c r="Q3453" s="1"/>
      <c r="R3453" s="1"/>
      <c r="Y3453" s="1"/>
      <c r="Z3453" s="1"/>
      <c r="AA3453" s="6">
        <v>131.05916517600303</v>
      </c>
      <c r="AB3453" s="6">
        <f t="shared" si="371"/>
        <v>39.317749552800912</v>
      </c>
    </row>
    <row r="3454" spans="3:28" x14ac:dyDescent="0.55000000000000004">
      <c r="C3454" s="5">
        <f t="shared" ca="1" si="366"/>
        <v>7.9967587804221418E-2</v>
      </c>
      <c r="D3454" s="6">
        <v>0.9778130991501377</v>
      </c>
      <c r="E3454" s="15">
        <f t="shared" si="367"/>
        <v>148.16887323263131</v>
      </c>
      <c r="F3454" s="5">
        <f t="shared" si="368"/>
        <v>263.03091707451324</v>
      </c>
      <c r="G3454" s="5">
        <f t="shared" si="369"/>
        <v>0.21428571428571427</v>
      </c>
      <c r="H3454" s="5">
        <f t="shared" si="370"/>
        <v>263.03091707451324</v>
      </c>
      <c r="M3454" s="1"/>
      <c r="N3454" s="1"/>
      <c r="O3454" s="1"/>
      <c r="P3454" s="1"/>
      <c r="Q3454" s="1"/>
      <c r="R3454" s="1"/>
      <c r="Y3454" s="1"/>
      <c r="Z3454" s="1"/>
      <c r="AA3454" s="6">
        <v>263.03091707451324</v>
      </c>
      <c r="AB3454" s="6">
        <f t="shared" si="371"/>
        <v>78.909275122353975</v>
      </c>
    </row>
    <row r="3455" spans="3:28" x14ac:dyDescent="0.55000000000000004">
      <c r="C3455" s="5">
        <f t="shared" ca="1" si="366"/>
        <v>0.60033207005348499</v>
      </c>
      <c r="D3455" s="6">
        <v>0.99437043803942882</v>
      </c>
      <c r="E3455" s="15">
        <f t="shared" si="367"/>
        <v>149.24946173606452</v>
      </c>
      <c r="F3455" s="5">
        <f t="shared" si="368"/>
        <v>281.37794273526191</v>
      </c>
      <c r="G3455" s="5">
        <f t="shared" si="369"/>
        <v>0.21428571428571427</v>
      </c>
      <c r="H3455" s="5">
        <f t="shared" si="370"/>
        <v>281.37794273526191</v>
      </c>
      <c r="M3455" s="1"/>
      <c r="N3455" s="1"/>
      <c r="O3455" s="1"/>
      <c r="P3455" s="1"/>
      <c r="Q3455" s="1"/>
      <c r="R3455" s="1"/>
      <c r="Y3455" s="1"/>
      <c r="Z3455" s="1"/>
      <c r="AA3455" s="6">
        <v>281.37794273526191</v>
      </c>
      <c r="AB3455" s="6">
        <f t="shared" si="371"/>
        <v>84.413382820578576</v>
      </c>
    </row>
    <row r="3456" spans="3:28" x14ac:dyDescent="0.55000000000000004">
      <c r="C3456" s="5">
        <f t="shared" ca="1" si="366"/>
        <v>0.11296100176537249</v>
      </c>
      <c r="D3456" s="6">
        <v>0.48375785236445523</v>
      </c>
      <c r="E3456" s="15">
        <f t="shared" si="367"/>
        <v>110.15060687384666</v>
      </c>
      <c r="F3456" s="5">
        <f t="shared" si="368"/>
        <v>121.67300738713291</v>
      </c>
      <c r="G3456" s="5">
        <f t="shared" si="369"/>
        <v>0.21428571428571427</v>
      </c>
      <c r="H3456" s="5">
        <f t="shared" si="370"/>
        <v>121.67300738713291</v>
      </c>
      <c r="M3456" s="1"/>
      <c r="N3456" s="1"/>
      <c r="O3456" s="1"/>
      <c r="P3456" s="1"/>
      <c r="Q3456" s="1"/>
      <c r="R3456" s="1"/>
      <c r="Y3456" s="1"/>
      <c r="Z3456" s="1"/>
      <c r="AA3456" s="6">
        <v>121.67300738713291</v>
      </c>
      <c r="AB3456" s="6">
        <f t="shared" si="371"/>
        <v>36.501902216139875</v>
      </c>
    </row>
    <row r="3457" spans="3:28" x14ac:dyDescent="0.55000000000000004">
      <c r="C3457" s="5">
        <f t="shared" ca="1" si="366"/>
        <v>0.38348441358248808</v>
      </c>
      <c r="D3457" s="6">
        <v>0.97170914738810488</v>
      </c>
      <c r="E3457" s="15">
        <f t="shared" si="367"/>
        <v>147.76820291496693</v>
      </c>
      <c r="F3457" s="5">
        <f t="shared" si="368"/>
        <v>258.25414366799095</v>
      </c>
      <c r="G3457" s="5">
        <f t="shared" si="369"/>
        <v>0.21428571428571427</v>
      </c>
      <c r="H3457" s="5">
        <f t="shared" si="370"/>
        <v>258.25414366799095</v>
      </c>
      <c r="M3457" s="1"/>
      <c r="N3457" s="1"/>
      <c r="O3457" s="1"/>
      <c r="P3457" s="1"/>
      <c r="Q3457" s="1"/>
      <c r="R3457" s="1"/>
      <c r="Y3457" s="1"/>
      <c r="Z3457" s="1"/>
      <c r="AA3457" s="6">
        <v>258.25414366799095</v>
      </c>
      <c r="AB3457" s="6">
        <f t="shared" si="371"/>
        <v>77.476243100397284</v>
      </c>
    </row>
    <row r="3458" spans="3:28" x14ac:dyDescent="0.55000000000000004">
      <c r="C3458" s="5">
        <f t="shared" ca="1" si="366"/>
        <v>0.65502317544741662</v>
      </c>
      <c r="D3458" s="6">
        <v>0.60135536667465783</v>
      </c>
      <c r="E3458" s="15">
        <f t="shared" si="367"/>
        <v>120.51253732810774</v>
      </c>
      <c r="F3458" s="5">
        <f t="shared" si="368"/>
        <v>143.29483284575113</v>
      </c>
      <c r="G3458" s="5">
        <f t="shared" si="369"/>
        <v>0.21428571428571427</v>
      </c>
      <c r="H3458" s="5">
        <f t="shared" si="370"/>
        <v>143.29483284575113</v>
      </c>
      <c r="M3458" s="1"/>
      <c r="N3458" s="1"/>
      <c r="O3458" s="1"/>
      <c r="P3458" s="1"/>
      <c r="Q3458" s="1"/>
      <c r="R3458" s="1"/>
      <c r="Y3458" s="1"/>
      <c r="Z3458" s="1"/>
      <c r="AA3458" s="6">
        <v>143.29483284575113</v>
      </c>
      <c r="AB3458" s="6">
        <f t="shared" si="371"/>
        <v>42.988449853725335</v>
      </c>
    </row>
    <row r="3459" spans="3:28" x14ac:dyDescent="0.55000000000000004">
      <c r="C3459" s="5">
        <f t="shared" ref="C3459:C3522" ca="1" si="372">RAND()</f>
        <v>0.892822381527967</v>
      </c>
      <c r="D3459" s="6">
        <v>0.80571405450843303</v>
      </c>
      <c r="E3459" s="15">
        <f t="shared" ref="E3459:E3522" si="373">$B$1+SQRT(($B$2-$B$1)*($B$3-$B$1)*D3459)</f>
        <v>136.34429988504667</v>
      </c>
      <c r="F3459" s="5">
        <f t="shared" ref="F3459:F3522" si="374">$B$2-SQRT(($B$2-$B$1)*($B$2-$B$3)*(1-D3459))</f>
        <v>190.60158025693184</v>
      </c>
      <c r="G3459" s="5">
        <f t="shared" ref="G3459:G3522" si="375">($B$3-$B$1)/($B$2-$B$1)</f>
        <v>0.21428571428571427</v>
      </c>
      <c r="H3459" s="5">
        <f t="shared" ref="H3459:H3522" si="376">IF(D3459&lt;G3459,E3459,F3459)</f>
        <v>190.60158025693184</v>
      </c>
      <c r="M3459" s="1"/>
      <c r="N3459" s="1"/>
      <c r="O3459" s="1"/>
      <c r="P3459" s="1"/>
      <c r="Q3459" s="1"/>
      <c r="R3459" s="1"/>
      <c r="Y3459" s="1"/>
      <c r="Z3459" s="1"/>
      <c r="AA3459" s="6">
        <v>190.60158025693184</v>
      </c>
      <c r="AB3459" s="6">
        <f t="shared" ref="AB3459:AB3522" si="377">AA3459*0.3</f>
        <v>57.180474077079552</v>
      </c>
    </row>
    <row r="3460" spans="3:28" x14ac:dyDescent="0.55000000000000004">
      <c r="C3460" s="5">
        <f t="shared" ca="1" si="372"/>
        <v>0.29552671427965305</v>
      </c>
      <c r="D3460" s="6">
        <v>0.637349634800082</v>
      </c>
      <c r="E3460" s="15">
        <f t="shared" si="373"/>
        <v>123.47692430992224</v>
      </c>
      <c r="F3460" s="5">
        <f t="shared" si="374"/>
        <v>150.53675202139172</v>
      </c>
      <c r="G3460" s="5">
        <f t="shared" si="375"/>
        <v>0.21428571428571427</v>
      </c>
      <c r="H3460" s="5">
        <f t="shared" si="376"/>
        <v>150.53675202139172</v>
      </c>
      <c r="M3460" s="1"/>
      <c r="N3460" s="1"/>
      <c r="O3460" s="1"/>
      <c r="P3460" s="1"/>
      <c r="Q3460" s="1"/>
      <c r="R3460" s="1"/>
      <c r="Y3460" s="1"/>
      <c r="Z3460" s="1"/>
      <c r="AA3460" s="6">
        <v>150.53675202139172</v>
      </c>
      <c r="AB3460" s="6">
        <f t="shared" si="377"/>
        <v>45.161025606417518</v>
      </c>
    </row>
    <row r="3461" spans="3:28" x14ac:dyDescent="0.55000000000000004">
      <c r="C3461" s="5">
        <f t="shared" ca="1" si="372"/>
        <v>0.80380089209693484</v>
      </c>
      <c r="D3461" s="6">
        <v>0.20298537752277657</v>
      </c>
      <c r="E3461" s="15">
        <f t="shared" si="373"/>
        <v>78.396526800680931</v>
      </c>
      <c r="F3461" s="5">
        <f t="shared" si="374"/>
        <v>78.423600659734149</v>
      </c>
      <c r="G3461" s="5">
        <f t="shared" si="375"/>
        <v>0.21428571428571427</v>
      </c>
      <c r="H3461" s="5">
        <f t="shared" si="376"/>
        <v>78.396526800680931</v>
      </c>
      <c r="M3461" s="1"/>
      <c r="N3461" s="1"/>
      <c r="O3461" s="1"/>
      <c r="P3461" s="1"/>
      <c r="Q3461" s="1"/>
      <c r="R3461" s="1"/>
      <c r="Y3461" s="1"/>
      <c r="Z3461" s="1"/>
      <c r="AA3461" s="6">
        <v>78.396526800680931</v>
      </c>
      <c r="AB3461" s="6">
        <f t="shared" si="377"/>
        <v>23.518958040204279</v>
      </c>
    </row>
    <row r="3462" spans="3:28" x14ac:dyDescent="0.55000000000000004">
      <c r="C3462" s="5">
        <f t="shared" ca="1" si="372"/>
        <v>0.1533924923326343</v>
      </c>
      <c r="D3462" s="6">
        <v>0.97436855291464541</v>
      </c>
      <c r="E3462" s="15">
        <f t="shared" si="373"/>
        <v>147.94292355955463</v>
      </c>
      <c r="F3462" s="5">
        <f t="shared" si="374"/>
        <v>260.26466131441884</v>
      </c>
      <c r="G3462" s="5">
        <f t="shared" si="375"/>
        <v>0.21428571428571427</v>
      </c>
      <c r="H3462" s="5">
        <f t="shared" si="376"/>
        <v>260.26466131441884</v>
      </c>
      <c r="M3462" s="1"/>
      <c r="N3462" s="1"/>
      <c r="O3462" s="1"/>
      <c r="P3462" s="1"/>
      <c r="Q3462" s="1"/>
      <c r="R3462" s="1"/>
      <c r="Y3462" s="1"/>
      <c r="Z3462" s="1"/>
      <c r="AA3462" s="6">
        <v>260.26466131441884</v>
      </c>
      <c r="AB3462" s="6">
        <f t="shared" si="377"/>
        <v>78.079398394325651</v>
      </c>
    </row>
    <row r="3463" spans="3:28" x14ac:dyDescent="0.55000000000000004">
      <c r="C3463" s="5">
        <f t="shared" ca="1" si="372"/>
        <v>0.89655057652256553</v>
      </c>
      <c r="D3463" s="6">
        <v>0.37897987156405133</v>
      </c>
      <c r="E3463" s="15">
        <f t="shared" si="373"/>
        <v>99.792617717907106</v>
      </c>
      <c r="F3463" s="5">
        <f t="shared" si="374"/>
        <v>104.41155475935079</v>
      </c>
      <c r="G3463" s="5">
        <f t="shared" si="375"/>
        <v>0.21428571428571427</v>
      </c>
      <c r="H3463" s="5">
        <f t="shared" si="376"/>
        <v>104.41155475935079</v>
      </c>
      <c r="M3463" s="1"/>
      <c r="N3463" s="1"/>
      <c r="O3463" s="1"/>
      <c r="P3463" s="1"/>
      <c r="Q3463" s="1"/>
      <c r="R3463" s="1"/>
      <c r="Y3463" s="1"/>
      <c r="Z3463" s="1"/>
      <c r="AA3463" s="6">
        <v>104.41155475935079</v>
      </c>
      <c r="AB3463" s="6">
        <f t="shared" si="377"/>
        <v>31.323466427805236</v>
      </c>
    </row>
    <row r="3464" spans="3:28" x14ac:dyDescent="0.55000000000000004">
      <c r="C3464" s="5">
        <f t="shared" ca="1" si="372"/>
        <v>0.7334323971552198</v>
      </c>
      <c r="D3464" s="6">
        <v>0.96644218344175348</v>
      </c>
      <c r="E3464" s="15">
        <f t="shared" si="373"/>
        <v>147.42146083694638</v>
      </c>
      <c r="F3464" s="5">
        <f t="shared" si="374"/>
        <v>254.53395222819574</v>
      </c>
      <c r="G3464" s="5">
        <f t="shared" si="375"/>
        <v>0.21428571428571427</v>
      </c>
      <c r="H3464" s="5">
        <f t="shared" si="376"/>
        <v>254.53395222819574</v>
      </c>
      <c r="M3464" s="1"/>
      <c r="N3464" s="1"/>
      <c r="O3464" s="1"/>
      <c r="P3464" s="1"/>
      <c r="Q3464" s="1"/>
      <c r="R3464" s="1"/>
      <c r="Y3464" s="1"/>
      <c r="Z3464" s="1"/>
      <c r="AA3464" s="6">
        <v>254.53395222819574</v>
      </c>
      <c r="AB3464" s="6">
        <f t="shared" si="377"/>
        <v>76.360185668458726</v>
      </c>
    </row>
    <row r="3465" spans="3:28" x14ac:dyDescent="0.55000000000000004">
      <c r="C3465" s="5">
        <f t="shared" ca="1" si="372"/>
        <v>0.40551276012577842</v>
      </c>
      <c r="D3465" s="6">
        <v>0.32213041994760827</v>
      </c>
      <c r="E3465" s="15">
        <f t="shared" si="373"/>
        <v>93.564876504482896</v>
      </c>
      <c r="F3465" s="5">
        <f t="shared" si="374"/>
        <v>95.655276233450707</v>
      </c>
      <c r="G3465" s="5">
        <f t="shared" si="375"/>
        <v>0.21428571428571427</v>
      </c>
      <c r="H3465" s="5">
        <f t="shared" si="376"/>
        <v>95.655276233450707</v>
      </c>
      <c r="M3465" s="1"/>
      <c r="N3465" s="1"/>
      <c r="O3465" s="1"/>
      <c r="P3465" s="1"/>
      <c r="Q3465" s="1"/>
      <c r="R3465" s="1"/>
      <c r="Y3465" s="1"/>
      <c r="Z3465" s="1"/>
      <c r="AA3465" s="6">
        <v>95.655276233450707</v>
      </c>
      <c r="AB3465" s="6">
        <f t="shared" si="377"/>
        <v>28.696582870035211</v>
      </c>
    </row>
    <row r="3466" spans="3:28" x14ac:dyDescent="0.55000000000000004">
      <c r="C3466" s="5">
        <f t="shared" ca="1" si="372"/>
        <v>4.6385417547401775E-2</v>
      </c>
      <c r="D3466" s="6">
        <v>0.85601975831226851</v>
      </c>
      <c r="E3466" s="15">
        <f t="shared" si="373"/>
        <v>139.92135731239082</v>
      </c>
      <c r="F3466" s="5">
        <f t="shared" si="374"/>
        <v>205.82366067868077</v>
      </c>
      <c r="G3466" s="5">
        <f t="shared" si="375"/>
        <v>0.21428571428571427</v>
      </c>
      <c r="H3466" s="5">
        <f t="shared" si="376"/>
        <v>205.82366067868077</v>
      </c>
      <c r="M3466" s="1"/>
      <c r="N3466" s="1"/>
      <c r="O3466" s="1"/>
      <c r="P3466" s="1"/>
      <c r="Q3466" s="1"/>
      <c r="R3466" s="1"/>
      <c r="Y3466" s="1"/>
      <c r="Z3466" s="1"/>
      <c r="AA3466" s="6">
        <v>205.82366067868077</v>
      </c>
      <c r="AB3466" s="6">
        <f t="shared" si="377"/>
        <v>61.747098203604224</v>
      </c>
    </row>
    <row r="3467" spans="3:28" x14ac:dyDescent="0.55000000000000004">
      <c r="C3467" s="5">
        <f t="shared" ca="1" si="372"/>
        <v>0.97405568942635345</v>
      </c>
      <c r="D3467" s="6">
        <v>0.40426449048909807</v>
      </c>
      <c r="E3467" s="15">
        <f t="shared" si="373"/>
        <v>102.41142784964261</v>
      </c>
      <c r="F3467" s="5">
        <f t="shared" si="374"/>
        <v>108.43458718789668</v>
      </c>
      <c r="G3467" s="5">
        <f t="shared" si="375"/>
        <v>0.21428571428571427</v>
      </c>
      <c r="H3467" s="5">
        <f t="shared" si="376"/>
        <v>108.43458718789668</v>
      </c>
      <c r="M3467" s="1"/>
      <c r="N3467" s="1"/>
      <c r="O3467" s="1"/>
      <c r="P3467" s="1"/>
      <c r="Q3467" s="1"/>
      <c r="R3467" s="1"/>
      <c r="Y3467" s="1"/>
      <c r="Z3467" s="1"/>
      <c r="AA3467" s="6">
        <v>108.43458718789668</v>
      </c>
      <c r="AB3467" s="6">
        <f t="shared" si="377"/>
        <v>32.530376156369002</v>
      </c>
    </row>
    <row r="3468" spans="3:28" x14ac:dyDescent="0.55000000000000004">
      <c r="C3468" s="5">
        <f t="shared" ca="1" si="372"/>
        <v>4.8385051725619022E-2</v>
      </c>
      <c r="D3468" s="6">
        <v>0.76088520662323433</v>
      </c>
      <c r="E3468" s="15">
        <f t="shared" si="373"/>
        <v>133.06136153111873</v>
      </c>
      <c r="F3468" s="5">
        <f t="shared" si="374"/>
        <v>178.63496684790647</v>
      </c>
      <c r="G3468" s="5">
        <f t="shared" si="375"/>
        <v>0.21428571428571427</v>
      </c>
      <c r="H3468" s="5">
        <f t="shared" si="376"/>
        <v>178.63496684790647</v>
      </c>
      <c r="M3468" s="1"/>
      <c r="N3468" s="1"/>
      <c r="O3468" s="1"/>
      <c r="P3468" s="1"/>
      <c r="Q3468" s="1"/>
      <c r="R3468" s="1"/>
      <c r="Y3468" s="1"/>
      <c r="Z3468" s="1"/>
      <c r="AA3468" s="6">
        <v>178.63496684790647</v>
      </c>
      <c r="AB3468" s="6">
        <f t="shared" si="377"/>
        <v>53.590490054371941</v>
      </c>
    </row>
    <row r="3469" spans="3:28" x14ac:dyDescent="0.55000000000000004">
      <c r="C3469" s="5">
        <f t="shared" ca="1" si="372"/>
        <v>0.56436704822535366</v>
      </c>
      <c r="D3469" s="6">
        <v>0.49619664355667903</v>
      </c>
      <c r="E3469" s="15">
        <f t="shared" si="373"/>
        <v>111.30226509650353</v>
      </c>
      <c r="F3469" s="5">
        <f t="shared" si="374"/>
        <v>123.83449044461463</v>
      </c>
      <c r="G3469" s="5">
        <f t="shared" si="375"/>
        <v>0.21428571428571427</v>
      </c>
      <c r="H3469" s="5">
        <f t="shared" si="376"/>
        <v>123.83449044461463</v>
      </c>
      <c r="M3469" s="1"/>
      <c r="N3469" s="1"/>
      <c r="O3469" s="1"/>
      <c r="P3469" s="1"/>
      <c r="Q3469" s="1"/>
      <c r="R3469" s="1"/>
      <c r="Y3469" s="1"/>
      <c r="Z3469" s="1"/>
      <c r="AA3469" s="6">
        <v>123.83449044461463</v>
      </c>
      <c r="AB3469" s="6">
        <f t="shared" si="377"/>
        <v>37.150347133384386</v>
      </c>
    </row>
    <row r="3470" spans="3:28" x14ac:dyDescent="0.55000000000000004">
      <c r="C3470" s="5">
        <f t="shared" ca="1" si="372"/>
        <v>2.2335972058679987E-2</v>
      </c>
      <c r="D3470" s="6">
        <v>0.16878640119094401</v>
      </c>
      <c r="E3470" s="15">
        <f t="shared" si="373"/>
        <v>73.250460467566469</v>
      </c>
      <c r="F3470" s="5">
        <f t="shared" si="374"/>
        <v>73.719736418224386</v>
      </c>
      <c r="G3470" s="5">
        <f t="shared" si="375"/>
        <v>0.21428571428571427</v>
      </c>
      <c r="H3470" s="5">
        <f t="shared" si="376"/>
        <v>73.250460467566469</v>
      </c>
      <c r="M3470" s="1"/>
      <c r="N3470" s="1"/>
      <c r="O3470" s="1"/>
      <c r="P3470" s="1"/>
      <c r="Q3470" s="1"/>
      <c r="R3470" s="1"/>
      <c r="Y3470" s="1"/>
      <c r="Z3470" s="1"/>
      <c r="AA3470" s="6">
        <v>73.250460467566469</v>
      </c>
      <c r="AB3470" s="6">
        <f t="shared" si="377"/>
        <v>21.975138140269941</v>
      </c>
    </row>
    <row r="3471" spans="3:28" x14ac:dyDescent="0.55000000000000004">
      <c r="C3471" s="5">
        <f t="shared" ca="1" si="372"/>
        <v>0.16103193037758301</v>
      </c>
      <c r="D3471" s="6">
        <v>0.39756061679744248</v>
      </c>
      <c r="E3471" s="15">
        <f t="shared" si="373"/>
        <v>101.72526146912614</v>
      </c>
      <c r="F3471" s="5">
        <f t="shared" si="374"/>
        <v>107.35974977882336</v>
      </c>
      <c r="G3471" s="5">
        <f t="shared" si="375"/>
        <v>0.21428571428571427</v>
      </c>
      <c r="H3471" s="5">
        <f t="shared" si="376"/>
        <v>107.35974977882336</v>
      </c>
      <c r="M3471" s="1"/>
      <c r="N3471" s="1"/>
      <c r="O3471" s="1"/>
      <c r="P3471" s="1"/>
      <c r="Q3471" s="1"/>
      <c r="R3471" s="1"/>
      <c r="Y3471" s="1"/>
      <c r="Z3471" s="1"/>
      <c r="AA3471" s="6">
        <v>107.35974977882336</v>
      </c>
      <c r="AB3471" s="6">
        <f t="shared" si="377"/>
        <v>32.207924933647007</v>
      </c>
    </row>
    <row r="3472" spans="3:28" x14ac:dyDescent="0.55000000000000004">
      <c r="C3472" s="5">
        <f t="shared" ca="1" si="372"/>
        <v>0.29548851882598259</v>
      </c>
      <c r="D3472" s="6">
        <v>2.3646366910929917E-2</v>
      </c>
      <c r="E3472" s="15">
        <f t="shared" si="373"/>
        <v>39.931356303664401</v>
      </c>
      <c r="F3472" s="5">
        <f t="shared" si="374"/>
        <v>54.758519417520404</v>
      </c>
      <c r="G3472" s="5">
        <f t="shared" si="375"/>
        <v>0.21428571428571427</v>
      </c>
      <c r="H3472" s="5">
        <f t="shared" si="376"/>
        <v>39.931356303664401</v>
      </c>
      <c r="M3472" s="1"/>
      <c r="N3472" s="1"/>
      <c r="O3472" s="1"/>
      <c r="P3472" s="1"/>
      <c r="Q3472" s="1"/>
      <c r="R3472" s="1"/>
      <c r="Y3472" s="1"/>
      <c r="Z3472" s="1"/>
      <c r="AA3472" s="6">
        <v>39.931356303664401</v>
      </c>
      <c r="AB3472" s="6">
        <f t="shared" si="377"/>
        <v>11.97940689109932</v>
      </c>
    </row>
    <row r="3473" spans="3:28" x14ac:dyDescent="0.55000000000000004">
      <c r="C3473" s="5">
        <f t="shared" ca="1" si="372"/>
        <v>0.78220247173099311</v>
      </c>
      <c r="D3473" s="6">
        <v>0.54727228895840252</v>
      </c>
      <c r="E3473" s="15">
        <f t="shared" si="373"/>
        <v>115.88625790227275</v>
      </c>
      <c r="F3473" s="5">
        <f t="shared" si="374"/>
        <v>133.00291319857581</v>
      </c>
      <c r="G3473" s="5">
        <f t="shared" si="375"/>
        <v>0.21428571428571427</v>
      </c>
      <c r="H3473" s="5">
        <f t="shared" si="376"/>
        <v>133.00291319857581</v>
      </c>
      <c r="M3473" s="1"/>
      <c r="N3473" s="1"/>
      <c r="O3473" s="1"/>
      <c r="P3473" s="1"/>
      <c r="Q3473" s="1"/>
      <c r="R3473" s="1"/>
      <c r="Y3473" s="1"/>
      <c r="Z3473" s="1"/>
      <c r="AA3473" s="6">
        <v>133.00291319857581</v>
      </c>
      <c r="AB3473" s="6">
        <f t="shared" si="377"/>
        <v>39.900873959572742</v>
      </c>
    </row>
    <row r="3474" spans="3:28" x14ac:dyDescent="0.55000000000000004">
      <c r="C3474" s="5">
        <f t="shared" ca="1" si="372"/>
        <v>0.52005174802839005</v>
      </c>
      <c r="D3474" s="6">
        <v>0.49063706907956917</v>
      </c>
      <c r="E3474" s="15">
        <f t="shared" si="373"/>
        <v>110.78933175509533</v>
      </c>
      <c r="F3474" s="5">
        <f t="shared" si="374"/>
        <v>122.86514587834913</v>
      </c>
      <c r="G3474" s="5">
        <f t="shared" si="375"/>
        <v>0.21428571428571427</v>
      </c>
      <c r="H3474" s="5">
        <f t="shared" si="376"/>
        <v>122.86514587834913</v>
      </c>
      <c r="M3474" s="1"/>
      <c r="N3474" s="1"/>
      <c r="O3474" s="1"/>
      <c r="P3474" s="1"/>
      <c r="Q3474" s="1"/>
      <c r="R3474" s="1"/>
      <c r="Y3474" s="1"/>
      <c r="Z3474" s="1"/>
      <c r="AA3474" s="6">
        <v>122.86514587834913</v>
      </c>
      <c r="AB3474" s="6">
        <f t="shared" si="377"/>
        <v>36.859543763504739</v>
      </c>
    </row>
    <row r="3475" spans="3:28" x14ac:dyDescent="0.55000000000000004">
      <c r="C3475" s="5">
        <f t="shared" ca="1" si="372"/>
        <v>0.85258326815336627</v>
      </c>
      <c r="D3475" s="6">
        <v>0.74738066933183367</v>
      </c>
      <c r="E3475" s="15">
        <f t="shared" si="373"/>
        <v>132.05353740411235</v>
      </c>
      <c r="F3475" s="5">
        <f t="shared" si="374"/>
        <v>175.25485673117754</v>
      </c>
      <c r="G3475" s="5">
        <f t="shared" si="375"/>
        <v>0.21428571428571427</v>
      </c>
      <c r="H3475" s="5">
        <f t="shared" si="376"/>
        <v>175.25485673117754</v>
      </c>
      <c r="M3475" s="1"/>
      <c r="N3475" s="1"/>
      <c r="O3475" s="1"/>
      <c r="P3475" s="1"/>
      <c r="Q3475" s="1"/>
      <c r="R3475" s="1"/>
      <c r="Y3475" s="1"/>
      <c r="Z3475" s="1"/>
      <c r="AA3475" s="6">
        <v>175.25485673117754</v>
      </c>
      <c r="AB3475" s="6">
        <f t="shared" si="377"/>
        <v>52.576457019353263</v>
      </c>
    </row>
    <row r="3476" spans="3:28" x14ac:dyDescent="0.55000000000000004">
      <c r="C3476" s="5">
        <f t="shared" ca="1" si="372"/>
        <v>0.30755606438542904</v>
      </c>
      <c r="D3476" s="6">
        <v>0.62996943660436089</v>
      </c>
      <c r="E3476" s="15">
        <f t="shared" si="373"/>
        <v>122.87607367582252</v>
      </c>
      <c r="F3476" s="5">
        <f t="shared" si="374"/>
        <v>149.02356904082222</v>
      </c>
      <c r="G3476" s="5">
        <f t="shared" si="375"/>
        <v>0.21428571428571427</v>
      </c>
      <c r="H3476" s="5">
        <f t="shared" si="376"/>
        <v>149.02356904082222</v>
      </c>
      <c r="M3476" s="1"/>
      <c r="N3476" s="1"/>
      <c r="O3476" s="1"/>
      <c r="P3476" s="1"/>
      <c r="Q3476" s="1"/>
      <c r="R3476" s="1"/>
      <c r="Y3476" s="1"/>
      <c r="Z3476" s="1"/>
      <c r="AA3476" s="6">
        <v>149.02356904082222</v>
      </c>
      <c r="AB3476" s="6">
        <f t="shared" si="377"/>
        <v>44.707070712246669</v>
      </c>
    </row>
    <row r="3477" spans="3:28" x14ac:dyDescent="0.55000000000000004">
      <c r="C3477" s="5">
        <f t="shared" ca="1" si="372"/>
        <v>0.63510954296057953</v>
      </c>
      <c r="D3477" s="6">
        <v>0.87385411135605995</v>
      </c>
      <c r="E3477" s="15">
        <f t="shared" si="373"/>
        <v>141.1641410268806</v>
      </c>
      <c r="F3477" s="5">
        <f t="shared" si="374"/>
        <v>211.84906840840134</v>
      </c>
      <c r="G3477" s="5">
        <f t="shared" si="375"/>
        <v>0.21428571428571427</v>
      </c>
      <c r="H3477" s="5">
        <f t="shared" si="376"/>
        <v>211.84906840840134</v>
      </c>
      <c r="M3477" s="1"/>
      <c r="N3477" s="1"/>
      <c r="O3477" s="1"/>
      <c r="P3477" s="1"/>
      <c r="Q3477" s="1"/>
      <c r="R3477" s="1"/>
      <c r="Y3477" s="1"/>
      <c r="Z3477" s="1"/>
      <c r="AA3477" s="6">
        <v>211.84906840840134</v>
      </c>
      <c r="AB3477" s="6">
        <f t="shared" si="377"/>
        <v>63.554720522520398</v>
      </c>
    </row>
    <row r="3478" spans="3:28" x14ac:dyDescent="0.55000000000000004">
      <c r="C3478" s="5">
        <f t="shared" ca="1" si="372"/>
        <v>0.71130755618926489</v>
      </c>
      <c r="D3478" s="6">
        <v>0.93135219588840534</v>
      </c>
      <c r="E3478" s="15">
        <f t="shared" si="373"/>
        <v>145.08683740076415</v>
      </c>
      <c r="F3478" s="5">
        <f t="shared" si="374"/>
        <v>234.97150829617658</v>
      </c>
      <c r="G3478" s="5">
        <f t="shared" si="375"/>
        <v>0.21428571428571427</v>
      </c>
      <c r="H3478" s="5">
        <f t="shared" si="376"/>
        <v>234.97150829617658</v>
      </c>
      <c r="M3478" s="1"/>
      <c r="N3478" s="1"/>
      <c r="O3478" s="1"/>
      <c r="P3478" s="1"/>
      <c r="Q3478" s="1"/>
      <c r="R3478" s="1"/>
      <c r="Y3478" s="1"/>
      <c r="Z3478" s="1"/>
      <c r="AA3478" s="6">
        <v>234.97150829617658</v>
      </c>
      <c r="AB3478" s="6">
        <f t="shared" si="377"/>
        <v>70.491452488852971</v>
      </c>
    </row>
    <row r="3479" spans="3:28" x14ac:dyDescent="0.55000000000000004">
      <c r="C3479" s="5">
        <f t="shared" ca="1" si="372"/>
        <v>0.67709558527175207</v>
      </c>
      <c r="D3479" s="6">
        <v>0.75437124558947233</v>
      </c>
      <c r="E3479" s="15">
        <f t="shared" si="373"/>
        <v>132.57636042217359</v>
      </c>
      <c r="F3479" s="5">
        <f t="shared" si="374"/>
        <v>176.99296251153552</v>
      </c>
      <c r="G3479" s="5">
        <f t="shared" si="375"/>
        <v>0.21428571428571427</v>
      </c>
      <c r="H3479" s="5">
        <f t="shared" si="376"/>
        <v>176.99296251153552</v>
      </c>
      <c r="M3479" s="1"/>
      <c r="N3479" s="1"/>
      <c r="O3479" s="1"/>
      <c r="P3479" s="1"/>
      <c r="Q3479" s="1"/>
      <c r="R3479" s="1"/>
      <c r="Y3479" s="1"/>
      <c r="Z3479" s="1"/>
      <c r="AA3479" s="6">
        <v>176.99296251153552</v>
      </c>
      <c r="AB3479" s="6">
        <f t="shared" si="377"/>
        <v>53.097888753460659</v>
      </c>
    </row>
    <row r="3480" spans="3:28" x14ac:dyDescent="0.55000000000000004">
      <c r="C3480" s="5">
        <f t="shared" ca="1" si="372"/>
        <v>0.73889952582609242</v>
      </c>
      <c r="D3480" s="6">
        <v>0.94461508110806203</v>
      </c>
      <c r="E3480" s="15">
        <f t="shared" si="373"/>
        <v>145.97433612690895</v>
      </c>
      <c r="F3480" s="5">
        <f t="shared" si="374"/>
        <v>241.59014634718403</v>
      </c>
      <c r="G3480" s="5">
        <f t="shared" si="375"/>
        <v>0.21428571428571427</v>
      </c>
      <c r="H3480" s="5">
        <f t="shared" si="376"/>
        <v>241.59014634718403</v>
      </c>
      <c r="M3480" s="1"/>
      <c r="N3480" s="1"/>
      <c r="O3480" s="1"/>
      <c r="P3480" s="1"/>
      <c r="Q3480" s="1"/>
      <c r="R3480" s="1"/>
      <c r="Y3480" s="1"/>
      <c r="Z3480" s="1"/>
      <c r="AA3480" s="6">
        <v>241.59014634718403</v>
      </c>
      <c r="AB3480" s="6">
        <f t="shared" si="377"/>
        <v>72.477043904155209</v>
      </c>
    </row>
    <row r="3481" spans="3:28" x14ac:dyDescent="0.55000000000000004">
      <c r="C3481" s="5">
        <f t="shared" ca="1" si="372"/>
        <v>0.4992578966950062</v>
      </c>
      <c r="D3481" s="6">
        <v>0.30168406026303562</v>
      </c>
      <c r="E3481" s="15">
        <f t="shared" si="373"/>
        <v>91.191939237662282</v>
      </c>
      <c r="F3481" s="5">
        <f t="shared" si="374"/>
        <v>92.596379279924321</v>
      </c>
      <c r="G3481" s="5">
        <f t="shared" si="375"/>
        <v>0.21428571428571427</v>
      </c>
      <c r="H3481" s="5">
        <f t="shared" si="376"/>
        <v>92.596379279924321</v>
      </c>
      <c r="M3481" s="1"/>
      <c r="N3481" s="1"/>
      <c r="O3481" s="1"/>
      <c r="P3481" s="1"/>
      <c r="Q3481" s="1"/>
      <c r="R3481" s="1"/>
      <c r="Y3481" s="1"/>
      <c r="Z3481" s="1"/>
      <c r="AA3481" s="6">
        <v>92.596379279924321</v>
      </c>
      <c r="AB3481" s="6">
        <f t="shared" si="377"/>
        <v>27.778913783977295</v>
      </c>
    </row>
    <row r="3482" spans="3:28" x14ac:dyDescent="0.55000000000000004">
      <c r="C3482" s="5">
        <f t="shared" ca="1" si="372"/>
        <v>0.61067818107714822</v>
      </c>
      <c r="D3482" s="6">
        <v>0.30833991408556283</v>
      </c>
      <c r="E3482" s="15">
        <f t="shared" si="373"/>
        <v>91.972984908488101</v>
      </c>
      <c r="F3482" s="5">
        <f t="shared" si="374"/>
        <v>93.587158121571008</v>
      </c>
      <c r="G3482" s="5">
        <f t="shared" si="375"/>
        <v>0.21428571428571427</v>
      </c>
      <c r="H3482" s="5">
        <f t="shared" si="376"/>
        <v>93.587158121571008</v>
      </c>
      <c r="M3482" s="1"/>
      <c r="N3482" s="1"/>
      <c r="O3482" s="1"/>
      <c r="P3482" s="1"/>
      <c r="Q3482" s="1"/>
      <c r="R3482" s="1"/>
      <c r="Y3482" s="1"/>
      <c r="Z3482" s="1"/>
      <c r="AA3482" s="6">
        <v>93.587158121571008</v>
      </c>
      <c r="AB3482" s="6">
        <f t="shared" si="377"/>
        <v>28.076147436471302</v>
      </c>
    </row>
    <row r="3483" spans="3:28" x14ac:dyDescent="0.55000000000000004">
      <c r="C3483" s="5">
        <f t="shared" ca="1" si="372"/>
        <v>0.53207497979711027</v>
      </c>
      <c r="D3483" s="6">
        <v>0.97857686339030825</v>
      </c>
      <c r="E3483" s="15">
        <f t="shared" si="373"/>
        <v>148.2189194501232</v>
      </c>
      <c r="F3483" s="5">
        <f t="shared" si="374"/>
        <v>263.67280336776577</v>
      </c>
      <c r="G3483" s="5">
        <f t="shared" si="375"/>
        <v>0.21428571428571427</v>
      </c>
      <c r="H3483" s="5">
        <f t="shared" si="376"/>
        <v>263.67280336776577</v>
      </c>
      <c r="M3483" s="1"/>
      <c r="N3483" s="1"/>
      <c r="O3483" s="1"/>
      <c r="P3483" s="1"/>
      <c r="Q3483" s="1"/>
      <c r="R3483" s="1"/>
      <c r="Y3483" s="1"/>
      <c r="Z3483" s="1"/>
      <c r="AA3483" s="6">
        <v>263.67280336776577</v>
      </c>
      <c r="AB3483" s="6">
        <f t="shared" si="377"/>
        <v>79.101841010329721</v>
      </c>
    </row>
    <row r="3484" spans="3:28" x14ac:dyDescent="0.55000000000000004">
      <c r="C3484" s="5">
        <f t="shared" ca="1" si="372"/>
        <v>0.51174085934496694</v>
      </c>
      <c r="D3484" s="6">
        <v>0.62892628606339951</v>
      </c>
      <c r="E3484" s="15">
        <f t="shared" si="373"/>
        <v>122.79086343574079</v>
      </c>
      <c r="F3484" s="5">
        <f t="shared" si="374"/>
        <v>148.81091051767461</v>
      </c>
      <c r="G3484" s="5">
        <f t="shared" si="375"/>
        <v>0.21428571428571427</v>
      </c>
      <c r="H3484" s="5">
        <f t="shared" si="376"/>
        <v>148.81091051767461</v>
      </c>
      <c r="M3484" s="1"/>
      <c r="N3484" s="1"/>
      <c r="O3484" s="1"/>
      <c r="P3484" s="1"/>
      <c r="Q3484" s="1"/>
      <c r="R3484" s="1"/>
      <c r="Y3484" s="1"/>
      <c r="Z3484" s="1"/>
      <c r="AA3484" s="6">
        <v>148.81091051767461</v>
      </c>
      <c r="AB3484" s="6">
        <f t="shared" si="377"/>
        <v>44.643273155302381</v>
      </c>
    </row>
    <row r="3485" spans="3:28" x14ac:dyDescent="0.55000000000000004">
      <c r="C3485" s="5">
        <f t="shared" ca="1" si="372"/>
        <v>0.55419654060704215</v>
      </c>
      <c r="D3485" s="6">
        <v>0.51415324208435775</v>
      </c>
      <c r="E3485" s="15">
        <f t="shared" si="373"/>
        <v>112.93962807660256</v>
      </c>
      <c r="F3485" s="5">
        <f t="shared" si="374"/>
        <v>127.00242693146367</v>
      </c>
      <c r="G3485" s="5">
        <f t="shared" si="375"/>
        <v>0.21428571428571427</v>
      </c>
      <c r="H3485" s="5">
        <f t="shared" si="376"/>
        <v>127.00242693146367</v>
      </c>
      <c r="M3485" s="1"/>
      <c r="N3485" s="1"/>
      <c r="O3485" s="1"/>
      <c r="P3485" s="1"/>
      <c r="Q3485" s="1"/>
      <c r="R3485" s="1"/>
      <c r="Y3485" s="1"/>
      <c r="Z3485" s="1"/>
      <c r="AA3485" s="6">
        <v>127.00242693146367</v>
      </c>
      <c r="AB3485" s="6">
        <f t="shared" si="377"/>
        <v>38.100728079439101</v>
      </c>
    </row>
    <row r="3486" spans="3:28" x14ac:dyDescent="0.55000000000000004">
      <c r="C3486" s="5">
        <f t="shared" ca="1" si="372"/>
        <v>0.54775969905662847</v>
      </c>
      <c r="D3486" s="6">
        <v>7.8134268307846755E-3</v>
      </c>
      <c r="E3486" s="15">
        <f t="shared" si="373"/>
        <v>31.457118780792253</v>
      </c>
      <c r="F3486" s="5">
        <f t="shared" si="374"/>
        <v>52.778049301394617</v>
      </c>
      <c r="G3486" s="5">
        <f t="shared" si="375"/>
        <v>0.21428571428571427</v>
      </c>
      <c r="H3486" s="5">
        <f t="shared" si="376"/>
        <v>31.457118780792253</v>
      </c>
      <c r="M3486" s="1"/>
      <c r="N3486" s="1"/>
      <c r="O3486" s="1"/>
      <c r="P3486" s="1"/>
      <c r="Q3486" s="1"/>
      <c r="R3486" s="1"/>
      <c r="Y3486" s="1"/>
      <c r="Z3486" s="1"/>
      <c r="AA3486" s="6">
        <v>31.457118780792253</v>
      </c>
      <c r="AB3486" s="6">
        <f t="shared" si="377"/>
        <v>9.4371356342376753</v>
      </c>
    </row>
    <row r="3487" spans="3:28" x14ac:dyDescent="0.55000000000000004">
      <c r="C3487" s="5">
        <f t="shared" ca="1" si="372"/>
        <v>0.41104520116755594</v>
      </c>
      <c r="D3487" s="6">
        <v>0.41968447351258642</v>
      </c>
      <c r="E3487" s="15">
        <f t="shared" si="373"/>
        <v>103.96844142302184</v>
      </c>
      <c r="F3487" s="5">
        <f t="shared" si="374"/>
        <v>110.93007528529378</v>
      </c>
      <c r="G3487" s="5">
        <f t="shared" si="375"/>
        <v>0.21428571428571427</v>
      </c>
      <c r="H3487" s="5">
        <f t="shared" si="376"/>
        <v>110.93007528529378</v>
      </c>
      <c r="M3487" s="1"/>
      <c r="N3487" s="1"/>
      <c r="O3487" s="1"/>
      <c r="P3487" s="1"/>
      <c r="Q3487" s="1"/>
      <c r="R3487" s="1"/>
      <c r="Y3487" s="1"/>
      <c r="Z3487" s="1"/>
      <c r="AA3487" s="6">
        <v>110.93007528529378</v>
      </c>
      <c r="AB3487" s="6">
        <f t="shared" si="377"/>
        <v>33.27902258558813</v>
      </c>
    </row>
    <row r="3488" spans="3:28" x14ac:dyDescent="0.55000000000000004">
      <c r="C3488" s="5">
        <f t="shared" ca="1" si="372"/>
        <v>0.89601594738741619</v>
      </c>
      <c r="D3488" s="6">
        <v>0.64510215511115376</v>
      </c>
      <c r="E3488" s="15">
        <f t="shared" si="373"/>
        <v>124.10435248282073</v>
      </c>
      <c r="F3488" s="5">
        <f t="shared" si="374"/>
        <v>152.14294996466037</v>
      </c>
      <c r="G3488" s="5">
        <f t="shared" si="375"/>
        <v>0.21428571428571427</v>
      </c>
      <c r="H3488" s="5">
        <f t="shared" si="376"/>
        <v>152.14294996466037</v>
      </c>
      <c r="M3488" s="1"/>
      <c r="N3488" s="1"/>
      <c r="O3488" s="1"/>
      <c r="P3488" s="1"/>
      <c r="Q3488" s="1"/>
      <c r="R3488" s="1"/>
      <c r="Y3488" s="1"/>
      <c r="Z3488" s="1"/>
      <c r="AA3488" s="6">
        <v>152.14294996466037</v>
      </c>
      <c r="AB3488" s="6">
        <f t="shared" si="377"/>
        <v>45.642884989398112</v>
      </c>
    </row>
    <row r="3489" spans="3:28" x14ac:dyDescent="0.55000000000000004">
      <c r="C3489" s="5">
        <f t="shared" ca="1" si="372"/>
        <v>0.30806118284621664</v>
      </c>
      <c r="D3489" s="6">
        <v>0.55458636020892405</v>
      </c>
      <c r="E3489" s="15">
        <f t="shared" si="373"/>
        <v>116.52487167310778</v>
      </c>
      <c r="F3489" s="5">
        <f t="shared" si="374"/>
        <v>134.35737199884119</v>
      </c>
      <c r="G3489" s="5">
        <f t="shared" si="375"/>
        <v>0.21428571428571427</v>
      </c>
      <c r="H3489" s="5">
        <f t="shared" si="376"/>
        <v>134.35737199884119</v>
      </c>
      <c r="M3489" s="1"/>
      <c r="N3489" s="1"/>
      <c r="O3489" s="1"/>
      <c r="P3489" s="1"/>
      <c r="Q3489" s="1"/>
      <c r="R3489" s="1"/>
      <c r="Y3489" s="1"/>
      <c r="Z3489" s="1"/>
      <c r="AA3489" s="6">
        <v>134.35737199884119</v>
      </c>
      <c r="AB3489" s="6">
        <f t="shared" si="377"/>
        <v>40.307211599652355</v>
      </c>
    </row>
    <row r="3490" spans="3:28" x14ac:dyDescent="0.55000000000000004">
      <c r="C3490" s="5">
        <f t="shared" ca="1" si="372"/>
        <v>0.72546691775514005</v>
      </c>
      <c r="D3490" s="6">
        <v>0.59277142061980193</v>
      </c>
      <c r="E3490" s="15">
        <f t="shared" si="373"/>
        <v>119.79258422554589</v>
      </c>
      <c r="F3490" s="5">
        <f t="shared" si="374"/>
        <v>141.61666599727042</v>
      </c>
      <c r="G3490" s="5">
        <f t="shared" si="375"/>
        <v>0.21428571428571427</v>
      </c>
      <c r="H3490" s="5">
        <f t="shared" si="376"/>
        <v>141.61666599727042</v>
      </c>
      <c r="M3490" s="1"/>
      <c r="N3490" s="1"/>
      <c r="O3490" s="1"/>
      <c r="P3490" s="1"/>
      <c r="Q3490" s="1"/>
      <c r="R3490" s="1"/>
      <c r="Y3490" s="1"/>
      <c r="Z3490" s="1"/>
      <c r="AA3490" s="6">
        <v>141.61666599727042</v>
      </c>
      <c r="AB3490" s="6">
        <f t="shared" si="377"/>
        <v>42.484999799181125</v>
      </c>
    </row>
    <row r="3491" spans="3:28" x14ac:dyDescent="0.55000000000000004">
      <c r="C3491" s="5">
        <f t="shared" ca="1" si="372"/>
        <v>0.60038550493667064</v>
      </c>
      <c r="D3491" s="6">
        <v>0.58518544987572541</v>
      </c>
      <c r="E3491" s="15">
        <f t="shared" si="373"/>
        <v>119.15198211791929</v>
      </c>
      <c r="F3491" s="5">
        <f t="shared" si="374"/>
        <v>140.14826779901534</v>
      </c>
      <c r="G3491" s="5">
        <f t="shared" si="375"/>
        <v>0.21428571428571427</v>
      </c>
      <c r="H3491" s="5">
        <f t="shared" si="376"/>
        <v>140.14826779901534</v>
      </c>
      <c r="M3491" s="1"/>
      <c r="N3491" s="1"/>
      <c r="O3491" s="1"/>
      <c r="P3491" s="1"/>
      <c r="Q3491" s="1"/>
      <c r="R3491" s="1"/>
      <c r="Y3491" s="1"/>
      <c r="Z3491" s="1"/>
      <c r="AA3491" s="6">
        <v>140.14826779901534</v>
      </c>
      <c r="AB3491" s="6">
        <f t="shared" si="377"/>
        <v>42.044480339704599</v>
      </c>
    </row>
    <row r="3492" spans="3:28" x14ac:dyDescent="0.55000000000000004">
      <c r="C3492" s="5">
        <f t="shared" ca="1" si="372"/>
        <v>0.47510970816853648</v>
      </c>
      <c r="D3492" s="6">
        <v>0.80517420093771663</v>
      </c>
      <c r="E3492" s="15">
        <f t="shared" si="373"/>
        <v>136.30531619729874</v>
      </c>
      <c r="F3492" s="5">
        <f t="shared" si="374"/>
        <v>190.44969547173019</v>
      </c>
      <c r="G3492" s="5">
        <f t="shared" si="375"/>
        <v>0.21428571428571427</v>
      </c>
      <c r="H3492" s="5">
        <f t="shared" si="376"/>
        <v>190.44969547173019</v>
      </c>
      <c r="M3492" s="1"/>
      <c r="N3492" s="1"/>
      <c r="O3492" s="1"/>
      <c r="P3492" s="1"/>
      <c r="Q3492" s="1"/>
      <c r="R3492" s="1"/>
      <c r="Y3492" s="1"/>
      <c r="Z3492" s="1"/>
      <c r="AA3492" s="6">
        <v>190.44969547173019</v>
      </c>
      <c r="AB3492" s="6">
        <f t="shared" si="377"/>
        <v>57.134908641519054</v>
      </c>
    </row>
    <row r="3493" spans="3:28" x14ac:dyDescent="0.55000000000000004">
      <c r="C3493" s="5">
        <f t="shared" ca="1" si="372"/>
        <v>0.7168090759617407</v>
      </c>
      <c r="D3493" s="6">
        <v>0.32838760101371067</v>
      </c>
      <c r="E3493" s="15">
        <f t="shared" si="373"/>
        <v>94.275915995902324</v>
      </c>
      <c r="F3493" s="5">
        <f t="shared" si="374"/>
        <v>96.600580685304266</v>
      </c>
      <c r="G3493" s="5">
        <f t="shared" si="375"/>
        <v>0.21428571428571427</v>
      </c>
      <c r="H3493" s="5">
        <f t="shared" si="376"/>
        <v>96.600580685304266</v>
      </c>
      <c r="M3493" s="1"/>
      <c r="N3493" s="1"/>
      <c r="O3493" s="1"/>
      <c r="P3493" s="1"/>
      <c r="Q3493" s="1"/>
      <c r="R3493" s="1"/>
      <c r="Y3493" s="1"/>
      <c r="Z3493" s="1"/>
      <c r="AA3493" s="6">
        <v>96.600580685304266</v>
      </c>
      <c r="AB3493" s="6">
        <f t="shared" si="377"/>
        <v>28.980174205591279</v>
      </c>
    </row>
    <row r="3494" spans="3:28" x14ac:dyDescent="0.55000000000000004">
      <c r="C3494" s="5">
        <f t="shared" ca="1" si="372"/>
        <v>0.86043610374092128</v>
      </c>
      <c r="D3494" s="6">
        <v>0.49794502068224</v>
      </c>
      <c r="E3494" s="15">
        <f t="shared" si="373"/>
        <v>111.46297801548795</v>
      </c>
      <c r="F3494" s="5">
        <f t="shared" si="374"/>
        <v>124.1404346474892</v>
      </c>
      <c r="G3494" s="5">
        <f t="shared" si="375"/>
        <v>0.21428571428571427</v>
      </c>
      <c r="H3494" s="5">
        <f t="shared" si="376"/>
        <v>124.1404346474892</v>
      </c>
      <c r="M3494" s="1"/>
      <c r="N3494" s="1"/>
      <c r="O3494" s="1"/>
      <c r="P3494" s="1"/>
      <c r="Q3494" s="1"/>
      <c r="R3494" s="1"/>
      <c r="Y3494" s="1"/>
      <c r="Z3494" s="1"/>
      <c r="AA3494" s="6">
        <v>124.1404346474892</v>
      </c>
      <c r="AB3494" s="6">
        <f t="shared" si="377"/>
        <v>37.242130394246757</v>
      </c>
    </row>
    <row r="3495" spans="3:28" x14ac:dyDescent="0.55000000000000004">
      <c r="C3495" s="5">
        <f t="shared" ca="1" si="372"/>
        <v>0.15157252205160365</v>
      </c>
      <c r="D3495" s="6">
        <v>0.71021893089884114</v>
      </c>
      <c r="E3495" s="15">
        <f t="shared" si="373"/>
        <v>129.23222070021524</v>
      </c>
      <c r="F3495" s="5">
        <f t="shared" si="374"/>
        <v>166.39418479485488</v>
      </c>
      <c r="G3495" s="5">
        <f t="shared" si="375"/>
        <v>0.21428571428571427</v>
      </c>
      <c r="H3495" s="5">
        <f t="shared" si="376"/>
        <v>166.39418479485488</v>
      </c>
      <c r="M3495" s="1"/>
      <c r="N3495" s="1"/>
      <c r="O3495" s="1"/>
      <c r="P3495" s="1"/>
      <c r="Q3495" s="1"/>
      <c r="R3495" s="1"/>
      <c r="Y3495" s="1"/>
      <c r="Z3495" s="1"/>
      <c r="AA3495" s="6">
        <v>166.39418479485488</v>
      </c>
      <c r="AB3495" s="6">
        <f t="shared" si="377"/>
        <v>49.918255438456463</v>
      </c>
    </row>
    <row r="3496" spans="3:28" x14ac:dyDescent="0.55000000000000004">
      <c r="C3496" s="5">
        <f t="shared" ca="1" si="372"/>
        <v>0.41971372277369767</v>
      </c>
      <c r="D3496" s="6">
        <v>0.89694911466440785</v>
      </c>
      <c r="E3496" s="15">
        <f t="shared" si="373"/>
        <v>142.75481712080406</v>
      </c>
      <c r="F3496" s="5">
        <f t="shared" si="374"/>
        <v>220.32607367104043</v>
      </c>
      <c r="G3496" s="5">
        <f t="shared" si="375"/>
        <v>0.21428571428571427</v>
      </c>
      <c r="H3496" s="5">
        <f t="shared" si="376"/>
        <v>220.32607367104043</v>
      </c>
      <c r="M3496" s="1"/>
      <c r="N3496" s="1"/>
      <c r="O3496" s="1"/>
      <c r="P3496" s="1"/>
      <c r="Q3496" s="1"/>
      <c r="R3496" s="1"/>
      <c r="Y3496" s="1"/>
      <c r="Z3496" s="1"/>
      <c r="AA3496" s="6">
        <v>220.32607367104043</v>
      </c>
      <c r="AB3496" s="6">
        <f t="shared" si="377"/>
        <v>66.097822101312133</v>
      </c>
    </row>
    <row r="3497" spans="3:28" x14ac:dyDescent="0.55000000000000004">
      <c r="C3497" s="5">
        <f t="shared" ca="1" si="372"/>
        <v>0.7646082290892402</v>
      </c>
      <c r="D3497" s="6">
        <v>0.45799116766501047</v>
      </c>
      <c r="E3497" s="15">
        <f t="shared" si="373"/>
        <v>107.71688330516638</v>
      </c>
      <c r="F3497" s="5">
        <f t="shared" si="374"/>
        <v>117.27686497918401</v>
      </c>
      <c r="G3497" s="5">
        <f t="shared" si="375"/>
        <v>0.21428571428571427</v>
      </c>
      <c r="H3497" s="5">
        <f t="shared" si="376"/>
        <v>117.27686497918401</v>
      </c>
      <c r="M3497" s="1"/>
      <c r="N3497" s="1"/>
      <c r="O3497" s="1"/>
      <c r="P3497" s="1"/>
      <c r="Q3497" s="1"/>
      <c r="R3497" s="1"/>
      <c r="Y3497" s="1"/>
      <c r="Z3497" s="1"/>
      <c r="AA3497" s="6">
        <v>117.27686497918401</v>
      </c>
      <c r="AB3497" s="6">
        <f t="shared" si="377"/>
        <v>35.183059493755202</v>
      </c>
    </row>
    <row r="3498" spans="3:28" x14ac:dyDescent="0.55000000000000004">
      <c r="C3498" s="5">
        <f t="shared" ca="1" si="372"/>
        <v>0.18058944188383141</v>
      </c>
      <c r="D3498" s="6">
        <v>0.29177760026263622</v>
      </c>
      <c r="E3498" s="15">
        <f t="shared" si="373"/>
        <v>90.01331076596999</v>
      </c>
      <c r="F3498" s="5">
        <f t="shared" si="374"/>
        <v>91.13042389131536</v>
      </c>
      <c r="G3498" s="5">
        <f t="shared" si="375"/>
        <v>0.21428571428571427</v>
      </c>
      <c r="H3498" s="5">
        <f t="shared" si="376"/>
        <v>91.13042389131536</v>
      </c>
      <c r="M3498" s="1"/>
      <c r="N3498" s="1"/>
      <c r="O3498" s="1"/>
      <c r="P3498" s="1"/>
      <c r="Q3498" s="1"/>
      <c r="R3498" s="1"/>
      <c r="Y3498" s="1"/>
      <c r="Z3498" s="1"/>
      <c r="AA3498" s="6">
        <v>91.13042389131536</v>
      </c>
      <c r="AB3498" s="6">
        <f t="shared" si="377"/>
        <v>27.339127167394608</v>
      </c>
    </row>
    <row r="3499" spans="3:28" x14ac:dyDescent="0.55000000000000004">
      <c r="C3499" s="5">
        <f t="shared" ca="1" si="372"/>
        <v>9.6589853701038231E-2</v>
      </c>
      <c r="D3499" s="6">
        <v>0.48546316710997306</v>
      </c>
      <c r="E3499" s="15">
        <f t="shared" si="373"/>
        <v>110.30936389681608</v>
      </c>
      <c r="F3499" s="5">
        <f t="shared" si="374"/>
        <v>121.9677868866826</v>
      </c>
      <c r="G3499" s="5">
        <f t="shared" si="375"/>
        <v>0.21428571428571427</v>
      </c>
      <c r="H3499" s="5">
        <f t="shared" si="376"/>
        <v>121.9677868866826</v>
      </c>
      <c r="M3499" s="1"/>
      <c r="N3499" s="1"/>
      <c r="O3499" s="1"/>
      <c r="P3499" s="1"/>
      <c r="Q3499" s="1"/>
      <c r="R3499" s="1"/>
      <c r="Y3499" s="1"/>
      <c r="Z3499" s="1"/>
      <c r="AA3499" s="6">
        <v>121.9677868866826</v>
      </c>
      <c r="AB3499" s="6">
        <f t="shared" si="377"/>
        <v>36.590336066004781</v>
      </c>
    </row>
    <row r="3500" spans="3:28" x14ac:dyDescent="0.55000000000000004">
      <c r="C3500" s="5">
        <f t="shared" ca="1" si="372"/>
        <v>0.91434956524028344</v>
      </c>
      <c r="D3500" s="6">
        <v>0.16175407415650223</v>
      </c>
      <c r="E3500" s="15">
        <f t="shared" si="373"/>
        <v>72.129343424114182</v>
      </c>
      <c r="F3500" s="5">
        <f t="shared" si="374"/>
        <v>72.764551550689021</v>
      </c>
      <c r="G3500" s="5">
        <f t="shared" si="375"/>
        <v>0.21428571428571427</v>
      </c>
      <c r="H3500" s="5">
        <f t="shared" si="376"/>
        <v>72.129343424114182</v>
      </c>
      <c r="M3500" s="1"/>
      <c r="N3500" s="1"/>
      <c r="O3500" s="1"/>
      <c r="P3500" s="1"/>
      <c r="Q3500" s="1"/>
      <c r="R3500" s="1"/>
      <c r="Y3500" s="1"/>
      <c r="Z3500" s="1"/>
      <c r="AA3500" s="6">
        <v>72.129343424114182</v>
      </c>
      <c r="AB3500" s="6">
        <f t="shared" si="377"/>
        <v>21.638803027234253</v>
      </c>
    </row>
    <row r="3501" spans="3:28" x14ac:dyDescent="0.55000000000000004">
      <c r="C3501" s="5">
        <f t="shared" ca="1" si="372"/>
        <v>0.25467106167498954</v>
      </c>
      <c r="D3501" s="6">
        <v>0.11137690856101656</v>
      </c>
      <c r="E3501" s="15">
        <f t="shared" si="373"/>
        <v>63.256584051738045</v>
      </c>
      <c r="F3501" s="5">
        <f t="shared" si="374"/>
        <v>66.035937732647966</v>
      </c>
      <c r="G3501" s="5">
        <f t="shared" si="375"/>
        <v>0.21428571428571427</v>
      </c>
      <c r="H3501" s="5">
        <f t="shared" si="376"/>
        <v>63.256584051738045</v>
      </c>
      <c r="M3501" s="1"/>
      <c r="N3501" s="1"/>
      <c r="O3501" s="1"/>
      <c r="P3501" s="1"/>
      <c r="Q3501" s="1"/>
      <c r="R3501" s="1"/>
      <c r="Y3501" s="1"/>
      <c r="Z3501" s="1"/>
      <c r="AA3501" s="6">
        <v>63.256584051738045</v>
      </c>
      <c r="AB3501" s="6">
        <f t="shared" si="377"/>
        <v>18.976975215521414</v>
      </c>
    </row>
    <row r="3502" spans="3:28" x14ac:dyDescent="0.55000000000000004">
      <c r="C3502" s="5">
        <f t="shared" ca="1" si="372"/>
        <v>0.24139113337268625</v>
      </c>
      <c r="D3502" s="6">
        <v>0.58564100078897696</v>
      </c>
      <c r="E3502" s="15">
        <f t="shared" si="373"/>
        <v>119.19056816681118</v>
      </c>
      <c r="F3502" s="5">
        <f t="shared" si="374"/>
        <v>140.23606680042263</v>
      </c>
      <c r="G3502" s="5">
        <f t="shared" si="375"/>
        <v>0.21428571428571427</v>
      </c>
      <c r="H3502" s="5">
        <f t="shared" si="376"/>
        <v>140.23606680042263</v>
      </c>
      <c r="M3502" s="1"/>
      <c r="N3502" s="1"/>
      <c r="O3502" s="1"/>
      <c r="P3502" s="1"/>
      <c r="Q3502" s="1"/>
      <c r="R3502" s="1"/>
      <c r="Y3502" s="1"/>
      <c r="Z3502" s="1"/>
      <c r="AA3502" s="6">
        <v>140.23606680042263</v>
      </c>
      <c r="AB3502" s="6">
        <f t="shared" si="377"/>
        <v>42.07082004012679</v>
      </c>
    </row>
    <row r="3503" spans="3:28" x14ac:dyDescent="0.55000000000000004">
      <c r="C3503" s="5">
        <f t="shared" ca="1" si="372"/>
        <v>0.70918875020063954</v>
      </c>
      <c r="D3503" s="6">
        <v>1.1557313613946629E-2</v>
      </c>
      <c r="E3503" s="15">
        <f t="shared" si="373"/>
        <v>33.934233696701924</v>
      </c>
      <c r="F3503" s="5">
        <f t="shared" si="374"/>
        <v>53.24492004949343</v>
      </c>
      <c r="G3503" s="5">
        <f t="shared" si="375"/>
        <v>0.21428571428571427</v>
      </c>
      <c r="H3503" s="5">
        <f t="shared" si="376"/>
        <v>33.934233696701924</v>
      </c>
      <c r="M3503" s="1"/>
      <c r="N3503" s="1"/>
      <c r="O3503" s="1"/>
      <c r="P3503" s="1"/>
      <c r="Q3503" s="1"/>
      <c r="R3503" s="1"/>
      <c r="Y3503" s="1"/>
      <c r="Z3503" s="1"/>
      <c r="AA3503" s="6">
        <v>33.934233696701924</v>
      </c>
      <c r="AB3503" s="6">
        <f t="shared" si="377"/>
        <v>10.180270109010577</v>
      </c>
    </row>
    <row r="3504" spans="3:28" x14ac:dyDescent="0.55000000000000004">
      <c r="C3504" s="5">
        <f t="shared" ca="1" si="372"/>
        <v>8.2890697162630422E-2</v>
      </c>
      <c r="D3504" s="6">
        <v>0.4797249253636735</v>
      </c>
      <c r="E3504" s="15">
        <f t="shared" si="373"/>
        <v>109.77404271898261</v>
      </c>
      <c r="F3504" s="5">
        <f t="shared" si="374"/>
        <v>120.97780976203617</v>
      </c>
      <c r="G3504" s="5">
        <f t="shared" si="375"/>
        <v>0.21428571428571427</v>
      </c>
      <c r="H3504" s="5">
        <f t="shared" si="376"/>
        <v>120.97780976203617</v>
      </c>
      <c r="M3504" s="1"/>
      <c r="N3504" s="1"/>
      <c r="O3504" s="1"/>
      <c r="P3504" s="1"/>
      <c r="Q3504" s="1"/>
      <c r="R3504" s="1"/>
      <c r="Y3504" s="1"/>
      <c r="Z3504" s="1"/>
      <c r="AA3504" s="6">
        <v>120.97780976203617</v>
      </c>
      <c r="AB3504" s="6">
        <f t="shared" si="377"/>
        <v>36.293342928610848</v>
      </c>
    </row>
    <row r="3505" spans="3:28" x14ac:dyDescent="0.55000000000000004">
      <c r="C3505" s="5">
        <f t="shared" ca="1" si="372"/>
        <v>0.52643541785225378</v>
      </c>
      <c r="D3505" s="6">
        <v>0.6611605360416366</v>
      </c>
      <c r="E3505" s="15">
        <f t="shared" si="373"/>
        <v>125.39211073652285</v>
      </c>
      <c r="F3505" s="5">
        <f t="shared" si="374"/>
        <v>155.52678109824234</v>
      </c>
      <c r="G3505" s="5">
        <f t="shared" si="375"/>
        <v>0.21428571428571427</v>
      </c>
      <c r="H3505" s="5">
        <f t="shared" si="376"/>
        <v>155.52678109824234</v>
      </c>
      <c r="M3505" s="1"/>
      <c r="N3505" s="1"/>
      <c r="O3505" s="1"/>
      <c r="P3505" s="1"/>
      <c r="Q3505" s="1"/>
      <c r="R3505" s="1"/>
      <c r="Y3505" s="1"/>
      <c r="Z3505" s="1"/>
      <c r="AA3505" s="6">
        <v>155.52678109824234</v>
      </c>
      <c r="AB3505" s="6">
        <f t="shared" si="377"/>
        <v>46.658034329472699</v>
      </c>
    </row>
    <row r="3506" spans="3:28" x14ac:dyDescent="0.55000000000000004">
      <c r="C3506" s="5">
        <f t="shared" ca="1" si="372"/>
        <v>0.92099923433212261</v>
      </c>
      <c r="D3506" s="6">
        <v>0.47790602769067114</v>
      </c>
      <c r="E3506" s="15">
        <f t="shared" si="373"/>
        <v>109.6036900200169</v>
      </c>
      <c r="F3506" s="5">
        <f t="shared" si="374"/>
        <v>120.66514924796502</v>
      </c>
      <c r="G3506" s="5">
        <f t="shared" si="375"/>
        <v>0.21428571428571427</v>
      </c>
      <c r="H3506" s="5">
        <f t="shared" si="376"/>
        <v>120.66514924796502</v>
      </c>
      <c r="M3506" s="1"/>
      <c r="N3506" s="1"/>
      <c r="O3506" s="1"/>
      <c r="P3506" s="1"/>
      <c r="Q3506" s="1"/>
      <c r="R3506" s="1"/>
      <c r="Y3506" s="1"/>
      <c r="Z3506" s="1"/>
      <c r="AA3506" s="6">
        <v>120.66514924796502</v>
      </c>
      <c r="AB3506" s="6">
        <f t="shared" si="377"/>
        <v>36.199544774389501</v>
      </c>
    </row>
    <row r="3507" spans="3:28" x14ac:dyDescent="0.55000000000000004">
      <c r="C3507" s="5">
        <f t="shared" ca="1" si="372"/>
        <v>0.24126857714572669</v>
      </c>
      <c r="D3507" s="6">
        <v>0.11053997741191801</v>
      </c>
      <c r="E3507" s="15">
        <f t="shared" si="373"/>
        <v>63.093753845774707</v>
      </c>
      <c r="F3507" s="5">
        <f t="shared" si="374"/>
        <v>65.925786573091642</v>
      </c>
      <c r="G3507" s="5">
        <f t="shared" si="375"/>
        <v>0.21428571428571427</v>
      </c>
      <c r="H3507" s="5">
        <f t="shared" si="376"/>
        <v>63.093753845774707</v>
      </c>
      <c r="M3507" s="1"/>
      <c r="N3507" s="1"/>
      <c r="O3507" s="1"/>
      <c r="P3507" s="1"/>
      <c r="Q3507" s="1"/>
      <c r="R3507" s="1"/>
      <c r="Y3507" s="1"/>
      <c r="Z3507" s="1"/>
      <c r="AA3507" s="6">
        <v>63.093753845774707</v>
      </c>
      <c r="AB3507" s="6">
        <f t="shared" si="377"/>
        <v>18.928126153732411</v>
      </c>
    </row>
    <row r="3508" spans="3:28" x14ac:dyDescent="0.55000000000000004">
      <c r="C3508" s="5">
        <f t="shared" ca="1" si="372"/>
        <v>0.16430904342507158</v>
      </c>
      <c r="D3508" s="6">
        <v>0.10985597283293214</v>
      </c>
      <c r="E3508" s="15">
        <f t="shared" si="373"/>
        <v>62.960218151136758</v>
      </c>
      <c r="F3508" s="5">
        <f t="shared" si="374"/>
        <v>65.835801042321208</v>
      </c>
      <c r="G3508" s="5">
        <f t="shared" si="375"/>
        <v>0.21428571428571427</v>
      </c>
      <c r="H3508" s="5">
        <f t="shared" si="376"/>
        <v>62.960218151136758</v>
      </c>
      <c r="M3508" s="1"/>
      <c r="N3508" s="1"/>
      <c r="O3508" s="1"/>
      <c r="P3508" s="1"/>
      <c r="Q3508" s="1"/>
      <c r="R3508" s="1"/>
      <c r="Y3508" s="1"/>
      <c r="Z3508" s="1"/>
      <c r="AA3508" s="6">
        <v>62.960218151136758</v>
      </c>
      <c r="AB3508" s="6">
        <f t="shared" si="377"/>
        <v>18.888065445341027</v>
      </c>
    </row>
    <row r="3509" spans="3:28" x14ac:dyDescent="0.55000000000000004">
      <c r="C3509" s="5">
        <f t="shared" ca="1" si="372"/>
        <v>0.26708103625383273</v>
      </c>
      <c r="D3509" s="6">
        <v>0.38812734294219597</v>
      </c>
      <c r="E3509" s="15">
        <f t="shared" si="373"/>
        <v>100.74985672698678</v>
      </c>
      <c r="F3509" s="5">
        <f t="shared" si="374"/>
        <v>105.85738315670943</v>
      </c>
      <c r="G3509" s="5">
        <f t="shared" si="375"/>
        <v>0.21428571428571427</v>
      </c>
      <c r="H3509" s="5">
        <f t="shared" si="376"/>
        <v>105.85738315670943</v>
      </c>
      <c r="M3509" s="1"/>
      <c r="N3509" s="1"/>
      <c r="O3509" s="1"/>
      <c r="P3509" s="1"/>
      <c r="Q3509" s="1"/>
      <c r="R3509" s="1"/>
      <c r="Y3509" s="1"/>
      <c r="Z3509" s="1"/>
      <c r="AA3509" s="6">
        <v>105.85738315670943</v>
      </c>
      <c r="AB3509" s="6">
        <f t="shared" si="377"/>
        <v>31.757214947012827</v>
      </c>
    </row>
    <row r="3510" spans="3:28" x14ac:dyDescent="0.55000000000000004">
      <c r="C3510" s="5">
        <f t="shared" ca="1" si="372"/>
        <v>0.97076386120752045</v>
      </c>
      <c r="D3510" s="6">
        <v>0.94515220786600151</v>
      </c>
      <c r="E3510" s="15">
        <f t="shared" si="373"/>
        <v>146.01014678250647</v>
      </c>
      <c r="F3510" s="5">
        <f t="shared" si="374"/>
        <v>241.87406778851366</v>
      </c>
      <c r="G3510" s="5">
        <f t="shared" si="375"/>
        <v>0.21428571428571427</v>
      </c>
      <c r="H3510" s="5">
        <f t="shared" si="376"/>
        <v>241.87406778851366</v>
      </c>
      <c r="M3510" s="1"/>
      <c r="N3510" s="1"/>
      <c r="O3510" s="1"/>
      <c r="P3510" s="1"/>
      <c r="Q3510" s="1"/>
      <c r="R3510" s="1"/>
      <c r="Y3510" s="1"/>
      <c r="Z3510" s="1"/>
      <c r="AA3510" s="6">
        <v>241.87406778851366</v>
      </c>
      <c r="AB3510" s="6">
        <f t="shared" si="377"/>
        <v>72.562220336554091</v>
      </c>
    </row>
    <row r="3511" spans="3:28" x14ac:dyDescent="0.55000000000000004">
      <c r="C3511" s="5">
        <f t="shared" ca="1" si="372"/>
        <v>0.6110436765574857</v>
      </c>
      <c r="D3511" s="6">
        <v>7.354777896093978E-2</v>
      </c>
      <c r="E3511" s="15">
        <f t="shared" si="373"/>
        <v>55.15114061511786</v>
      </c>
      <c r="F3511" s="5">
        <f t="shared" si="374"/>
        <v>61.107855265171793</v>
      </c>
      <c r="G3511" s="5">
        <f t="shared" si="375"/>
        <v>0.21428571428571427</v>
      </c>
      <c r="H3511" s="5">
        <f t="shared" si="376"/>
        <v>55.15114061511786</v>
      </c>
      <c r="M3511" s="1"/>
      <c r="N3511" s="1"/>
      <c r="O3511" s="1"/>
      <c r="P3511" s="1"/>
      <c r="Q3511" s="1"/>
      <c r="R3511" s="1"/>
      <c r="Y3511" s="1"/>
      <c r="Z3511" s="1"/>
      <c r="AA3511" s="6">
        <v>55.15114061511786</v>
      </c>
      <c r="AB3511" s="6">
        <f t="shared" si="377"/>
        <v>16.545342184535357</v>
      </c>
    </row>
    <row r="3512" spans="3:28" x14ac:dyDescent="0.55000000000000004">
      <c r="C3512" s="5">
        <f t="shared" ca="1" si="372"/>
        <v>0.45597102744195861</v>
      </c>
      <c r="D3512" s="6">
        <v>0.49722382227122408</v>
      </c>
      <c r="E3512" s="15">
        <f t="shared" si="373"/>
        <v>111.39671883692851</v>
      </c>
      <c r="F3512" s="5">
        <f t="shared" si="374"/>
        <v>124.0141694678444</v>
      </c>
      <c r="G3512" s="5">
        <f t="shared" si="375"/>
        <v>0.21428571428571427</v>
      </c>
      <c r="H3512" s="5">
        <f t="shared" si="376"/>
        <v>124.0141694678444</v>
      </c>
      <c r="M3512" s="1"/>
      <c r="N3512" s="1"/>
      <c r="O3512" s="1"/>
      <c r="P3512" s="1"/>
      <c r="Q3512" s="1"/>
      <c r="R3512" s="1"/>
      <c r="Y3512" s="1"/>
      <c r="Z3512" s="1"/>
      <c r="AA3512" s="6">
        <v>124.0141694678444</v>
      </c>
      <c r="AB3512" s="6">
        <f t="shared" si="377"/>
        <v>37.204250840353318</v>
      </c>
    </row>
    <row r="3513" spans="3:28" x14ac:dyDescent="0.55000000000000004">
      <c r="C3513" s="5">
        <f t="shared" ca="1" si="372"/>
        <v>0.67013494018188458</v>
      </c>
      <c r="D3513" s="6">
        <v>0.3469445450475046</v>
      </c>
      <c r="E3513" s="15">
        <f t="shared" si="373"/>
        <v>96.345716034353075</v>
      </c>
      <c r="F3513" s="5">
        <f t="shared" si="374"/>
        <v>99.430271413970075</v>
      </c>
      <c r="G3513" s="5">
        <f t="shared" si="375"/>
        <v>0.21428571428571427</v>
      </c>
      <c r="H3513" s="5">
        <f t="shared" si="376"/>
        <v>99.430271413970075</v>
      </c>
      <c r="M3513" s="1"/>
      <c r="N3513" s="1"/>
      <c r="O3513" s="1"/>
      <c r="P3513" s="1"/>
      <c r="Q3513" s="1"/>
      <c r="R3513" s="1"/>
      <c r="Y3513" s="1"/>
      <c r="Z3513" s="1"/>
      <c r="AA3513" s="6">
        <v>99.430271413970075</v>
      </c>
      <c r="AB3513" s="6">
        <f t="shared" si="377"/>
        <v>29.82908142419102</v>
      </c>
    </row>
    <row r="3514" spans="3:28" x14ac:dyDescent="0.55000000000000004">
      <c r="C3514" s="5">
        <f t="shared" ca="1" si="372"/>
        <v>0.56689464906429632</v>
      </c>
      <c r="D3514" s="6">
        <v>0.82889933267152782</v>
      </c>
      <c r="E3514" s="15">
        <f t="shared" si="373"/>
        <v>138.00639300004752</v>
      </c>
      <c r="F3514" s="5">
        <f t="shared" si="374"/>
        <v>197.33646651593426</v>
      </c>
      <c r="G3514" s="5">
        <f t="shared" si="375"/>
        <v>0.21428571428571427</v>
      </c>
      <c r="H3514" s="5">
        <f t="shared" si="376"/>
        <v>197.33646651593426</v>
      </c>
      <c r="M3514" s="1"/>
      <c r="N3514" s="1"/>
      <c r="O3514" s="1"/>
      <c r="P3514" s="1"/>
      <c r="Q3514" s="1"/>
      <c r="R3514" s="1"/>
      <c r="Y3514" s="1"/>
      <c r="Z3514" s="1"/>
      <c r="AA3514" s="6">
        <v>197.33646651593426</v>
      </c>
      <c r="AB3514" s="6">
        <f t="shared" si="377"/>
        <v>59.200939954780274</v>
      </c>
    </row>
    <row r="3515" spans="3:28" x14ac:dyDescent="0.55000000000000004">
      <c r="C3515" s="5">
        <f t="shared" ca="1" si="372"/>
        <v>0.29593216853844773</v>
      </c>
      <c r="D3515" s="6">
        <v>0.78272512490155421</v>
      </c>
      <c r="E3515" s="15">
        <f t="shared" si="373"/>
        <v>134.67249931150064</v>
      </c>
      <c r="F3515" s="5">
        <f t="shared" si="374"/>
        <v>184.31018927293439</v>
      </c>
      <c r="G3515" s="5">
        <f t="shared" si="375"/>
        <v>0.21428571428571427</v>
      </c>
      <c r="H3515" s="5">
        <f t="shared" si="376"/>
        <v>184.31018927293439</v>
      </c>
      <c r="M3515" s="1"/>
      <c r="N3515" s="1"/>
      <c r="O3515" s="1"/>
      <c r="P3515" s="1"/>
      <c r="Q3515" s="1"/>
      <c r="R3515" s="1"/>
      <c r="Y3515" s="1"/>
      <c r="Z3515" s="1"/>
      <c r="AA3515" s="6">
        <v>184.31018927293439</v>
      </c>
      <c r="AB3515" s="6">
        <f t="shared" si="377"/>
        <v>55.293056781880317</v>
      </c>
    </row>
    <row r="3516" spans="3:28" x14ac:dyDescent="0.55000000000000004">
      <c r="C3516" s="5">
        <f t="shared" ca="1" si="372"/>
        <v>0.36697430087181904</v>
      </c>
      <c r="D3516" s="6">
        <v>0.71197880613691356</v>
      </c>
      <c r="E3516" s="15">
        <f t="shared" si="373"/>
        <v>129.36747205225211</v>
      </c>
      <c r="F3516" s="5">
        <f t="shared" si="374"/>
        <v>166.80050472330564</v>
      </c>
      <c r="G3516" s="5">
        <f t="shared" si="375"/>
        <v>0.21428571428571427</v>
      </c>
      <c r="H3516" s="5">
        <f t="shared" si="376"/>
        <v>166.80050472330564</v>
      </c>
      <c r="M3516" s="1"/>
      <c r="N3516" s="1"/>
      <c r="O3516" s="1"/>
      <c r="P3516" s="1"/>
      <c r="Q3516" s="1"/>
      <c r="R3516" s="1"/>
      <c r="Y3516" s="1"/>
      <c r="Z3516" s="1"/>
      <c r="AA3516" s="6">
        <v>166.80050472330564</v>
      </c>
      <c r="AB3516" s="6">
        <f t="shared" si="377"/>
        <v>50.040151416991691</v>
      </c>
    </row>
    <row r="3517" spans="3:28" x14ac:dyDescent="0.55000000000000004">
      <c r="C3517" s="5">
        <f t="shared" ca="1" si="372"/>
        <v>0.66554153644528424</v>
      </c>
      <c r="D3517" s="6">
        <v>0.24550959854138177</v>
      </c>
      <c r="E3517" s="15">
        <f t="shared" si="373"/>
        <v>84.222747181160145</v>
      </c>
      <c r="F3517" s="5">
        <f t="shared" si="374"/>
        <v>84.415657503029962</v>
      </c>
      <c r="G3517" s="5">
        <f t="shared" si="375"/>
        <v>0.21428571428571427</v>
      </c>
      <c r="H3517" s="5">
        <f t="shared" si="376"/>
        <v>84.415657503029962</v>
      </c>
      <c r="M3517" s="1"/>
      <c r="N3517" s="1"/>
      <c r="O3517" s="1"/>
      <c r="P3517" s="1"/>
      <c r="Q3517" s="1"/>
      <c r="R3517" s="1"/>
      <c r="Y3517" s="1"/>
      <c r="Z3517" s="1"/>
      <c r="AA3517" s="6">
        <v>84.415657503029962</v>
      </c>
      <c r="AB3517" s="6">
        <f t="shared" si="377"/>
        <v>25.324697250908986</v>
      </c>
    </row>
    <row r="3518" spans="3:28" x14ac:dyDescent="0.55000000000000004">
      <c r="C3518" s="5">
        <f t="shared" ca="1" si="372"/>
        <v>0.87048174187724692</v>
      </c>
      <c r="D3518" s="6">
        <v>0.49372464029672891</v>
      </c>
      <c r="E3518" s="15">
        <f t="shared" si="373"/>
        <v>111.07455164306353</v>
      </c>
      <c r="F3518" s="5">
        <f t="shared" si="374"/>
        <v>123.40282517061181</v>
      </c>
      <c r="G3518" s="5">
        <f t="shared" si="375"/>
        <v>0.21428571428571427</v>
      </c>
      <c r="H3518" s="5">
        <f t="shared" si="376"/>
        <v>123.40282517061181</v>
      </c>
      <c r="M3518" s="1"/>
      <c r="N3518" s="1"/>
      <c r="O3518" s="1"/>
      <c r="P3518" s="1"/>
      <c r="Q3518" s="1"/>
      <c r="R3518" s="1"/>
      <c r="Y3518" s="1"/>
      <c r="Z3518" s="1"/>
      <c r="AA3518" s="6">
        <v>123.40282517061181</v>
      </c>
      <c r="AB3518" s="6">
        <f t="shared" si="377"/>
        <v>37.020847551183543</v>
      </c>
    </row>
    <row r="3519" spans="3:28" x14ac:dyDescent="0.55000000000000004">
      <c r="C3519" s="5">
        <f t="shared" ca="1" si="372"/>
        <v>0.71220884414853725</v>
      </c>
      <c r="D3519" s="6">
        <v>0.73523233991287607</v>
      </c>
      <c r="E3519" s="15">
        <f t="shared" si="373"/>
        <v>131.1391169235041</v>
      </c>
      <c r="F3519" s="5">
        <f t="shared" si="374"/>
        <v>172.29061169449272</v>
      </c>
      <c r="G3519" s="5">
        <f t="shared" si="375"/>
        <v>0.21428571428571427</v>
      </c>
      <c r="H3519" s="5">
        <f t="shared" si="376"/>
        <v>172.29061169449272</v>
      </c>
      <c r="M3519" s="1"/>
      <c r="N3519" s="1"/>
      <c r="O3519" s="1"/>
      <c r="P3519" s="1"/>
      <c r="Q3519" s="1"/>
      <c r="R3519" s="1"/>
      <c r="Y3519" s="1"/>
      <c r="Z3519" s="1"/>
      <c r="AA3519" s="6">
        <v>172.29061169449272</v>
      </c>
      <c r="AB3519" s="6">
        <f t="shared" si="377"/>
        <v>51.687183508347815</v>
      </c>
    </row>
    <row r="3520" spans="3:28" x14ac:dyDescent="0.55000000000000004">
      <c r="C3520" s="5">
        <f t="shared" ca="1" si="372"/>
        <v>0.48380103460225132</v>
      </c>
      <c r="D3520" s="6">
        <v>0.36644464514789832</v>
      </c>
      <c r="E3520" s="15">
        <f t="shared" si="373"/>
        <v>98.461901828114591</v>
      </c>
      <c r="F3520" s="5">
        <f t="shared" si="374"/>
        <v>102.44745038625936</v>
      </c>
      <c r="G3520" s="5">
        <f t="shared" si="375"/>
        <v>0.21428571428571427</v>
      </c>
      <c r="H3520" s="5">
        <f t="shared" si="376"/>
        <v>102.44745038625936</v>
      </c>
      <c r="M3520" s="1"/>
      <c r="N3520" s="1"/>
      <c r="O3520" s="1"/>
      <c r="P3520" s="1"/>
      <c r="Q3520" s="1"/>
      <c r="R3520" s="1"/>
      <c r="Y3520" s="1"/>
      <c r="Z3520" s="1"/>
      <c r="AA3520" s="6">
        <v>102.44745038625936</v>
      </c>
      <c r="AB3520" s="6">
        <f t="shared" si="377"/>
        <v>30.734235115877809</v>
      </c>
    </row>
    <row r="3521" spans="3:28" x14ac:dyDescent="0.55000000000000004">
      <c r="C3521" s="5">
        <f t="shared" ca="1" si="372"/>
        <v>0.5185595144120797</v>
      </c>
      <c r="D3521" s="6">
        <v>0.89649509772518199</v>
      </c>
      <c r="E3521" s="15">
        <f t="shared" si="373"/>
        <v>142.72374522390953</v>
      </c>
      <c r="F3521" s="5">
        <f t="shared" si="374"/>
        <v>220.15075466775664</v>
      </c>
      <c r="G3521" s="5">
        <f t="shared" si="375"/>
        <v>0.21428571428571427</v>
      </c>
      <c r="H3521" s="5">
        <f t="shared" si="376"/>
        <v>220.15075466775664</v>
      </c>
      <c r="M3521" s="1"/>
      <c r="N3521" s="1"/>
      <c r="O3521" s="1"/>
      <c r="P3521" s="1"/>
      <c r="Q3521" s="1"/>
      <c r="R3521" s="1"/>
      <c r="Y3521" s="1"/>
      <c r="Z3521" s="1"/>
      <c r="AA3521" s="6">
        <v>220.15075466775664</v>
      </c>
      <c r="AB3521" s="6">
        <f t="shared" si="377"/>
        <v>66.045226400326996</v>
      </c>
    </row>
    <row r="3522" spans="3:28" x14ac:dyDescent="0.55000000000000004">
      <c r="C3522" s="5">
        <f t="shared" ca="1" si="372"/>
        <v>0.25989422582451649</v>
      </c>
      <c r="D3522" s="6">
        <v>0.15604876097784481</v>
      </c>
      <c r="E3522" s="15">
        <f t="shared" si="373"/>
        <v>71.201749818026656</v>
      </c>
      <c r="F3522" s="5">
        <f t="shared" si="374"/>
        <v>71.992552043217756</v>
      </c>
      <c r="G3522" s="5">
        <f t="shared" si="375"/>
        <v>0.21428571428571427</v>
      </c>
      <c r="H3522" s="5">
        <f t="shared" si="376"/>
        <v>71.201749818026656</v>
      </c>
      <c r="M3522" s="1"/>
      <c r="N3522" s="1"/>
      <c r="O3522" s="1"/>
      <c r="P3522" s="1"/>
      <c r="Q3522" s="1"/>
      <c r="R3522" s="1"/>
      <c r="Y3522" s="1"/>
      <c r="Z3522" s="1"/>
      <c r="AA3522" s="6">
        <v>71.201749818026656</v>
      </c>
      <c r="AB3522" s="6">
        <f t="shared" si="377"/>
        <v>21.360524945407995</v>
      </c>
    </row>
    <row r="3523" spans="3:28" x14ac:dyDescent="0.55000000000000004">
      <c r="C3523" s="5">
        <f t="shared" ref="C3523:C3586" ca="1" si="378">RAND()</f>
        <v>0.37122499993821001</v>
      </c>
      <c r="D3523" s="6">
        <v>0.58624625013044773</v>
      </c>
      <c r="E3523" s="15">
        <f t="shared" ref="E3523:E3586" si="379">$B$1+SQRT(($B$2-$B$1)*($B$3-$B$1)*D3523)</f>
        <v>119.24181075631138</v>
      </c>
      <c r="F3523" s="5">
        <f t="shared" ref="F3523:F3586" si="380">$B$2-SQRT(($B$2-$B$1)*($B$2-$B$3)*(1-D3523))</f>
        <v>140.35279209468015</v>
      </c>
      <c r="G3523" s="5">
        <f t="shared" ref="G3523:G3586" si="381">($B$3-$B$1)/($B$2-$B$1)</f>
        <v>0.21428571428571427</v>
      </c>
      <c r="H3523" s="5">
        <f t="shared" ref="H3523:H3586" si="382">IF(D3523&lt;G3523,E3523,F3523)</f>
        <v>140.35279209468015</v>
      </c>
      <c r="M3523" s="1"/>
      <c r="N3523" s="1"/>
      <c r="O3523" s="1"/>
      <c r="P3523" s="1"/>
      <c r="Q3523" s="1"/>
      <c r="R3523" s="1"/>
      <c r="Y3523" s="1"/>
      <c r="Z3523" s="1"/>
      <c r="AA3523" s="6">
        <v>140.35279209468015</v>
      </c>
      <c r="AB3523" s="6">
        <f t="shared" ref="AB3523:AB3586" si="383">AA3523*0.3</f>
        <v>42.105837628404046</v>
      </c>
    </row>
    <row r="3524" spans="3:28" x14ac:dyDescent="0.55000000000000004">
      <c r="C3524" s="5">
        <f t="shared" ca="1" si="378"/>
        <v>0.22198588618426995</v>
      </c>
      <c r="D3524" s="6">
        <v>0.82165564691891391</v>
      </c>
      <c r="E3524" s="15">
        <f t="shared" si="379"/>
        <v>137.48963728022039</v>
      </c>
      <c r="F3524" s="5">
        <f t="shared" si="380"/>
        <v>195.18582085521587</v>
      </c>
      <c r="G3524" s="5">
        <f t="shared" si="381"/>
        <v>0.21428571428571427</v>
      </c>
      <c r="H3524" s="5">
        <f t="shared" si="382"/>
        <v>195.18582085521587</v>
      </c>
      <c r="M3524" s="1"/>
      <c r="N3524" s="1"/>
      <c r="O3524" s="1"/>
      <c r="P3524" s="1"/>
      <c r="Q3524" s="1"/>
      <c r="R3524" s="1"/>
      <c r="Y3524" s="1"/>
      <c r="Z3524" s="1"/>
      <c r="AA3524" s="6">
        <v>195.18582085521587</v>
      </c>
      <c r="AB3524" s="6">
        <f t="shared" si="383"/>
        <v>58.55574625656476</v>
      </c>
    </row>
    <row r="3525" spans="3:28" x14ac:dyDescent="0.55000000000000004">
      <c r="C3525" s="5">
        <f t="shared" ca="1" si="378"/>
        <v>0.15643456009516754</v>
      </c>
      <c r="D3525" s="6">
        <v>0.32099411646434006</v>
      </c>
      <c r="E3525" s="15">
        <f t="shared" si="379"/>
        <v>93.435013151771912</v>
      </c>
      <c r="F3525" s="5">
        <f t="shared" si="380"/>
        <v>95.484077818384378</v>
      </c>
      <c r="G3525" s="5">
        <f t="shared" si="381"/>
        <v>0.21428571428571427</v>
      </c>
      <c r="H3525" s="5">
        <f t="shared" si="382"/>
        <v>95.484077818384378</v>
      </c>
      <c r="M3525" s="1"/>
      <c r="N3525" s="1"/>
      <c r="O3525" s="1"/>
      <c r="P3525" s="1"/>
      <c r="Q3525" s="1"/>
      <c r="R3525" s="1"/>
      <c r="Y3525" s="1"/>
      <c r="Z3525" s="1"/>
      <c r="AA3525" s="6">
        <v>95.484077818384378</v>
      </c>
      <c r="AB3525" s="6">
        <f t="shared" si="383"/>
        <v>28.645223345515312</v>
      </c>
    </row>
    <row r="3526" spans="3:28" x14ac:dyDescent="0.55000000000000004">
      <c r="C3526" s="5">
        <f t="shared" ca="1" si="378"/>
        <v>0.41548317395493528</v>
      </c>
      <c r="D3526" s="6">
        <v>3.0006777733472045E-2</v>
      </c>
      <c r="E3526" s="15">
        <f t="shared" si="379"/>
        <v>42.452480173075102</v>
      </c>
      <c r="F3526" s="5">
        <f t="shared" si="380"/>
        <v>55.558631791551846</v>
      </c>
      <c r="G3526" s="5">
        <f t="shared" si="381"/>
        <v>0.21428571428571427</v>
      </c>
      <c r="H3526" s="5">
        <f t="shared" si="382"/>
        <v>42.452480173075102</v>
      </c>
      <c r="M3526" s="1"/>
      <c r="N3526" s="1"/>
      <c r="O3526" s="1"/>
      <c r="P3526" s="1"/>
      <c r="Q3526" s="1"/>
      <c r="R3526" s="1"/>
      <c r="Y3526" s="1"/>
      <c r="Z3526" s="1"/>
      <c r="AA3526" s="6">
        <v>42.452480173075102</v>
      </c>
      <c r="AB3526" s="6">
        <f t="shared" si="383"/>
        <v>12.735744051922531</v>
      </c>
    </row>
    <row r="3527" spans="3:28" x14ac:dyDescent="0.55000000000000004">
      <c r="C3527" s="5">
        <f t="shared" ca="1" si="378"/>
        <v>0.56519135568912238</v>
      </c>
      <c r="D3527" s="6">
        <v>0.32140560468909352</v>
      </c>
      <c r="E3527" s="15">
        <f t="shared" si="379"/>
        <v>93.482066919601351</v>
      </c>
      <c r="F3527" s="5">
        <f t="shared" si="380"/>
        <v>95.546057139629028</v>
      </c>
      <c r="G3527" s="5">
        <f t="shared" si="381"/>
        <v>0.21428571428571427</v>
      </c>
      <c r="H3527" s="5">
        <f t="shared" si="382"/>
        <v>95.546057139629028</v>
      </c>
      <c r="M3527" s="1"/>
      <c r="N3527" s="1"/>
      <c r="O3527" s="1"/>
      <c r="P3527" s="1"/>
      <c r="Q3527" s="1"/>
      <c r="R3527" s="1"/>
      <c r="Y3527" s="1"/>
      <c r="Z3527" s="1"/>
      <c r="AA3527" s="6">
        <v>95.546057139629028</v>
      </c>
      <c r="AB3527" s="6">
        <f t="shared" si="383"/>
        <v>28.663817141888707</v>
      </c>
    </row>
    <row r="3528" spans="3:28" x14ac:dyDescent="0.55000000000000004">
      <c r="C3528" s="5">
        <f t="shared" ca="1" si="378"/>
        <v>5.8166455083039637E-3</v>
      </c>
      <c r="D3528" s="6">
        <v>0.50785343804145067</v>
      </c>
      <c r="E3528" s="15">
        <f t="shared" si="379"/>
        <v>112.36848899433383</v>
      </c>
      <c r="F3528" s="5">
        <f t="shared" si="380"/>
        <v>125.8844400501591</v>
      </c>
      <c r="G3528" s="5">
        <f t="shared" si="381"/>
        <v>0.21428571428571427</v>
      </c>
      <c r="H3528" s="5">
        <f t="shared" si="382"/>
        <v>125.8844400501591</v>
      </c>
      <c r="M3528" s="1"/>
      <c r="N3528" s="1"/>
      <c r="O3528" s="1"/>
      <c r="P3528" s="1"/>
      <c r="Q3528" s="1"/>
      <c r="R3528" s="1"/>
      <c r="Y3528" s="1"/>
      <c r="Z3528" s="1"/>
      <c r="AA3528" s="6">
        <v>125.8844400501591</v>
      </c>
      <c r="AB3528" s="6">
        <f t="shared" si="383"/>
        <v>37.765332015047726</v>
      </c>
    </row>
    <row r="3529" spans="3:28" x14ac:dyDescent="0.55000000000000004">
      <c r="C3529" s="5">
        <f t="shared" ca="1" si="378"/>
        <v>0.4945308341723158</v>
      </c>
      <c r="D3529" s="6">
        <v>0.72361710955404079</v>
      </c>
      <c r="E3529" s="15">
        <f t="shared" si="379"/>
        <v>130.25773188537795</v>
      </c>
      <c r="F3529" s="5">
        <f t="shared" si="380"/>
        <v>169.5194035441626</v>
      </c>
      <c r="G3529" s="5">
        <f t="shared" si="381"/>
        <v>0.21428571428571427</v>
      </c>
      <c r="H3529" s="5">
        <f t="shared" si="382"/>
        <v>169.5194035441626</v>
      </c>
      <c r="M3529" s="1"/>
      <c r="N3529" s="1"/>
      <c r="O3529" s="1"/>
      <c r="P3529" s="1"/>
      <c r="Q3529" s="1"/>
      <c r="R3529" s="1"/>
      <c r="Y3529" s="1"/>
      <c r="Z3529" s="1"/>
      <c r="AA3529" s="6">
        <v>169.5194035441626</v>
      </c>
      <c r="AB3529" s="6">
        <f t="shared" si="383"/>
        <v>50.855821063248776</v>
      </c>
    </row>
    <row r="3530" spans="3:28" x14ac:dyDescent="0.55000000000000004">
      <c r="C3530" s="5">
        <f t="shared" ca="1" si="378"/>
        <v>0.13195167536682795</v>
      </c>
      <c r="D3530" s="6">
        <v>0.32538517693031654</v>
      </c>
      <c r="E3530" s="15">
        <f t="shared" si="379"/>
        <v>93.935586644249454</v>
      </c>
      <c r="F3530" s="5">
        <f t="shared" si="380"/>
        <v>96.146442020031202</v>
      </c>
      <c r="G3530" s="5">
        <f t="shared" si="381"/>
        <v>0.21428571428571427</v>
      </c>
      <c r="H3530" s="5">
        <f t="shared" si="382"/>
        <v>96.146442020031202</v>
      </c>
      <c r="M3530" s="1"/>
      <c r="N3530" s="1"/>
      <c r="O3530" s="1"/>
      <c r="P3530" s="1"/>
      <c r="Q3530" s="1"/>
      <c r="R3530" s="1"/>
      <c r="Y3530" s="1"/>
      <c r="Z3530" s="1"/>
      <c r="AA3530" s="6">
        <v>96.146442020031202</v>
      </c>
      <c r="AB3530" s="6">
        <f t="shared" si="383"/>
        <v>28.843932606009361</v>
      </c>
    </row>
    <row r="3531" spans="3:28" x14ac:dyDescent="0.55000000000000004">
      <c r="C3531" s="5">
        <f t="shared" ca="1" si="378"/>
        <v>0.75794434069077687</v>
      </c>
      <c r="D3531" s="6">
        <v>0.20759905525058353</v>
      </c>
      <c r="E3531" s="15">
        <f t="shared" si="379"/>
        <v>79.056448658972073</v>
      </c>
      <c r="F3531" s="5">
        <f t="shared" si="380"/>
        <v>79.06585099499884</v>
      </c>
      <c r="G3531" s="5">
        <f t="shared" si="381"/>
        <v>0.21428571428571427</v>
      </c>
      <c r="H3531" s="5">
        <f t="shared" si="382"/>
        <v>79.056448658972073</v>
      </c>
      <c r="M3531" s="1"/>
      <c r="N3531" s="1"/>
      <c r="O3531" s="1"/>
      <c r="P3531" s="1"/>
      <c r="Q3531" s="1"/>
      <c r="R3531" s="1"/>
      <c r="Y3531" s="1"/>
      <c r="Z3531" s="1"/>
      <c r="AA3531" s="6">
        <v>79.056448658972073</v>
      </c>
      <c r="AB3531" s="6">
        <f t="shared" si="383"/>
        <v>23.716934597691623</v>
      </c>
    </row>
    <row r="3532" spans="3:28" x14ac:dyDescent="0.55000000000000004">
      <c r="C3532" s="5">
        <f t="shared" ca="1" si="378"/>
        <v>0.94521388450243049</v>
      </c>
      <c r="D3532" s="6">
        <v>0.92197982745801477</v>
      </c>
      <c r="E3532" s="15">
        <f t="shared" si="379"/>
        <v>144.45586005204677</v>
      </c>
      <c r="F3532" s="5">
        <f t="shared" si="380"/>
        <v>230.67437249770984</v>
      </c>
      <c r="G3532" s="5">
        <f t="shared" si="381"/>
        <v>0.21428571428571427</v>
      </c>
      <c r="H3532" s="5">
        <f t="shared" si="382"/>
        <v>230.67437249770984</v>
      </c>
      <c r="M3532" s="1"/>
      <c r="N3532" s="1"/>
      <c r="O3532" s="1"/>
      <c r="P3532" s="1"/>
      <c r="Q3532" s="1"/>
      <c r="R3532" s="1"/>
      <c r="Y3532" s="1"/>
      <c r="Z3532" s="1"/>
      <c r="AA3532" s="6">
        <v>230.67437249770984</v>
      </c>
      <c r="AB3532" s="6">
        <f t="shared" si="383"/>
        <v>69.202311749312955</v>
      </c>
    </row>
    <row r="3533" spans="3:28" x14ac:dyDescent="0.55000000000000004">
      <c r="C3533" s="5">
        <f t="shared" ca="1" si="378"/>
        <v>0.22109018906899613</v>
      </c>
      <c r="D3533" s="6">
        <v>8.3694907197850221E-2</v>
      </c>
      <c r="E3533" s="15">
        <f t="shared" si="379"/>
        <v>57.497659139256726</v>
      </c>
      <c r="F3533" s="5">
        <f t="shared" si="380"/>
        <v>62.419711009914749</v>
      </c>
      <c r="G3533" s="5">
        <f t="shared" si="381"/>
        <v>0.21428571428571427</v>
      </c>
      <c r="H3533" s="5">
        <f t="shared" si="382"/>
        <v>57.497659139256726</v>
      </c>
      <c r="M3533" s="1"/>
      <c r="N3533" s="1"/>
      <c r="O3533" s="1"/>
      <c r="P3533" s="1"/>
      <c r="Q3533" s="1"/>
      <c r="R3533" s="1"/>
      <c r="Y3533" s="1"/>
      <c r="Z3533" s="1"/>
      <c r="AA3533" s="6">
        <v>57.497659139256726</v>
      </c>
      <c r="AB3533" s="6">
        <f t="shared" si="383"/>
        <v>17.249297741777017</v>
      </c>
    </row>
    <row r="3534" spans="3:28" x14ac:dyDescent="0.55000000000000004">
      <c r="C3534" s="5">
        <f t="shared" ca="1" si="378"/>
        <v>0.14692297397874288</v>
      </c>
      <c r="D3534" s="6">
        <v>0.52504941213343481</v>
      </c>
      <c r="E3534" s="15">
        <f t="shared" si="379"/>
        <v>113.91927450657668</v>
      </c>
      <c r="F3534" s="5">
        <f t="shared" si="380"/>
        <v>128.95335077067304</v>
      </c>
      <c r="G3534" s="5">
        <f t="shared" si="381"/>
        <v>0.21428571428571427</v>
      </c>
      <c r="H3534" s="5">
        <f t="shared" si="382"/>
        <v>128.95335077067304</v>
      </c>
      <c r="M3534" s="1"/>
      <c r="N3534" s="1"/>
      <c r="O3534" s="1"/>
      <c r="P3534" s="1"/>
      <c r="Q3534" s="1"/>
      <c r="R3534" s="1"/>
      <c r="Y3534" s="1"/>
      <c r="Z3534" s="1"/>
      <c r="AA3534" s="6">
        <v>128.95335077067304</v>
      </c>
      <c r="AB3534" s="6">
        <f t="shared" si="383"/>
        <v>38.686005231201911</v>
      </c>
    </row>
    <row r="3535" spans="3:28" x14ac:dyDescent="0.55000000000000004">
      <c r="C3535" s="5">
        <f t="shared" ca="1" si="378"/>
        <v>0.92549065698059063</v>
      </c>
      <c r="D3535" s="6">
        <v>0.61339015311430767</v>
      </c>
      <c r="E3535" s="15">
        <f t="shared" si="379"/>
        <v>121.51332214207339</v>
      </c>
      <c r="F3535" s="5">
        <f t="shared" si="380"/>
        <v>145.67836649335698</v>
      </c>
      <c r="G3535" s="5">
        <f t="shared" si="381"/>
        <v>0.21428571428571427</v>
      </c>
      <c r="H3535" s="5">
        <f t="shared" si="382"/>
        <v>145.67836649335698</v>
      </c>
      <c r="M3535" s="1"/>
      <c r="N3535" s="1"/>
      <c r="O3535" s="1"/>
      <c r="P3535" s="1"/>
      <c r="Q3535" s="1"/>
      <c r="R3535" s="1"/>
      <c r="Y3535" s="1"/>
      <c r="Z3535" s="1"/>
      <c r="AA3535" s="6">
        <v>145.67836649335698</v>
      </c>
      <c r="AB3535" s="6">
        <f t="shared" si="383"/>
        <v>43.703509948007088</v>
      </c>
    </row>
    <row r="3536" spans="3:28" x14ac:dyDescent="0.55000000000000004">
      <c r="C3536" s="5">
        <f t="shared" ca="1" si="378"/>
        <v>0.64520979561554592</v>
      </c>
      <c r="D3536" s="6">
        <v>0.58815614950441952</v>
      </c>
      <c r="E3536" s="15">
        <f t="shared" si="379"/>
        <v>119.40333652184039</v>
      </c>
      <c r="F3536" s="5">
        <f t="shared" si="380"/>
        <v>140.72168637718516</v>
      </c>
      <c r="G3536" s="5">
        <f t="shared" si="381"/>
        <v>0.21428571428571427</v>
      </c>
      <c r="H3536" s="5">
        <f t="shared" si="382"/>
        <v>140.72168637718516</v>
      </c>
      <c r="M3536" s="1"/>
      <c r="N3536" s="1"/>
      <c r="O3536" s="1"/>
      <c r="P3536" s="1"/>
      <c r="Q3536" s="1"/>
      <c r="R3536" s="1"/>
      <c r="Y3536" s="1"/>
      <c r="Z3536" s="1"/>
      <c r="AA3536" s="6">
        <v>140.72168637718516</v>
      </c>
      <c r="AB3536" s="6">
        <f t="shared" si="383"/>
        <v>42.216505913155551</v>
      </c>
    </row>
    <row r="3537" spans="3:28" x14ac:dyDescent="0.55000000000000004">
      <c r="C3537" s="5">
        <f t="shared" ca="1" si="378"/>
        <v>0.60251992636472707</v>
      </c>
      <c r="D3537" s="6">
        <v>0.96810355877541254</v>
      </c>
      <c r="E3537" s="15">
        <f t="shared" si="379"/>
        <v>147.5309365896249</v>
      </c>
      <c r="F3537" s="5">
        <f t="shared" si="380"/>
        <v>255.67370104063968</v>
      </c>
      <c r="G3537" s="5">
        <f t="shared" si="381"/>
        <v>0.21428571428571427</v>
      </c>
      <c r="H3537" s="5">
        <f t="shared" si="382"/>
        <v>255.67370104063968</v>
      </c>
      <c r="M3537" s="1"/>
      <c r="N3537" s="1"/>
      <c r="O3537" s="1"/>
      <c r="P3537" s="1"/>
      <c r="Q3537" s="1"/>
      <c r="R3537" s="1"/>
      <c r="Y3537" s="1"/>
      <c r="Z3537" s="1"/>
      <c r="AA3537" s="6">
        <v>255.67370104063968</v>
      </c>
      <c r="AB3537" s="6">
        <f t="shared" si="383"/>
        <v>76.702110312191905</v>
      </c>
    </row>
    <row r="3538" spans="3:28" x14ac:dyDescent="0.55000000000000004">
      <c r="C3538" s="5">
        <f t="shared" ca="1" si="378"/>
        <v>0.70321375641959671</v>
      </c>
      <c r="D3538" s="6">
        <v>0.58785219126329691</v>
      </c>
      <c r="E3538" s="15">
        <f t="shared" si="379"/>
        <v>119.37764745265098</v>
      </c>
      <c r="F3538" s="5">
        <f t="shared" si="380"/>
        <v>140.66292014041142</v>
      </c>
      <c r="G3538" s="5">
        <f t="shared" si="381"/>
        <v>0.21428571428571427</v>
      </c>
      <c r="H3538" s="5">
        <f t="shared" si="382"/>
        <v>140.66292014041142</v>
      </c>
      <c r="M3538" s="1"/>
      <c r="N3538" s="1"/>
      <c r="O3538" s="1"/>
      <c r="P3538" s="1"/>
      <c r="Q3538" s="1"/>
      <c r="R3538" s="1"/>
      <c r="Y3538" s="1"/>
      <c r="Z3538" s="1"/>
      <c r="AA3538" s="6">
        <v>140.66292014041142</v>
      </c>
      <c r="AB3538" s="6">
        <f t="shared" si="383"/>
        <v>42.198876042123423</v>
      </c>
    </row>
    <row r="3539" spans="3:28" x14ac:dyDescent="0.55000000000000004">
      <c r="C3539" s="5">
        <f t="shared" ca="1" si="378"/>
        <v>0.27805868147285662</v>
      </c>
      <c r="D3539" s="6">
        <v>0.13650563398547433</v>
      </c>
      <c r="E3539" s="15">
        <f t="shared" si="379"/>
        <v>67.888356110394611</v>
      </c>
      <c r="F3539" s="5">
        <f t="shared" si="380"/>
        <v>69.367710529304276</v>
      </c>
      <c r="G3539" s="5">
        <f t="shared" si="381"/>
        <v>0.21428571428571427</v>
      </c>
      <c r="H3539" s="5">
        <f t="shared" si="382"/>
        <v>67.888356110394611</v>
      </c>
      <c r="M3539" s="1"/>
      <c r="N3539" s="1"/>
      <c r="O3539" s="1"/>
      <c r="P3539" s="1"/>
      <c r="Q3539" s="1"/>
      <c r="R3539" s="1"/>
      <c r="Y3539" s="1"/>
      <c r="Z3539" s="1"/>
      <c r="AA3539" s="6">
        <v>67.888356110394611</v>
      </c>
      <c r="AB3539" s="6">
        <f t="shared" si="383"/>
        <v>20.366506833118383</v>
      </c>
    </row>
    <row r="3540" spans="3:28" x14ac:dyDescent="0.55000000000000004">
      <c r="C3540" s="5">
        <f t="shared" ca="1" si="378"/>
        <v>0.32227294383729044</v>
      </c>
      <c r="D3540" s="6">
        <v>0.82750436386912041</v>
      </c>
      <c r="E3540" s="15">
        <f t="shared" si="379"/>
        <v>137.90705370333541</v>
      </c>
      <c r="F3540" s="5">
        <f t="shared" si="380"/>
        <v>196.91881264914446</v>
      </c>
      <c r="G3540" s="5">
        <f t="shared" si="381"/>
        <v>0.21428571428571427</v>
      </c>
      <c r="H3540" s="5">
        <f t="shared" si="382"/>
        <v>196.91881264914446</v>
      </c>
      <c r="M3540" s="1"/>
      <c r="N3540" s="1"/>
      <c r="O3540" s="1"/>
      <c r="P3540" s="1"/>
      <c r="Q3540" s="1"/>
      <c r="R3540" s="1"/>
      <c r="Y3540" s="1"/>
      <c r="Z3540" s="1"/>
      <c r="AA3540" s="6">
        <v>196.91881264914446</v>
      </c>
      <c r="AB3540" s="6">
        <f t="shared" si="383"/>
        <v>59.075643794743335</v>
      </c>
    </row>
    <row r="3541" spans="3:28" x14ac:dyDescent="0.55000000000000004">
      <c r="C3541" s="5">
        <f t="shared" ca="1" si="378"/>
        <v>0.99739534850090716</v>
      </c>
      <c r="D3541" s="6">
        <v>7.5913504057987247E-2</v>
      </c>
      <c r="E3541" s="15">
        <f t="shared" si="379"/>
        <v>55.711998938370641</v>
      </c>
      <c r="F3541" s="5">
        <f t="shared" si="380"/>
        <v>61.413059556839983</v>
      </c>
      <c r="G3541" s="5">
        <f t="shared" si="381"/>
        <v>0.21428571428571427</v>
      </c>
      <c r="H3541" s="5">
        <f t="shared" si="382"/>
        <v>55.711998938370641</v>
      </c>
      <c r="M3541" s="1"/>
      <c r="N3541" s="1"/>
      <c r="O3541" s="1"/>
      <c r="P3541" s="1"/>
      <c r="Q3541" s="1"/>
      <c r="R3541" s="1"/>
      <c r="Y3541" s="1"/>
      <c r="Z3541" s="1"/>
      <c r="AA3541" s="6">
        <v>55.711998938370641</v>
      </c>
      <c r="AB3541" s="6">
        <f t="shared" si="383"/>
        <v>16.713599681511191</v>
      </c>
    </row>
    <row r="3542" spans="3:28" x14ac:dyDescent="0.55000000000000004">
      <c r="C3542" s="5">
        <f t="shared" ca="1" si="378"/>
        <v>0.30080084331821133</v>
      </c>
      <c r="D3542" s="6">
        <v>0.51649345591316287</v>
      </c>
      <c r="E3542" s="15">
        <f t="shared" si="379"/>
        <v>113.15089940167587</v>
      </c>
      <c r="F3542" s="5">
        <f t="shared" si="380"/>
        <v>127.41957493461442</v>
      </c>
      <c r="G3542" s="5">
        <f t="shared" si="381"/>
        <v>0.21428571428571427</v>
      </c>
      <c r="H3542" s="5">
        <f t="shared" si="382"/>
        <v>127.41957493461442</v>
      </c>
      <c r="M3542" s="1"/>
      <c r="N3542" s="1"/>
      <c r="O3542" s="1"/>
      <c r="P3542" s="1"/>
      <c r="Q3542" s="1"/>
      <c r="R3542" s="1"/>
      <c r="Y3542" s="1"/>
      <c r="Z3542" s="1"/>
      <c r="AA3542" s="6">
        <v>127.41957493461442</v>
      </c>
      <c r="AB3542" s="6">
        <f t="shared" si="383"/>
        <v>38.225872480384325</v>
      </c>
    </row>
    <row r="3543" spans="3:28" x14ac:dyDescent="0.55000000000000004">
      <c r="C3543" s="5">
        <f t="shared" ca="1" si="378"/>
        <v>1.3062158061274642E-2</v>
      </c>
      <c r="D3543" s="6">
        <v>1.2077335914811305E-2</v>
      </c>
      <c r="E3543" s="15">
        <f t="shared" si="379"/>
        <v>34.244270545339624</v>
      </c>
      <c r="F3543" s="5">
        <f t="shared" si="380"/>
        <v>53.309837837728878</v>
      </c>
      <c r="G3543" s="5">
        <f t="shared" si="381"/>
        <v>0.21428571428571427</v>
      </c>
      <c r="H3543" s="5">
        <f t="shared" si="382"/>
        <v>34.244270545339624</v>
      </c>
      <c r="M3543" s="1"/>
      <c r="N3543" s="1"/>
      <c r="O3543" s="1"/>
      <c r="P3543" s="1"/>
      <c r="Q3543" s="1"/>
      <c r="R3543" s="1"/>
      <c r="Y3543" s="1"/>
      <c r="Z3543" s="1"/>
      <c r="AA3543" s="6">
        <v>34.244270545339624</v>
      </c>
      <c r="AB3543" s="6">
        <f t="shared" si="383"/>
        <v>10.273281163601887</v>
      </c>
    </row>
    <row r="3544" spans="3:28" x14ac:dyDescent="0.55000000000000004">
      <c r="C3544" s="5">
        <f t="shared" ca="1" si="378"/>
        <v>7.3397591241342375E-2</v>
      </c>
      <c r="D3544" s="6">
        <v>2.1605732621643114E-2</v>
      </c>
      <c r="E3544" s="15">
        <f t="shared" si="379"/>
        <v>39.051937120503112</v>
      </c>
      <c r="F3544" s="5">
        <f t="shared" si="380"/>
        <v>54.502368910600723</v>
      </c>
      <c r="G3544" s="5">
        <f t="shared" si="381"/>
        <v>0.21428571428571427</v>
      </c>
      <c r="H3544" s="5">
        <f t="shared" si="382"/>
        <v>39.051937120503112</v>
      </c>
      <c r="M3544" s="1"/>
      <c r="N3544" s="1"/>
      <c r="O3544" s="1"/>
      <c r="P3544" s="1"/>
      <c r="Q3544" s="1"/>
      <c r="R3544" s="1"/>
      <c r="Y3544" s="1"/>
      <c r="Z3544" s="1"/>
      <c r="AA3544" s="6">
        <v>39.051937120503112</v>
      </c>
      <c r="AB3544" s="6">
        <f t="shared" si="383"/>
        <v>11.715581136150933</v>
      </c>
    </row>
    <row r="3545" spans="3:28" x14ac:dyDescent="0.55000000000000004">
      <c r="C3545" s="5">
        <f t="shared" ca="1" si="378"/>
        <v>0.38106463903660914</v>
      </c>
      <c r="D3545" s="6">
        <v>0.83298123867677032</v>
      </c>
      <c r="E3545" s="15">
        <f t="shared" si="379"/>
        <v>138.29659678016839</v>
      </c>
      <c r="F3545" s="5">
        <f t="shared" si="380"/>
        <v>198.5684679327432</v>
      </c>
      <c r="G3545" s="5">
        <f t="shared" si="381"/>
        <v>0.21428571428571427</v>
      </c>
      <c r="H3545" s="5">
        <f t="shared" si="382"/>
        <v>198.5684679327432</v>
      </c>
      <c r="M3545" s="1"/>
      <c r="N3545" s="1"/>
      <c r="O3545" s="1"/>
      <c r="P3545" s="1"/>
      <c r="Q3545" s="1"/>
      <c r="R3545" s="1"/>
      <c r="Y3545" s="1"/>
      <c r="Z3545" s="1"/>
      <c r="AA3545" s="6">
        <v>198.5684679327432</v>
      </c>
      <c r="AB3545" s="6">
        <f t="shared" si="383"/>
        <v>59.570540379822958</v>
      </c>
    </row>
    <row r="3546" spans="3:28" x14ac:dyDescent="0.55000000000000004">
      <c r="C3546" s="5">
        <f t="shared" ca="1" si="378"/>
        <v>0.33827003359137642</v>
      </c>
      <c r="D3546" s="6">
        <v>1.3357675792660118E-2</v>
      </c>
      <c r="E3546" s="15">
        <f t="shared" si="379"/>
        <v>34.980285488490864</v>
      </c>
      <c r="F3546" s="5">
        <f t="shared" si="380"/>
        <v>53.469743903162794</v>
      </c>
      <c r="G3546" s="5">
        <f t="shared" si="381"/>
        <v>0.21428571428571427</v>
      </c>
      <c r="H3546" s="5">
        <f t="shared" si="382"/>
        <v>34.980285488490864</v>
      </c>
      <c r="M3546" s="1"/>
      <c r="N3546" s="1"/>
      <c r="O3546" s="1"/>
      <c r="P3546" s="1"/>
      <c r="Q3546" s="1"/>
      <c r="R3546" s="1"/>
      <c r="Y3546" s="1"/>
      <c r="Z3546" s="1"/>
      <c r="AA3546" s="6">
        <v>34.980285488490864</v>
      </c>
      <c r="AB3546" s="6">
        <f t="shared" si="383"/>
        <v>10.494085646547259</v>
      </c>
    </row>
    <row r="3547" spans="3:28" x14ac:dyDescent="0.55000000000000004">
      <c r="C3547" s="5">
        <f t="shared" ca="1" si="378"/>
        <v>1.5878036403836004E-2</v>
      </c>
      <c r="D3547" s="6">
        <v>0.90727073767762223</v>
      </c>
      <c r="E3547" s="15">
        <f t="shared" si="379"/>
        <v>143.4590960317791</v>
      </c>
      <c r="F3547" s="5">
        <f t="shared" si="380"/>
        <v>224.42141467943139</v>
      </c>
      <c r="G3547" s="5">
        <f t="shared" si="381"/>
        <v>0.21428571428571427</v>
      </c>
      <c r="H3547" s="5">
        <f t="shared" si="382"/>
        <v>224.42141467943139</v>
      </c>
      <c r="M3547" s="1"/>
      <c r="N3547" s="1"/>
      <c r="O3547" s="1"/>
      <c r="P3547" s="1"/>
      <c r="Q3547" s="1"/>
      <c r="R3547" s="1"/>
      <c r="Y3547" s="1"/>
      <c r="Z3547" s="1"/>
      <c r="AA3547" s="6">
        <v>224.42141467943139</v>
      </c>
      <c r="AB3547" s="6">
        <f t="shared" si="383"/>
        <v>67.326424403829421</v>
      </c>
    </row>
    <row r="3548" spans="3:28" x14ac:dyDescent="0.55000000000000004">
      <c r="C3548" s="5">
        <f t="shared" ca="1" si="378"/>
        <v>0.13874562706335158</v>
      </c>
      <c r="D3548" s="6">
        <v>0.82270525788862459</v>
      </c>
      <c r="E3548" s="15">
        <f t="shared" si="379"/>
        <v>137.5646559665314</v>
      </c>
      <c r="F3548" s="5">
        <f t="shared" si="380"/>
        <v>195.49470772223674</v>
      </c>
      <c r="G3548" s="5">
        <f t="shared" si="381"/>
        <v>0.21428571428571427</v>
      </c>
      <c r="H3548" s="5">
        <f t="shared" si="382"/>
        <v>195.49470772223674</v>
      </c>
      <c r="M3548" s="1"/>
      <c r="N3548" s="1"/>
      <c r="O3548" s="1"/>
      <c r="P3548" s="1"/>
      <c r="Q3548" s="1"/>
      <c r="R3548" s="1"/>
      <c r="Y3548" s="1"/>
      <c r="Z3548" s="1"/>
      <c r="AA3548" s="6">
        <v>195.49470772223674</v>
      </c>
      <c r="AB3548" s="6">
        <f t="shared" si="383"/>
        <v>58.648412316671021</v>
      </c>
    </row>
    <row r="3549" spans="3:28" x14ac:dyDescent="0.55000000000000004">
      <c r="C3549" s="5">
        <f t="shared" ca="1" si="378"/>
        <v>9.4182144818781843E-2</v>
      </c>
      <c r="D3549" s="6">
        <v>0.6505555174541765</v>
      </c>
      <c r="E3549" s="15">
        <f t="shared" si="379"/>
        <v>124.54344882980553</v>
      </c>
      <c r="F3549" s="5">
        <f t="shared" si="380"/>
        <v>153.28333385459331</v>
      </c>
      <c r="G3549" s="5">
        <f t="shared" si="381"/>
        <v>0.21428571428571427</v>
      </c>
      <c r="H3549" s="5">
        <f t="shared" si="382"/>
        <v>153.28333385459331</v>
      </c>
      <c r="M3549" s="1"/>
      <c r="N3549" s="1"/>
      <c r="O3549" s="1"/>
      <c r="P3549" s="1"/>
      <c r="Q3549" s="1"/>
      <c r="R3549" s="1"/>
      <c r="Y3549" s="1"/>
      <c r="Z3549" s="1"/>
      <c r="AA3549" s="6">
        <v>153.28333385459331</v>
      </c>
      <c r="AB3549" s="6">
        <f t="shared" si="383"/>
        <v>45.985000156377993</v>
      </c>
    </row>
    <row r="3550" spans="3:28" x14ac:dyDescent="0.55000000000000004">
      <c r="C3550" s="5">
        <f t="shared" ca="1" si="378"/>
        <v>5.8410725131727292E-2</v>
      </c>
      <c r="D3550" s="6">
        <v>0.9624799119756704</v>
      </c>
      <c r="E3550" s="15">
        <f t="shared" si="379"/>
        <v>147.1599878939569</v>
      </c>
      <c r="F3550" s="5">
        <f t="shared" si="380"/>
        <v>251.92466929600272</v>
      </c>
      <c r="G3550" s="5">
        <f t="shared" si="381"/>
        <v>0.21428571428571427</v>
      </c>
      <c r="H3550" s="5">
        <f t="shared" si="382"/>
        <v>251.92466929600272</v>
      </c>
      <c r="M3550" s="1"/>
      <c r="N3550" s="1"/>
      <c r="O3550" s="1"/>
      <c r="P3550" s="1"/>
      <c r="Q3550" s="1"/>
      <c r="R3550" s="1"/>
      <c r="Y3550" s="1"/>
      <c r="Z3550" s="1"/>
      <c r="AA3550" s="6">
        <v>251.92466929600272</v>
      </c>
      <c r="AB3550" s="6">
        <f t="shared" si="383"/>
        <v>75.577400788800816</v>
      </c>
    </row>
    <row r="3551" spans="3:28" x14ac:dyDescent="0.55000000000000004">
      <c r="C3551" s="5">
        <f t="shared" ca="1" si="378"/>
        <v>0.78991462706279725</v>
      </c>
      <c r="D3551" s="6">
        <v>0.69680480565488667</v>
      </c>
      <c r="E3551" s="15">
        <f t="shared" si="379"/>
        <v>128.1957519267836</v>
      </c>
      <c r="F3551" s="5">
        <f t="shared" si="380"/>
        <v>163.3368229124649</v>
      </c>
      <c r="G3551" s="5">
        <f t="shared" si="381"/>
        <v>0.21428571428571427</v>
      </c>
      <c r="H3551" s="5">
        <f t="shared" si="382"/>
        <v>163.3368229124649</v>
      </c>
      <c r="M3551" s="1"/>
      <c r="N3551" s="1"/>
      <c r="O3551" s="1"/>
      <c r="P3551" s="1"/>
      <c r="Q3551" s="1"/>
      <c r="R3551" s="1"/>
      <c r="Y3551" s="1"/>
      <c r="Z3551" s="1"/>
      <c r="AA3551" s="6">
        <v>163.3368229124649</v>
      </c>
      <c r="AB3551" s="6">
        <f t="shared" si="383"/>
        <v>49.001046873739469</v>
      </c>
    </row>
    <row r="3552" spans="3:28" x14ac:dyDescent="0.55000000000000004">
      <c r="C3552" s="5">
        <f t="shared" ca="1" si="378"/>
        <v>0.31551140902436203</v>
      </c>
      <c r="D3552" s="6">
        <v>0.7151472675663062</v>
      </c>
      <c r="E3552" s="15">
        <f t="shared" si="379"/>
        <v>129.6105564948648</v>
      </c>
      <c r="F3552" s="5">
        <f t="shared" si="380"/>
        <v>167.53518082934042</v>
      </c>
      <c r="G3552" s="5">
        <f t="shared" si="381"/>
        <v>0.21428571428571427</v>
      </c>
      <c r="H3552" s="5">
        <f t="shared" si="382"/>
        <v>167.53518082934042</v>
      </c>
      <c r="M3552" s="1"/>
      <c r="N3552" s="1"/>
      <c r="O3552" s="1"/>
      <c r="P3552" s="1"/>
      <c r="Q3552" s="1"/>
      <c r="R3552" s="1"/>
      <c r="Y3552" s="1"/>
      <c r="Z3552" s="1"/>
      <c r="AA3552" s="6">
        <v>167.53518082934042</v>
      </c>
      <c r="AB3552" s="6">
        <f t="shared" si="383"/>
        <v>50.260554248802123</v>
      </c>
    </row>
    <row r="3553" spans="3:28" x14ac:dyDescent="0.55000000000000004">
      <c r="C3553" s="5">
        <f t="shared" ca="1" si="378"/>
        <v>0.12908035154596287</v>
      </c>
      <c r="D3553" s="6">
        <v>0.12486033101802319</v>
      </c>
      <c r="E3553" s="15">
        <f t="shared" si="379"/>
        <v>65.800148046734407</v>
      </c>
      <c r="F3553" s="5">
        <f t="shared" si="380"/>
        <v>67.817736230155219</v>
      </c>
      <c r="G3553" s="5">
        <f t="shared" si="381"/>
        <v>0.21428571428571427</v>
      </c>
      <c r="H3553" s="5">
        <f t="shared" si="382"/>
        <v>65.800148046734407</v>
      </c>
      <c r="M3553" s="1"/>
      <c r="N3553" s="1"/>
      <c r="O3553" s="1"/>
      <c r="P3553" s="1"/>
      <c r="Q3553" s="1"/>
      <c r="R3553" s="1"/>
      <c r="Y3553" s="1"/>
      <c r="Z3553" s="1"/>
      <c r="AA3553" s="6">
        <v>65.800148046734407</v>
      </c>
      <c r="AB3553" s="6">
        <f t="shared" si="383"/>
        <v>19.740044414020321</v>
      </c>
    </row>
    <row r="3554" spans="3:28" x14ac:dyDescent="0.55000000000000004">
      <c r="C3554" s="5">
        <f t="shared" ca="1" si="378"/>
        <v>0.34050400774047029</v>
      </c>
      <c r="D3554" s="6">
        <v>9.8174229382192113E-2</v>
      </c>
      <c r="E3554" s="15">
        <f t="shared" si="379"/>
        <v>60.611907781103163</v>
      </c>
      <c r="F3554" s="5">
        <f t="shared" si="380"/>
        <v>64.304290514110193</v>
      </c>
      <c r="G3554" s="5">
        <f t="shared" si="381"/>
        <v>0.21428571428571427</v>
      </c>
      <c r="H3554" s="5">
        <f t="shared" si="382"/>
        <v>60.611907781103163</v>
      </c>
      <c r="M3554" s="1"/>
      <c r="N3554" s="1"/>
      <c r="O3554" s="1"/>
      <c r="P3554" s="1"/>
      <c r="Q3554" s="1"/>
      <c r="R3554" s="1"/>
      <c r="Y3554" s="1"/>
      <c r="Z3554" s="1"/>
      <c r="AA3554" s="6">
        <v>60.611907781103163</v>
      </c>
      <c r="AB3554" s="6">
        <f t="shared" si="383"/>
        <v>18.183572334330947</v>
      </c>
    </row>
    <row r="3555" spans="3:28" x14ac:dyDescent="0.55000000000000004">
      <c r="C3555" s="5">
        <f t="shared" ca="1" si="378"/>
        <v>6.851653883882769E-2</v>
      </c>
      <c r="D3555" s="6">
        <v>0.36408958079397613</v>
      </c>
      <c r="E3555" s="15">
        <f t="shared" si="379"/>
        <v>98.209366173999896</v>
      </c>
      <c r="F3555" s="5">
        <f t="shared" si="380"/>
        <v>102.08061786906501</v>
      </c>
      <c r="G3555" s="5">
        <f t="shared" si="381"/>
        <v>0.21428571428571427</v>
      </c>
      <c r="H3555" s="5">
        <f t="shared" si="382"/>
        <v>102.08061786906501</v>
      </c>
      <c r="M3555" s="1"/>
      <c r="N3555" s="1"/>
      <c r="O3555" s="1"/>
      <c r="P3555" s="1"/>
      <c r="Q3555" s="1"/>
      <c r="R3555" s="1"/>
      <c r="Y3555" s="1"/>
      <c r="Z3555" s="1"/>
      <c r="AA3555" s="6">
        <v>102.08061786906501</v>
      </c>
      <c r="AB3555" s="6">
        <f t="shared" si="383"/>
        <v>30.624185360719501</v>
      </c>
    </row>
    <row r="3556" spans="3:28" x14ac:dyDescent="0.55000000000000004">
      <c r="C3556" s="5">
        <f t="shared" ca="1" si="378"/>
        <v>0.30794349545768929</v>
      </c>
      <c r="D3556" s="6">
        <v>0.64840608183902759</v>
      </c>
      <c r="E3556" s="15">
        <f t="shared" si="379"/>
        <v>124.3706001462848</v>
      </c>
      <c r="F3556" s="5">
        <f t="shared" si="380"/>
        <v>152.83279795173146</v>
      </c>
      <c r="G3556" s="5">
        <f t="shared" si="381"/>
        <v>0.21428571428571427</v>
      </c>
      <c r="H3556" s="5">
        <f t="shared" si="382"/>
        <v>152.83279795173146</v>
      </c>
      <c r="M3556" s="1"/>
      <c r="N3556" s="1"/>
      <c r="O3556" s="1"/>
      <c r="P3556" s="1"/>
      <c r="Q3556" s="1"/>
      <c r="R3556" s="1"/>
      <c r="Y3556" s="1"/>
      <c r="Z3556" s="1"/>
      <c r="AA3556" s="6">
        <v>152.83279795173146</v>
      </c>
      <c r="AB3556" s="6">
        <f t="shared" si="383"/>
        <v>45.849839385519438</v>
      </c>
    </row>
    <row r="3557" spans="3:28" x14ac:dyDescent="0.55000000000000004">
      <c r="C3557" s="5">
        <f t="shared" ca="1" si="378"/>
        <v>0.4544303182473437</v>
      </c>
      <c r="D3557" s="6">
        <v>0.14249325527307299</v>
      </c>
      <c r="E3557" s="15">
        <f t="shared" si="379"/>
        <v>68.927361349122705</v>
      </c>
      <c r="F3557" s="5">
        <f t="shared" si="380"/>
        <v>70.168723896901469</v>
      </c>
      <c r="G3557" s="5">
        <f t="shared" si="381"/>
        <v>0.21428571428571427</v>
      </c>
      <c r="H3557" s="5">
        <f t="shared" si="382"/>
        <v>68.927361349122705</v>
      </c>
      <c r="M3557" s="1"/>
      <c r="N3557" s="1"/>
      <c r="O3557" s="1"/>
      <c r="P3557" s="1"/>
      <c r="Q3557" s="1"/>
      <c r="R3557" s="1"/>
      <c r="Y3557" s="1"/>
      <c r="Z3557" s="1"/>
      <c r="AA3557" s="6">
        <v>68.927361349122705</v>
      </c>
      <c r="AB3557" s="6">
        <f t="shared" si="383"/>
        <v>20.678208404736811</v>
      </c>
    </row>
    <row r="3558" spans="3:28" x14ac:dyDescent="0.55000000000000004">
      <c r="C3558" s="5">
        <f t="shared" ca="1" si="378"/>
        <v>3.3833321540522654E-2</v>
      </c>
      <c r="D3558" s="6">
        <v>0.17773744260100177</v>
      </c>
      <c r="E3558" s="15">
        <f t="shared" si="379"/>
        <v>74.644204044864907</v>
      </c>
      <c r="F3558" s="5">
        <f t="shared" si="380"/>
        <v>74.941399773796036</v>
      </c>
      <c r="G3558" s="5">
        <f t="shared" si="381"/>
        <v>0.21428571428571427</v>
      </c>
      <c r="H3558" s="5">
        <f t="shared" si="382"/>
        <v>74.644204044864907</v>
      </c>
      <c r="M3558" s="1"/>
      <c r="N3558" s="1"/>
      <c r="O3558" s="1"/>
      <c r="P3558" s="1"/>
      <c r="Q3558" s="1"/>
      <c r="R3558" s="1"/>
      <c r="Y3558" s="1"/>
      <c r="Z3558" s="1"/>
      <c r="AA3558" s="6">
        <v>74.644204044864907</v>
      </c>
      <c r="AB3558" s="6">
        <f t="shared" si="383"/>
        <v>22.393261213459471</v>
      </c>
    </row>
    <row r="3559" spans="3:28" x14ac:dyDescent="0.55000000000000004">
      <c r="C3559" s="5">
        <f t="shared" ca="1" si="378"/>
        <v>0.20208494685259559</v>
      </c>
      <c r="D3559" s="6">
        <v>0.278046762364065</v>
      </c>
      <c r="E3559" s="15">
        <f t="shared" si="379"/>
        <v>88.346072364959582</v>
      </c>
      <c r="F3559" s="5">
        <f t="shared" si="380"/>
        <v>89.115388331975254</v>
      </c>
      <c r="G3559" s="5">
        <f t="shared" si="381"/>
        <v>0.21428571428571427</v>
      </c>
      <c r="H3559" s="5">
        <f t="shared" si="382"/>
        <v>89.115388331975254</v>
      </c>
      <c r="M3559" s="1"/>
      <c r="N3559" s="1"/>
      <c r="O3559" s="1"/>
      <c r="P3559" s="1"/>
      <c r="Q3559" s="1"/>
      <c r="R3559" s="1"/>
      <c r="Y3559" s="1"/>
      <c r="Z3559" s="1"/>
      <c r="AA3559" s="6">
        <v>89.115388331975254</v>
      </c>
      <c r="AB3559" s="6">
        <f t="shared" si="383"/>
        <v>26.734616499592576</v>
      </c>
    </row>
    <row r="3560" spans="3:28" x14ac:dyDescent="0.55000000000000004">
      <c r="C3560" s="5">
        <f t="shared" ca="1" si="378"/>
        <v>0.83187894975239685</v>
      </c>
      <c r="D3560" s="6">
        <v>1.0712498241899349E-3</v>
      </c>
      <c r="E3560" s="15">
        <f t="shared" si="379"/>
        <v>24.242286770880877</v>
      </c>
      <c r="F3560" s="5">
        <f t="shared" si="380"/>
        <v>51.939501308995403</v>
      </c>
      <c r="G3560" s="5">
        <f t="shared" si="381"/>
        <v>0.21428571428571427</v>
      </c>
      <c r="H3560" s="5">
        <f t="shared" si="382"/>
        <v>24.242286770880877</v>
      </c>
      <c r="M3560" s="1"/>
      <c r="N3560" s="1"/>
      <c r="O3560" s="1"/>
      <c r="P3560" s="1"/>
      <c r="Q3560" s="1"/>
      <c r="R3560" s="1"/>
      <c r="Y3560" s="1"/>
      <c r="Z3560" s="1"/>
      <c r="AA3560" s="6">
        <v>24.242286770880877</v>
      </c>
      <c r="AB3560" s="6">
        <f t="shared" si="383"/>
        <v>7.2726860312642625</v>
      </c>
    </row>
    <row r="3561" spans="3:28" x14ac:dyDescent="0.55000000000000004">
      <c r="C3561" s="5">
        <f t="shared" ca="1" si="378"/>
        <v>0.21793913669929021</v>
      </c>
      <c r="D3561" s="6">
        <v>0.5085430950554789</v>
      </c>
      <c r="E3561" s="15">
        <f t="shared" si="379"/>
        <v>112.43118519705374</v>
      </c>
      <c r="F3561" s="5">
        <f t="shared" si="380"/>
        <v>126.00647901550329</v>
      </c>
      <c r="G3561" s="5">
        <f t="shared" si="381"/>
        <v>0.21428571428571427</v>
      </c>
      <c r="H3561" s="5">
        <f t="shared" si="382"/>
        <v>126.00647901550329</v>
      </c>
      <c r="M3561" s="1"/>
      <c r="N3561" s="1"/>
      <c r="O3561" s="1"/>
      <c r="P3561" s="1"/>
      <c r="Q3561" s="1"/>
      <c r="R3561" s="1"/>
      <c r="Y3561" s="1"/>
      <c r="Z3561" s="1"/>
      <c r="AA3561" s="6">
        <v>126.00647901550329</v>
      </c>
      <c r="AB3561" s="6">
        <f t="shared" si="383"/>
        <v>37.801943704650988</v>
      </c>
    </row>
    <row r="3562" spans="3:28" x14ac:dyDescent="0.55000000000000004">
      <c r="C3562" s="5">
        <f t="shared" ca="1" si="378"/>
        <v>8.2633022316542681E-2</v>
      </c>
      <c r="D3562" s="6">
        <v>0.13993851514757394</v>
      </c>
      <c r="E3562" s="15">
        <f t="shared" si="379"/>
        <v>68.486771953587947</v>
      </c>
      <c r="F3562" s="5">
        <f t="shared" si="380"/>
        <v>69.826614338430858</v>
      </c>
      <c r="G3562" s="5">
        <f t="shared" si="381"/>
        <v>0.21428571428571427</v>
      </c>
      <c r="H3562" s="5">
        <f t="shared" si="382"/>
        <v>68.486771953587947</v>
      </c>
      <c r="M3562" s="1"/>
      <c r="N3562" s="1"/>
      <c r="O3562" s="1"/>
      <c r="P3562" s="1"/>
      <c r="Q3562" s="1"/>
      <c r="R3562" s="1"/>
      <c r="Y3562" s="1"/>
      <c r="Z3562" s="1"/>
      <c r="AA3562" s="6">
        <v>68.486771953587947</v>
      </c>
      <c r="AB3562" s="6">
        <f t="shared" si="383"/>
        <v>20.546031586076385</v>
      </c>
    </row>
    <row r="3563" spans="3:28" x14ac:dyDescent="0.55000000000000004">
      <c r="C3563" s="5">
        <f t="shared" ca="1" si="378"/>
        <v>0.29677498812986658</v>
      </c>
      <c r="D3563" s="6">
        <v>1.0947370309392968E-2</v>
      </c>
      <c r="E3563" s="15">
        <f t="shared" si="379"/>
        <v>33.561556739467704</v>
      </c>
      <c r="F3563" s="5">
        <f t="shared" si="380"/>
        <v>53.16879859113962</v>
      </c>
      <c r="G3563" s="5">
        <f t="shared" si="381"/>
        <v>0.21428571428571427</v>
      </c>
      <c r="H3563" s="5">
        <f t="shared" si="382"/>
        <v>33.561556739467704</v>
      </c>
      <c r="M3563" s="1"/>
      <c r="N3563" s="1"/>
      <c r="O3563" s="1"/>
      <c r="P3563" s="1"/>
      <c r="Q3563" s="1"/>
      <c r="R3563" s="1"/>
      <c r="Y3563" s="1"/>
      <c r="Z3563" s="1"/>
      <c r="AA3563" s="6">
        <v>33.561556739467704</v>
      </c>
      <c r="AB3563" s="6">
        <f t="shared" si="383"/>
        <v>10.068467021840311</v>
      </c>
    </row>
    <row r="3564" spans="3:28" x14ac:dyDescent="0.55000000000000004">
      <c r="C3564" s="5">
        <f t="shared" ca="1" si="378"/>
        <v>8.9958654931777349E-2</v>
      </c>
      <c r="D3564" s="6">
        <v>0.7601327003347379</v>
      </c>
      <c r="E3564" s="15">
        <f t="shared" si="379"/>
        <v>133.00543953997789</v>
      </c>
      <c r="F3564" s="5">
        <f t="shared" si="380"/>
        <v>178.44414592714941</v>
      </c>
      <c r="G3564" s="5">
        <f t="shared" si="381"/>
        <v>0.21428571428571427</v>
      </c>
      <c r="H3564" s="5">
        <f t="shared" si="382"/>
        <v>178.44414592714941</v>
      </c>
      <c r="M3564" s="1"/>
      <c r="N3564" s="1"/>
      <c r="O3564" s="1"/>
      <c r="P3564" s="1"/>
      <c r="Q3564" s="1"/>
      <c r="R3564" s="1"/>
      <c r="Y3564" s="1"/>
      <c r="Z3564" s="1"/>
      <c r="AA3564" s="6">
        <v>178.44414592714941</v>
      </c>
      <c r="AB3564" s="6">
        <f t="shared" si="383"/>
        <v>53.533243778144822</v>
      </c>
    </row>
    <row r="3565" spans="3:28" x14ac:dyDescent="0.55000000000000004">
      <c r="C3565" s="5">
        <f t="shared" ca="1" si="378"/>
        <v>0.81510760992466513</v>
      </c>
      <c r="D3565" s="6">
        <v>0.85865465000700714</v>
      </c>
      <c r="E3565" s="15">
        <f t="shared" si="379"/>
        <v>140.10577887894371</v>
      </c>
      <c r="F3565" s="5">
        <f t="shared" si="380"/>
        <v>206.68937059708384</v>
      </c>
      <c r="G3565" s="5">
        <f t="shared" si="381"/>
        <v>0.21428571428571427</v>
      </c>
      <c r="H3565" s="5">
        <f t="shared" si="382"/>
        <v>206.68937059708384</v>
      </c>
      <c r="M3565" s="1"/>
      <c r="N3565" s="1"/>
      <c r="O3565" s="1"/>
      <c r="P3565" s="1"/>
      <c r="Q3565" s="1"/>
      <c r="R3565" s="1"/>
      <c r="Y3565" s="1"/>
      <c r="Z3565" s="1"/>
      <c r="AA3565" s="6">
        <v>206.68937059708384</v>
      </c>
      <c r="AB3565" s="6">
        <f t="shared" si="383"/>
        <v>62.006811179125151</v>
      </c>
    </row>
    <row r="3566" spans="3:28" x14ac:dyDescent="0.55000000000000004">
      <c r="C3566" s="5">
        <f t="shared" ca="1" si="378"/>
        <v>0.95339260224181832</v>
      </c>
      <c r="D3566" s="6">
        <v>0.2745739474436113</v>
      </c>
      <c r="E3566" s="15">
        <f t="shared" si="379"/>
        <v>87.917908662242169</v>
      </c>
      <c r="F3566" s="5">
        <f t="shared" si="380"/>
        <v>88.608787227393151</v>
      </c>
      <c r="G3566" s="5">
        <f t="shared" si="381"/>
        <v>0.21428571428571427</v>
      </c>
      <c r="H3566" s="5">
        <f t="shared" si="382"/>
        <v>88.608787227393151</v>
      </c>
      <c r="M3566" s="1"/>
      <c r="N3566" s="1"/>
      <c r="O3566" s="1"/>
      <c r="P3566" s="1"/>
      <c r="Q3566" s="1"/>
      <c r="R3566" s="1"/>
      <c r="Y3566" s="1"/>
      <c r="Z3566" s="1"/>
      <c r="AA3566" s="6">
        <v>88.608787227393151</v>
      </c>
      <c r="AB3566" s="6">
        <f t="shared" si="383"/>
        <v>26.582636168217945</v>
      </c>
    </row>
    <row r="3567" spans="3:28" x14ac:dyDescent="0.55000000000000004">
      <c r="C3567" s="5">
        <f t="shared" ca="1" si="378"/>
        <v>0.25016326580900416</v>
      </c>
      <c r="D3567" s="6">
        <v>0.77792001288985346</v>
      </c>
      <c r="E3567" s="15">
        <f t="shared" si="379"/>
        <v>134.31997295551437</v>
      </c>
      <c r="F3567" s="5">
        <f t="shared" si="380"/>
        <v>183.0379240694445</v>
      </c>
      <c r="G3567" s="5">
        <f t="shared" si="381"/>
        <v>0.21428571428571427</v>
      </c>
      <c r="H3567" s="5">
        <f t="shared" si="382"/>
        <v>183.0379240694445</v>
      </c>
      <c r="M3567" s="1"/>
      <c r="N3567" s="1"/>
      <c r="O3567" s="1"/>
      <c r="P3567" s="1"/>
      <c r="Q3567" s="1"/>
      <c r="R3567" s="1"/>
      <c r="Y3567" s="1"/>
      <c r="Z3567" s="1"/>
      <c r="AA3567" s="6">
        <v>183.0379240694445</v>
      </c>
      <c r="AB3567" s="6">
        <f t="shared" si="383"/>
        <v>54.911377220833351</v>
      </c>
    </row>
    <row r="3568" spans="3:28" x14ac:dyDescent="0.55000000000000004">
      <c r="C3568" s="5">
        <f t="shared" ca="1" si="378"/>
        <v>0.99681356353873118</v>
      </c>
      <c r="D3568" s="6">
        <v>0.55950116326932942</v>
      </c>
      <c r="E3568" s="15">
        <f t="shared" si="379"/>
        <v>116.95163507091944</v>
      </c>
      <c r="F3568" s="5">
        <f t="shared" si="380"/>
        <v>135.27377761082084</v>
      </c>
      <c r="G3568" s="5">
        <f t="shared" si="381"/>
        <v>0.21428571428571427</v>
      </c>
      <c r="H3568" s="5">
        <f t="shared" si="382"/>
        <v>135.27377761082084</v>
      </c>
      <c r="M3568" s="1"/>
      <c r="N3568" s="1"/>
      <c r="O3568" s="1"/>
      <c r="P3568" s="1"/>
      <c r="Q3568" s="1"/>
      <c r="R3568" s="1"/>
      <c r="Y3568" s="1"/>
      <c r="Z3568" s="1"/>
      <c r="AA3568" s="6">
        <v>135.27377761082084</v>
      </c>
      <c r="AB3568" s="6">
        <f t="shared" si="383"/>
        <v>40.58213328324625</v>
      </c>
    </row>
    <row r="3569" spans="3:28" x14ac:dyDescent="0.55000000000000004">
      <c r="C3569" s="5">
        <f t="shared" ca="1" si="378"/>
        <v>0.23860748791678288</v>
      </c>
      <c r="D3569" s="6">
        <v>0.30071131687428698</v>
      </c>
      <c r="E3569" s="15">
        <f t="shared" si="379"/>
        <v>91.077071714358226</v>
      </c>
      <c r="F3569" s="5">
        <f t="shared" si="380"/>
        <v>92.45197452024766</v>
      </c>
      <c r="G3569" s="5">
        <f t="shared" si="381"/>
        <v>0.21428571428571427</v>
      </c>
      <c r="H3569" s="5">
        <f t="shared" si="382"/>
        <v>92.45197452024766</v>
      </c>
      <c r="M3569" s="1"/>
      <c r="N3569" s="1"/>
      <c r="O3569" s="1"/>
      <c r="P3569" s="1"/>
      <c r="Q3569" s="1"/>
      <c r="R3569" s="1"/>
      <c r="Y3569" s="1"/>
      <c r="Z3569" s="1"/>
      <c r="AA3569" s="6">
        <v>92.45197452024766</v>
      </c>
      <c r="AB3569" s="6">
        <f t="shared" si="383"/>
        <v>27.735592356074296</v>
      </c>
    </row>
    <row r="3570" spans="3:28" x14ac:dyDescent="0.55000000000000004">
      <c r="C3570" s="5">
        <f t="shared" ca="1" si="378"/>
        <v>0.7857384534864964</v>
      </c>
      <c r="D3570" s="6">
        <v>0.97995539446474611</v>
      </c>
      <c r="E3570" s="15">
        <f t="shared" si="379"/>
        <v>148.30919930779606</v>
      </c>
      <c r="F3570" s="5">
        <f t="shared" si="380"/>
        <v>264.86102305172165</v>
      </c>
      <c r="G3570" s="5">
        <f t="shared" si="381"/>
        <v>0.21428571428571427</v>
      </c>
      <c r="H3570" s="5">
        <f t="shared" si="382"/>
        <v>264.86102305172165</v>
      </c>
      <c r="M3570" s="1"/>
      <c r="N3570" s="1"/>
      <c r="O3570" s="1"/>
      <c r="P3570" s="1"/>
      <c r="Q3570" s="1"/>
      <c r="R3570" s="1"/>
      <c r="Y3570" s="1"/>
      <c r="Z3570" s="1"/>
      <c r="AA3570" s="6">
        <v>264.86102305172165</v>
      </c>
      <c r="AB3570" s="6">
        <f t="shared" si="383"/>
        <v>79.458306915516488</v>
      </c>
    </row>
    <row r="3571" spans="3:28" x14ac:dyDescent="0.55000000000000004">
      <c r="C3571" s="5">
        <f t="shared" ca="1" si="378"/>
        <v>0.43357006685912292</v>
      </c>
      <c r="D3571" s="6">
        <v>0.90185829105530357</v>
      </c>
      <c r="E3571" s="15">
        <f t="shared" si="379"/>
        <v>143.09028917720968</v>
      </c>
      <c r="F3571" s="5">
        <f t="shared" si="380"/>
        <v>222.24699831522065</v>
      </c>
      <c r="G3571" s="5">
        <f t="shared" si="381"/>
        <v>0.21428571428571427</v>
      </c>
      <c r="H3571" s="5">
        <f t="shared" si="382"/>
        <v>222.24699831522065</v>
      </c>
      <c r="M3571" s="1"/>
      <c r="N3571" s="1"/>
      <c r="O3571" s="1"/>
      <c r="P3571" s="1"/>
      <c r="Q3571" s="1"/>
      <c r="R3571" s="1"/>
      <c r="Y3571" s="1"/>
      <c r="Z3571" s="1"/>
      <c r="AA3571" s="6">
        <v>222.24699831522065</v>
      </c>
      <c r="AB3571" s="6">
        <f t="shared" si="383"/>
        <v>66.674099494566192</v>
      </c>
    </row>
    <row r="3572" spans="3:28" x14ac:dyDescent="0.55000000000000004">
      <c r="C3572" s="5">
        <f t="shared" ca="1" si="378"/>
        <v>0.50369555100020691</v>
      </c>
      <c r="D3572" s="6">
        <v>0.74156141832445932</v>
      </c>
      <c r="E3572" s="15">
        <f t="shared" si="379"/>
        <v>131.61644962930382</v>
      </c>
      <c r="F3572" s="5">
        <f t="shared" si="380"/>
        <v>173.8262442850602</v>
      </c>
      <c r="G3572" s="5">
        <f t="shared" si="381"/>
        <v>0.21428571428571427</v>
      </c>
      <c r="H3572" s="5">
        <f t="shared" si="382"/>
        <v>173.8262442850602</v>
      </c>
      <c r="M3572" s="1"/>
      <c r="N3572" s="1"/>
      <c r="O3572" s="1"/>
      <c r="P3572" s="1"/>
      <c r="Q3572" s="1"/>
      <c r="R3572" s="1"/>
      <c r="Y3572" s="1"/>
      <c r="Z3572" s="1"/>
      <c r="AA3572" s="6">
        <v>173.8262442850602</v>
      </c>
      <c r="AB3572" s="6">
        <f t="shared" si="383"/>
        <v>52.14787328551806</v>
      </c>
    </row>
    <row r="3573" spans="3:28" x14ac:dyDescent="0.55000000000000004">
      <c r="C3573" s="5">
        <f t="shared" ca="1" si="378"/>
        <v>0.81717533265789577</v>
      </c>
      <c r="D3573" s="6">
        <v>0.97940087435495216</v>
      </c>
      <c r="E3573" s="15">
        <f t="shared" si="379"/>
        <v>148.27289148203994</v>
      </c>
      <c r="F3573" s="5">
        <f t="shared" si="380"/>
        <v>264.37829117328948</v>
      </c>
      <c r="G3573" s="5">
        <f t="shared" si="381"/>
        <v>0.21428571428571427</v>
      </c>
      <c r="H3573" s="5">
        <f t="shared" si="382"/>
        <v>264.37829117328948</v>
      </c>
      <c r="M3573" s="1"/>
      <c r="N3573" s="1"/>
      <c r="O3573" s="1"/>
      <c r="P3573" s="1"/>
      <c r="Q3573" s="1"/>
      <c r="R3573" s="1"/>
      <c r="Y3573" s="1"/>
      <c r="Z3573" s="1"/>
      <c r="AA3573" s="6">
        <v>264.37829117328948</v>
      </c>
      <c r="AB3573" s="6">
        <f t="shared" si="383"/>
        <v>79.313487351986836</v>
      </c>
    </row>
    <row r="3574" spans="3:28" x14ac:dyDescent="0.55000000000000004">
      <c r="C3574" s="5">
        <f t="shared" ca="1" si="378"/>
        <v>0.10112977113829469</v>
      </c>
      <c r="D3574" s="6">
        <v>0.29680024799471649</v>
      </c>
      <c r="E3574" s="15">
        <f t="shared" si="379"/>
        <v>90.613342693227864</v>
      </c>
      <c r="F3574" s="5">
        <f t="shared" si="380"/>
        <v>91.872383563532196</v>
      </c>
      <c r="G3574" s="5">
        <f t="shared" si="381"/>
        <v>0.21428571428571427</v>
      </c>
      <c r="H3574" s="5">
        <f t="shared" si="382"/>
        <v>91.872383563532196</v>
      </c>
      <c r="M3574" s="1"/>
      <c r="N3574" s="1"/>
      <c r="O3574" s="1"/>
      <c r="P3574" s="1"/>
      <c r="Q3574" s="1"/>
      <c r="R3574" s="1"/>
      <c r="Y3574" s="1"/>
      <c r="Z3574" s="1"/>
      <c r="AA3574" s="6">
        <v>91.872383563532196</v>
      </c>
      <c r="AB3574" s="6">
        <f t="shared" si="383"/>
        <v>27.561715069059659</v>
      </c>
    </row>
    <row r="3575" spans="3:28" x14ac:dyDescent="0.55000000000000004">
      <c r="C3575" s="5">
        <f t="shared" ca="1" si="378"/>
        <v>2.9147261951617098E-2</v>
      </c>
      <c r="D3575" s="6">
        <v>0.34850860282620688</v>
      </c>
      <c r="E3575" s="15">
        <f t="shared" si="379"/>
        <v>96.5176092640137</v>
      </c>
      <c r="F3575" s="5">
        <f t="shared" si="380"/>
        <v>99.670596102554981</v>
      </c>
      <c r="G3575" s="5">
        <f t="shared" si="381"/>
        <v>0.21428571428571427</v>
      </c>
      <c r="H3575" s="5">
        <f t="shared" si="382"/>
        <v>99.670596102554981</v>
      </c>
      <c r="M3575" s="1"/>
      <c r="N3575" s="1"/>
      <c r="O3575" s="1"/>
      <c r="P3575" s="1"/>
      <c r="Q3575" s="1"/>
      <c r="R3575" s="1"/>
      <c r="Y3575" s="1"/>
      <c r="Z3575" s="1"/>
      <c r="AA3575" s="6">
        <v>99.670596102554981</v>
      </c>
      <c r="AB3575" s="6">
        <f t="shared" si="383"/>
        <v>29.901178830766494</v>
      </c>
    </row>
    <row r="3576" spans="3:28" x14ac:dyDescent="0.55000000000000004">
      <c r="C3576" s="5">
        <f t="shared" ca="1" si="378"/>
        <v>0.3118149562396707</v>
      </c>
      <c r="D3576" s="6">
        <v>0.77289412797178614</v>
      </c>
      <c r="E3576" s="15">
        <f t="shared" si="379"/>
        <v>133.95008271136098</v>
      </c>
      <c r="F3576" s="5">
        <f t="shared" si="380"/>
        <v>181.72184598609101</v>
      </c>
      <c r="G3576" s="5">
        <f t="shared" si="381"/>
        <v>0.21428571428571427</v>
      </c>
      <c r="H3576" s="5">
        <f t="shared" si="382"/>
        <v>181.72184598609101</v>
      </c>
      <c r="M3576" s="1"/>
      <c r="N3576" s="1"/>
      <c r="O3576" s="1"/>
      <c r="P3576" s="1"/>
      <c r="Q3576" s="1"/>
      <c r="R3576" s="1"/>
      <c r="Y3576" s="1"/>
      <c r="Z3576" s="1"/>
      <c r="AA3576" s="6">
        <v>181.72184598609101</v>
      </c>
      <c r="AB3576" s="6">
        <f t="shared" si="383"/>
        <v>54.516553795827299</v>
      </c>
    </row>
    <row r="3577" spans="3:28" x14ac:dyDescent="0.55000000000000004">
      <c r="C3577" s="5">
        <f t="shared" ca="1" si="378"/>
        <v>0.74069434108109888</v>
      </c>
      <c r="D3577" s="6">
        <v>0.38158149655429852</v>
      </c>
      <c r="E3577" s="15">
        <f t="shared" si="379"/>
        <v>100.06602988853771</v>
      </c>
      <c r="F3577" s="5">
        <f t="shared" si="380"/>
        <v>104.82167176590735</v>
      </c>
      <c r="G3577" s="5">
        <f t="shared" si="381"/>
        <v>0.21428571428571427</v>
      </c>
      <c r="H3577" s="5">
        <f t="shared" si="382"/>
        <v>104.82167176590735</v>
      </c>
      <c r="M3577" s="1"/>
      <c r="N3577" s="1"/>
      <c r="O3577" s="1"/>
      <c r="P3577" s="1"/>
      <c r="Q3577" s="1"/>
      <c r="R3577" s="1"/>
      <c r="Y3577" s="1"/>
      <c r="Z3577" s="1"/>
      <c r="AA3577" s="6">
        <v>104.82167176590735</v>
      </c>
      <c r="AB3577" s="6">
        <f t="shared" si="383"/>
        <v>31.446501529772206</v>
      </c>
    </row>
    <row r="3578" spans="3:28" x14ac:dyDescent="0.55000000000000004">
      <c r="C3578" s="5">
        <f t="shared" ca="1" si="378"/>
        <v>0.29082324149709227</v>
      </c>
      <c r="D3578" s="6">
        <v>0.57082272953954827</v>
      </c>
      <c r="E3578" s="15">
        <f t="shared" si="379"/>
        <v>117.92763581474031</v>
      </c>
      <c r="F3578" s="5">
        <f t="shared" si="380"/>
        <v>137.4044285339732</v>
      </c>
      <c r="G3578" s="5">
        <f t="shared" si="381"/>
        <v>0.21428571428571427</v>
      </c>
      <c r="H3578" s="5">
        <f t="shared" si="382"/>
        <v>137.4044285339732</v>
      </c>
      <c r="M3578" s="1"/>
      <c r="N3578" s="1"/>
      <c r="O3578" s="1"/>
      <c r="P3578" s="1"/>
      <c r="Q3578" s="1"/>
      <c r="R3578" s="1"/>
      <c r="Y3578" s="1"/>
      <c r="Z3578" s="1"/>
      <c r="AA3578" s="6">
        <v>137.4044285339732</v>
      </c>
      <c r="AB3578" s="6">
        <f t="shared" si="383"/>
        <v>41.221328560191957</v>
      </c>
    </row>
    <row r="3579" spans="3:28" x14ac:dyDescent="0.55000000000000004">
      <c r="C3579" s="5">
        <f t="shared" ca="1" si="378"/>
        <v>0.60502238801322206</v>
      </c>
      <c r="D3579" s="6">
        <v>0.49167840811226571</v>
      </c>
      <c r="E3579" s="15">
        <f t="shared" si="379"/>
        <v>110.88562733615291</v>
      </c>
      <c r="F3579" s="5">
        <f t="shared" si="380"/>
        <v>123.04630532174687</v>
      </c>
      <c r="G3579" s="5">
        <f t="shared" si="381"/>
        <v>0.21428571428571427</v>
      </c>
      <c r="H3579" s="5">
        <f t="shared" si="382"/>
        <v>123.04630532174687</v>
      </c>
      <c r="M3579" s="1"/>
      <c r="N3579" s="1"/>
      <c r="O3579" s="1"/>
      <c r="P3579" s="1"/>
      <c r="Q3579" s="1"/>
      <c r="R3579" s="1"/>
      <c r="Y3579" s="1"/>
      <c r="Z3579" s="1"/>
      <c r="AA3579" s="6">
        <v>123.04630532174687</v>
      </c>
      <c r="AB3579" s="6">
        <f t="shared" si="383"/>
        <v>36.91389159652406</v>
      </c>
    </row>
    <row r="3580" spans="3:28" x14ac:dyDescent="0.55000000000000004">
      <c r="C3580" s="5">
        <f t="shared" ca="1" si="378"/>
        <v>0.35299324736152271</v>
      </c>
      <c r="D3580" s="6">
        <v>0.57374829470992728</v>
      </c>
      <c r="E3580" s="15">
        <f t="shared" si="379"/>
        <v>118.17826312950733</v>
      </c>
      <c r="F3580" s="5">
        <f t="shared" si="380"/>
        <v>137.95955737573266</v>
      </c>
      <c r="G3580" s="5">
        <f t="shared" si="381"/>
        <v>0.21428571428571427</v>
      </c>
      <c r="H3580" s="5">
        <f t="shared" si="382"/>
        <v>137.95955737573266</v>
      </c>
      <c r="M3580" s="1"/>
      <c r="N3580" s="1"/>
      <c r="O3580" s="1"/>
      <c r="P3580" s="1"/>
      <c r="Q3580" s="1"/>
      <c r="R3580" s="1"/>
      <c r="Y3580" s="1"/>
      <c r="Z3580" s="1"/>
      <c r="AA3580" s="6">
        <v>137.95955737573266</v>
      </c>
      <c r="AB3580" s="6">
        <f t="shared" si="383"/>
        <v>41.387867212719797</v>
      </c>
    </row>
    <row r="3581" spans="3:28" x14ac:dyDescent="0.55000000000000004">
      <c r="C3581" s="5">
        <f t="shared" ca="1" si="378"/>
        <v>0.15105389968142136</v>
      </c>
      <c r="D3581" s="6">
        <v>0.44321778478476481</v>
      </c>
      <c r="E3581" s="15">
        <f t="shared" si="379"/>
        <v>106.29054863879385</v>
      </c>
      <c r="F3581" s="5">
        <f t="shared" si="380"/>
        <v>114.80338972524771</v>
      </c>
      <c r="G3581" s="5">
        <f t="shared" si="381"/>
        <v>0.21428571428571427</v>
      </c>
      <c r="H3581" s="5">
        <f t="shared" si="382"/>
        <v>114.80338972524771</v>
      </c>
      <c r="M3581" s="1"/>
      <c r="N3581" s="1"/>
      <c r="O3581" s="1"/>
      <c r="P3581" s="1"/>
      <c r="Q3581" s="1"/>
      <c r="R3581" s="1"/>
      <c r="Y3581" s="1"/>
      <c r="Z3581" s="1"/>
      <c r="AA3581" s="6">
        <v>114.80338972524771</v>
      </c>
      <c r="AB3581" s="6">
        <f t="shared" si="383"/>
        <v>34.441016917574309</v>
      </c>
    </row>
    <row r="3582" spans="3:28" x14ac:dyDescent="0.55000000000000004">
      <c r="C3582" s="5">
        <f t="shared" ca="1" si="378"/>
        <v>0.18473587819115789</v>
      </c>
      <c r="D3582" s="6">
        <v>0.42151742674807346</v>
      </c>
      <c r="E3582" s="15">
        <f t="shared" si="379"/>
        <v>104.15160586327295</v>
      </c>
      <c r="F3582" s="5">
        <f t="shared" si="380"/>
        <v>111.22890445749201</v>
      </c>
      <c r="G3582" s="5">
        <f t="shared" si="381"/>
        <v>0.21428571428571427</v>
      </c>
      <c r="H3582" s="5">
        <f t="shared" si="382"/>
        <v>111.22890445749201</v>
      </c>
      <c r="M3582" s="1"/>
      <c r="N3582" s="1"/>
      <c r="O3582" s="1"/>
      <c r="P3582" s="1"/>
      <c r="Q3582" s="1"/>
      <c r="R3582" s="1"/>
      <c r="Y3582" s="1"/>
      <c r="Z3582" s="1"/>
      <c r="AA3582" s="6">
        <v>111.22890445749201</v>
      </c>
      <c r="AB3582" s="6">
        <f t="shared" si="383"/>
        <v>33.368671337247598</v>
      </c>
    </row>
    <row r="3583" spans="3:28" x14ac:dyDescent="0.55000000000000004">
      <c r="C3583" s="5">
        <f t="shared" ca="1" si="378"/>
        <v>0.36876412610304432</v>
      </c>
      <c r="D3583" s="6">
        <v>0.50185966580036168</v>
      </c>
      <c r="E3583" s="15">
        <f t="shared" si="379"/>
        <v>111.82179689728402</v>
      </c>
      <c r="F3583" s="5">
        <f t="shared" si="380"/>
        <v>124.82738631082276</v>
      </c>
      <c r="G3583" s="5">
        <f t="shared" si="381"/>
        <v>0.21428571428571427</v>
      </c>
      <c r="H3583" s="5">
        <f t="shared" si="382"/>
        <v>124.82738631082276</v>
      </c>
      <c r="M3583" s="1"/>
      <c r="N3583" s="1"/>
      <c r="O3583" s="1"/>
      <c r="P3583" s="1"/>
      <c r="Q3583" s="1"/>
      <c r="R3583" s="1"/>
      <c r="Y3583" s="1"/>
      <c r="Z3583" s="1"/>
      <c r="AA3583" s="6">
        <v>124.82738631082276</v>
      </c>
      <c r="AB3583" s="6">
        <f t="shared" si="383"/>
        <v>37.448215893246825</v>
      </c>
    </row>
    <row r="3584" spans="3:28" x14ac:dyDescent="0.55000000000000004">
      <c r="C3584" s="5">
        <f t="shared" ca="1" si="378"/>
        <v>0.86263075835803249</v>
      </c>
      <c r="D3584" s="6">
        <v>0.92176372023353403</v>
      </c>
      <c r="E3584" s="15">
        <f t="shared" si="379"/>
        <v>144.44127329758152</v>
      </c>
      <c r="F3584" s="5">
        <f t="shared" si="380"/>
        <v>230.57842674201123</v>
      </c>
      <c r="G3584" s="5">
        <f t="shared" si="381"/>
        <v>0.21428571428571427</v>
      </c>
      <c r="H3584" s="5">
        <f t="shared" si="382"/>
        <v>230.57842674201123</v>
      </c>
      <c r="M3584" s="1"/>
      <c r="N3584" s="1"/>
      <c r="O3584" s="1"/>
      <c r="P3584" s="1"/>
      <c r="Q3584" s="1"/>
      <c r="R3584" s="1"/>
      <c r="Y3584" s="1"/>
      <c r="Z3584" s="1"/>
      <c r="AA3584" s="6">
        <v>230.57842674201123</v>
      </c>
      <c r="AB3584" s="6">
        <f t="shared" si="383"/>
        <v>69.173528022603364</v>
      </c>
    </row>
    <row r="3585" spans="3:28" x14ac:dyDescent="0.55000000000000004">
      <c r="C3585" s="5">
        <f t="shared" ca="1" si="378"/>
        <v>0.69909186469460272</v>
      </c>
      <c r="D3585" s="6">
        <v>0.74121179858673425</v>
      </c>
      <c r="E3585" s="15">
        <f t="shared" si="379"/>
        <v>131.5901349414774</v>
      </c>
      <c r="F3585" s="5">
        <f t="shared" si="380"/>
        <v>173.74092821877247</v>
      </c>
      <c r="G3585" s="5">
        <f t="shared" si="381"/>
        <v>0.21428571428571427</v>
      </c>
      <c r="H3585" s="5">
        <f t="shared" si="382"/>
        <v>173.74092821877247</v>
      </c>
      <c r="M3585" s="1"/>
      <c r="N3585" s="1"/>
      <c r="O3585" s="1"/>
      <c r="P3585" s="1"/>
      <c r="Q3585" s="1"/>
      <c r="R3585" s="1"/>
      <c r="Y3585" s="1"/>
      <c r="Z3585" s="1"/>
      <c r="AA3585" s="6">
        <v>173.74092821877247</v>
      </c>
      <c r="AB3585" s="6">
        <f t="shared" si="383"/>
        <v>52.122278465631737</v>
      </c>
    </row>
    <row r="3586" spans="3:28" x14ac:dyDescent="0.55000000000000004">
      <c r="C3586" s="5">
        <f t="shared" ca="1" si="378"/>
        <v>0.18476764169509441</v>
      </c>
      <c r="D3586" s="6">
        <v>0.85078100535160384</v>
      </c>
      <c r="E3586" s="15">
        <f t="shared" si="379"/>
        <v>139.5538409667667</v>
      </c>
      <c r="F3586" s="5">
        <f t="shared" si="380"/>
        <v>204.12565478533267</v>
      </c>
      <c r="G3586" s="5">
        <f t="shared" si="381"/>
        <v>0.21428571428571427</v>
      </c>
      <c r="H3586" s="5">
        <f t="shared" si="382"/>
        <v>204.12565478533267</v>
      </c>
      <c r="M3586" s="1"/>
      <c r="N3586" s="1"/>
      <c r="O3586" s="1"/>
      <c r="P3586" s="1"/>
      <c r="Q3586" s="1"/>
      <c r="R3586" s="1"/>
      <c r="Y3586" s="1"/>
      <c r="Z3586" s="1"/>
      <c r="AA3586" s="6">
        <v>204.12565478533267</v>
      </c>
      <c r="AB3586" s="6">
        <f t="shared" si="383"/>
        <v>61.237696435599801</v>
      </c>
    </row>
    <row r="3587" spans="3:28" x14ac:dyDescent="0.55000000000000004">
      <c r="C3587" s="5">
        <f t="shared" ref="C3587:C3650" ca="1" si="384">RAND()</f>
        <v>0.56310385386690709</v>
      </c>
      <c r="D3587" s="6">
        <v>0.81758794233798371</v>
      </c>
      <c r="E3587" s="15">
        <f t="shared" ref="E3587:E3650" si="385">$B$1+SQRT(($B$2-$B$1)*($B$3-$B$1)*D3587)</f>
        <v>137.19845319490412</v>
      </c>
      <c r="F3587" s="5">
        <f t="shared" ref="F3587:F3650" si="386">$B$2-SQRT(($B$2-$B$1)*($B$2-$B$3)*(1-D3587))</f>
        <v>193.99725120554558</v>
      </c>
      <c r="G3587" s="5">
        <f t="shared" ref="G3587:G3650" si="387">($B$3-$B$1)/($B$2-$B$1)</f>
        <v>0.21428571428571427</v>
      </c>
      <c r="H3587" s="5">
        <f t="shared" ref="H3587:H3650" si="388">IF(D3587&lt;G3587,E3587,F3587)</f>
        <v>193.99725120554558</v>
      </c>
      <c r="M3587" s="1"/>
      <c r="N3587" s="1"/>
      <c r="O3587" s="1"/>
      <c r="P3587" s="1"/>
      <c r="Q3587" s="1"/>
      <c r="R3587" s="1"/>
      <c r="Y3587" s="1"/>
      <c r="Z3587" s="1"/>
      <c r="AA3587" s="6">
        <v>193.99725120554558</v>
      </c>
      <c r="AB3587" s="6">
        <f t="shared" ref="AB3587:AB3650" si="389">AA3587*0.3</f>
        <v>58.19917536166367</v>
      </c>
    </row>
    <row r="3588" spans="3:28" x14ac:dyDescent="0.55000000000000004">
      <c r="C3588" s="5">
        <f t="shared" ca="1" si="384"/>
        <v>0.64240104415463761</v>
      </c>
      <c r="D3588" s="6">
        <v>0.57908046261595258</v>
      </c>
      <c r="E3588" s="15">
        <f t="shared" si="385"/>
        <v>118.63342117126427</v>
      </c>
      <c r="F3588" s="5">
        <f t="shared" si="386"/>
        <v>138.9762641631448</v>
      </c>
      <c r="G3588" s="5">
        <f t="shared" si="387"/>
        <v>0.21428571428571427</v>
      </c>
      <c r="H3588" s="5">
        <f t="shared" si="388"/>
        <v>138.9762641631448</v>
      </c>
      <c r="M3588" s="1"/>
      <c r="N3588" s="1"/>
      <c r="O3588" s="1"/>
      <c r="P3588" s="1"/>
      <c r="Q3588" s="1"/>
      <c r="R3588" s="1"/>
      <c r="Y3588" s="1"/>
      <c r="Z3588" s="1"/>
      <c r="AA3588" s="6">
        <v>138.9762641631448</v>
      </c>
      <c r="AB3588" s="6">
        <f t="shared" si="389"/>
        <v>41.692879248943441</v>
      </c>
    </row>
    <row r="3589" spans="3:28" x14ac:dyDescent="0.55000000000000004">
      <c r="C3589" s="5">
        <f t="shared" ca="1" si="384"/>
        <v>0.7748625728181372</v>
      </c>
      <c r="D3589" s="6">
        <v>0.59598324684196113</v>
      </c>
      <c r="E3589" s="15">
        <f t="shared" si="385"/>
        <v>120.0625731577244</v>
      </c>
      <c r="F3589" s="5">
        <f t="shared" si="386"/>
        <v>142.24248989498093</v>
      </c>
      <c r="G3589" s="5">
        <f t="shared" si="387"/>
        <v>0.21428571428571427</v>
      </c>
      <c r="H3589" s="5">
        <f t="shared" si="388"/>
        <v>142.24248989498093</v>
      </c>
      <c r="M3589" s="1"/>
      <c r="N3589" s="1"/>
      <c r="O3589" s="1"/>
      <c r="P3589" s="1"/>
      <c r="Q3589" s="1"/>
      <c r="R3589" s="1"/>
      <c r="Y3589" s="1"/>
      <c r="Z3589" s="1"/>
      <c r="AA3589" s="6">
        <v>142.24248989498093</v>
      </c>
      <c r="AB3589" s="6">
        <f t="shared" si="389"/>
        <v>42.67274696849428</v>
      </c>
    </row>
    <row r="3590" spans="3:28" x14ac:dyDescent="0.55000000000000004">
      <c r="C3590" s="5">
        <f t="shared" ca="1" si="384"/>
        <v>0.23859749315966139</v>
      </c>
      <c r="D3590" s="6">
        <v>7.4287484040798213E-2</v>
      </c>
      <c r="E3590" s="15">
        <f t="shared" si="385"/>
        <v>55.327464271943015</v>
      </c>
      <c r="F3590" s="5">
        <f t="shared" si="386"/>
        <v>61.203243357270821</v>
      </c>
      <c r="G3590" s="5">
        <f t="shared" si="387"/>
        <v>0.21428571428571427</v>
      </c>
      <c r="H3590" s="5">
        <f t="shared" si="388"/>
        <v>55.327464271943015</v>
      </c>
      <c r="M3590" s="1"/>
      <c r="N3590" s="1"/>
      <c r="O3590" s="1"/>
      <c r="P3590" s="1"/>
      <c r="Q3590" s="1"/>
      <c r="R3590" s="1"/>
      <c r="Y3590" s="1"/>
      <c r="Z3590" s="1"/>
      <c r="AA3590" s="6">
        <v>55.327464271943015</v>
      </c>
      <c r="AB3590" s="6">
        <f t="shared" si="389"/>
        <v>16.598239281582902</v>
      </c>
    </row>
    <row r="3591" spans="3:28" x14ac:dyDescent="0.55000000000000004">
      <c r="C3591" s="5">
        <f t="shared" ca="1" si="384"/>
        <v>0.47250295848939461</v>
      </c>
      <c r="D3591" s="6">
        <v>0.56134632426773545</v>
      </c>
      <c r="E3591" s="15">
        <f t="shared" si="385"/>
        <v>117.11137033168647</v>
      </c>
      <c r="F3591" s="5">
        <f t="shared" si="386"/>
        <v>135.61914215728311</v>
      </c>
      <c r="G3591" s="5">
        <f t="shared" si="387"/>
        <v>0.21428571428571427</v>
      </c>
      <c r="H3591" s="5">
        <f t="shared" si="388"/>
        <v>135.61914215728311</v>
      </c>
      <c r="M3591" s="1"/>
      <c r="N3591" s="1"/>
      <c r="O3591" s="1"/>
      <c r="P3591" s="1"/>
      <c r="Q3591" s="1"/>
      <c r="R3591" s="1"/>
      <c r="Y3591" s="1"/>
      <c r="Z3591" s="1"/>
      <c r="AA3591" s="6">
        <v>135.61914215728311</v>
      </c>
      <c r="AB3591" s="6">
        <f t="shared" si="389"/>
        <v>40.685742647184931</v>
      </c>
    </row>
    <row r="3592" spans="3:28" x14ac:dyDescent="0.55000000000000004">
      <c r="C3592" s="5">
        <f t="shared" ca="1" si="384"/>
        <v>0.31679644086508374</v>
      </c>
      <c r="D3592" s="6">
        <v>0.26588342634985118</v>
      </c>
      <c r="E3592" s="15">
        <f t="shared" si="385"/>
        <v>86.834433959430669</v>
      </c>
      <c r="F3592" s="5">
        <f t="shared" si="386"/>
        <v>87.346335707918797</v>
      </c>
      <c r="G3592" s="5">
        <f t="shared" si="387"/>
        <v>0.21428571428571427</v>
      </c>
      <c r="H3592" s="5">
        <f t="shared" si="388"/>
        <v>87.346335707918797</v>
      </c>
      <c r="M3592" s="1"/>
      <c r="N3592" s="1"/>
      <c r="O3592" s="1"/>
      <c r="P3592" s="1"/>
      <c r="Q3592" s="1"/>
      <c r="R3592" s="1"/>
      <c r="Y3592" s="1"/>
      <c r="Z3592" s="1"/>
      <c r="AA3592" s="6">
        <v>87.346335707918797</v>
      </c>
      <c r="AB3592" s="6">
        <f t="shared" si="389"/>
        <v>26.203900712375638</v>
      </c>
    </row>
    <row r="3593" spans="3:28" x14ac:dyDescent="0.55000000000000004">
      <c r="C3593" s="5">
        <f t="shared" ca="1" si="384"/>
        <v>0.69326568208425754</v>
      </c>
      <c r="D3593" s="6">
        <v>1.9351173532099808E-2</v>
      </c>
      <c r="E3593" s="15">
        <f t="shared" si="385"/>
        <v>38.030521771132328</v>
      </c>
      <c r="F3593" s="5">
        <f t="shared" si="386"/>
        <v>54.219675908703692</v>
      </c>
      <c r="G3593" s="5">
        <f t="shared" si="387"/>
        <v>0.21428571428571427</v>
      </c>
      <c r="H3593" s="5">
        <f t="shared" si="388"/>
        <v>38.030521771132328</v>
      </c>
      <c r="M3593" s="1"/>
      <c r="N3593" s="1"/>
      <c r="O3593" s="1"/>
      <c r="P3593" s="1"/>
      <c r="Q3593" s="1"/>
      <c r="R3593" s="1"/>
      <c r="Y3593" s="1"/>
      <c r="Z3593" s="1"/>
      <c r="AA3593" s="6">
        <v>38.030521771132328</v>
      </c>
      <c r="AB3593" s="6">
        <f t="shared" si="389"/>
        <v>11.409156531339699</v>
      </c>
    </row>
    <row r="3594" spans="3:28" x14ac:dyDescent="0.55000000000000004">
      <c r="C3594" s="5">
        <f t="shared" ca="1" si="384"/>
        <v>7.9686587815256837E-2</v>
      </c>
      <c r="D3594" s="6">
        <v>0.35954176499719681</v>
      </c>
      <c r="E3594" s="15">
        <f t="shared" si="385"/>
        <v>97.719377583411628</v>
      </c>
      <c r="F3594" s="5">
        <f t="shared" si="386"/>
        <v>101.37415254762868</v>
      </c>
      <c r="G3594" s="5">
        <f t="shared" si="387"/>
        <v>0.21428571428571427</v>
      </c>
      <c r="H3594" s="5">
        <f t="shared" si="388"/>
        <v>101.37415254762868</v>
      </c>
      <c r="M3594" s="1"/>
      <c r="N3594" s="1"/>
      <c r="O3594" s="1"/>
      <c r="P3594" s="1"/>
      <c r="Q3594" s="1"/>
      <c r="R3594" s="1"/>
      <c r="Y3594" s="1"/>
      <c r="Z3594" s="1"/>
      <c r="AA3594" s="6">
        <v>101.37415254762868</v>
      </c>
      <c r="AB3594" s="6">
        <f t="shared" si="389"/>
        <v>30.412245764288603</v>
      </c>
    </row>
    <row r="3595" spans="3:28" x14ac:dyDescent="0.55000000000000004">
      <c r="C3595" s="5">
        <f t="shared" ca="1" si="384"/>
        <v>0.87549192999344538</v>
      </c>
      <c r="D3595" s="6">
        <v>0.5689278237003611</v>
      </c>
      <c r="E3595" s="15">
        <f t="shared" si="385"/>
        <v>117.76496017575043</v>
      </c>
      <c r="F3595" s="5">
        <f t="shared" si="386"/>
        <v>137.0458774376734</v>
      </c>
      <c r="G3595" s="5">
        <f t="shared" si="387"/>
        <v>0.21428571428571427</v>
      </c>
      <c r="H3595" s="5">
        <f t="shared" si="388"/>
        <v>137.0458774376734</v>
      </c>
      <c r="M3595" s="1"/>
      <c r="N3595" s="1"/>
      <c r="O3595" s="1"/>
      <c r="P3595" s="1"/>
      <c r="Q3595" s="1"/>
      <c r="R3595" s="1"/>
      <c r="Y3595" s="1"/>
      <c r="Z3595" s="1"/>
      <c r="AA3595" s="6">
        <v>137.0458774376734</v>
      </c>
      <c r="AB3595" s="6">
        <f t="shared" si="389"/>
        <v>41.113763231302016</v>
      </c>
    </row>
    <row r="3596" spans="3:28" x14ac:dyDescent="0.55000000000000004">
      <c r="C3596" s="5">
        <f t="shared" ca="1" si="384"/>
        <v>0.9873911661005712</v>
      </c>
      <c r="D3596" s="6">
        <v>0.72109756279887116</v>
      </c>
      <c r="E3596" s="15">
        <f t="shared" si="385"/>
        <v>130.06561250009486</v>
      </c>
      <c r="F3596" s="5">
        <f t="shared" si="386"/>
        <v>168.92601275771941</v>
      </c>
      <c r="G3596" s="5">
        <f t="shared" si="387"/>
        <v>0.21428571428571427</v>
      </c>
      <c r="H3596" s="5">
        <f t="shared" si="388"/>
        <v>168.92601275771941</v>
      </c>
      <c r="M3596" s="1"/>
      <c r="N3596" s="1"/>
      <c r="O3596" s="1"/>
      <c r="P3596" s="1"/>
      <c r="Q3596" s="1"/>
      <c r="R3596" s="1"/>
      <c r="Y3596" s="1"/>
      <c r="Z3596" s="1"/>
      <c r="AA3596" s="6">
        <v>168.92601275771941</v>
      </c>
      <c r="AB3596" s="6">
        <f t="shared" si="389"/>
        <v>50.67780382731582</v>
      </c>
    </row>
    <row r="3597" spans="3:28" x14ac:dyDescent="0.55000000000000004">
      <c r="C3597" s="5">
        <f t="shared" ca="1" si="384"/>
        <v>0.40657251128387939</v>
      </c>
      <c r="D3597" s="6">
        <v>0.64479763029834425</v>
      </c>
      <c r="E3597" s="15">
        <f t="shared" si="385"/>
        <v>124.07977800231986</v>
      </c>
      <c r="F3597" s="5">
        <f t="shared" si="386"/>
        <v>152.07952821322536</v>
      </c>
      <c r="G3597" s="5">
        <f t="shared" si="387"/>
        <v>0.21428571428571427</v>
      </c>
      <c r="H3597" s="5">
        <f t="shared" si="388"/>
        <v>152.07952821322536</v>
      </c>
      <c r="M3597" s="1"/>
      <c r="N3597" s="1"/>
      <c r="O3597" s="1"/>
      <c r="P3597" s="1"/>
      <c r="Q3597" s="1"/>
      <c r="R3597" s="1"/>
      <c r="Y3597" s="1"/>
      <c r="Z3597" s="1"/>
      <c r="AA3597" s="6">
        <v>152.07952821322536</v>
      </c>
      <c r="AB3597" s="6">
        <f t="shared" si="389"/>
        <v>45.623858463967608</v>
      </c>
    </row>
    <row r="3598" spans="3:28" x14ac:dyDescent="0.55000000000000004">
      <c r="C3598" s="5">
        <f t="shared" ca="1" si="384"/>
        <v>0.80064983331107942</v>
      </c>
      <c r="D3598" s="6">
        <v>0.89566183016585643</v>
      </c>
      <c r="E3598" s="15">
        <f t="shared" si="385"/>
        <v>142.66669779033913</v>
      </c>
      <c r="F3598" s="5">
        <f t="shared" si="386"/>
        <v>219.82998527015701</v>
      </c>
      <c r="G3598" s="5">
        <f t="shared" si="387"/>
        <v>0.21428571428571427</v>
      </c>
      <c r="H3598" s="5">
        <f t="shared" si="388"/>
        <v>219.82998527015701</v>
      </c>
      <c r="M3598" s="1"/>
      <c r="N3598" s="1"/>
      <c r="O3598" s="1"/>
      <c r="P3598" s="1"/>
      <c r="Q3598" s="1"/>
      <c r="R3598" s="1"/>
      <c r="Y3598" s="1"/>
      <c r="Z3598" s="1"/>
      <c r="AA3598" s="6">
        <v>219.82998527015701</v>
      </c>
      <c r="AB3598" s="6">
        <f t="shared" si="389"/>
        <v>65.9489955810471</v>
      </c>
    </row>
    <row r="3599" spans="3:28" x14ac:dyDescent="0.55000000000000004">
      <c r="C3599" s="5">
        <f t="shared" ca="1" si="384"/>
        <v>8.8946497636110511E-2</v>
      </c>
      <c r="D3599" s="6">
        <v>0.99946535367072764</v>
      </c>
      <c r="E3599" s="15">
        <f t="shared" si="385"/>
        <v>149.58016029341925</v>
      </c>
      <c r="F3599" s="5">
        <f t="shared" si="386"/>
        <v>294.2611661565108</v>
      </c>
      <c r="G3599" s="5">
        <f t="shared" si="387"/>
        <v>0.21428571428571427</v>
      </c>
      <c r="H3599" s="5">
        <f t="shared" si="388"/>
        <v>294.2611661565108</v>
      </c>
      <c r="M3599" s="1"/>
      <c r="N3599" s="1"/>
      <c r="O3599" s="1"/>
      <c r="P3599" s="1"/>
      <c r="Q3599" s="1"/>
      <c r="R3599" s="1"/>
      <c r="Y3599" s="1"/>
      <c r="Z3599" s="1"/>
      <c r="AA3599" s="6">
        <v>294.2611661565108</v>
      </c>
      <c r="AB3599" s="6">
        <f t="shared" si="389"/>
        <v>88.278349846953233</v>
      </c>
    </row>
    <row r="3600" spans="3:28" x14ac:dyDescent="0.55000000000000004">
      <c r="C3600" s="5">
        <f t="shared" ca="1" si="384"/>
        <v>5.2654941567140123E-2</v>
      </c>
      <c r="D3600" s="6">
        <v>0.2268988382328283</v>
      </c>
      <c r="E3600" s="15">
        <f t="shared" si="385"/>
        <v>81.740590232937649</v>
      </c>
      <c r="F3600" s="5">
        <f t="shared" si="386"/>
        <v>81.772981588306124</v>
      </c>
      <c r="G3600" s="5">
        <f t="shared" si="387"/>
        <v>0.21428571428571427</v>
      </c>
      <c r="H3600" s="5">
        <f t="shared" si="388"/>
        <v>81.772981588306124</v>
      </c>
      <c r="M3600" s="1"/>
      <c r="N3600" s="1"/>
      <c r="O3600" s="1"/>
      <c r="P3600" s="1"/>
      <c r="Q3600" s="1"/>
      <c r="R3600" s="1"/>
      <c r="Y3600" s="1"/>
      <c r="Z3600" s="1"/>
      <c r="AA3600" s="6">
        <v>81.772981588306124</v>
      </c>
      <c r="AB3600" s="6">
        <f t="shared" si="389"/>
        <v>24.531894476491836</v>
      </c>
    </row>
    <row r="3601" spans="3:28" x14ac:dyDescent="0.55000000000000004">
      <c r="C3601" s="5">
        <f t="shared" ca="1" si="384"/>
        <v>1.3731518626571071E-2</v>
      </c>
      <c r="D3601" s="6">
        <v>0.56021700654714945</v>
      </c>
      <c r="E3601" s="15">
        <f t="shared" si="385"/>
        <v>117.01363672181407</v>
      </c>
      <c r="F3601" s="5">
        <f t="shared" si="386"/>
        <v>135.40767819641283</v>
      </c>
      <c r="G3601" s="5">
        <f t="shared" si="387"/>
        <v>0.21428571428571427</v>
      </c>
      <c r="H3601" s="5">
        <f t="shared" si="388"/>
        <v>135.40767819641283</v>
      </c>
      <c r="M3601" s="1"/>
      <c r="N3601" s="1"/>
      <c r="O3601" s="1"/>
      <c r="P3601" s="1"/>
      <c r="Q3601" s="1"/>
      <c r="R3601" s="1"/>
      <c r="Y3601" s="1"/>
      <c r="Z3601" s="1"/>
      <c r="AA3601" s="6">
        <v>135.40767819641283</v>
      </c>
      <c r="AB3601" s="6">
        <f t="shared" si="389"/>
        <v>40.622303458923845</v>
      </c>
    </row>
    <row r="3602" spans="3:28" x14ac:dyDescent="0.55000000000000004">
      <c r="C3602" s="5">
        <f t="shared" ca="1" si="384"/>
        <v>0.48463071514730505</v>
      </c>
      <c r="D3602" s="6">
        <v>0.17461389201446909</v>
      </c>
      <c r="E3602" s="15">
        <f t="shared" si="385"/>
        <v>74.161918225290734</v>
      </c>
      <c r="F3602" s="5">
        <f t="shared" si="386"/>
        <v>74.51433692602825</v>
      </c>
      <c r="G3602" s="5">
        <f t="shared" si="387"/>
        <v>0.21428571428571427</v>
      </c>
      <c r="H3602" s="5">
        <f t="shared" si="388"/>
        <v>74.161918225290734</v>
      </c>
      <c r="M3602" s="1"/>
      <c r="N3602" s="1"/>
      <c r="O3602" s="1"/>
      <c r="P3602" s="1"/>
      <c r="Q3602" s="1"/>
      <c r="R3602" s="1"/>
      <c r="Y3602" s="1"/>
      <c r="Z3602" s="1"/>
      <c r="AA3602" s="6">
        <v>74.161918225290734</v>
      </c>
      <c r="AB3602" s="6">
        <f t="shared" si="389"/>
        <v>22.248575467587219</v>
      </c>
    </row>
    <row r="3603" spans="3:28" x14ac:dyDescent="0.55000000000000004">
      <c r="C3603" s="5">
        <f t="shared" ca="1" si="384"/>
        <v>0.17602205110389713</v>
      </c>
      <c r="D3603" s="6">
        <v>0.86604828864144023</v>
      </c>
      <c r="E3603" s="15">
        <f t="shared" si="385"/>
        <v>140.62176938337541</v>
      </c>
      <c r="F3603" s="5">
        <f t="shared" si="386"/>
        <v>209.16264303885058</v>
      </c>
      <c r="G3603" s="5">
        <f t="shared" si="387"/>
        <v>0.21428571428571427</v>
      </c>
      <c r="H3603" s="5">
        <f t="shared" si="388"/>
        <v>209.16264303885058</v>
      </c>
      <c r="M3603" s="1"/>
      <c r="N3603" s="1"/>
      <c r="O3603" s="1"/>
      <c r="P3603" s="1"/>
      <c r="Q3603" s="1"/>
      <c r="R3603" s="1"/>
      <c r="Y3603" s="1"/>
      <c r="Z3603" s="1"/>
      <c r="AA3603" s="6">
        <v>209.16264303885058</v>
      </c>
      <c r="AB3603" s="6">
        <f t="shared" si="389"/>
        <v>62.748792911655173</v>
      </c>
    </row>
    <row r="3604" spans="3:28" x14ac:dyDescent="0.55000000000000004">
      <c r="C3604" s="5">
        <f t="shared" ca="1" si="384"/>
        <v>0.80708631780058238</v>
      </c>
      <c r="D3604" s="6">
        <v>6.1735085692156466E-2</v>
      </c>
      <c r="E3604" s="15">
        <f t="shared" si="385"/>
        <v>52.204804604720529</v>
      </c>
      <c r="F3604" s="5">
        <f t="shared" si="386"/>
        <v>59.58968674084889</v>
      </c>
      <c r="G3604" s="5">
        <f t="shared" si="387"/>
        <v>0.21428571428571427</v>
      </c>
      <c r="H3604" s="5">
        <f t="shared" si="388"/>
        <v>52.204804604720529</v>
      </c>
      <c r="M3604" s="1"/>
      <c r="N3604" s="1"/>
      <c r="O3604" s="1"/>
      <c r="P3604" s="1"/>
      <c r="Q3604" s="1"/>
      <c r="R3604" s="1"/>
      <c r="Y3604" s="1"/>
      <c r="Z3604" s="1"/>
      <c r="AA3604" s="6">
        <v>52.204804604720529</v>
      </c>
      <c r="AB3604" s="6">
        <f t="shared" si="389"/>
        <v>15.661441381416157</v>
      </c>
    </row>
    <row r="3605" spans="3:28" x14ac:dyDescent="0.55000000000000004">
      <c r="C3605" s="5">
        <f t="shared" ca="1" si="384"/>
        <v>0.58957873758738299</v>
      </c>
      <c r="D3605" s="6">
        <v>0.48707496286722674</v>
      </c>
      <c r="E3605" s="15">
        <f t="shared" si="385"/>
        <v>110.45915860856439</v>
      </c>
      <c r="F3605" s="5">
        <f t="shared" si="386"/>
        <v>122.24685013373508</v>
      </c>
      <c r="G3605" s="5">
        <f t="shared" si="387"/>
        <v>0.21428571428571427</v>
      </c>
      <c r="H3605" s="5">
        <f t="shared" si="388"/>
        <v>122.24685013373508</v>
      </c>
      <c r="M3605" s="1"/>
      <c r="N3605" s="1"/>
      <c r="O3605" s="1"/>
      <c r="P3605" s="1"/>
      <c r="Q3605" s="1"/>
      <c r="R3605" s="1"/>
      <c r="Y3605" s="1"/>
      <c r="Z3605" s="1"/>
      <c r="AA3605" s="6">
        <v>122.24685013373508</v>
      </c>
      <c r="AB3605" s="6">
        <f t="shared" si="389"/>
        <v>36.674055040120521</v>
      </c>
    </row>
    <row r="3606" spans="3:28" x14ac:dyDescent="0.55000000000000004">
      <c r="C3606" s="5">
        <f t="shared" ca="1" si="384"/>
        <v>0.65831467121687814</v>
      </c>
      <c r="D3606" s="6">
        <v>0.22723741534285191</v>
      </c>
      <c r="E3606" s="15">
        <f t="shared" si="385"/>
        <v>81.786637534016307</v>
      </c>
      <c r="F3606" s="5">
        <f t="shared" si="386"/>
        <v>81.820772723706995</v>
      </c>
      <c r="G3606" s="5">
        <f t="shared" si="387"/>
        <v>0.21428571428571427</v>
      </c>
      <c r="H3606" s="5">
        <f t="shared" si="388"/>
        <v>81.820772723706995</v>
      </c>
      <c r="M3606" s="1"/>
      <c r="N3606" s="1"/>
      <c r="O3606" s="1"/>
      <c r="P3606" s="1"/>
      <c r="Q3606" s="1"/>
      <c r="R3606" s="1"/>
      <c r="Y3606" s="1"/>
      <c r="Z3606" s="1"/>
      <c r="AA3606" s="6">
        <v>81.820772723706995</v>
      </c>
      <c r="AB3606" s="6">
        <f t="shared" si="389"/>
        <v>24.546231817112098</v>
      </c>
    </row>
    <row r="3607" spans="3:28" x14ac:dyDescent="0.55000000000000004">
      <c r="C3607" s="5">
        <f t="shared" ca="1" si="384"/>
        <v>9.265439401763198E-2</v>
      </c>
      <c r="D3607" s="6">
        <v>0.25827302020620357</v>
      </c>
      <c r="E3607" s="15">
        <f t="shared" si="385"/>
        <v>85.870985566212838</v>
      </c>
      <c r="F3607" s="5">
        <f t="shared" si="386"/>
        <v>86.246913577141868</v>
      </c>
      <c r="G3607" s="5">
        <f t="shared" si="387"/>
        <v>0.21428571428571427</v>
      </c>
      <c r="H3607" s="5">
        <f t="shared" si="388"/>
        <v>86.246913577141868</v>
      </c>
      <c r="M3607" s="1"/>
      <c r="N3607" s="1"/>
      <c r="O3607" s="1"/>
      <c r="P3607" s="1"/>
      <c r="Q3607" s="1"/>
      <c r="R3607" s="1"/>
      <c r="Y3607" s="1"/>
      <c r="Z3607" s="1"/>
      <c r="AA3607" s="6">
        <v>86.246913577141868</v>
      </c>
      <c r="AB3607" s="6">
        <f t="shared" si="389"/>
        <v>25.874074073142559</v>
      </c>
    </row>
    <row r="3608" spans="3:28" x14ac:dyDescent="0.55000000000000004">
      <c r="C3608" s="5">
        <f t="shared" ca="1" si="384"/>
        <v>0.50883821969223086</v>
      </c>
      <c r="D3608" s="6">
        <v>0.82357566753051681</v>
      </c>
      <c r="E3608" s="15">
        <f t="shared" si="385"/>
        <v>137.62683033437855</v>
      </c>
      <c r="F3608" s="5">
        <f t="shared" si="386"/>
        <v>195.75155214527092</v>
      </c>
      <c r="G3608" s="5">
        <f t="shared" si="387"/>
        <v>0.21428571428571427</v>
      </c>
      <c r="H3608" s="5">
        <f t="shared" si="388"/>
        <v>195.75155214527092</v>
      </c>
      <c r="M3608" s="1"/>
      <c r="N3608" s="1"/>
      <c r="O3608" s="1"/>
      <c r="P3608" s="1"/>
      <c r="Q3608" s="1"/>
      <c r="R3608" s="1"/>
      <c r="Y3608" s="1"/>
      <c r="Z3608" s="1"/>
      <c r="AA3608" s="6">
        <v>195.75155214527092</v>
      </c>
      <c r="AB3608" s="6">
        <f t="shared" si="389"/>
        <v>58.725465643581273</v>
      </c>
    </row>
    <row r="3609" spans="3:28" x14ac:dyDescent="0.55000000000000004">
      <c r="C3609" s="5">
        <f t="shared" ca="1" si="384"/>
        <v>0.13554125513257886</v>
      </c>
      <c r="D3609" s="6">
        <v>0.87191066976306486</v>
      </c>
      <c r="E3609" s="15">
        <f t="shared" si="385"/>
        <v>141.02933219686662</v>
      </c>
      <c r="F3609" s="5">
        <f t="shared" si="386"/>
        <v>211.17262391247164</v>
      </c>
      <c r="G3609" s="5">
        <f t="shared" si="387"/>
        <v>0.21428571428571427</v>
      </c>
      <c r="H3609" s="5">
        <f t="shared" si="388"/>
        <v>211.17262391247164</v>
      </c>
      <c r="M3609" s="1"/>
      <c r="N3609" s="1"/>
      <c r="O3609" s="1"/>
      <c r="P3609" s="1"/>
      <c r="Q3609" s="1"/>
      <c r="R3609" s="1"/>
      <c r="Y3609" s="1"/>
      <c r="Z3609" s="1"/>
      <c r="AA3609" s="6">
        <v>211.17262391247164</v>
      </c>
      <c r="AB3609" s="6">
        <f t="shared" si="389"/>
        <v>63.351787173741485</v>
      </c>
    </row>
    <row r="3610" spans="3:28" x14ac:dyDescent="0.55000000000000004">
      <c r="C3610" s="5">
        <f t="shared" ca="1" si="384"/>
        <v>0.50960486305252817</v>
      </c>
      <c r="D3610" s="6">
        <v>0.30170200030988503</v>
      </c>
      <c r="E3610" s="15">
        <f t="shared" si="385"/>
        <v>91.194055968220184</v>
      </c>
      <c r="F3610" s="5">
        <f t="shared" si="386"/>
        <v>92.599043442632421</v>
      </c>
      <c r="G3610" s="5">
        <f t="shared" si="387"/>
        <v>0.21428571428571427</v>
      </c>
      <c r="H3610" s="5">
        <f t="shared" si="388"/>
        <v>92.599043442632421</v>
      </c>
      <c r="M3610" s="1"/>
      <c r="N3610" s="1"/>
      <c r="O3610" s="1"/>
      <c r="P3610" s="1"/>
      <c r="Q3610" s="1"/>
      <c r="R3610" s="1"/>
      <c r="Y3610" s="1"/>
      <c r="Z3610" s="1"/>
      <c r="AA3610" s="6">
        <v>92.599043442632421</v>
      </c>
      <c r="AB3610" s="6">
        <f t="shared" si="389"/>
        <v>27.779713032789726</v>
      </c>
    </row>
    <row r="3611" spans="3:28" x14ac:dyDescent="0.55000000000000004">
      <c r="C3611" s="5">
        <f t="shared" ca="1" si="384"/>
        <v>0.73605794022251625</v>
      </c>
      <c r="D3611" s="6">
        <v>0.7349214982435891</v>
      </c>
      <c r="E3611" s="15">
        <f t="shared" si="385"/>
        <v>131.11562073125586</v>
      </c>
      <c r="F3611" s="5">
        <f t="shared" si="386"/>
        <v>172.21566720370251</v>
      </c>
      <c r="G3611" s="5">
        <f t="shared" si="387"/>
        <v>0.21428571428571427</v>
      </c>
      <c r="H3611" s="5">
        <f t="shared" si="388"/>
        <v>172.21566720370251</v>
      </c>
      <c r="M3611" s="1"/>
      <c r="N3611" s="1"/>
      <c r="O3611" s="1"/>
      <c r="P3611" s="1"/>
      <c r="Q3611" s="1"/>
      <c r="R3611" s="1"/>
      <c r="Y3611" s="1"/>
      <c r="Z3611" s="1"/>
      <c r="AA3611" s="6">
        <v>172.21566720370251</v>
      </c>
      <c r="AB3611" s="6">
        <f t="shared" si="389"/>
        <v>51.664700161110751</v>
      </c>
    </row>
    <row r="3612" spans="3:28" x14ac:dyDescent="0.55000000000000004">
      <c r="C3612" s="5">
        <f t="shared" ca="1" si="384"/>
        <v>0.55977048831377696</v>
      </c>
      <c r="D3612" s="6">
        <v>0.81545562245246928</v>
      </c>
      <c r="E3612" s="15">
        <f t="shared" si="385"/>
        <v>137.04552301220872</v>
      </c>
      <c r="F3612" s="5">
        <f t="shared" si="386"/>
        <v>193.37948763522147</v>
      </c>
      <c r="G3612" s="5">
        <f t="shared" si="387"/>
        <v>0.21428571428571427</v>
      </c>
      <c r="H3612" s="5">
        <f t="shared" si="388"/>
        <v>193.37948763522147</v>
      </c>
      <c r="M3612" s="1"/>
      <c r="N3612" s="1"/>
      <c r="O3612" s="1"/>
      <c r="P3612" s="1"/>
      <c r="Q3612" s="1"/>
      <c r="R3612" s="1"/>
      <c r="Y3612" s="1"/>
      <c r="Z3612" s="1"/>
      <c r="AA3612" s="6">
        <v>193.37948763522147</v>
      </c>
      <c r="AB3612" s="6">
        <f t="shared" si="389"/>
        <v>58.013846290566434</v>
      </c>
    </row>
    <row r="3613" spans="3:28" x14ac:dyDescent="0.55000000000000004">
      <c r="C3613" s="5">
        <f t="shared" ca="1" si="384"/>
        <v>0.57929599807175569</v>
      </c>
      <c r="D3613" s="6">
        <v>0.33845038385644022</v>
      </c>
      <c r="E3613" s="15">
        <f t="shared" si="385"/>
        <v>95.405347614000135</v>
      </c>
      <c r="F3613" s="5">
        <f t="shared" si="386"/>
        <v>98.130100424943777</v>
      </c>
      <c r="G3613" s="5">
        <f t="shared" si="387"/>
        <v>0.21428571428571427</v>
      </c>
      <c r="H3613" s="5">
        <f t="shared" si="388"/>
        <v>98.130100424943777</v>
      </c>
      <c r="M3613" s="1"/>
      <c r="N3613" s="1"/>
      <c r="O3613" s="1"/>
      <c r="P3613" s="1"/>
      <c r="Q3613" s="1"/>
      <c r="R3613" s="1"/>
      <c r="Y3613" s="1"/>
      <c r="Z3613" s="1"/>
      <c r="AA3613" s="6">
        <v>98.130100424943777</v>
      </c>
      <c r="AB3613" s="6">
        <f t="shared" si="389"/>
        <v>29.439030127483132</v>
      </c>
    </row>
    <row r="3614" spans="3:28" x14ac:dyDescent="0.55000000000000004">
      <c r="C3614" s="5">
        <f t="shared" ca="1" si="384"/>
        <v>7.3080642090819548E-2</v>
      </c>
      <c r="D3614" s="6">
        <v>0.8665540402395806</v>
      </c>
      <c r="E3614" s="15">
        <f t="shared" si="385"/>
        <v>140.65698436487196</v>
      </c>
      <c r="F3614" s="5">
        <f t="shared" si="386"/>
        <v>209.33428916485661</v>
      </c>
      <c r="G3614" s="5">
        <f t="shared" si="387"/>
        <v>0.21428571428571427</v>
      </c>
      <c r="H3614" s="5">
        <f t="shared" si="388"/>
        <v>209.33428916485661</v>
      </c>
      <c r="M3614" s="1"/>
      <c r="N3614" s="1"/>
      <c r="O3614" s="1"/>
      <c r="P3614" s="1"/>
      <c r="Q3614" s="1"/>
      <c r="R3614" s="1"/>
      <c r="Y3614" s="1"/>
      <c r="Z3614" s="1"/>
      <c r="AA3614" s="6">
        <v>209.33428916485661</v>
      </c>
      <c r="AB3614" s="6">
        <f t="shared" si="389"/>
        <v>62.80028674945698</v>
      </c>
    </row>
    <row r="3615" spans="3:28" x14ac:dyDescent="0.55000000000000004">
      <c r="C3615" s="5">
        <f t="shared" ca="1" si="384"/>
        <v>0.53253546129588003</v>
      </c>
      <c r="D3615" s="6">
        <v>0.42759001945635977</v>
      </c>
      <c r="E3615" s="15">
        <f t="shared" si="385"/>
        <v>104.75560351308251</v>
      </c>
      <c r="F3615" s="5">
        <f t="shared" si="386"/>
        <v>112.22232613676289</v>
      </c>
      <c r="G3615" s="5">
        <f t="shared" si="387"/>
        <v>0.21428571428571427</v>
      </c>
      <c r="H3615" s="5">
        <f t="shared" si="388"/>
        <v>112.22232613676289</v>
      </c>
      <c r="M3615" s="1"/>
      <c r="N3615" s="1"/>
      <c r="O3615" s="1"/>
      <c r="P3615" s="1"/>
      <c r="Q3615" s="1"/>
      <c r="R3615" s="1"/>
      <c r="Y3615" s="1"/>
      <c r="Z3615" s="1"/>
      <c r="AA3615" s="6">
        <v>112.22232613676289</v>
      </c>
      <c r="AB3615" s="6">
        <f t="shared" si="389"/>
        <v>33.666697841028864</v>
      </c>
    </row>
    <row r="3616" spans="3:28" x14ac:dyDescent="0.55000000000000004">
      <c r="C3616" s="5">
        <f t="shared" ca="1" si="384"/>
        <v>0.92818302422407883</v>
      </c>
      <c r="D3616" s="6">
        <v>0.60471177616238392</v>
      </c>
      <c r="E3616" s="15">
        <f t="shared" si="385"/>
        <v>120.79264774539882</v>
      </c>
      <c r="F3616" s="5">
        <f t="shared" si="386"/>
        <v>143.9559210082063</v>
      </c>
      <c r="G3616" s="5">
        <f t="shared" si="387"/>
        <v>0.21428571428571427</v>
      </c>
      <c r="H3616" s="5">
        <f t="shared" si="388"/>
        <v>143.9559210082063</v>
      </c>
      <c r="M3616" s="1"/>
      <c r="N3616" s="1"/>
      <c r="O3616" s="1"/>
      <c r="P3616" s="1"/>
      <c r="Q3616" s="1"/>
      <c r="R3616" s="1"/>
      <c r="Y3616" s="1"/>
      <c r="Z3616" s="1"/>
      <c r="AA3616" s="6">
        <v>143.9559210082063</v>
      </c>
      <c r="AB3616" s="6">
        <f t="shared" si="389"/>
        <v>43.186776302461887</v>
      </c>
    </row>
    <row r="3617" spans="3:28" x14ac:dyDescent="0.55000000000000004">
      <c r="C3617" s="5">
        <f t="shared" ca="1" si="384"/>
        <v>0.44236827958251235</v>
      </c>
      <c r="D3617" s="6">
        <v>0.78562848228843274</v>
      </c>
      <c r="E3617" s="15">
        <f t="shared" si="385"/>
        <v>134.88497944659986</v>
      </c>
      <c r="F3617" s="5">
        <f t="shared" si="386"/>
        <v>185.08574722414741</v>
      </c>
      <c r="G3617" s="5">
        <f t="shared" si="387"/>
        <v>0.21428571428571427</v>
      </c>
      <c r="H3617" s="5">
        <f t="shared" si="388"/>
        <v>185.08574722414741</v>
      </c>
      <c r="M3617" s="1"/>
      <c r="N3617" s="1"/>
      <c r="O3617" s="1"/>
      <c r="P3617" s="1"/>
      <c r="Q3617" s="1"/>
      <c r="R3617" s="1"/>
      <c r="Y3617" s="1"/>
      <c r="Z3617" s="1"/>
      <c r="AA3617" s="6">
        <v>185.08574722414741</v>
      </c>
      <c r="AB3617" s="6">
        <f t="shared" si="389"/>
        <v>55.525724167244221</v>
      </c>
    </row>
    <row r="3618" spans="3:28" x14ac:dyDescent="0.55000000000000004">
      <c r="C3618" s="5">
        <f t="shared" ca="1" si="384"/>
        <v>0.41007234746268406</v>
      </c>
      <c r="D3618" s="6">
        <v>0.17341945950585436</v>
      </c>
      <c r="E3618" s="15">
        <f t="shared" si="385"/>
        <v>73.976355190938506</v>
      </c>
      <c r="F3618" s="5">
        <f t="shared" si="386"/>
        <v>74.351243534471536</v>
      </c>
      <c r="G3618" s="5">
        <f t="shared" si="387"/>
        <v>0.21428571428571427</v>
      </c>
      <c r="H3618" s="5">
        <f t="shared" si="388"/>
        <v>73.976355190938506</v>
      </c>
      <c r="M3618" s="1"/>
      <c r="N3618" s="1"/>
      <c r="O3618" s="1"/>
      <c r="P3618" s="1"/>
      <c r="Q3618" s="1"/>
      <c r="R3618" s="1"/>
      <c r="Y3618" s="1"/>
      <c r="Z3618" s="1"/>
      <c r="AA3618" s="6">
        <v>73.976355190938506</v>
      </c>
      <c r="AB3618" s="6">
        <f t="shared" si="389"/>
        <v>22.19290655728155</v>
      </c>
    </row>
    <row r="3619" spans="3:28" x14ac:dyDescent="0.55000000000000004">
      <c r="C3619" s="5">
        <f t="shared" ca="1" si="384"/>
        <v>0.12477238838920013</v>
      </c>
      <c r="D3619" s="6">
        <v>0.70061298047102627</v>
      </c>
      <c r="E3619" s="15">
        <f t="shared" si="385"/>
        <v>128.49100456679918</v>
      </c>
      <c r="F3619" s="5">
        <f t="shared" si="386"/>
        <v>164.19778940317363</v>
      </c>
      <c r="G3619" s="5">
        <f t="shared" si="387"/>
        <v>0.21428571428571427</v>
      </c>
      <c r="H3619" s="5">
        <f t="shared" si="388"/>
        <v>164.19778940317363</v>
      </c>
      <c r="M3619" s="1"/>
      <c r="N3619" s="1"/>
      <c r="O3619" s="1"/>
      <c r="P3619" s="1"/>
      <c r="Q3619" s="1"/>
      <c r="R3619" s="1"/>
      <c r="Y3619" s="1"/>
      <c r="Z3619" s="1"/>
      <c r="AA3619" s="6">
        <v>164.19778940317363</v>
      </c>
      <c r="AB3619" s="6">
        <f t="shared" si="389"/>
        <v>49.259336820952086</v>
      </c>
    </row>
    <row r="3620" spans="3:28" x14ac:dyDescent="0.55000000000000004">
      <c r="C3620" s="5">
        <f t="shared" ca="1" si="384"/>
        <v>0.32344232487158053</v>
      </c>
      <c r="D3620" s="6">
        <v>0.47982146229097444</v>
      </c>
      <c r="E3620" s="15">
        <f t="shared" si="385"/>
        <v>109.78307505587215</v>
      </c>
      <c r="F3620" s="5">
        <f t="shared" si="386"/>
        <v>120.99441929683874</v>
      </c>
      <c r="G3620" s="5">
        <f t="shared" si="387"/>
        <v>0.21428571428571427</v>
      </c>
      <c r="H3620" s="5">
        <f t="shared" si="388"/>
        <v>120.99441929683874</v>
      </c>
      <c r="M3620" s="1"/>
      <c r="N3620" s="1"/>
      <c r="O3620" s="1"/>
      <c r="P3620" s="1"/>
      <c r="Q3620" s="1"/>
      <c r="R3620" s="1"/>
      <c r="Y3620" s="1"/>
      <c r="Z3620" s="1"/>
      <c r="AA3620" s="6">
        <v>120.99441929683874</v>
      </c>
      <c r="AB3620" s="6">
        <f t="shared" si="389"/>
        <v>36.298325789051624</v>
      </c>
    </row>
    <row r="3621" spans="3:28" x14ac:dyDescent="0.55000000000000004">
      <c r="C3621" s="5">
        <f t="shared" ca="1" si="384"/>
        <v>0.85174727787192461</v>
      </c>
      <c r="D3621" s="6">
        <v>0.25378310027135331</v>
      </c>
      <c r="E3621" s="15">
        <f t="shared" si="385"/>
        <v>85.295911698656411</v>
      </c>
      <c r="F3621" s="5">
        <f t="shared" si="386"/>
        <v>85.600930451448477</v>
      </c>
      <c r="G3621" s="5">
        <f t="shared" si="387"/>
        <v>0.21428571428571427</v>
      </c>
      <c r="H3621" s="5">
        <f t="shared" si="388"/>
        <v>85.600930451448477</v>
      </c>
      <c r="M3621" s="1"/>
      <c r="N3621" s="1"/>
      <c r="O3621" s="1"/>
      <c r="P3621" s="1"/>
      <c r="Q3621" s="1"/>
      <c r="R3621" s="1"/>
      <c r="Y3621" s="1"/>
      <c r="Z3621" s="1"/>
      <c r="AA3621" s="6">
        <v>85.600930451448477</v>
      </c>
      <c r="AB3621" s="6">
        <f t="shared" si="389"/>
        <v>25.680279135434542</v>
      </c>
    </row>
    <row r="3622" spans="3:28" x14ac:dyDescent="0.55000000000000004">
      <c r="C3622" s="5">
        <f t="shared" ca="1" si="384"/>
        <v>0.20197546637490038</v>
      </c>
      <c r="D3622" s="6">
        <v>0.35916445566620991</v>
      </c>
      <c r="E3622" s="15">
        <f t="shared" si="385"/>
        <v>97.678586851154336</v>
      </c>
      <c r="F3622" s="5">
        <f t="shared" si="386"/>
        <v>101.31565353314451</v>
      </c>
      <c r="G3622" s="5">
        <f t="shared" si="387"/>
        <v>0.21428571428571427</v>
      </c>
      <c r="H3622" s="5">
        <f t="shared" si="388"/>
        <v>101.31565353314451</v>
      </c>
      <c r="M3622" s="1"/>
      <c r="N3622" s="1"/>
      <c r="O3622" s="1"/>
      <c r="P3622" s="1"/>
      <c r="Q3622" s="1"/>
      <c r="R3622" s="1"/>
      <c r="Y3622" s="1"/>
      <c r="Z3622" s="1"/>
      <c r="AA3622" s="6">
        <v>101.31565353314451</v>
      </c>
      <c r="AB3622" s="6">
        <f t="shared" si="389"/>
        <v>30.394696059943353</v>
      </c>
    </row>
    <row r="3623" spans="3:28" x14ac:dyDescent="0.55000000000000004">
      <c r="C3623" s="5">
        <f t="shared" ca="1" si="384"/>
        <v>0.30729005587830638</v>
      </c>
      <c r="D3623" s="6">
        <v>0.5097102042221251</v>
      </c>
      <c r="E3623" s="15">
        <f t="shared" si="385"/>
        <v>112.53718944798194</v>
      </c>
      <c r="F3623" s="5">
        <f t="shared" si="386"/>
        <v>126.21320124958544</v>
      </c>
      <c r="G3623" s="5">
        <f t="shared" si="387"/>
        <v>0.21428571428571427</v>
      </c>
      <c r="H3623" s="5">
        <f t="shared" si="388"/>
        <v>126.21320124958544</v>
      </c>
      <c r="M3623" s="1"/>
      <c r="N3623" s="1"/>
      <c r="O3623" s="1"/>
      <c r="P3623" s="1"/>
      <c r="Q3623" s="1"/>
      <c r="R3623" s="1"/>
      <c r="Y3623" s="1"/>
      <c r="Z3623" s="1"/>
      <c r="AA3623" s="6">
        <v>126.21320124958544</v>
      </c>
      <c r="AB3623" s="6">
        <f t="shared" si="389"/>
        <v>37.863960374875631</v>
      </c>
    </row>
    <row r="3624" spans="3:28" x14ac:dyDescent="0.55000000000000004">
      <c r="C3624" s="5">
        <f t="shared" ca="1" si="384"/>
        <v>0.73096885488122332</v>
      </c>
      <c r="D3624" s="6">
        <v>0.8265811702462933</v>
      </c>
      <c r="E3624" s="15">
        <f t="shared" si="385"/>
        <v>137.84126467472134</v>
      </c>
      <c r="F3624" s="5">
        <f t="shared" si="386"/>
        <v>196.6433363888504</v>
      </c>
      <c r="G3624" s="5">
        <f t="shared" si="387"/>
        <v>0.21428571428571427</v>
      </c>
      <c r="H3624" s="5">
        <f t="shared" si="388"/>
        <v>196.6433363888504</v>
      </c>
      <c r="M3624" s="1"/>
      <c r="N3624" s="1"/>
      <c r="O3624" s="1"/>
      <c r="P3624" s="1"/>
      <c r="Q3624" s="1"/>
      <c r="R3624" s="1"/>
      <c r="Y3624" s="1"/>
      <c r="Z3624" s="1"/>
      <c r="AA3624" s="6">
        <v>196.6433363888504</v>
      </c>
      <c r="AB3624" s="6">
        <f t="shared" si="389"/>
        <v>58.99300091665512</v>
      </c>
    </row>
    <row r="3625" spans="3:28" x14ac:dyDescent="0.55000000000000004">
      <c r="C3625" s="5">
        <f t="shared" ca="1" si="384"/>
        <v>0.72053437529259734</v>
      </c>
      <c r="D3625" s="6">
        <v>0.5673820522381271</v>
      </c>
      <c r="E3625" s="15">
        <f t="shared" si="385"/>
        <v>117.63205660847535</v>
      </c>
      <c r="F3625" s="5">
        <f t="shared" si="386"/>
        <v>136.75397223169145</v>
      </c>
      <c r="G3625" s="5">
        <f t="shared" si="387"/>
        <v>0.21428571428571427</v>
      </c>
      <c r="H3625" s="5">
        <f t="shared" si="388"/>
        <v>136.75397223169145</v>
      </c>
      <c r="M3625" s="1"/>
      <c r="N3625" s="1"/>
      <c r="O3625" s="1"/>
      <c r="P3625" s="1"/>
      <c r="Q3625" s="1"/>
      <c r="R3625" s="1"/>
      <c r="Y3625" s="1"/>
      <c r="Z3625" s="1"/>
      <c r="AA3625" s="6">
        <v>136.75397223169145</v>
      </c>
      <c r="AB3625" s="6">
        <f t="shared" si="389"/>
        <v>41.026191669507433</v>
      </c>
    </row>
    <row r="3626" spans="3:28" x14ac:dyDescent="0.55000000000000004">
      <c r="C3626" s="5">
        <f t="shared" ca="1" si="384"/>
        <v>0.63061474569264697</v>
      </c>
      <c r="D3626" s="6">
        <v>0.59692451027208426</v>
      </c>
      <c r="E3626" s="15">
        <f t="shared" si="385"/>
        <v>120.14155866857183</v>
      </c>
      <c r="F3626" s="5">
        <f t="shared" si="386"/>
        <v>142.42636588807247</v>
      </c>
      <c r="G3626" s="5">
        <f t="shared" si="387"/>
        <v>0.21428571428571427</v>
      </c>
      <c r="H3626" s="5">
        <f t="shared" si="388"/>
        <v>142.42636588807247</v>
      </c>
      <c r="M3626" s="1"/>
      <c r="N3626" s="1"/>
      <c r="O3626" s="1"/>
      <c r="P3626" s="1"/>
      <c r="Q3626" s="1"/>
      <c r="R3626" s="1"/>
      <c r="Y3626" s="1"/>
      <c r="Z3626" s="1"/>
      <c r="AA3626" s="6">
        <v>142.42636588807247</v>
      </c>
      <c r="AB3626" s="6">
        <f t="shared" si="389"/>
        <v>42.727909766421739</v>
      </c>
    </row>
    <row r="3627" spans="3:28" x14ac:dyDescent="0.55000000000000004">
      <c r="C3627" s="5">
        <f t="shared" ca="1" si="384"/>
        <v>0.64347837291888932</v>
      </c>
      <c r="D3627" s="6">
        <v>0.77466852865459535</v>
      </c>
      <c r="E3627" s="15">
        <f t="shared" si="385"/>
        <v>134.08081031180134</v>
      </c>
      <c r="F3627" s="5">
        <f t="shared" si="386"/>
        <v>182.18481152721893</v>
      </c>
      <c r="G3627" s="5">
        <f t="shared" si="387"/>
        <v>0.21428571428571427</v>
      </c>
      <c r="H3627" s="5">
        <f t="shared" si="388"/>
        <v>182.18481152721893</v>
      </c>
      <c r="M3627" s="1"/>
      <c r="N3627" s="1"/>
      <c r="O3627" s="1"/>
      <c r="P3627" s="1"/>
      <c r="Q3627" s="1"/>
      <c r="R3627" s="1"/>
      <c r="Y3627" s="1"/>
      <c r="Z3627" s="1"/>
      <c r="AA3627" s="6">
        <v>182.18481152721893</v>
      </c>
      <c r="AB3627" s="6">
        <f t="shared" si="389"/>
        <v>54.655443458165678</v>
      </c>
    </row>
    <row r="3628" spans="3:28" x14ac:dyDescent="0.55000000000000004">
      <c r="C3628" s="5">
        <f t="shared" ca="1" si="384"/>
        <v>0.97823424380107371</v>
      </c>
      <c r="D3628" s="6">
        <v>0.75927712454600638</v>
      </c>
      <c r="E3628" s="15">
        <f t="shared" si="385"/>
        <v>132.94182437154495</v>
      </c>
      <c r="F3628" s="5">
        <f t="shared" si="386"/>
        <v>178.22755185196445</v>
      </c>
      <c r="G3628" s="5">
        <f t="shared" si="387"/>
        <v>0.21428571428571427</v>
      </c>
      <c r="H3628" s="5">
        <f t="shared" si="388"/>
        <v>178.22755185196445</v>
      </c>
      <c r="M3628" s="1"/>
      <c r="N3628" s="1"/>
      <c r="O3628" s="1"/>
      <c r="P3628" s="1"/>
      <c r="Q3628" s="1"/>
      <c r="R3628" s="1"/>
      <c r="Y3628" s="1"/>
      <c r="Z3628" s="1"/>
      <c r="AA3628" s="6">
        <v>178.22755185196445</v>
      </c>
      <c r="AB3628" s="6">
        <f t="shared" si="389"/>
        <v>53.468265555589333</v>
      </c>
    </row>
    <row r="3629" spans="3:28" x14ac:dyDescent="0.55000000000000004">
      <c r="C3629" s="5">
        <f t="shared" ca="1" si="384"/>
        <v>0.27919948308459375</v>
      </c>
      <c r="D3629" s="6">
        <v>0.33593501174403828</v>
      </c>
      <c r="E3629" s="15">
        <f t="shared" si="385"/>
        <v>95.124617784717174</v>
      </c>
      <c r="F3629" s="5">
        <f t="shared" si="386"/>
        <v>97.74668537557352</v>
      </c>
      <c r="G3629" s="5">
        <f t="shared" si="387"/>
        <v>0.21428571428571427</v>
      </c>
      <c r="H3629" s="5">
        <f t="shared" si="388"/>
        <v>97.74668537557352</v>
      </c>
      <c r="M3629" s="1"/>
      <c r="N3629" s="1"/>
      <c r="O3629" s="1"/>
      <c r="P3629" s="1"/>
      <c r="Q3629" s="1"/>
      <c r="R3629" s="1"/>
      <c r="Y3629" s="1"/>
      <c r="Z3629" s="1"/>
      <c r="AA3629" s="6">
        <v>97.74668537557352</v>
      </c>
      <c r="AB3629" s="6">
        <f t="shared" si="389"/>
        <v>29.324005612672053</v>
      </c>
    </row>
    <row r="3630" spans="3:28" x14ac:dyDescent="0.55000000000000004">
      <c r="C3630" s="5">
        <f t="shared" ca="1" si="384"/>
        <v>0.33081511858824164</v>
      </c>
      <c r="D3630" s="6">
        <v>0.12297066812145763</v>
      </c>
      <c r="E3630" s="15">
        <f t="shared" si="385"/>
        <v>65.452252138265806</v>
      </c>
      <c r="F3630" s="5">
        <f t="shared" si="386"/>
        <v>67.5671992946817</v>
      </c>
      <c r="G3630" s="5">
        <f t="shared" si="387"/>
        <v>0.21428571428571427</v>
      </c>
      <c r="H3630" s="5">
        <f t="shared" si="388"/>
        <v>65.452252138265806</v>
      </c>
      <c r="M3630" s="1"/>
      <c r="N3630" s="1"/>
      <c r="O3630" s="1"/>
      <c r="P3630" s="1"/>
      <c r="Q3630" s="1"/>
      <c r="R3630" s="1"/>
      <c r="Y3630" s="1"/>
      <c r="Z3630" s="1"/>
      <c r="AA3630" s="6">
        <v>65.452252138265806</v>
      </c>
      <c r="AB3630" s="6">
        <f t="shared" si="389"/>
        <v>19.63567564147974</v>
      </c>
    </row>
    <row r="3631" spans="3:28" x14ac:dyDescent="0.55000000000000004">
      <c r="C3631" s="5">
        <f t="shared" ca="1" si="384"/>
        <v>0.45750675263674689</v>
      </c>
      <c r="D3631" s="6">
        <v>0.4826118449762028</v>
      </c>
      <c r="E3631" s="15">
        <f t="shared" si="385"/>
        <v>110.04376155847893</v>
      </c>
      <c r="F3631" s="5">
        <f t="shared" si="386"/>
        <v>121.47518281912201</v>
      </c>
      <c r="G3631" s="5">
        <f t="shared" si="387"/>
        <v>0.21428571428571427</v>
      </c>
      <c r="H3631" s="5">
        <f t="shared" si="388"/>
        <v>121.47518281912201</v>
      </c>
      <c r="M3631" s="1"/>
      <c r="N3631" s="1"/>
      <c r="O3631" s="1"/>
      <c r="P3631" s="1"/>
      <c r="Q3631" s="1"/>
      <c r="R3631" s="1"/>
      <c r="Y3631" s="1"/>
      <c r="Z3631" s="1"/>
      <c r="AA3631" s="6">
        <v>121.47518281912201</v>
      </c>
      <c r="AB3631" s="6">
        <f t="shared" si="389"/>
        <v>36.442554845736602</v>
      </c>
    </row>
    <row r="3632" spans="3:28" x14ac:dyDescent="0.55000000000000004">
      <c r="C3632" s="5">
        <f t="shared" ca="1" si="384"/>
        <v>0.92348919741551028</v>
      </c>
      <c r="D3632" s="6">
        <v>7.7649861051174773E-2</v>
      </c>
      <c r="E3632" s="15">
        <f t="shared" si="385"/>
        <v>56.118107171607654</v>
      </c>
      <c r="F3632" s="5">
        <f t="shared" si="386"/>
        <v>61.637317183986141</v>
      </c>
      <c r="G3632" s="5">
        <f t="shared" si="387"/>
        <v>0.21428571428571427</v>
      </c>
      <c r="H3632" s="5">
        <f t="shared" si="388"/>
        <v>56.118107171607654</v>
      </c>
      <c r="M3632" s="1"/>
      <c r="N3632" s="1"/>
      <c r="O3632" s="1"/>
      <c r="P3632" s="1"/>
      <c r="Q3632" s="1"/>
      <c r="R3632" s="1"/>
      <c r="Y3632" s="1"/>
      <c r="Z3632" s="1"/>
      <c r="AA3632" s="6">
        <v>56.118107171607654</v>
      </c>
      <c r="AB3632" s="6">
        <f t="shared" si="389"/>
        <v>16.835432151482294</v>
      </c>
    </row>
    <row r="3633" spans="3:28" x14ac:dyDescent="0.55000000000000004">
      <c r="C3633" s="5">
        <f t="shared" ca="1" si="384"/>
        <v>0.98703997813218713</v>
      </c>
      <c r="D3633" s="6">
        <v>0.24826315840414237</v>
      </c>
      <c r="E3633" s="15">
        <f t="shared" si="385"/>
        <v>84.581894221132842</v>
      </c>
      <c r="F3633" s="5">
        <f t="shared" si="386"/>
        <v>84.809411352854852</v>
      </c>
      <c r="G3633" s="5">
        <f t="shared" si="387"/>
        <v>0.21428571428571427</v>
      </c>
      <c r="H3633" s="5">
        <f t="shared" si="388"/>
        <v>84.809411352854852</v>
      </c>
      <c r="M3633" s="1"/>
      <c r="N3633" s="1"/>
      <c r="O3633" s="1"/>
      <c r="P3633" s="1"/>
      <c r="Q3633" s="1"/>
      <c r="R3633" s="1"/>
      <c r="Y3633" s="1"/>
      <c r="Z3633" s="1"/>
      <c r="AA3633" s="6">
        <v>84.809411352854852</v>
      </c>
      <c r="AB3633" s="6">
        <f t="shared" si="389"/>
        <v>25.442823405856455</v>
      </c>
    </row>
    <row r="3634" spans="3:28" x14ac:dyDescent="0.55000000000000004">
      <c r="C3634" s="5">
        <f t="shared" ca="1" si="384"/>
        <v>0.89083237257436665</v>
      </c>
      <c r="D3634" s="6">
        <v>0.24947212102542871</v>
      </c>
      <c r="E3634" s="15">
        <f t="shared" si="385"/>
        <v>84.738949892836558</v>
      </c>
      <c r="F3634" s="5">
        <f t="shared" si="386"/>
        <v>84.982518513415783</v>
      </c>
      <c r="G3634" s="5">
        <f t="shared" si="387"/>
        <v>0.21428571428571427</v>
      </c>
      <c r="H3634" s="5">
        <f t="shared" si="388"/>
        <v>84.982518513415783</v>
      </c>
      <c r="M3634" s="1"/>
      <c r="N3634" s="1"/>
      <c r="O3634" s="1"/>
      <c r="P3634" s="1"/>
      <c r="Q3634" s="1"/>
      <c r="R3634" s="1"/>
      <c r="Y3634" s="1"/>
      <c r="Z3634" s="1"/>
      <c r="AA3634" s="6">
        <v>84.982518513415783</v>
      </c>
      <c r="AB3634" s="6">
        <f t="shared" si="389"/>
        <v>25.494755554024735</v>
      </c>
    </row>
    <row r="3635" spans="3:28" x14ac:dyDescent="0.55000000000000004">
      <c r="C3635" s="5">
        <f t="shared" ca="1" si="384"/>
        <v>9.2718132267534004E-2</v>
      </c>
      <c r="D3635" s="6">
        <v>0.74057689650848746</v>
      </c>
      <c r="E3635" s="15">
        <f t="shared" si="385"/>
        <v>131.54233214946956</v>
      </c>
      <c r="F3635" s="5">
        <f t="shared" si="386"/>
        <v>173.5861432631803</v>
      </c>
      <c r="G3635" s="5">
        <f t="shared" si="387"/>
        <v>0.21428571428571427</v>
      </c>
      <c r="H3635" s="5">
        <f t="shared" si="388"/>
        <v>173.5861432631803</v>
      </c>
      <c r="M3635" s="1"/>
      <c r="N3635" s="1"/>
      <c r="O3635" s="1"/>
      <c r="P3635" s="1"/>
      <c r="Q3635" s="1"/>
      <c r="R3635" s="1"/>
      <c r="Y3635" s="1"/>
      <c r="Z3635" s="1"/>
      <c r="AA3635" s="6">
        <v>173.5861432631803</v>
      </c>
      <c r="AB3635" s="6">
        <f t="shared" si="389"/>
        <v>52.075842978954093</v>
      </c>
    </row>
    <row r="3636" spans="3:28" x14ac:dyDescent="0.55000000000000004">
      <c r="C3636" s="5">
        <f t="shared" ca="1" si="384"/>
        <v>0.93717056967953039</v>
      </c>
      <c r="D3636" s="6">
        <v>0.49789316271927453</v>
      </c>
      <c r="E3636" s="15">
        <f t="shared" si="385"/>
        <v>111.45821523342674</v>
      </c>
      <c r="F3636" s="5">
        <f t="shared" si="386"/>
        <v>124.13135249143272</v>
      </c>
      <c r="G3636" s="5">
        <f t="shared" si="387"/>
        <v>0.21428571428571427</v>
      </c>
      <c r="H3636" s="5">
        <f t="shared" si="388"/>
        <v>124.13135249143272</v>
      </c>
      <c r="M3636" s="1"/>
      <c r="N3636" s="1"/>
      <c r="O3636" s="1"/>
      <c r="P3636" s="1"/>
      <c r="Q3636" s="1"/>
      <c r="R3636" s="1"/>
      <c r="Y3636" s="1"/>
      <c r="Z3636" s="1"/>
      <c r="AA3636" s="6">
        <v>124.13135249143272</v>
      </c>
      <c r="AB3636" s="6">
        <f t="shared" si="389"/>
        <v>37.239405747429814</v>
      </c>
    </row>
    <row r="3637" spans="3:28" x14ac:dyDescent="0.55000000000000004">
      <c r="C3637" s="5">
        <f t="shared" ca="1" si="384"/>
        <v>0.12291630559129785</v>
      </c>
      <c r="D3637" s="6">
        <v>0.64942889627623446</v>
      </c>
      <c r="E3637" s="15">
        <f t="shared" si="385"/>
        <v>124.45288630497838</v>
      </c>
      <c r="F3637" s="5">
        <f t="shared" si="386"/>
        <v>153.04701435702657</v>
      </c>
      <c r="G3637" s="5">
        <f t="shared" si="387"/>
        <v>0.21428571428571427</v>
      </c>
      <c r="H3637" s="5">
        <f t="shared" si="388"/>
        <v>153.04701435702657</v>
      </c>
      <c r="M3637" s="1"/>
      <c r="N3637" s="1"/>
      <c r="O3637" s="1"/>
      <c r="P3637" s="1"/>
      <c r="Q3637" s="1"/>
      <c r="R3637" s="1"/>
      <c r="Y3637" s="1"/>
      <c r="Z3637" s="1"/>
      <c r="AA3637" s="6">
        <v>153.04701435702657</v>
      </c>
      <c r="AB3637" s="6">
        <f t="shared" si="389"/>
        <v>45.914104307107969</v>
      </c>
    </row>
    <row r="3638" spans="3:28" x14ac:dyDescent="0.55000000000000004">
      <c r="C3638" s="5">
        <f t="shared" ca="1" si="384"/>
        <v>0.1089144558338242</v>
      </c>
      <c r="D3638" s="6">
        <v>0.3623857934612702</v>
      </c>
      <c r="E3638" s="15">
        <f t="shared" si="385"/>
        <v>98.026157986596644</v>
      </c>
      <c r="F3638" s="5">
        <f t="shared" si="386"/>
        <v>101.81565368883003</v>
      </c>
      <c r="G3638" s="5">
        <f t="shared" si="387"/>
        <v>0.21428571428571427</v>
      </c>
      <c r="H3638" s="5">
        <f t="shared" si="388"/>
        <v>101.81565368883003</v>
      </c>
      <c r="M3638" s="1"/>
      <c r="N3638" s="1"/>
      <c r="O3638" s="1"/>
      <c r="P3638" s="1"/>
      <c r="Q3638" s="1"/>
      <c r="R3638" s="1"/>
      <c r="Y3638" s="1"/>
      <c r="Z3638" s="1"/>
      <c r="AA3638" s="6">
        <v>101.81565368883003</v>
      </c>
      <c r="AB3638" s="6">
        <f t="shared" si="389"/>
        <v>30.544696106649006</v>
      </c>
    </row>
    <row r="3639" spans="3:28" x14ac:dyDescent="0.55000000000000004">
      <c r="C3639" s="5">
        <f t="shared" ca="1" si="384"/>
        <v>0.38824465963597032</v>
      </c>
      <c r="D3639" s="6">
        <v>0.98667554326990181</v>
      </c>
      <c r="E3639" s="15">
        <f t="shared" si="385"/>
        <v>148.74839465769796</v>
      </c>
      <c r="F3639" s="5">
        <f t="shared" si="386"/>
        <v>271.35062767574044</v>
      </c>
      <c r="G3639" s="5">
        <f t="shared" si="387"/>
        <v>0.21428571428571427</v>
      </c>
      <c r="H3639" s="5">
        <f t="shared" si="388"/>
        <v>271.35062767574044</v>
      </c>
      <c r="M3639" s="1"/>
      <c r="N3639" s="1"/>
      <c r="O3639" s="1"/>
      <c r="P3639" s="1"/>
      <c r="Q3639" s="1"/>
      <c r="R3639" s="1"/>
      <c r="Y3639" s="1"/>
      <c r="Z3639" s="1"/>
      <c r="AA3639" s="6">
        <v>271.35062767574044</v>
      </c>
      <c r="AB3639" s="6">
        <f t="shared" si="389"/>
        <v>81.405188302722124</v>
      </c>
    </row>
    <row r="3640" spans="3:28" x14ac:dyDescent="0.55000000000000004">
      <c r="C3640" s="5">
        <f t="shared" ca="1" si="384"/>
        <v>0.28434370522260743</v>
      </c>
      <c r="D3640" s="6">
        <v>0.38518189861390706</v>
      </c>
      <c r="E3640" s="15">
        <f t="shared" si="385"/>
        <v>100.44287349861166</v>
      </c>
      <c r="F3640" s="5">
        <f t="shared" si="386"/>
        <v>105.39066043639292</v>
      </c>
      <c r="G3640" s="5">
        <f t="shared" si="387"/>
        <v>0.21428571428571427</v>
      </c>
      <c r="H3640" s="5">
        <f t="shared" si="388"/>
        <v>105.39066043639292</v>
      </c>
      <c r="M3640" s="1"/>
      <c r="N3640" s="1"/>
      <c r="O3640" s="1"/>
      <c r="P3640" s="1"/>
      <c r="Q3640" s="1"/>
      <c r="R3640" s="1"/>
      <c r="Y3640" s="1"/>
      <c r="Z3640" s="1"/>
      <c r="AA3640" s="6">
        <v>105.39066043639292</v>
      </c>
      <c r="AB3640" s="6">
        <f t="shared" si="389"/>
        <v>31.617198130917874</v>
      </c>
    </row>
    <row r="3641" spans="3:28" x14ac:dyDescent="0.55000000000000004">
      <c r="C3641" s="5">
        <f t="shared" ca="1" si="384"/>
        <v>0.17752193806999639</v>
      </c>
      <c r="D3641" s="6">
        <v>0.69250878513532166</v>
      </c>
      <c r="E3641" s="15">
        <f t="shared" si="385"/>
        <v>127.86170585649666</v>
      </c>
      <c r="F3641" s="5">
        <f t="shared" si="386"/>
        <v>162.3720274229683</v>
      </c>
      <c r="G3641" s="5">
        <f t="shared" si="387"/>
        <v>0.21428571428571427</v>
      </c>
      <c r="H3641" s="5">
        <f t="shared" si="388"/>
        <v>162.3720274229683</v>
      </c>
      <c r="M3641" s="1"/>
      <c r="N3641" s="1"/>
      <c r="O3641" s="1"/>
      <c r="P3641" s="1"/>
      <c r="Q3641" s="1"/>
      <c r="R3641" s="1"/>
      <c r="Y3641" s="1"/>
      <c r="Z3641" s="1"/>
      <c r="AA3641" s="6">
        <v>162.3720274229683</v>
      </c>
      <c r="AB3641" s="6">
        <f t="shared" si="389"/>
        <v>48.71160822689049</v>
      </c>
    </row>
    <row r="3642" spans="3:28" x14ac:dyDescent="0.55000000000000004">
      <c r="C3642" s="5">
        <f t="shared" ca="1" si="384"/>
        <v>0.67617385755309389</v>
      </c>
      <c r="D3642" s="6">
        <v>0.20934945342915068</v>
      </c>
      <c r="E3642" s="15">
        <f t="shared" si="385"/>
        <v>79.304897079496996</v>
      </c>
      <c r="F3642" s="5">
        <f t="shared" si="386"/>
        <v>79.31000550825982</v>
      </c>
      <c r="G3642" s="5">
        <f t="shared" si="387"/>
        <v>0.21428571428571427</v>
      </c>
      <c r="H3642" s="5">
        <f t="shared" si="388"/>
        <v>79.304897079496996</v>
      </c>
      <c r="M3642" s="1"/>
      <c r="N3642" s="1"/>
      <c r="O3642" s="1"/>
      <c r="P3642" s="1"/>
      <c r="Q3642" s="1"/>
      <c r="R3642" s="1"/>
      <c r="Y3642" s="1"/>
      <c r="Z3642" s="1"/>
      <c r="AA3642" s="6">
        <v>79.304897079496996</v>
      </c>
      <c r="AB3642" s="6">
        <f t="shared" si="389"/>
        <v>23.791469123849097</v>
      </c>
    </row>
    <row r="3643" spans="3:28" x14ac:dyDescent="0.55000000000000004">
      <c r="C3643" s="5">
        <f t="shared" ca="1" si="384"/>
        <v>0.65178918858222223</v>
      </c>
      <c r="D3643" s="6">
        <v>0.99320838829263502</v>
      </c>
      <c r="E3643" s="15">
        <f t="shared" si="385"/>
        <v>149.17391734911607</v>
      </c>
      <c r="F3643" s="5">
        <f t="shared" si="386"/>
        <v>279.54606929771978</v>
      </c>
      <c r="G3643" s="5">
        <f t="shared" si="387"/>
        <v>0.21428571428571427</v>
      </c>
      <c r="H3643" s="5">
        <f t="shared" si="388"/>
        <v>279.54606929771978</v>
      </c>
      <c r="M3643" s="1"/>
      <c r="N3643" s="1"/>
      <c r="O3643" s="1"/>
      <c r="P3643" s="1"/>
      <c r="Q3643" s="1"/>
      <c r="R3643" s="1"/>
      <c r="Y3643" s="1"/>
      <c r="Z3643" s="1"/>
      <c r="AA3643" s="6">
        <v>279.54606929771978</v>
      </c>
      <c r="AB3643" s="6">
        <f t="shared" si="389"/>
        <v>83.863820789315938</v>
      </c>
    </row>
    <row r="3644" spans="3:28" x14ac:dyDescent="0.55000000000000004">
      <c r="C3644" s="5">
        <f t="shared" ca="1" si="384"/>
        <v>0.74813096264549162</v>
      </c>
      <c r="D3644" s="6">
        <v>0.50132519819659771</v>
      </c>
      <c r="E3644" s="15">
        <f t="shared" si="385"/>
        <v>111.7728899496079</v>
      </c>
      <c r="F3644" s="5">
        <f t="shared" si="386"/>
        <v>124.73343789789914</v>
      </c>
      <c r="G3644" s="5">
        <f t="shared" si="387"/>
        <v>0.21428571428571427</v>
      </c>
      <c r="H3644" s="5">
        <f t="shared" si="388"/>
        <v>124.73343789789914</v>
      </c>
      <c r="M3644" s="1"/>
      <c r="N3644" s="1"/>
      <c r="O3644" s="1"/>
      <c r="P3644" s="1"/>
      <c r="Q3644" s="1"/>
      <c r="R3644" s="1"/>
      <c r="Y3644" s="1"/>
      <c r="Z3644" s="1"/>
      <c r="AA3644" s="6">
        <v>124.73343789789914</v>
      </c>
      <c r="AB3644" s="6">
        <f t="shared" si="389"/>
        <v>37.420031369369738</v>
      </c>
    </row>
    <row r="3645" spans="3:28" x14ac:dyDescent="0.55000000000000004">
      <c r="C3645" s="5">
        <f t="shared" ca="1" si="384"/>
        <v>0.92439750410724009</v>
      </c>
      <c r="D3645" s="6">
        <v>0.80472857310849721</v>
      </c>
      <c r="E3645" s="15">
        <f t="shared" si="385"/>
        <v>136.27312685321039</v>
      </c>
      <c r="F3645" s="5">
        <f t="shared" si="386"/>
        <v>190.3244790460671</v>
      </c>
      <c r="G3645" s="5">
        <f t="shared" si="387"/>
        <v>0.21428571428571427</v>
      </c>
      <c r="H3645" s="5">
        <f t="shared" si="388"/>
        <v>190.3244790460671</v>
      </c>
      <c r="M3645" s="1"/>
      <c r="N3645" s="1"/>
      <c r="O3645" s="1"/>
      <c r="P3645" s="1"/>
      <c r="Q3645" s="1"/>
      <c r="R3645" s="1"/>
      <c r="Y3645" s="1"/>
      <c r="Z3645" s="1"/>
      <c r="AA3645" s="6">
        <v>190.3244790460671</v>
      </c>
      <c r="AB3645" s="6">
        <f t="shared" si="389"/>
        <v>57.097343713820131</v>
      </c>
    </row>
    <row r="3646" spans="3:28" x14ac:dyDescent="0.55000000000000004">
      <c r="C3646" s="5">
        <f t="shared" ca="1" si="384"/>
        <v>0.79522865503491091</v>
      </c>
      <c r="D3646" s="6">
        <v>0.28545932176869282</v>
      </c>
      <c r="E3646" s="15">
        <f t="shared" si="385"/>
        <v>89.251112667696816</v>
      </c>
      <c r="F3646" s="5">
        <f t="shared" si="386"/>
        <v>90.200796524275347</v>
      </c>
      <c r="G3646" s="5">
        <f t="shared" si="387"/>
        <v>0.21428571428571427</v>
      </c>
      <c r="H3646" s="5">
        <f t="shared" si="388"/>
        <v>90.200796524275347</v>
      </c>
      <c r="M3646" s="1"/>
      <c r="N3646" s="1"/>
      <c r="O3646" s="1"/>
      <c r="P3646" s="1"/>
      <c r="Q3646" s="1"/>
      <c r="R3646" s="1"/>
      <c r="Y3646" s="1"/>
      <c r="Z3646" s="1"/>
      <c r="AA3646" s="6">
        <v>90.200796524275347</v>
      </c>
      <c r="AB3646" s="6">
        <f t="shared" si="389"/>
        <v>27.060238957282603</v>
      </c>
    </row>
    <row r="3647" spans="3:28" x14ac:dyDescent="0.55000000000000004">
      <c r="C3647" s="5">
        <f t="shared" ca="1" si="384"/>
        <v>0.57836461417457452</v>
      </c>
      <c r="D3647" s="6">
        <v>0.39243871308746958</v>
      </c>
      <c r="E3647" s="15">
        <f t="shared" si="385"/>
        <v>101.19710819893459</v>
      </c>
      <c r="F3647" s="5">
        <f t="shared" si="386"/>
        <v>106.54257503571523</v>
      </c>
      <c r="G3647" s="5">
        <f t="shared" si="387"/>
        <v>0.21428571428571427</v>
      </c>
      <c r="H3647" s="5">
        <f t="shared" si="388"/>
        <v>106.54257503571523</v>
      </c>
      <c r="M3647" s="1"/>
      <c r="N3647" s="1"/>
      <c r="O3647" s="1"/>
      <c r="P3647" s="1"/>
      <c r="Q3647" s="1"/>
      <c r="R3647" s="1"/>
      <c r="Y3647" s="1"/>
      <c r="Z3647" s="1"/>
      <c r="AA3647" s="6">
        <v>106.54257503571523</v>
      </c>
      <c r="AB3647" s="6">
        <f t="shared" si="389"/>
        <v>31.962772510714569</v>
      </c>
    </row>
    <row r="3648" spans="3:28" x14ac:dyDescent="0.55000000000000004">
      <c r="C3648" s="5">
        <f t="shared" ca="1" si="384"/>
        <v>0.14841466345008125</v>
      </c>
      <c r="D3648" s="6">
        <v>0.96226632335219908</v>
      </c>
      <c r="E3648" s="15">
        <f t="shared" si="385"/>
        <v>147.14587776375978</v>
      </c>
      <c r="F3648" s="5">
        <f t="shared" si="386"/>
        <v>251.78802553820745</v>
      </c>
      <c r="G3648" s="5">
        <f t="shared" si="387"/>
        <v>0.21428571428571427</v>
      </c>
      <c r="H3648" s="5">
        <f t="shared" si="388"/>
        <v>251.78802553820745</v>
      </c>
      <c r="M3648" s="1"/>
      <c r="N3648" s="1"/>
      <c r="O3648" s="1"/>
      <c r="P3648" s="1"/>
      <c r="Q3648" s="1"/>
      <c r="R3648" s="1"/>
      <c r="Y3648" s="1"/>
      <c r="Z3648" s="1"/>
      <c r="AA3648" s="6">
        <v>251.78802553820745</v>
      </c>
      <c r="AB3648" s="6">
        <f t="shared" si="389"/>
        <v>75.536407661462235</v>
      </c>
    </row>
    <row r="3649" spans="3:28" x14ac:dyDescent="0.55000000000000004">
      <c r="C3649" s="5">
        <f t="shared" ca="1" si="384"/>
        <v>0.39780576289596725</v>
      </c>
      <c r="D3649" s="6">
        <v>1.9665869484226217E-2</v>
      </c>
      <c r="E3649" s="15">
        <f t="shared" si="385"/>
        <v>38.176540026501208</v>
      </c>
      <c r="F3649" s="5">
        <f t="shared" si="386"/>
        <v>54.259115245810875</v>
      </c>
      <c r="G3649" s="5">
        <f t="shared" si="387"/>
        <v>0.21428571428571427</v>
      </c>
      <c r="H3649" s="5">
        <f t="shared" si="388"/>
        <v>38.176540026501208</v>
      </c>
      <c r="M3649" s="1"/>
      <c r="N3649" s="1"/>
      <c r="O3649" s="1"/>
      <c r="P3649" s="1"/>
      <c r="Q3649" s="1"/>
      <c r="R3649" s="1"/>
      <c r="Y3649" s="1"/>
      <c r="Z3649" s="1"/>
      <c r="AA3649" s="6">
        <v>38.176540026501208</v>
      </c>
      <c r="AB3649" s="6">
        <f t="shared" si="389"/>
        <v>11.452962007950362</v>
      </c>
    </row>
    <row r="3650" spans="3:28" x14ac:dyDescent="0.55000000000000004">
      <c r="C3650" s="5">
        <f t="shared" ca="1" si="384"/>
        <v>0.18029630523439577</v>
      </c>
      <c r="D3650" s="6">
        <v>3.1317478995342318E-2</v>
      </c>
      <c r="E3650" s="15">
        <f t="shared" si="385"/>
        <v>42.937603343020626</v>
      </c>
      <c r="F3650" s="5">
        <f t="shared" si="386"/>
        <v>55.723838056418373</v>
      </c>
      <c r="G3650" s="5">
        <f t="shared" si="387"/>
        <v>0.21428571428571427</v>
      </c>
      <c r="H3650" s="5">
        <f t="shared" si="388"/>
        <v>42.937603343020626</v>
      </c>
      <c r="M3650" s="1"/>
      <c r="N3650" s="1"/>
      <c r="O3650" s="1"/>
      <c r="P3650" s="1"/>
      <c r="Q3650" s="1"/>
      <c r="R3650" s="1"/>
      <c r="Y3650" s="1"/>
      <c r="Z3650" s="1"/>
      <c r="AA3650" s="6">
        <v>42.937603343020626</v>
      </c>
      <c r="AB3650" s="6">
        <f t="shared" si="389"/>
        <v>12.881281002906187</v>
      </c>
    </row>
    <row r="3651" spans="3:28" x14ac:dyDescent="0.55000000000000004">
      <c r="C3651" s="5">
        <f t="shared" ref="C3651:C3714" ca="1" si="390">RAND()</f>
        <v>0.49418373379465086</v>
      </c>
      <c r="D3651" s="6">
        <v>0.85351430669023454</v>
      </c>
      <c r="E3651" s="15">
        <f t="shared" ref="E3651:E3714" si="391">$B$1+SQRT(($B$2-$B$1)*($B$3-$B$1)*D3651)</f>
        <v>139.74573208426236</v>
      </c>
      <c r="F3651" s="5">
        <f t="shared" ref="F3651:F3714" si="392">$B$2-SQRT(($B$2-$B$1)*($B$2-$B$3)*(1-D3651))</f>
        <v>205.00779659423858</v>
      </c>
      <c r="G3651" s="5">
        <f t="shared" ref="G3651:G3714" si="393">($B$3-$B$1)/($B$2-$B$1)</f>
        <v>0.21428571428571427</v>
      </c>
      <c r="H3651" s="5">
        <f t="shared" ref="H3651:H3714" si="394">IF(D3651&lt;G3651,E3651,F3651)</f>
        <v>205.00779659423858</v>
      </c>
      <c r="M3651" s="1"/>
      <c r="N3651" s="1"/>
      <c r="O3651" s="1"/>
      <c r="P3651" s="1"/>
      <c r="Q3651" s="1"/>
      <c r="R3651" s="1"/>
      <c r="Y3651" s="1"/>
      <c r="Z3651" s="1"/>
      <c r="AA3651" s="6">
        <v>205.00779659423858</v>
      </c>
      <c r="AB3651" s="6">
        <f t="shared" ref="AB3651:AB3714" si="395">AA3651*0.3</f>
        <v>61.502338978271574</v>
      </c>
    </row>
    <row r="3652" spans="3:28" x14ac:dyDescent="0.55000000000000004">
      <c r="C3652" s="5">
        <f t="shared" ca="1" si="390"/>
        <v>0.72479464574339325</v>
      </c>
      <c r="D3652" s="6">
        <v>2.5074861959783257E-2</v>
      </c>
      <c r="E3652" s="15">
        <f t="shared" si="391"/>
        <v>40.524562868045663</v>
      </c>
      <c r="F3652" s="5">
        <f t="shared" si="392"/>
        <v>54.93799049367658</v>
      </c>
      <c r="G3652" s="5">
        <f t="shared" si="393"/>
        <v>0.21428571428571427</v>
      </c>
      <c r="H3652" s="5">
        <f t="shared" si="394"/>
        <v>40.524562868045663</v>
      </c>
      <c r="M3652" s="1"/>
      <c r="N3652" s="1"/>
      <c r="O3652" s="1"/>
      <c r="P3652" s="1"/>
      <c r="Q3652" s="1"/>
      <c r="R3652" s="1"/>
      <c r="Y3652" s="1"/>
      <c r="Z3652" s="1"/>
      <c r="AA3652" s="6">
        <v>40.524562868045663</v>
      </c>
      <c r="AB3652" s="6">
        <f t="shared" si="395"/>
        <v>12.157368860413699</v>
      </c>
    </row>
    <row r="3653" spans="3:28" x14ac:dyDescent="0.55000000000000004">
      <c r="C3653" s="5">
        <f t="shared" ca="1" si="390"/>
        <v>0.37423401960748759</v>
      </c>
      <c r="D3653" s="6">
        <v>0.95320114109464649</v>
      </c>
      <c r="E3653" s="15">
        <f t="shared" si="391"/>
        <v>146.54556163844728</v>
      </c>
      <c r="F3653" s="5">
        <f t="shared" si="392"/>
        <v>246.30819700764579</v>
      </c>
      <c r="G3653" s="5">
        <f t="shared" si="393"/>
        <v>0.21428571428571427</v>
      </c>
      <c r="H3653" s="5">
        <f t="shared" si="394"/>
        <v>246.30819700764579</v>
      </c>
      <c r="M3653" s="1"/>
      <c r="N3653" s="1"/>
      <c r="O3653" s="1"/>
      <c r="P3653" s="1"/>
      <c r="Q3653" s="1"/>
      <c r="R3653" s="1"/>
      <c r="Y3653" s="1"/>
      <c r="Z3653" s="1"/>
      <c r="AA3653" s="6">
        <v>246.30819700764579</v>
      </c>
      <c r="AB3653" s="6">
        <f t="shared" si="395"/>
        <v>73.892459102293728</v>
      </c>
    </row>
    <row r="3654" spans="3:28" x14ac:dyDescent="0.55000000000000004">
      <c r="C3654" s="5">
        <f t="shared" ca="1" si="390"/>
        <v>0.6099105846532048</v>
      </c>
      <c r="D3654" s="6">
        <v>0.35335658606312836</v>
      </c>
      <c r="E3654" s="15">
        <f t="shared" si="391"/>
        <v>97.04797626064267</v>
      </c>
      <c r="F3654" s="5">
        <f t="shared" si="392"/>
        <v>100.41734970566381</v>
      </c>
      <c r="G3654" s="5">
        <f t="shared" si="393"/>
        <v>0.21428571428571427</v>
      </c>
      <c r="H3654" s="5">
        <f t="shared" si="394"/>
        <v>100.41734970566381</v>
      </c>
      <c r="M3654" s="1"/>
      <c r="N3654" s="1"/>
      <c r="O3654" s="1"/>
      <c r="P3654" s="1"/>
      <c r="Q3654" s="1"/>
      <c r="R3654" s="1"/>
      <c r="Y3654" s="1"/>
      <c r="Z3654" s="1"/>
      <c r="AA3654" s="6">
        <v>100.41734970566381</v>
      </c>
      <c r="AB3654" s="6">
        <f t="shared" si="395"/>
        <v>30.125204911699143</v>
      </c>
    </row>
    <row r="3655" spans="3:28" x14ac:dyDescent="0.55000000000000004">
      <c r="C3655" s="5">
        <f t="shared" ca="1" si="390"/>
        <v>0.82102375446546105</v>
      </c>
      <c r="D3655" s="6">
        <v>0.14716726248977108</v>
      </c>
      <c r="E3655" s="15">
        <f t="shared" si="391"/>
        <v>69.723334661184523</v>
      </c>
      <c r="F3655" s="5">
        <f t="shared" si="392"/>
        <v>70.795949794446045</v>
      </c>
      <c r="G3655" s="5">
        <f t="shared" si="393"/>
        <v>0.21428571428571427</v>
      </c>
      <c r="H3655" s="5">
        <f t="shared" si="394"/>
        <v>69.723334661184523</v>
      </c>
      <c r="M3655" s="1"/>
      <c r="N3655" s="1"/>
      <c r="O3655" s="1"/>
      <c r="P3655" s="1"/>
      <c r="Q3655" s="1"/>
      <c r="R3655" s="1"/>
      <c r="Y3655" s="1"/>
      <c r="Z3655" s="1"/>
      <c r="AA3655" s="6">
        <v>69.723334661184523</v>
      </c>
      <c r="AB3655" s="6">
        <f t="shared" si="395"/>
        <v>20.917000398355356</v>
      </c>
    </row>
    <row r="3656" spans="3:28" x14ac:dyDescent="0.55000000000000004">
      <c r="C3656" s="5">
        <f t="shared" ca="1" si="390"/>
        <v>5.5164064831882964E-2</v>
      </c>
      <c r="D3656" s="6">
        <v>0.14392952574399021</v>
      </c>
      <c r="E3656" s="15">
        <f t="shared" si="391"/>
        <v>69.173326433128722</v>
      </c>
      <c r="F3656" s="5">
        <f t="shared" si="392"/>
        <v>70.361281108411077</v>
      </c>
      <c r="G3656" s="5">
        <f t="shared" si="393"/>
        <v>0.21428571428571427</v>
      </c>
      <c r="H3656" s="5">
        <f t="shared" si="394"/>
        <v>69.173326433128722</v>
      </c>
      <c r="M3656" s="1"/>
      <c r="N3656" s="1"/>
      <c r="O3656" s="1"/>
      <c r="P3656" s="1"/>
      <c r="Q3656" s="1"/>
      <c r="R3656" s="1"/>
      <c r="Y3656" s="1"/>
      <c r="Z3656" s="1"/>
      <c r="AA3656" s="6">
        <v>69.173326433128722</v>
      </c>
      <c r="AB3656" s="6">
        <f t="shared" si="395"/>
        <v>20.751997929938614</v>
      </c>
    </row>
    <row r="3657" spans="3:28" x14ac:dyDescent="0.55000000000000004">
      <c r="C3657" s="5">
        <f t="shared" ca="1" si="390"/>
        <v>0.63727650931119972</v>
      </c>
      <c r="D3657" s="6">
        <v>0.10457079026580385</v>
      </c>
      <c r="E3657" s="15">
        <f t="shared" si="391"/>
        <v>61.914070149121819</v>
      </c>
      <c r="F3657" s="5">
        <f t="shared" si="392"/>
        <v>65.141661166509806</v>
      </c>
      <c r="G3657" s="5">
        <f t="shared" si="393"/>
        <v>0.21428571428571427</v>
      </c>
      <c r="H3657" s="5">
        <f t="shared" si="394"/>
        <v>61.914070149121819</v>
      </c>
      <c r="M3657" s="1"/>
      <c r="N3657" s="1"/>
      <c r="O3657" s="1"/>
      <c r="P3657" s="1"/>
      <c r="Q3657" s="1"/>
      <c r="R3657" s="1"/>
      <c r="Y3657" s="1"/>
      <c r="Z3657" s="1"/>
      <c r="AA3657" s="6">
        <v>61.914070149121819</v>
      </c>
      <c r="AB3657" s="6">
        <f t="shared" si="395"/>
        <v>18.574221044736547</v>
      </c>
    </row>
    <row r="3658" spans="3:28" x14ac:dyDescent="0.55000000000000004">
      <c r="C3658" s="5">
        <f t="shared" ca="1" si="390"/>
        <v>0.66371165611006155</v>
      </c>
      <c r="D3658" s="6">
        <v>0.83360965425936706</v>
      </c>
      <c r="E3658" s="15">
        <f t="shared" si="391"/>
        <v>138.34121087582872</v>
      </c>
      <c r="F3658" s="5">
        <f t="shared" si="392"/>
        <v>198.75946810875109</v>
      </c>
      <c r="G3658" s="5">
        <f t="shared" si="393"/>
        <v>0.21428571428571427</v>
      </c>
      <c r="H3658" s="5">
        <f t="shared" si="394"/>
        <v>198.75946810875109</v>
      </c>
      <c r="M3658" s="1"/>
      <c r="N3658" s="1"/>
      <c r="O3658" s="1"/>
      <c r="P3658" s="1"/>
      <c r="Q3658" s="1"/>
      <c r="R3658" s="1"/>
      <c r="Y3658" s="1"/>
      <c r="Z3658" s="1"/>
      <c r="AA3658" s="6">
        <v>198.75946810875109</v>
      </c>
      <c r="AB3658" s="6">
        <f t="shared" si="395"/>
        <v>59.627840432625327</v>
      </c>
    </row>
    <row r="3659" spans="3:28" x14ac:dyDescent="0.55000000000000004">
      <c r="C3659" s="5">
        <f t="shared" ca="1" si="390"/>
        <v>0.91056490017064851</v>
      </c>
      <c r="D3659" s="6">
        <v>0.74931710345829783</v>
      </c>
      <c r="E3659" s="15">
        <f t="shared" si="391"/>
        <v>132.19860666737088</v>
      </c>
      <c r="F3659" s="5">
        <f t="shared" si="392"/>
        <v>175.73388866239978</v>
      </c>
      <c r="G3659" s="5">
        <f t="shared" si="393"/>
        <v>0.21428571428571427</v>
      </c>
      <c r="H3659" s="5">
        <f t="shared" si="394"/>
        <v>175.73388866239978</v>
      </c>
      <c r="M3659" s="1"/>
      <c r="N3659" s="1"/>
      <c r="O3659" s="1"/>
      <c r="P3659" s="1"/>
      <c r="Q3659" s="1"/>
      <c r="R3659" s="1"/>
      <c r="Y3659" s="1"/>
      <c r="Z3659" s="1"/>
      <c r="AA3659" s="6">
        <v>175.73388866239978</v>
      </c>
      <c r="AB3659" s="6">
        <f t="shared" si="395"/>
        <v>52.720166598719935</v>
      </c>
    </row>
    <row r="3660" spans="3:28" x14ac:dyDescent="0.55000000000000004">
      <c r="C3660" s="5">
        <f t="shared" ca="1" si="390"/>
        <v>0.20818462129002424</v>
      </c>
      <c r="D3660" s="6">
        <v>0.20620412185861237</v>
      </c>
      <c r="E3660" s="15">
        <f t="shared" si="391"/>
        <v>78.857703380481027</v>
      </c>
      <c r="F3660" s="5">
        <f t="shared" si="392"/>
        <v>78.871471552154816</v>
      </c>
      <c r="G3660" s="5">
        <f t="shared" si="393"/>
        <v>0.21428571428571427</v>
      </c>
      <c r="H3660" s="5">
        <f t="shared" si="394"/>
        <v>78.857703380481027</v>
      </c>
      <c r="M3660" s="1"/>
      <c r="N3660" s="1"/>
      <c r="O3660" s="1"/>
      <c r="P3660" s="1"/>
      <c r="Q3660" s="1"/>
      <c r="R3660" s="1"/>
      <c r="Y3660" s="1"/>
      <c r="Z3660" s="1"/>
      <c r="AA3660" s="6">
        <v>78.857703380481027</v>
      </c>
      <c r="AB3660" s="6">
        <f t="shared" si="395"/>
        <v>23.657311014144309</v>
      </c>
    </row>
    <row r="3661" spans="3:28" x14ac:dyDescent="0.55000000000000004">
      <c r="C3661" s="5">
        <f t="shared" ca="1" si="390"/>
        <v>0.12960878234701834</v>
      </c>
      <c r="D3661" s="6">
        <v>2.6759287661198949E-2</v>
      </c>
      <c r="E3661" s="15">
        <f t="shared" si="391"/>
        <v>41.202736443868332</v>
      </c>
      <c r="F3661" s="5">
        <f t="shared" si="392"/>
        <v>55.149784806976015</v>
      </c>
      <c r="G3661" s="5">
        <f t="shared" si="393"/>
        <v>0.21428571428571427</v>
      </c>
      <c r="H3661" s="5">
        <f t="shared" si="394"/>
        <v>41.202736443868332</v>
      </c>
      <c r="M3661" s="1"/>
      <c r="N3661" s="1"/>
      <c r="O3661" s="1"/>
      <c r="P3661" s="1"/>
      <c r="Q3661" s="1"/>
      <c r="R3661" s="1"/>
      <c r="Y3661" s="1"/>
      <c r="Z3661" s="1"/>
      <c r="AA3661" s="6">
        <v>41.202736443868332</v>
      </c>
      <c r="AB3661" s="6">
        <f t="shared" si="395"/>
        <v>12.360820933160499</v>
      </c>
    </row>
    <row r="3662" spans="3:28" x14ac:dyDescent="0.55000000000000004">
      <c r="C3662" s="5">
        <f t="shared" ca="1" si="390"/>
        <v>0.18703646206819535</v>
      </c>
      <c r="D3662" s="6">
        <v>0.53781225603505844</v>
      </c>
      <c r="E3662" s="15">
        <f t="shared" si="391"/>
        <v>115.05391050024708</v>
      </c>
      <c r="F3662" s="5">
        <f t="shared" si="392"/>
        <v>131.26717856848242</v>
      </c>
      <c r="G3662" s="5">
        <f t="shared" si="393"/>
        <v>0.21428571428571427</v>
      </c>
      <c r="H3662" s="5">
        <f t="shared" si="394"/>
        <v>131.26717856848242</v>
      </c>
      <c r="M3662" s="1"/>
      <c r="N3662" s="1"/>
      <c r="O3662" s="1"/>
      <c r="P3662" s="1"/>
      <c r="Q3662" s="1"/>
      <c r="R3662" s="1"/>
      <c r="Y3662" s="1"/>
      <c r="Z3662" s="1"/>
      <c r="AA3662" s="6">
        <v>131.26717856848242</v>
      </c>
      <c r="AB3662" s="6">
        <f t="shared" si="395"/>
        <v>39.380153570544728</v>
      </c>
    </row>
    <row r="3663" spans="3:28" x14ac:dyDescent="0.55000000000000004">
      <c r="C3663" s="5">
        <f t="shared" ca="1" si="390"/>
        <v>0.84493736673049336</v>
      </c>
      <c r="D3663" s="6">
        <v>0.27816316548112319</v>
      </c>
      <c r="E3663" s="15">
        <f t="shared" si="391"/>
        <v>88.360377266972932</v>
      </c>
      <c r="F3663" s="5">
        <f t="shared" si="392"/>
        <v>89.132389859507299</v>
      </c>
      <c r="G3663" s="5">
        <f t="shared" si="393"/>
        <v>0.21428571428571427</v>
      </c>
      <c r="H3663" s="5">
        <f t="shared" si="394"/>
        <v>89.132389859507299</v>
      </c>
      <c r="M3663" s="1"/>
      <c r="N3663" s="1"/>
      <c r="O3663" s="1"/>
      <c r="P3663" s="1"/>
      <c r="Q3663" s="1"/>
      <c r="R3663" s="1"/>
      <c r="Y3663" s="1"/>
      <c r="Z3663" s="1"/>
      <c r="AA3663" s="6">
        <v>89.132389859507299</v>
      </c>
      <c r="AB3663" s="6">
        <f t="shared" si="395"/>
        <v>26.739716957852188</v>
      </c>
    </row>
    <row r="3664" spans="3:28" x14ac:dyDescent="0.55000000000000004">
      <c r="C3664" s="5">
        <f t="shared" ca="1" si="390"/>
        <v>0.46303972461979137</v>
      </c>
      <c r="D3664" s="6">
        <v>0.60203026037917529</v>
      </c>
      <c r="E3664" s="15">
        <f t="shared" si="391"/>
        <v>120.56892350209455</v>
      </c>
      <c r="F3664" s="5">
        <f t="shared" si="392"/>
        <v>143.42753766820042</v>
      </c>
      <c r="G3664" s="5">
        <f t="shared" si="393"/>
        <v>0.21428571428571427</v>
      </c>
      <c r="H3664" s="5">
        <f t="shared" si="394"/>
        <v>143.42753766820042</v>
      </c>
      <c r="M3664" s="1"/>
      <c r="N3664" s="1"/>
      <c r="O3664" s="1"/>
      <c r="P3664" s="1"/>
      <c r="Q3664" s="1"/>
      <c r="R3664" s="1"/>
      <c r="Y3664" s="1"/>
      <c r="Z3664" s="1"/>
      <c r="AA3664" s="6">
        <v>143.42753766820042</v>
      </c>
      <c r="AB3664" s="6">
        <f t="shared" si="395"/>
        <v>43.028261300460123</v>
      </c>
    </row>
    <row r="3665" spans="3:28" x14ac:dyDescent="0.55000000000000004">
      <c r="C3665" s="5">
        <f t="shared" ca="1" si="390"/>
        <v>0.77180278650612888</v>
      </c>
      <c r="D3665" s="6">
        <v>1.1287656873316232E-2</v>
      </c>
      <c r="E3665" s="15">
        <f t="shared" si="391"/>
        <v>33.770716592527521</v>
      </c>
      <c r="F3665" s="5">
        <f t="shared" si="392"/>
        <v>53.211263756621747</v>
      </c>
      <c r="G3665" s="5">
        <f t="shared" si="393"/>
        <v>0.21428571428571427</v>
      </c>
      <c r="H3665" s="5">
        <f t="shared" si="394"/>
        <v>33.770716592527521</v>
      </c>
      <c r="M3665" s="1"/>
      <c r="N3665" s="1"/>
      <c r="O3665" s="1"/>
      <c r="P3665" s="1"/>
      <c r="Q3665" s="1"/>
      <c r="R3665" s="1"/>
      <c r="Y3665" s="1"/>
      <c r="Z3665" s="1"/>
      <c r="AA3665" s="6">
        <v>33.770716592527521</v>
      </c>
      <c r="AB3665" s="6">
        <f t="shared" si="395"/>
        <v>10.131214977758257</v>
      </c>
    </row>
    <row r="3666" spans="3:28" x14ac:dyDescent="0.55000000000000004">
      <c r="C3666" s="5">
        <f t="shared" ca="1" si="390"/>
        <v>0.19346918584982886</v>
      </c>
      <c r="D3666" s="6">
        <v>0.94945588581142026</v>
      </c>
      <c r="E3666" s="15">
        <f t="shared" si="391"/>
        <v>146.29670970231911</v>
      </c>
      <c r="F3666" s="5">
        <f t="shared" si="392"/>
        <v>244.20109827230905</v>
      </c>
      <c r="G3666" s="5">
        <f t="shared" si="393"/>
        <v>0.21428571428571427</v>
      </c>
      <c r="H3666" s="5">
        <f t="shared" si="394"/>
        <v>244.20109827230905</v>
      </c>
      <c r="M3666" s="1"/>
      <c r="N3666" s="1"/>
      <c r="O3666" s="1"/>
      <c r="P3666" s="1"/>
      <c r="Q3666" s="1"/>
      <c r="R3666" s="1"/>
      <c r="Y3666" s="1"/>
      <c r="Z3666" s="1"/>
      <c r="AA3666" s="6">
        <v>244.20109827230905</v>
      </c>
      <c r="AB3666" s="6">
        <f t="shared" si="395"/>
        <v>73.260329481692708</v>
      </c>
    </row>
    <row r="3667" spans="3:28" x14ac:dyDescent="0.55000000000000004">
      <c r="C3667" s="5">
        <f t="shared" ca="1" si="390"/>
        <v>0.87680108113456323</v>
      </c>
      <c r="D3667" s="6">
        <v>8.1546407301578916E-2</v>
      </c>
      <c r="E3667" s="15">
        <f t="shared" si="391"/>
        <v>57.013236046940364</v>
      </c>
      <c r="F3667" s="5">
        <f t="shared" si="392"/>
        <v>62.141341737949887</v>
      </c>
      <c r="G3667" s="5">
        <f t="shared" si="393"/>
        <v>0.21428571428571427</v>
      </c>
      <c r="H3667" s="5">
        <f t="shared" si="394"/>
        <v>57.013236046940364</v>
      </c>
      <c r="M3667" s="1"/>
      <c r="N3667" s="1"/>
      <c r="O3667" s="1"/>
      <c r="P3667" s="1"/>
      <c r="Q3667" s="1"/>
      <c r="R3667" s="1"/>
      <c r="Y3667" s="1"/>
      <c r="Z3667" s="1"/>
      <c r="AA3667" s="6">
        <v>57.013236046940364</v>
      </c>
      <c r="AB3667" s="6">
        <f t="shared" si="395"/>
        <v>17.103970814082107</v>
      </c>
    </row>
    <row r="3668" spans="3:28" x14ac:dyDescent="0.55000000000000004">
      <c r="C3668" s="5">
        <f t="shared" ca="1" si="390"/>
        <v>0.24523858236578078</v>
      </c>
      <c r="D3668" s="6">
        <v>0.11780472241784934</v>
      </c>
      <c r="E3668" s="15">
        <f t="shared" si="391"/>
        <v>64.487294103146667</v>
      </c>
      <c r="F3668" s="5">
        <f t="shared" si="392"/>
        <v>66.883657589047431</v>
      </c>
      <c r="G3668" s="5">
        <f t="shared" si="393"/>
        <v>0.21428571428571427</v>
      </c>
      <c r="H3668" s="5">
        <f t="shared" si="394"/>
        <v>64.487294103146667</v>
      </c>
      <c r="M3668" s="1"/>
      <c r="N3668" s="1"/>
      <c r="O3668" s="1"/>
      <c r="P3668" s="1"/>
      <c r="Q3668" s="1"/>
      <c r="R3668" s="1"/>
      <c r="Y3668" s="1"/>
      <c r="Z3668" s="1"/>
      <c r="AA3668" s="6">
        <v>64.487294103146667</v>
      </c>
      <c r="AB3668" s="6">
        <f t="shared" si="395"/>
        <v>19.346188230943998</v>
      </c>
    </row>
    <row r="3669" spans="3:28" x14ac:dyDescent="0.55000000000000004">
      <c r="C3669" s="5">
        <f t="shared" ca="1" si="390"/>
        <v>0.49432035656358986</v>
      </c>
      <c r="D3669" s="6">
        <v>0.2164276510852543</v>
      </c>
      <c r="E3669" s="15">
        <f t="shared" si="391"/>
        <v>80.299125517973081</v>
      </c>
      <c r="F3669" s="5">
        <f t="shared" si="392"/>
        <v>80.3000758007679</v>
      </c>
      <c r="G3669" s="5">
        <f t="shared" si="393"/>
        <v>0.21428571428571427</v>
      </c>
      <c r="H3669" s="5">
        <f t="shared" si="394"/>
        <v>80.3000758007679</v>
      </c>
      <c r="M3669" s="1"/>
      <c r="N3669" s="1"/>
      <c r="O3669" s="1"/>
      <c r="P3669" s="1"/>
      <c r="Q3669" s="1"/>
      <c r="R3669" s="1"/>
      <c r="Y3669" s="1"/>
      <c r="Z3669" s="1"/>
      <c r="AA3669" s="6">
        <v>80.3000758007679</v>
      </c>
      <c r="AB3669" s="6">
        <f t="shared" si="395"/>
        <v>24.090022740230371</v>
      </c>
    </row>
    <row r="3670" spans="3:28" x14ac:dyDescent="0.55000000000000004">
      <c r="C3670" s="5">
        <f t="shared" ca="1" si="390"/>
        <v>0.69007929035203164</v>
      </c>
      <c r="D3670" s="6">
        <v>0.93324600240831279</v>
      </c>
      <c r="E3670" s="15">
        <f t="shared" si="391"/>
        <v>145.21394826639585</v>
      </c>
      <c r="F3670" s="5">
        <f t="shared" si="392"/>
        <v>235.8747611961723</v>
      </c>
      <c r="G3670" s="5">
        <f t="shared" si="393"/>
        <v>0.21428571428571427</v>
      </c>
      <c r="H3670" s="5">
        <f t="shared" si="394"/>
        <v>235.8747611961723</v>
      </c>
      <c r="M3670" s="1"/>
      <c r="N3670" s="1"/>
      <c r="O3670" s="1"/>
      <c r="P3670" s="1"/>
      <c r="Q3670" s="1"/>
      <c r="R3670" s="1"/>
      <c r="Y3670" s="1"/>
      <c r="Z3670" s="1"/>
      <c r="AA3670" s="6">
        <v>235.8747611961723</v>
      </c>
      <c r="AB3670" s="6">
        <f t="shared" si="395"/>
        <v>70.762428358851693</v>
      </c>
    </row>
    <row r="3671" spans="3:28" x14ac:dyDescent="0.55000000000000004">
      <c r="C3671" s="5">
        <f t="shared" ca="1" si="390"/>
        <v>0.91191957486122621</v>
      </c>
      <c r="D3671" s="6">
        <v>0.87447190755150517</v>
      </c>
      <c r="E3671" s="15">
        <f t="shared" si="391"/>
        <v>141.20696368965474</v>
      </c>
      <c r="F3671" s="5">
        <f t="shared" si="392"/>
        <v>212.06519179058114</v>
      </c>
      <c r="G3671" s="5">
        <f t="shared" si="393"/>
        <v>0.21428571428571427</v>
      </c>
      <c r="H3671" s="5">
        <f t="shared" si="394"/>
        <v>212.06519179058114</v>
      </c>
      <c r="M3671" s="1"/>
      <c r="N3671" s="1"/>
      <c r="O3671" s="1"/>
      <c r="P3671" s="1"/>
      <c r="Q3671" s="1"/>
      <c r="R3671" s="1"/>
      <c r="Y3671" s="1"/>
      <c r="Z3671" s="1"/>
      <c r="AA3671" s="6">
        <v>212.06519179058114</v>
      </c>
      <c r="AB3671" s="6">
        <f t="shared" si="395"/>
        <v>63.619557537174337</v>
      </c>
    </row>
    <row r="3672" spans="3:28" x14ac:dyDescent="0.55000000000000004">
      <c r="C3672" s="5">
        <f t="shared" ca="1" si="390"/>
        <v>0.75605427186643281</v>
      </c>
      <c r="D3672" s="6">
        <v>0.41018432629057022</v>
      </c>
      <c r="E3672" s="15">
        <f t="shared" si="391"/>
        <v>103.01262965164746</v>
      </c>
      <c r="F3672" s="5">
        <f t="shared" si="392"/>
        <v>109.38875820009756</v>
      </c>
      <c r="G3672" s="5">
        <f t="shared" si="393"/>
        <v>0.21428571428571427</v>
      </c>
      <c r="H3672" s="5">
        <f t="shared" si="394"/>
        <v>109.38875820009756</v>
      </c>
      <c r="M3672" s="1"/>
      <c r="N3672" s="1"/>
      <c r="O3672" s="1"/>
      <c r="P3672" s="1"/>
      <c r="Q3672" s="1"/>
      <c r="R3672" s="1"/>
      <c r="Y3672" s="1"/>
      <c r="Z3672" s="1"/>
      <c r="AA3672" s="6">
        <v>109.38875820009756</v>
      </c>
      <c r="AB3672" s="6">
        <f t="shared" si="395"/>
        <v>32.816627460029267</v>
      </c>
    </row>
    <row r="3673" spans="3:28" x14ac:dyDescent="0.55000000000000004">
      <c r="C3673" s="5">
        <f t="shared" ca="1" si="390"/>
        <v>0.46098675705645753</v>
      </c>
      <c r="D3673" s="6">
        <v>0.37659765686209723</v>
      </c>
      <c r="E3673" s="15">
        <f t="shared" si="391"/>
        <v>99.541439736047238</v>
      </c>
      <c r="F3673" s="5">
        <f t="shared" si="392"/>
        <v>104.03677810034148</v>
      </c>
      <c r="G3673" s="5">
        <f t="shared" si="393"/>
        <v>0.21428571428571427</v>
      </c>
      <c r="H3673" s="5">
        <f t="shared" si="394"/>
        <v>104.03677810034148</v>
      </c>
      <c r="M3673" s="1"/>
      <c r="N3673" s="1"/>
      <c r="O3673" s="1"/>
      <c r="P3673" s="1"/>
      <c r="Q3673" s="1"/>
      <c r="R3673" s="1"/>
      <c r="Y3673" s="1"/>
      <c r="Z3673" s="1"/>
      <c r="AA3673" s="6">
        <v>104.03677810034148</v>
      </c>
      <c r="AB3673" s="6">
        <f t="shared" si="395"/>
        <v>31.211033430102443</v>
      </c>
    </row>
    <row r="3674" spans="3:28" x14ac:dyDescent="0.55000000000000004">
      <c r="C3674" s="5">
        <f t="shared" ca="1" si="390"/>
        <v>7.305387259426388E-2</v>
      </c>
      <c r="D3674" s="6">
        <v>0.4993850141397328</v>
      </c>
      <c r="E3674" s="15">
        <f t="shared" si="391"/>
        <v>111.59513217167989</v>
      </c>
      <c r="F3674" s="5">
        <f t="shared" si="392"/>
        <v>124.39281583889439</v>
      </c>
      <c r="G3674" s="5">
        <f t="shared" si="393"/>
        <v>0.21428571428571427</v>
      </c>
      <c r="H3674" s="5">
        <f t="shared" si="394"/>
        <v>124.39281583889439</v>
      </c>
      <c r="M3674" s="1"/>
      <c r="N3674" s="1"/>
      <c r="O3674" s="1"/>
      <c r="P3674" s="1"/>
      <c r="Q3674" s="1"/>
      <c r="R3674" s="1"/>
      <c r="Y3674" s="1"/>
      <c r="Z3674" s="1"/>
      <c r="AA3674" s="6">
        <v>124.39281583889439</v>
      </c>
      <c r="AB3674" s="6">
        <f t="shared" si="395"/>
        <v>37.317844751668318</v>
      </c>
    </row>
    <row r="3675" spans="3:28" x14ac:dyDescent="0.55000000000000004">
      <c r="C3675" s="5">
        <f t="shared" ca="1" si="390"/>
        <v>0.34972722022955405</v>
      </c>
      <c r="D3675" s="6">
        <v>0.42674097295461111</v>
      </c>
      <c r="E3675" s="15">
        <f t="shared" si="391"/>
        <v>104.67141398156444</v>
      </c>
      <c r="F3675" s="5">
        <f t="shared" si="392"/>
        <v>112.08311394130661</v>
      </c>
      <c r="G3675" s="5">
        <f t="shared" si="393"/>
        <v>0.21428571428571427</v>
      </c>
      <c r="H3675" s="5">
        <f t="shared" si="394"/>
        <v>112.08311394130661</v>
      </c>
      <c r="M3675" s="1"/>
      <c r="N3675" s="1"/>
      <c r="O3675" s="1"/>
      <c r="P3675" s="1"/>
      <c r="Q3675" s="1"/>
      <c r="R3675" s="1"/>
      <c r="Y3675" s="1"/>
      <c r="Z3675" s="1"/>
      <c r="AA3675" s="6">
        <v>112.08311394130661</v>
      </c>
      <c r="AB3675" s="6">
        <f t="shared" si="395"/>
        <v>33.624934182391982</v>
      </c>
    </row>
    <row r="3676" spans="3:28" x14ac:dyDescent="0.55000000000000004">
      <c r="C3676" s="5">
        <f t="shared" ca="1" si="390"/>
        <v>0.79423669679245656</v>
      </c>
      <c r="D3676" s="6">
        <v>0.9883311946426776</v>
      </c>
      <c r="E3676" s="15">
        <f t="shared" si="391"/>
        <v>148.85636992402425</v>
      </c>
      <c r="F3676" s="5">
        <f t="shared" si="392"/>
        <v>273.18958392693133</v>
      </c>
      <c r="G3676" s="5">
        <f t="shared" si="393"/>
        <v>0.21428571428571427</v>
      </c>
      <c r="H3676" s="5">
        <f t="shared" si="394"/>
        <v>273.18958392693133</v>
      </c>
      <c r="M3676" s="1"/>
      <c r="N3676" s="1"/>
      <c r="O3676" s="1"/>
      <c r="P3676" s="1"/>
      <c r="Q3676" s="1"/>
      <c r="R3676" s="1"/>
      <c r="Y3676" s="1"/>
      <c r="Z3676" s="1"/>
      <c r="AA3676" s="6">
        <v>273.18958392693133</v>
      </c>
      <c r="AB3676" s="6">
        <f t="shared" si="395"/>
        <v>81.9568751780794</v>
      </c>
    </row>
    <row r="3677" spans="3:28" x14ac:dyDescent="0.55000000000000004">
      <c r="C3677" s="5">
        <f t="shared" ca="1" si="390"/>
        <v>0.5835998672531465</v>
      </c>
      <c r="D3677" s="6">
        <v>0.80016813128939235</v>
      </c>
      <c r="E3677" s="15">
        <f t="shared" si="391"/>
        <v>135.94319559880086</v>
      </c>
      <c r="F3677" s="5">
        <f t="shared" si="392"/>
        <v>189.05116894453806</v>
      </c>
      <c r="G3677" s="5">
        <f t="shared" si="393"/>
        <v>0.21428571428571427</v>
      </c>
      <c r="H3677" s="5">
        <f t="shared" si="394"/>
        <v>189.05116894453806</v>
      </c>
      <c r="M3677" s="1"/>
      <c r="N3677" s="1"/>
      <c r="O3677" s="1"/>
      <c r="P3677" s="1"/>
      <c r="Q3677" s="1"/>
      <c r="R3677" s="1"/>
      <c r="Y3677" s="1"/>
      <c r="Z3677" s="1"/>
      <c r="AA3677" s="6">
        <v>189.05116894453806</v>
      </c>
      <c r="AB3677" s="6">
        <f t="shared" si="395"/>
        <v>56.715350683361414</v>
      </c>
    </row>
    <row r="3678" spans="3:28" x14ac:dyDescent="0.55000000000000004">
      <c r="C3678" s="5">
        <f t="shared" ca="1" si="390"/>
        <v>0.94701100355909773</v>
      </c>
      <c r="D3678" s="6">
        <v>0.47616609150951528</v>
      </c>
      <c r="E3678" s="15">
        <f t="shared" si="391"/>
        <v>109.44042898689527</v>
      </c>
      <c r="F3678" s="5">
        <f t="shared" si="392"/>
        <v>120.36657114274678</v>
      </c>
      <c r="G3678" s="5">
        <f t="shared" si="393"/>
        <v>0.21428571428571427</v>
      </c>
      <c r="H3678" s="5">
        <f t="shared" si="394"/>
        <v>120.36657114274678</v>
      </c>
      <c r="M3678" s="1"/>
      <c r="N3678" s="1"/>
      <c r="O3678" s="1"/>
      <c r="P3678" s="1"/>
      <c r="Q3678" s="1"/>
      <c r="R3678" s="1"/>
      <c r="Y3678" s="1"/>
      <c r="Z3678" s="1"/>
      <c r="AA3678" s="6">
        <v>120.36657114274678</v>
      </c>
      <c r="AB3678" s="6">
        <f t="shared" si="395"/>
        <v>36.109971342824032</v>
      </c>
    </row>
    <row r="3679" spans="3:28" x14ac:dyDescent="0.55000000000000004">
      <c r="C3679" s="5">
        <f t="shared" ca="1" si="390"/>
        <v>0.31345378906908128</v>
      </c>
      <c r="D3679" s="6">
        <v>1.3855004237271373E-2</v>
      </c>
      <c r="E3679" s="15">
        <f t="shared" si="391"/>
        <v>35.256607459922378</v>
      </c>
      <c r="F3679" s="5">
        <f t="shared" si="392"/>
        <v>53.531884944554974</v>
      </c>
      <c r="G3679" s="5">
        <f t="shared" si="393"/>
        <v>0.21428571428571427</v>
      </c>
      <c r="H3679" s="5">
        <f t="shared" si="394"/>
        <v>35.256607459922378</v>
      </c>
      <c r="M3679" s="1"/>
      <c r="N3679" s="1"/>
      <c r="O3679" s="1"/>
      <c r="P3679" s="1"/>
      <c r="Q3679" s="1"/>
      <c r="R3679" s="1"/>
      <c r="Y3679" s="1"/>
      <c r="Z3679" s="1"/>
      <c r="AA3679" s="6">
        <v>35.256607459922378</v>
      </c>
      <c r="AB3679" s="6">
        <f t="shared" si="395"/>
        <v>10.576982237976713</v>
      </c>
    </row>
    <row r="3680" spans="3:28" x14ac:dyDescent="0.55000000000000004">
      <c r="C3680" s="5">
        <f t="shared" ca="1" si="390"/>
        <v>2.1440214626827325E-2</v>
      </c>
      <c r="D3680" s="6">
        <v>0.67595756731519319</v>
      </c>
      <c r="E3680" s="15">
        <f t="shared" si="391"/>
        <v>126.56494325478359</v>
      </c>
      <c r="F3680" s="5">
        <f t="shared" si="392"/>
        <v>158.71654784305383</v>
      </c>
      <c r="G3680" s="5">
        <f t="shared" si="393"/>
        <v>0.21428571428571427</v>
      </c>
      <c r="H3680" s="5">
        <f t="shared" si="394"/>
        <v>158.71654784305383</v>
      </c>
      <c r="M3680" s="1"/>
      <c r="N3680" s="1"/>
      <c r="O3680" s="1"/>
      <c r="P3680" s="1"/>
      <c r="Q3680" s="1"/>
      <c r="R3680" s="1"/>
      <c r="Y3680" s="1"/>
      <c r="Z3680" s="1"/>
      <c r="AA3680" s="6">
        <v>158.71654784305383</v>
      </c>
      <c r="AB3680" s="6">
        <f t="shared" si="395"/>
        <v>47.614964352916147</v>
      </c>
    </row>
    <row r="3681" spans="3:28" x14ac:dyDescent="0.55000000000000004">
      <c r="C3681" s="5">
        <f t="shared" ca="1" si="390"/>
        <v>0.33717875417058585</v>
      </c>
      <c r="D3681" s="6">
        <v>0.52927826539684486</v>
      </c>
      <c r="E3681" s="15">
        <f t="shared" si="391"/>
        <v>114.29673832464722</v>
      </c>
      <c r="F3681" s="5">
        <f t="shared" si="392"/>
        <v>129.71653382798917</v>
      </c>
      <c r="G3681" s="5">
        <f t="shared" si="393"/>
        <v>0.21428571428571427</v>
      </c>
      <c r="H3681" s="5">
        <f t="shared" si="394"/>
        <v>129.71653382798917</v>
      </c>
      <c r="M3681" s="1"/>
      <c r="N3681" s="1"/>
      <c r="O3681" s="1"/>
      <c r="P3681" s="1"/>
      <c r="Q3681" s="1"/>
      <c r="R3681" s="1"/>
      <c r="Y3681" s="1"/>
      <c r="Z3681" s="1"/>
      <c r="AA3681" s="6">
        <v>129.71653382798917</v>
      </c>
      <c r="AB3681" s="6">
        <f t="shared" si="395"/>
        <v>38.914960148396752</v>
      </c>
    </row>
    <row r="3682" spans="3:28" x14ac:dyDescent="0.55000000000000004">
      <c r="C3682" s="5">
        <f t="shared" ca="1" si="390"/>
        <v>0.4654234640804833</v>
      </c>
      <c r="D3682" s="6">
        <v>1.6336943574245089E-2</v>
      </c>
      <c r="E3682" s="15">
        <f t="shared" si="391"/>
        <v>36.566854017806683</v>
      </c>
      <c r="F3682" s="5">
        <f t="shared" si="392"/>
        <v>53.842237018966841</v>
      </c>
      <c r="G3682" s="5">
        <f t="shared" si="393"/>
        <v>0.21428571428571427</v>
      </c>
      <c r="H3682" s="5">
        <f t="shared" si="394"/>
        <v>36.566854017806683</v>
      </c>
      <c r="M3682" s="1"/>
      <c r="N3682" s="1"/>
      <c r="O3682" s="1"/>
      <c r="P3682" s="1"/>
      <c r="Q3682" s="1"/>
      <c r="R3682" s="1"/>
      <c r="Y3682" s="1"/>
      <c r="Z3682" s="1"/>
      <c r="AA3682" s="6">
        <v>36.566854017806683</v>
      </c>
      <c r="AB3682" s="6">
        <f t="shared" si="395"/>
        <v>10.970056205342004</v>
      </c>
    </row>
    <row r="3683" spans="3:28" x14ac:dyDescent="0.55000000000000004">
      <c r="C3683" s="5">
        <f t="shared" ca="1" si="390"/>
        <v>0.95792731151518196</v>
      </c>
      <c r="D3683" s="6">
        <v>0.16262857581941692</v>
      </c>
      <c r="E3683" s="15">
        <f t="shared" si="391"/>
        <v>72.270068622168509</v>
      </c>
      <c r="F3683" s="5">
        <f t="shared" si="392"/>
        <v>72.883114389255695</v>
      </c>
      <c r="G3683" s="5">
        <f t="shared" si="393"/>
        <v>0.21428571428571427</v>
      </c>
      <c r="H3683" s="5">
        <f t="shared" si="394"/>
        <v>72.270068622168509</v>
      </c>
      <c r="M3683" s="1"/>
      <c r="N3683" s="1"/>
      <c r="O3683" s="1"/>
      <c r="P3683" s="1"/>
      <c r="Q3683" s="1"/>
      <c r="R3683" s="1"/>
      <c r="Y3683" s="1"/>
      <c r="Z3683" s="1"/>
      <c r="AA3683" s="6">
        <v>72.270068622168509</v>
      </c>
      <c r="AB3683" s="6">
        <f t="shared" si="395"/>
        <v>21.681020586650551</v>
      </c>
    </row>
    <row r="3684" spans="3:28" x14ac:dyDescent="0.55000000000000004">
      <c r="C3684" s="5">
        <f t="shared" ca="1" si="390"/>
        <v>0.76100802083719499</v>
      </c>
      <c r="D3684" s="6">
        <v>0.24624976834407553</v>
      </c>
      <c r="E3684" s="15">
        <f t="shared" si="391"/>
        <v>84.319484669736497</v>
      </c>
      <c r="F3684" s="5">
        <f t="shared" si="392"/>
        <v>84.521429673378094</v>
      </c>
      <c r="G3684" s="5">
        <f t="shared" si="393"/>
        <v>0.21428571428571427</v>
      </c>
      <c r="H3684" s="5">
        <f t="shared" si="394"/>
        <v>84.521429673378094</v>
      </c>
      <c r="M3684" s="1"/>
      <c r="N3684" s="1"/>
      <c r="O3684" s="1"/>
      <c r="P3684" s="1"/>
      <c r="Q3684" s="1"/>
      <c r="R3684" s="1"/>
      <c r="Y3684" s="1"/>
      <c r="Z3684" s="1"/>
      <c r="AA3684" s="6">
        <v>84.521429673378094</v>
      </c>
      <c r="AB3684" s="6">
        <f t="shared" si="395"/>
        <v>25.356428902013427</v>
      </c>
    </row>
    <row r="3685" spans="3:28" x14ac:dyDescent="0.55000000000000004">
      <c r="C3685" s="5">
        <f t="shared" ca="1" si="390"/>
        <v>0.38400509461998444</v>
      </c>
      <c r="D3685" s="6">
        <v>9.3735819178418445E-2</v>
      </c>
      <c r="E3685" s="15">
        <f t="shared" si="391"/>
        <v>59.683268038273134</v>
      </c>
      <c r="F3685" s="5">
        <f t="shared" si="392"/>
        <v>63.725004415174254</v>
      </c>
      <c r="G3685" s="5">
        <f t="shared" si="393"/>
        <v>0.21428571428571427</v>
      </c>
      <c r="H3685" s="5">
        <f t="shared" si="394"/>
        <v>59.683268038273134</v>
      </c>
      <c r="M3685" s="1"/>
      <c r="N3685" s="1"/>
      <c r="O3685" s="1"/>
      <c r="P3685" s="1"/>
      <c r="Q3685" s="1"/>
      <c r="R3685" s="1"/>
      <c r="Y3685" s="1"/>
      <c r="Z3685" s="1"/>
      <c r="AA3685" s="6">
        <v>59.683268038273134</v>
      </c>
      <c r="AB3685" s="6">
        <f t="shared" si="395"/>
        <v>17.90498041148194</v>
      </c>
    </row>
    <row r="3686" spans="3:28" x14ac:dyDescent="0.55000000000000004">
      <c r="C3686" s="5">
        <f t="shared" ca="1" si="390"/>
        <v>0.9385647465674265</v>
      </c>
      <c r="D3686" s="6">
        <v>6.157737326764412E-2</v>
      </c>
      <c r="E3686" s="15">
        <f t="shared" si="391"/>
        <v>52.163642065170748</v>
      </c>
      <c r="F3686" s="5">
        <f t="shared" si="392"/>
        <v>59.569482372322142</v>
      </c>
      <c r="G3686" s="5">
        <f t="shared" si="393"/>
        <v>0.21428571428571427</v>
      </c>
      <c r="H3686" s="5">
        <f t="shared" si="394"/>
        <v>52.163642065170748</v>
      </c>
      <c r="M3686" s="1"/>
      <c r="N3686" s="1"/>
      <c r="O3686" s="1"/>
      <c r="P3686" s="1"/>
      <c r="Q3686" s="1"/>
      <c r="R3686" s="1"/>
      <c r="Y3686" s="1"/>
      <c r="Z3686" s="1"/>
      <c r="AA3686" s="6">
        <v>52.163642065170748</v>
      </c>
      <c r="AB3686" s="6">
        <f t="shared" si="395"/>
        <v>15.649092619551224</v>
      </c>
    </row>
    <row r="3687" spans="3:28" x14ac:dyDescent="0.55000000000000004">
      <c r="C3687" s="5">
        <f t="shared" ca="1" si="390"/>
        <v>0.56928954889963057</v>
      </c>
      <c r="D3687" s="6">
        <v>0.12779674020473031</v>
      </c>
      <c r="E3687" s="15">
        <f t="shared" si="391"/>
        <v>66.335572030994385</v>
      </c>
      <c r="F3687" s="5">
        <f t="shared" si="392"/>
        <v>68.207591143737801</v>
      </c>
      <c r="G3687" s="5">
        <f t="shared" si="393"/>
        <v>0.21428571428571427</v>
      </c>
      <c r="H3687" s="5">
        <f t="shared" si="394"/>
        <v>66.335572030994385</v>
      </c>
      <c r="M3687" s="1"/>
      <c r="N3687" s="1"/>
      <c r="O3687" s="1"/>
      <c r="P3687" s="1"/>
      <c r="Q3687" s="1"/>
      <c r="R3687" s="1"/>
      <c r="Y3687" s="1"/>
      <c r="Z3687" s="1"/>
      <c r="AA3687" s="6">
        <v>66.335572030994385</v>
      </c>
      <c r="AB3687" s="6">
        <f t="shared" si="395"/>
        <v>19.900671609298314</v>
      </c>
    </row>
    <row r="3688" spans="3:28" x14ac:dyDescent="0.55000000000000004">
      <c r="C3688" s="5">
        <f t="shared" ca="1" si="390"/>
        <v>1.8805578757755459E-2</v>
      </c>
      <c r="D3688" s="6">
        <v>4.9879441117439693E-3</v>
      </c>
      <c r="E3688" s="15">
        <f t="shared" si="391"/>
        <v>29.154095317250018</v>
      </c>
      <c r="F3688" s="5">
        <f t="shared" si="392"/>
        <v>52.426288466007435</v>
      </c>
      <c r="G3688" s="5">
        <f t="shared" si="393"/>
        <v>0.21428571428571427</v>
      </c>
      <c r="H3688" s="5">
        <f t="shared" si="394"/>
        <v>29.154095317250018</v>
      </c>
      <c r="M3688" s="1"/>
      <c r="N3688" s="1"/>
      <c r="O3688" s="1"/>
      <c r="P3688" s="1"/>
      <c r="Q3688" s="1"/>
      <c r="R3688" s="1"/>
      <c r="Y3688" s="1"/>
      <c r="Z3688" s="1"/>
      <c r="AA3688" s="6">
        <v>29.154095317250018</v>
      </c>
      <c r="AB3688" s="6">
        <f t="shared" si="395"/>
        <v>8.7462285951750047</v>
      </c>
    </row>
    <row r="3689" spans="3:28" x14ac:dyDescent="0.55000000000000004">
      <c r="C3689" s="5">
        <f t="shared" ca="1" si="390"/>
        <v>0.13803300619595471</v>
      </c>
      <c r="D3689" s="6">
        <v>0.66110573750421187</v>
      </c>
      <c r="E3689" s="15">
        <f t="shared" si="391"/>
        <v>125.38774307323769</v>
      </c>
      <c r="F3689" s="5">
        <f t="shared" si="392"/>
        <v>155.5150991634747</v>
      </c>
      <c r="G3689" s="5">
        <f t="shared" si="393"/>
        <v>0.21428571428571427</v>
      </c>
      <c r="H3689" s="5">
        <f t="shared" si="394"/>
        <v>155.5150991634747</v>
      </c>
      <c r="M3689" s="1"/>
      <c r="N3689" s="1"/>
      <c r="O3689" s="1"/>
      <c r="P3689" s="1"/>
      <c r="Q3689" s="1"/>
      <c r="R3689" s="1"/>
      <c r="Y3689" s="1"/>
      <c r="Z3689" s="1"/>
      <c r="AA3689" s="6">
        <v>155.5150991634747</v>
      </c>
      <c r="AB3689" s="6">
        <f t="shared" si="395"/>
        <v>46.65452974904241</v>
      </c>
    </row>
    <row r="3690" spans="3:28" x14ac:dyDescent="0.55000000000000004">
      <c r="C3690" s="5">
        <f t="shared" ca="1" si="390"/>
        <v>0.26011200903183063</v>
      </c>
      <c r="D3690" s="6">
        <v>0.85135766769316312</v>
      </c>
      <c r="E3690" s="15">
        <f t="shared" si="391"/>
        <v>139.59435110926074</v>
      </c>
      <c r="F3690" s="5">
        <f t="shared" si="392"/>
        <v>204.31108909543826</v>
      </c>
      <c r="G3690" s="5">
        <f t="shared" si="393"/>
        <v>0.21428571428571427</v>
      </c>
      <c r="H3690" s="5">
        <f t="shared" si="394"/>
        <v>204.31108909543826</v>
      </c>
      <c r="M3690" s="1"/>
      <c r="N3690" s="1"/>
      <c r="O3690" s="1"/>
      <c r="P3690" s="1"/>
      <c r="Q3690" s="1"/>
      <c r="R3690" s="1"/>
      <c r="Y3690" s="1"/>
      <c r="Z3690" s="1"/>
      <c r="AA3690" s="6">
        <v>204.31108909543826</v>
      </c>
      <c r="AB3690" s="6">
        <f t="shared" si="395"/>
        <v>61.293326728631477</v>
      </c>
    </row>
    <row r="3691" spans="3:28" x14ac:dyDescent="0.55000000000000004">
      <c r="C3691" s="5">
        <f t="shared" ca="1" si="390"/>
        <v>0.72845196753425678</v>
      </c>
      <c r="D3691" s="6">
        <v>0.99392064433363803</v>
      </c>
      <c r="E3691" s="15">
        <f t="shared" si="391"/>
        <v>149.22022606699431</v>
      </c>
      <c r="F3691" s="5">
        <f t="shared" si="392"/>
        <v>280.64829958251994</v>
      </c>
      <c r="G3691" s="5">
        <f t="shared" si="393"/>
        <v>0.21428571428571427</v>
      </c>
      <c r="H3691" s="5">
        <f t="shared" si="394"/>
        <v>280.64829958251994</v>
      </c>
      <c r="M3691" s="1"/>
      <c r="N3691" s="1"/>
      <c r="O3691" s="1"/>
      <c r="P3691" s="1"/>
      <c r="Q3691" s="1"/>
      <c r="R3691" s="1"/>
      <c r="Y3691" s="1"/>
      <c r="Z3691" s="1"/>
      <c r="AA3691" s="6">
        <v>280.64829958251994</v>
      </c>
      <c r="AB3691" s="6">
        <f t="shared" si="395"/>
        <v>84.194489874755973</v>
      </c>
    </row>
    <row r="3692" spans="3:28" x14ac:dyDescent="0.55000000000000004">
      <c r="C3692" s="5">
        <f t="shared" ca="1" si="390"/>
        <v>0.25175028345692818</v>
      </c>
      <c r="D3692" s="6">
        <v>5.8407360304422062E-2</v>
      </c>
      <c r="E3692" s="15">
        <f t="shared" si="391"/>
        <v>51.324808907865517</v>
      </c>
      <c r="F3692" s="5">
        <f t="shared" si="392"/>
        <v>59.163734862775271</v>
      </c>
      <c r="G3692" s="5">
        <f t="shared" si="393"/>
        <v>0.21428571428571427</v>
      </c>
      <c r="H3692" s="5">
        <f t="shared" si="394"/>
        <v>51.324808907865517</v>
      </c>
      <c r="M3692" s="1"/>
      <c r="N3692" s="1"/>
      <c r="O3692" s="1"/>
      <c r="P3692" s="1"/>
      <c r="Q3692" s="1"/>
      <c r="R3692" s="1"/>
      <c r="Y3692" s="1"/>
      <c r="Z3692" s="1"/>
      <c r="AA3692" s="6">
        <v>51.324808907865517</v>
      </c>
      <c r="AB3692" s="6">
        <f t="shared" si="395"/>
        <v>15.397442672359654</v>
      </c>
    </row>
    <row r="3693" spans="3:28" x14ac:dyDescent="0.55000000000000004">
      <c r="C3693" s="5">
        <f t="shared" ca="1" si="390"/>
        <v>0.29935966307094508</v>
      </c>
      <c r="D3693" s="6">
        <v>0.6491808556661115</v>
      </c>
      <c r="E3693" s="15">
        <f t="shared" si="391"/>
        <v>124.43293721422697</v>
      </c>
      <c r="F3693" s="5">
        <f t="shared" si="392"/>
        <v>152.99503650907724</v>
      </c>
      <c r="G3693" s="5">
        <f t="shared" si="393"/>
        <v>0.21428571428571427</v>
      </c>
      <c r="H3693" s="5">
        <f t="shared" si="394"/>
        <v>152.99503650907724</v>
      </c>
      <c r="M3693" s="1"/>
      <c r="N3693" s="1"/>
      <c r="O3693" s="1"/>
      <c r="P3693" s="1"/>
      <c r="Q3693" s="1"/>
      <c r="R3693" s="1"/>
      <c r="Y3693" s="1"/>
      <c r="Z3693" s="1"/>
      <c r="AA3693" s="6">
        <v>152.99503650907724</v>
      </c>
      <c r="AB3693" s="6">
        <f t="shared" si="395"/>
        <v>45.898510952723171</v>
      </c>
    </row>
    <row r="3694" spans="3:28" x14ac:dyDescent="0.55000000000000004">
      <c r="C3694" s="5">
        <f t="shared" ca="1" si="390"/>
        <v>0.17606870550251175</v>
      </c>
      <c r="D3694" s="6">
        <v>0.61046156261752604</v>
      </c>
      <c r="E3694" s="15">
        <f t="shared" si="391"/>
        <v>121.27069789418081</v>
      </c>
      <c r="F3694" s="5">
        <f t="shared" si="392"/>
        <v>145.09497186094831</v>
      </c>
      <c r="G3694" s="5">
        <f t="shared" si="393"/>
        <v>0.21428571428571427</v>
      </c>
      <c r="H3694" s="5">
        <f t="shared" si="394"/>
        <v>145.09497186094831</v>
      </c>
      <c r="M3694" s="1"/>
      <c r="N3694" s="1"/>
      <c r="O3694" s="1"/>
      <c r="P3694" s="1"/>
      <c r="Q3694" s="1"/>
      <c r="R3694" s="1"/>
      <c r="Y3694" s="1"/>
      <c r="Z3694" s="1"/>
      <c r="AA3694" s="6">
        <v>145.09497186094831</v>
      </c>
      <c r="AB3694" s="6">
        <f t="shared" si="395"/>
        <v>43.528491558284493</v>
      </c>
    </row>
    <row r="3695" spans="3:28" x14ac:dyDescent="0.55000000000000004">
      <c r="C3695" s="5">
        <f t="shared" ca="1" si="390"/>
        <v>0.70933884186671059</v>
      </c>
      <c r="D3695" s="6">
        <v>0.68980427562478053</v>
      </c>
      <c r="E3695" s="15">
        <f t="shared" si="391"/>
        <v>127.6508793763261</v>
      </c>
      <c r="F3695" s="5">
        <f t="shared" si="392"/>
        <v>161.76810562857239</v>
      </c>
      <c r="G3695" s="5">
        <f t="shared" si="393"/>
        <v>0.21428571428571427</v>
      </c>
      <c r="H3695" s="5">
        <f t="shared" si="394"/>
        <v>161.76810562857239</v>
      </c>
      <c r="M3695" s="1"/>
      <c r="N3695" s="1"/>
      <c r="O3695" s="1"/>
      <c r="P3695" s="1"/>
      <c r="Q3695" s="1"/>
      <c r="R3695" s="1"/>
      <c r="Y3695" s="1"/>
      <c r="Z3695" s="1"/>
      <c r="AA3695" s="6">
        <v>161.76810562857239</v>
      </c>
      <c r="AB3695" s="6">
        <f t="shared" si="395"/>
        <v>48.530431688571717</v>
      </c>
    </row>
    <row r="3696" spans="3:28" x14ac:dyDescent="0.55000000000000004">
      <c r="C3696" s="5">
        <f t="shared" ca="1" si="390"/>
        <v>0.89868236901630671</v>
      </c>
      <c r="D3696" s="6">
        <v>0.37219258059134819</v>
      </c>
      <c r="E3696" s="15">
        <f t="shared" si="391"/>
        <v>99.07487182370042</v>
      </c>
      <c r="F3696" s="5">
        <f t="shared" si="392"/>
        <v>103.34564069013635</v>
      </c>
      <c r="G3696" s="5">
        <f t="shared" si="393"/>
        <v>0.21428571428571427</v>
      </c>
      <c r="H3696" s="5">
        <f t="shared" si="394"/>
        <v>103.34564069013635</v>
      </c>
      <c r="M3696" s="1"/>
      <c r="N3696" s="1"/>
      <c r="O3696" s="1"/>
      <c r="P3696" s="1"/>
      <c r="Q3696" s="1"/>
      <c r="R3696" s="1"/>
      <c r="Y3696" s="1"/>
      <c r="Z3696" s="1"/>
      <c r="AA3696" s="6">
        <v>103.34564069013635</v>
      </c>
      <c r="AB3696" s="6">
        <f t="shared" si="395"/>
        <v>31.003692207040903</v>
      </c>
    </row>
    <row r="3697" spans="3:28" x14ac:dyDescent="0.55000000000000004">
      <c r="C3697" s="5">
        <f t="shared" ca="1" si="390"/>
        <v>0.61035888369956792</v>
      </c>
      <c r="D3697" s="6">
        <v>0.97370690515555713</v>
      </c>
      <c r="E3697" s="15">
        <f t="shared" si="391"/>
        <v>147.89947617802568</v>
      </c>
      <c r="F3697" s="5">
        <f t="shared" si="392"/>
        <v>259.75506687273935</v>
      </c>
      <c r="G3697" s="5">
        <f t="shared" si="393"/>
        <v>0.21428571428571427</v>
      </c>
      <c r="H3697" s="5">
        <f t="shared" si="394"/>
        <v>259.75506687273935</v>
      </c>
      <c r="M3697" s="1"/>
      <c r="N3697" s="1"/>
      <c r="O3697" s="1"/>
      <c r="P3697" s="1"/>
      <c r="Q3697" s="1"/>
      <c r="R3697" s="1"/>
      <c r="Y3697" s="1"/>
      <c r="Z3697" s="1"/>
      <c r="AA3697" s="6">
        <v>259.75506687273935</v>
      </c>
      <c r="AB3697" s="6">
        <f t="shared" si="395"/>
        <v>77.926520061821805</v>
      </c>
    </row>
    <row r="3698" spans="3:28" x14ac:dyDescent="0.55000000000000004">
      <c r="C3698" s="5">
        <f t="shared" ca="1" si="390"/>
        <v>0.85005737403692061</v>
      </c>
      <c r="D3698" s="6">
        <v>0.11285772671397476</v>
      </c>
      <c r="E3698" s="15">
        <f t="shared" si="391"/>
        <v>63.543194747225151</v>
      </c>
      <c r="F3698" s="5">
        <f t="shared" si="392"/>
        <v>66.230960060107293</v>
      </c>
      <c r="G3698" s="5">
        <f t="shared" si="393"/>
        <v>0.21428571428571427</v>
      </c>
      <c r="H3698" s="5">
        <f t="shared" si="394"/>
        <v>63.543194747225151</v>
      </c>
      <c r="M3698" s="1"/>
      <c r="N3698" s="1"/>
      <c r="O3698" s="1"/>
      <c r="P3698" s="1"/>
      <c r="Q3698" s="1"/>
      <c r="R3698" s="1"/>
      <c r="Y3698" s="1"/>
      <c r="Z3698" s="1"/>
      <c r="AA3698" s="6">
        <v>63.543194747225151</v>
      </c>
      <c r="AB3698" s="6">
        <f t="shared" si="395"/>
        <v>19.062958424167544</v>
      </c>
    </row>
    <row r="3699" spans="3:28" x14ac:dyDescent="0.55000000000000004">
      <c r="C3699" s="5">
        <f t="shared" ca="1" si="390"/>
        <v>0.76000236036384261</v>
      </c>
      <c r="D3699" s="6">
        <v>0.67174555313839579</v>
      </c>
      <c r="E3699" s="15">
        <f t="shared" si="391"/>
        <v>126.2324116864766</v>
      </c>
      <c r="F3699" s="5">
        <f t="shared" si="392"/>
        <v>157.80128718348109</v>
      </c>
      <c r="G3699" s="5">
        <f t="shared" si="393"/>
        <v>0.21428571428571427</v>
      </c>
      <c r="H3699" s="5">
        <f t="shared" si="394"/>
        <v>157.80128718348109</v>
      </c>
      <c r="M3699" s="1"/>
      <c r="N3699" s="1"/>
      <c r="O3699" s="1"/>
      <c r="P3699" s="1"/>
      <c r="Q3699" s="1"/>
      <c r="R3699" s="1"/>
      <c r="Y3699" s="1"/>
      <c r="Z3699" s="1"/>
      <c r="AA3699" s="6">
        <v>157.80128718348109</v>
      </c>
      <c r="AB3699" s="6">
        <f t="shared" si="395"/>
        <v>47.340386155044328</v>
      </c>
    </row>
    <row r="3700" spans="3:28" x14ac:dyDescent="0.55000000000000004">
      <c r="C3700" s="5">
        <f t="shared" ca="1" si="390"/>
        <v>0.22971418847328784</v>
      </c>
      <c r="D3700" s="6">
        <v>0.35721008170169444</v>
      </c>
      <c r="E3700" s="15">
        <f t="shared" si="391"/>
        <v>97.466956649841777</v>
      </c>
      <c r="F3700" s="5">
        <f t="shared" si="392"/>
        <v>101.01291758715689</v>
      </c>
      <c r="G3700" s="5">
        <f t="shared" si="393"/>
        <v>0.21428571428571427</v>
      </c>
      <c r="H3700" s="5">
        <f t="shared" si="394"/>
        <v>101.01291758715689</v>
      </c>
      <c r="M3700" s="1"/>
      <c r="N3700" s="1"/>
      <c r="O3700" s="1"/>
      <c r="P3700" s="1"/>
      <c r="Q3700" s="1"/>
      <c r="R3700" s="1"/>
      <c r="Y3700" s="1"/>
      <c r="Z3700" s="1"/>
      <c r="AA3700" s="6">
        <v>101.01291758715689</v>
      </c>
      <c r="AB3700" s="6">
        <f t="shared" si="395"/>
        <v>30.303875276147068</v>
      </c>
    </row>
    <row r="3701" spans="3:28" x14ac:dyDescent="0.55000000000000004">
      <c r="C3701" s="5">
        <f t="shared" ca="1" si="390"/>
        <v>0.27835249660842354</v>
      </c>
      <c r="D3701" s="6">
        <v>0.45871480097810002</v>
      </c>
      <c r="E3701" s="15">
        <f t="shared" si="391"/>
        <v>107.78615298799737</v>
      </c>
      <c r="F3701" s="5">
        <f t="shared" si="392"/>
        <v>117.39888209611357</v>
      </c>
      <c r="G3701" s="5">
        <f t="shared" si="393"/>
        <v>0.21428571428571427</v>
      </c>
      <c r="H3701" s="5">
        <f t="shared" si="394"/>
        <v>117.39888209611357</v>
      </c>
      <c r="M3701" s="1"/>
      <c r="N3701" s="1"/>
      <c r="O3701" s="1"/>
      <c r="P3701" s="1"/>
      <c r="Q3701" s="1"/>
      <c r="R3701" s="1"/>
      <c r="Y3701" s="1"/>
      <c r="Z3701" s="1"/>
      <c r="AA3701" s="6">
        <v>117.39888209611357</v>
      </c>
      <c r="AB3701" s="6">
        <f t="shared" si="395"/>
        <v>35.219664628834067</v>
      </c>
    </row>
    <row r="3702" spans="3:28" x14ac:dyDescent="0.55000000000000004">
      <c r="C3702" s="5">
        <f t="shared" ca="1" si="390"/>
        <v>0.38964248072296304</v>
      </c>
      <c r="D3702" s="6">
        <v>0.13444933573918927</v>
      </c>
      <c r="E3702" s="15">
        <f t="shared" si="391"/>
        <v>67.526296304450028</v>
      </c>
      <c r="F3702" s="5">
        <f t="shared" si="392"/>
        <v>69.093263592276401</v>
      </c>
      <c r="G3702" s="5">
        <f t="shared" si="393"/>
        <v>0.21428571428571427</v>
      </c>
      <c r="H3702" s="5">
        <f t="shared" si="394"/>
        <v>67.526296304450028</v>
      </c>
      <c r="M3702" s="1"/>
      <c r="N3702" s="1"/>
      <c r="O3702" s="1"/>
      <c r="P3702" s="1"/>
      <c r="Q3702" s="1"/>
      <c r="R3702" s="1"/>
      <c r="Y3702" s="1"/>
      <c r="Z3702" s="1"/>
      <c r="AA3702" s="6">
        <v>67.526296304450028</v>
      </c>
      <c r="AB3702" s="6">
        <f t="shared" si="395"/>
        <v>20.257888891335007</v>
      </c>
    </row>
    <row r="3703" spans="3:28" x14ac:dyDescent="0.55000000000000004">
      <c r="C3703" s="5">
        <f t="shared" ca="1" si="390"/>
        <v>0.50318483597078634</v>
      </c>
      <c r="D3703" s="6">
        <v>0.79121479367901115</v>
      </c>
      <c r="E3703" s="15">
        <f t="shared" si="391"/>
        <v>135.29270806866924</v>
      </c>
      <c r="F3703" s="5">
        <f t="shared" si="392"/>
        <v>186.59290714698261</v>
      </c>
      <c r="G3703" s="5">
        <f t="shared" si="393"/>
        <v>0.21428571428571427</v>
      </c>
      <c r="H3703" s="5">
        <f t="shared" si="394"/>
        <v>186.59290714698261</v>
      </c>
      <c r="M3703" s="1"/>
      <c r="N3703" s="1"/>
      <c r="O3703" s="1"/>
      <c r="P3703" s="1"/>
      <c r="Q3703" s="1"/>
      <c r="R3703" s="1"/>
      <c r="Y3703" s="1"/>
      <c r="Z3703" s="1"/>
      <c r="AA3703" s="6">
        <v>186.59290714698261</v>
      </c>
      <c r="AB3703" s="6">
        <f t="shared" si="395"/>
        <v>55.977872144094782</v>
      </c>
    </row>
    <row r="3704" spans="3:28" x14ac:dyDescent="0.55000000000000004">
      <c r="C3704" s="5">
        <f t="shared" ca="1" si="390"/>
        <v>0.94383694799778395</v>
      </c>
      <c r="D3704" s="6">
        <v>2.1411210124453572E-2</v>
      </c>
      <c r="E3704" s="15">
        <f t="shared" si="391"/>
        <v>38.965978226572446</v>
      </c>
      <c r="F3704" s="5">
        <f t="shared" si="392"/>
        <v>54.4779654362288</v>
      </c>
      <c r="G3704" s="5">
        <f t="shared" si="393"/>
        <v>0.21428571428571427</v>
      </c>
      <c r="H3704" s="5">
        <f t="shared" si="394"/>
        <v>38.965978226572446</v>
      </c>
      <c r="M3704" s="1"/>
      <c r="N3704" s="1"/>
      <c r="O3704" s="1"/>
      <c r="P3704" s="1"/>
      <c r="Q3704" s="1"/>
      <c r="R3704" s="1"/>
      <c r="Y3704" s="1"/>
      <c r="Z3704" s="1"/>
      <c r="AA3704" s="6">
        <v>38.965978226572446</v>
      </c>
      <c r="AB3704" s="6">
        <f t="shared" si="395"/>
        <v>11.689793467971734</v>
      </c>
    </row>
    <row r="3705" spans="3:28" x14ac:dyDescent="0.55000000000000004">
      <c r="C3705" s="5">
        <f t="shared" ca="1" si="390"/>
        <v>0.63130665197512503</v>
      </c>
      <c r="D3705" s="6">
        <v>0.98450200222632334</v>
      </c>
      <c r="E3705" s="15">
        <f t="shared" si="391"/>
        <v>148.60650697924359</v>
      </c>
      <c r="F3705" s="5">
        <f t="shared" si="392"/>
        <v>269.10215763425407</v>
      </c>
      <c r="G3705" s="5">
        <f t="shared" si="393"/>
        <v>0.21428571428571427</v>
      </c>
      <c r="H3705" s="5">
        <f t="shared" si="394"/>
        <v>269.10215763425407</v>
      </c>
      <c r="M3705" s="1"/>
      <c r="N3705" s="1"/>
      <c r="O3705" s="1"/>
      <c r="P3705" s="1"/>
      <c r="Q3705" s="1"/>
      <c r="R3705" s="1"/>
      <c r="Y3705" s="1"/>
      <c r="Z3705" s="1"/>
      <c r="AA3705" s="6">
        <v>269.10215763425407</v>
      </c>
      <c r="AB3705" s="6">
        <f t="shared" si="395"/>
        <v>80.730647290276224</v>
      </c>
    </row>
    <row r="3706" spans="3:28" x14ac:dyDescent="0.55000000000000004">
      <c r="C3706" s="5">
        <f t="shared" ca="1" si="390"/>
        <v>0.77683513283686356</v>
      </c>
      <c r="D3706" s="6">
        <v>0.39008548546393629</v>
      </c>
      <c r="E3706" s="15">
        <f t="shared" si="391"/>
        <v>100.95329613915747</v>
      </c>
      <c r="F3706" s="5">
        <f t="shared" si="392"/>
        <v>106.16828408276027</v>
      </c>
      <c r="G3706" s="5">
        <f t="shared" si="393"/>
        <v>0.21428571428571427</v>
      </c>
      <c r="H3706" s="5">
        <f t="shared" si="394"/>
        <v>106.16828408276027</v>
      </c>
      <c r="M3706" s="1"/>
      <c r="N3706" s="1"/>
      <c r="O3706" s="1"/>
      <c r="P3706" s="1"/>
      <c r="Q3706" s="1"/>
      <c r="R3706" s="1"/>
      <c r="Y3706" s="1"/>
      <c r="Z3706" s="1"/>
      <c r="AA3706" s="6">
        <v>106.16828408276027</v>
      </c>
      <c r="AB3706" s="6">
        <f t="shared" si="395"/>
        <v>31.850485224828077</v>
      </c>
    </row>
    <row r="3707" spans="3:28" x14ac:dyDescent="0.55000000000000004">
      <c r="C3707" s="5">
        <f t="shared" ca="1" si="390"/>
        <v>0.24982870793835565</v>
      </c>
      <c r="D3707" s="6">
        <v>2.2953768241724015E-2</v>
      </c>
      <c r="E3707" s="15">
        <f t="shared" si="391"/>
        <v>39.637293766223578</v>
      </c>
      <c r="F3707" s="5">
        <f t="shared" si="392"/>
        <v>54.671551025345195</v>
      </c>
      <c r="G3707" s="5">
        <f t="shared" si="393"/>
        <v>0.21428571428571427</v>
      </c>
      <c r="H3707" s="5">
        <f t="shared" si="394"/>
        <v>39.637293766223578</v>
      </c>
      <c r="M3707" s="1"/>
      <c r="N3707" s="1"/>
      <c r="O3707" s="1"/>
      <c r="P3707" s="1"/>
      <c r="Q3707" s="1"/>
      <c r="R3707" s="1"/>
      <c r="Y3707" s="1"/>
      <c r="Z3707" s="1"/>
      <c r="AA3707" s="6">
        <v>39.637293766223578</v>
      </c>
      <c r="AB3707" s="6">
        <f t="shared" si="395"/>
        <v>11.891188129867073</v>
      </c>
    </row>
    <row r="3708" spans="3:28" x14ac:dyDescent="0.55000000000000004">
      <c r="C3708" s="5">
        <f t="shared" ca="1" si="390"/>
        <v>0.27676807659789426</v>
      </c>
      <c r="D3708" s="6">
        <v>0.78499778015911847</v>
      </c>
      <c r="E3708" s="15">
        <f t="shared" si="391"/>
        <v>134.83885538733477</v>
      </c>
      <c r="F3708" s="5">
        <f t="shared" si="392"/>
        <v>184.91682685032401</v>
      </c>
      <c r="G3708" s="5">
        <f t="shared" si="393"/>
        <v>0.21428571428571427</v>
      </c>
      <c r="H3708" s="5">
        <f t="shared" si="394"/>
        <v>184.91682685032401</v>
      </c>
      <c r="M3708" s="1"/>
      <c r="N3708" s="1"/>
      <c r="O3708" s="1"/>
      <c r="P3708" s="1"/>
      <c r="Q3708" s="1"/>
      <c r="R3708" s="1"/>
      <c r="Y3708" s="1"/>
      <c r="Z3708" s="1"/>
      <c r="AA3708" s="6">
        <v>184.91682685032401</v>
      </c>
      <c r="AB3708" s="6">
        <f t="shared" si="395"/>
        <v>55.475048055097204</v>
      </c>
    </row>
    <row r="3709" spans="3:28" x14ac:dyDescent="0.55000000000000004">
      <c r="C3709" s="5">
        <f t="shared" ca="1" si="390"/>
        <v>1.2266538990985065E-2</v>
      </c>
      <c r="D3709" s="6">
        <v>0.47096386684270364</v>
      </c>
      <c r="E3709" s="15">
        <f t="shared" si="391"/>
        <v>108.95050850308513</v>
      </c>
      <c r="F3709" s="5">
        <f t="shared" si="392"/>
        <v>119.47679982204653</v>
      </c>
      <c r="G3709" s="5">
        <f t="shared" si="393"/>
        <v>0.21428571428571427</v>
      </c>
      <c r="H3709" s="5">
        <f t="shared" si="394"/>
        <v>119.47679982204653</v>
      </c>
      <c r="M3709" s="1"/>
      <c r="N3709" s="1"/>
      <c r="O3709" s="1"/>
      <c r="P3709" s="1"/>
      <c r="Q3709" s="1"/>
      <c r="R3709" s="1"/>
      <c r="Y3709" s="1"/>
      <c r="Z3709" s="1"/>
      <c r="AA3709" s="6">
        <v>119.47679982204653</v>
      </c>
      <c r="AB3709" s="6">
        <f t="shared" si="395"/>
        <v>35.843039946613956</v>
      </c>
    </row>
    <row r="3710" spans="3:28" x14ac:dyDescent="0.55000000000000004">
      <c r="C3710" s="5">
        <f t="shared" ca="1" si="390"/>
        <v>0.31635815447216475</v>
      </c>
      <c r="D3710" s="6">
        <v>0.29682983262222506</v>
      </c>
      <c r="E3710" s="15">
        <f t="shared" si="391"/>
        <v>90.616861924425535</v>
      </c>
      <c r="F3710" s="5">
        <f t="shared" si="392"/>
        <v>91.876761724042609</v>
      </c>
      <c r="G3710" s="5">
        <f t="shared" si="393"/>
        <v>0.21428571428571427</v>
      </c>
      <c r="H3710" s="5">
        <f t="shared" si="394"/>
        <v>91.876761724042609</v>
      </c>
      <c r="M3710" s="1"/>
      <c r="N3710" s="1"/>
      <c r="O3710" s="1"/>
      <c r="P3710" s="1"/>
      <c r="Q3710" s="1"/>
      <c r="R3710" s="1"/>
      <c r="Y3710" s="1"/>
      <c r="Z3710" s="1"/>
      <c r="AA3710" s="6">
        <v>91.876761724042609</v>
      </c>
      <c r="AB3710" s="6">
        <f t="shared" si="395"/>
        <v>27.563028517212782</v>
      </c>
    </row>
    <row r="3711" spans="3:28" x14ac:dyDescent="0.55000000000000004">
      <c r="C3711" s="5">
        <f t="shared" ca="1" si="390"/>
        <v>0.36342682262366899</v>
      </c>
      <c r="D3711" s="6">
        <v>0.43230858300038422</v>
      </c>
      <c r="E3711" s="15">
        <f t="shared" si="391"/>
        <v>105.22197013919859</v>
      </c>
      <c r="F3711" s="5">
        <f t="shared" si="392"/>
        <v>112.99788427085556</v>
      </c>
      <c r="G3711" s="5">
        <f t="shared" si="393"/>
        <v>0.21428571428571427</v>
      </c>
      <c r="H3711" s="5">
        <f t="shared" si="394"/>
        <v>112.99788427085556</v>
      </c>
      <c r="M3711" s="1"/>
      <c r="N3711" s="1"/>
      <c r="O3711" s="1"/>
      <c r="P3711" s="1"/>
      <c r="Q3711" s="1"/>
      <c r="R3711" s="1"/>
      <c r="Y3711" s="1"/>
      <c r="Z3711" s="1"/>
      <c r="AA3711" s="6">
        <v>112.99788427085556</v>
      </c>
      <c r="AB3711" s="6">
        <f t="shared" si="395"/>
        <v>33.899365281256671</v>
      </c>
    </row>
    <row r="3712" spans="3:28" x14ac:dyDescent="0.55000000000000004">
      <c r="C3712" s="5">
        <f t="shared" ca="1" si="390"/>
        <v>0.37589555434790212</v>
      </c>
      <c r="D3712" s="6">
        <v>0.61938442084093126</v>
      </c>
      <c r="E3712" s="15">
        <f t="shared" si="391"/>
        <v>122.00812845125454</v>
      </c>
      <c r="F3712" s="5">
        <f t="shared" si="392"/>
        <v>146.87939499793427</v>
      </c>
      <c r="G3712" s="5">
        <f t="shared" si="393"/>
        <v>0.21428571428571427</v>
      </c>
      <c r="H3712" s="5">
        <f t="shared" si="394"/>
        <v>146.87939499793427</v>
      </c>
      <c r="M3712" s="1"/>
      <c r="N3712" s="1"/>
      <c r="O3712" s="1"/>
      <c r="P3712" s="1"/>
      <c r="Q3712" s="1"/>
      <c r="R3712" s="1"/>
      <c r="Y3712" s="1"/>
      <c r="Z3712" s="1"/>
      <c r="AA3712" s="6">
        <v>146.87939499793427</v>
      </c>
      <c r="AB3712" s="6">
        <f t="shared" si="395"/>
        <v>44.063818499380282</v>
      </c>
    </row>
    <row r="3713" spans="3:28" x14ac:dyDescent="0.55000000000000004">
      <c r="C3713" s="5">
        <f t="shared" ca="1" si="390"/>
        <v>0.12448151828228815</v>
      </c>
      <c r="D3713" s="6">
        <v>0.56792388145706563</v>
      </c>
      <c r="E3713" s="15">
        <f t="shared" si="391"/>
        <v>117.67866301541346</v>
      </c>
      <c r="F3713" s="5">
        <f t="shared" si="392"/>
        <v>136.85623241372426</v>
      </c>
      <c r="G3713" s="5">
        <f t="shared" si="393"/>
        <v>0.21428571428571427</v>
      </c>
      <c r="H3713" s="5">
        <f t="shared" si="394"/>
        <v>136.85623241372426</v>
      </c>
      <c r="M3713" s="1"/>
      <c r="N3713" s="1"/>
      <c r="O3713" s="1"/>
      <c r="P3713" s="1"/>
      <c r="Q3713" s="1"/>
      <c r="R3713" s="1"/>
      <c r="Y3713" s="1"/>
      <c r="Z3713" s="1"/>
      <c r="AA3713" s="6">
        <v>136.85623241372426</v>
      </c>
      <c r="AB3713" s="6">
        <f t="shared" si="395"/>
        <v>41.056869724117277</v>
      </c>
    </row>
    <row r="3714" spans="3:28" x14ac:dyDescent="0.55000000000000004">
      <c r="C3714" s="5">
        <f t="shared" ca="1" si="390"/>
        <v>0.1773866084934741</v>
      </c>
      <c r="D3714" s="6">
        <v>0.14244020865176987</v>
      </c>
      <c r="E3714" s="15">
        <f t="shared" si="391"/>
        <v>68.918253294140968</v>
      </c>
      <c r="F3714" s="5">
        <f t="shared" si="392"/>
        <v>70.16161515740896</v>
      </c>
      <c r="G3714" s="5">
        <f t="shared" si="393"/>
        <v>0.21428571428571427</v>
      </c>
      <c r="H3714" s="5">
        <f t="shared" si="394"/>
        <v>68.918253294140968</v>
      </c>
      <c r="M3714" s="1"/>
      <c r="N3714" s="1"/>
      <c r="O3714" s="1"/>
      <c r="P3714" s="1"/>
      <c r="Q3714" s="1"/>
      <c r="R3714" s="1"/>
      <c r="Y3714" s="1"/>
      <c r="Z3714" s="1"/>
      <c r="AA3714" s="6">
        <v>68.918253294140968</v>
      </c>
      <c r="AB3714" s="6">
        <f t="shared" si="395"/>
        <v>20.67547598824229</v>
      </c>
    </row>
    <row r="3715" spans="3:28" x14ac:dyDescent="0.55000000000000004">
      <c r="C3715" s="5">
        <f t="shared" ref="C3715:C3778" ca="1" si="396">RAND()</f>
        <v>0.9973003803444398</v>
      </c>
      <c r="D3715" s="6">
        <v>0.1738158929758945</v>
      </c>
      <c r="E3715" s="15">
        <f t="shared" ref="E3715:E3778" si="397">$B$1+SQRT(($B$2-$B$1)*($B$3-$B$1)*D3715)</f>
        <v>74.038014415733556</v>
      </c>
      <c r="F3715" s="5">
        <f t="shared" ref="F3715:F3778" si="398">$B$2-SQRT(($B$2-$B$1)*($B$2-$B$3)*(1-D3715))</f>
        <v>74.405361338783365</v>
      </c>
      <c r="G3715" s="5">
        <f t="shared" ref="G3715:G3778" si="399">($B$3-$B$1)/($B$2-$B$1)</f>
        <v>0.21428571428571427</v>
      </c>
      <c r="H3715" s="5">
        <f t="shared" ref="H3715:H3778" si="400">IF(D3715&lt;G3715,E3715,F3715)</f>
        <v>74.038014415733556</v>
      </c>
      <c r="M3715" s="1"/>
      <c r="N3715" s="1"/>
      <c r="O3715" s="1"/>
      <c r="P3715" s="1"/>
      <c r="Q3715" s="1"/>
      <c r="R3715" s="1"/>
      <c r="Y3715" s="1"/>
      <c r="Z3715" s="1"/>
      <c r="AA3715" s="6">
        <v>74.038014415733556</v>
      </c>
      <c r="AB3715" s="6">
        <f t="shared" ref="AB3715:AB3778" si="401">AA3715*0.3</f>
        <v>22.211404324720068</v>
      </c>
    </row>
    <row r="3716" spans="3:28" x14ac:dyDescent="0.55000000000000004">
      <c r="C3716" s="5">
        <f t="shared" ca="1" si="396"/>
        <v>0.37487175922935012</v>
      </c>
      <c r="D3716" s="6">
        <v>0.42109757036773043</v>
      </c>
      <c r="E3716" s="15">
        <f t="shared" si="397"/>
        <v>104.10968542431883</v>
      </c>
      <c r="F3716" s="5">
        <f t="shared" si="398"/>
        <v>111.1604128755101</v>
      </c>
      <c r="G3716" s="5">
        <f t="shared" si="399"/>
        <v>0.21428571428571427</v>
      </c>
      <c r="H3716" s="5">
        <f t="shared" si="400"/>
        <v>111.1604128755101</v>
      </c>
      <c r="M3716" s="1"/>
      <c r="N3716" s="1"/>
      <c r="O3716" s="1"/>
      <c r="P3716" s="1"/>
      <c r="Q3716" s="1"/>
      <c r="R3716" s="1"/>
      <c r="Y3716" s="1"/>
      <c r="Z3716" s="1"/>
      <c r="AA3716" s="6">
        <v>111.1604128755101</v>
      </c>
      <c r="AB3716" s="6">
        <f t="shared" si="401"/>
        <v>33.348123862653033</v>
      </c>
    </row>
    <row r="3717" spans="3:28" x14ac:dyDescent="0.55000000000000004">
      <c r="C3717" s="5">
        <f t="shared" ca="1" si="396"/>
        <v>0.52756123237857389</v>
      </c>
      <c r="D3717" s="6">
        <v>5.5271730030741151E-2</v>
      </c>
      <c r="E3717" s="15">
        <f t="shared" si="397"/>
        <v>50.472365587798585</v>
      </c>
      <c r="F3717" s="5">
        <f t="shared" si="398"/>
        <v>58.763059565691009</v>
      </c>
      <c r="G3717" s="5">
        <f t="shared" si="399"/>
        <v>0.21428571428571427</v>
      </c>
      <c r="H3717" s="5">
        <f t="shared" si="400"/>
        <v>50.472365587798585</v>
      </c>
      <c r="M3717" s="1"/>
      <c r="N3717" s="1"/>
      <c r="O3717" s="1"/>
      <c r="P3717" s="1"/>
      <c r="Q3717" s="1"/>
      <c r="R3717" s="1"/>
      <c r="Y3717" s="1"/>
      <c r="Z3717" s="1"/>
      <c r="AA3717" s="6">
        <v>50.472365587798585</v>
      </c>
      <c r="AB3717" s="6">
        <f t="shared" si="401"/>
        <v>15.141709676339575</v>
      </c>
    </row>
    <row r="3718" spans="3:28" x14ac:dyDescent="0.55000000000000004">
      <c r="C3718" s="5">
        <f t="shared" ca="1" si="396"/>
        <v>0.97286380223231594</v>
      </c>
      <c r="D3718" s="6">
        <v>6.8148735464369503E-2</v>
      </c>
      <c r="E3718" s="15">
        <f t="shared" si="397"/>
        <v>53.836352578276042</v>
      </c>
      <c r="F3718" s="5">
        <f t="shared" si="398"/>
        <v>60.41277601801292</v>
      </c>
      <c r="G3718" s="5">
        <f t="shared" si="399"/>
        <v>0.21428571428571427</v>
      </c>
      <c r="H3718" s="5">
        <f t="shared" si="400"/>
        <v>53.836352578276042</v>
      </c>
      <c r="M3718" s="1"/>
      <c r="N3718" s="1"/>
      <c r="O3718" s="1"/>
      <c r="P3718" s="1"/>
      <c r="Q3718" s="1"/>
      <c r="R3718" s="1"/>
      <c r="Y3718" s="1"/>
      <c r="Z3718" s="1"/>
      <c r="AA3718" s="6">
        <v>53.836352578276042</v>
      </c>
      <c r="AB3718" s="6">
        <f t="shared" si="401"/>
        <v>16.150905773482812</v>
      </c>
    </row>
    <row r="3719" spans="3:28" x14ac:dyDescent="0.55000000000000004">
      <c r="C3719" s="5">
        <f t="shared" ca="1" si="396"/>
        <v>0.71177724972542067</v>
      </c>
      <c r="D3719" s="6">
        <v>0.4495858942463784</v>
      </c>
      <c r="E3719" s="15">
        <f t="shared" si="397"/>
        <v>106.90824485248311</v>
      </c>
      <c r="F3719" s="5">
        <f t="shared" si="398"/>
        <v>115.86551405447406</v>
      </c>
      <c r="G3719" s="5">
        <f t="shared" si="399"/>
        <v>0.21428571428571427</v>
      </c>
      <c r="H3719" s="5">
        <f t="shared" si="400"/>
        <v>115.86551405447406</v>
      </c>
      <c r="M3719" s="1"/>
      <c r="N3719" s="1"/>
      <c r="O3719" s="1"/>
      <c r="P3719" s="1"/>
      <c r="Q3719" s="1"/>
      <c r="R3719" s="1"/>
      <c r="Y3719" s="1"/>
      <c r="Z3719" s="1"/>
      <c r="AA3719" s="6">
        <v>115.86551405447406</v>
      </c>
      <c r="AB3719" s="6">
        <f t="shared" si="401"/>
        <v>34.75965421634222</v>
      </c>
    </row>
    <row r="3720" spans="3:28" x14ac:dyDescent="0.55000000000000004">
      <c r="C3720" s="5">
        <f t="shared" ca="1" si="396"/>
        <v>2.0854214547821326E-2</v>
      </c>
      <c r="D3720" s="6">
        <v>9.5396192601163055E-2</v>
      </c>
      <c r="E3720" s="15">
        <f t="shared" si="397"/>
        <v>60.033186679298204</v>
      </c>
      <c r="F3720" s="5">
        <f t="shared" si="398"/>
        <v>63.941544240058306</v>
      </c>
      <c r="G3720" s="5">
        <f t="shared" si="399"/>
        <v>0.21428571428571427</v>
      </c>
      <c r="H3720" s="5">
        <f t="shared" si="400"/>
        <v>60.033186679298204</v>
      </c>
      <c r="M3720" s="1"/>
      <c r="N3720" s="1"/>
      <c r="O3720" s="1"/>
      <c r="P3720" s="1"/>
      <c r="Q3720" s="1"/>
      <c r="R3720" s="1"/>
      <c r="Y3720" s="1"/>
      <c r="Z3720" s="1"/>
      <c r="AA3720" s="6">
        <v>60.033186679298204</v>
      </c>
      <c r="AB3720" s="6">
        <f t="shared" si="401"/>
        <v>18.009956003789462</v>
      </c>
    </row>
    <row r="3721" spans="3:28" x14ac:dyDescent="0.55000000000000004">
      <c r="C3721" s="5">
        <f t="shared" ca="1" si="396"/>
        <v>0.79598342511767606</v>
      </c>
      <c r="D3721" s="6">
        <v>0.54786147590551548</v>
      </c>
      <c r="E3721" s="15">
        <f t="shared" si="397"/>
        <v>115.93785902975249</v>
      </c>
      <c r="F3721" s="5">
        <f t="shared" si="398"/>
        <v>133.11161489120866</v>
      </c>
      <c r="G3721" s="5">
        <f t="shared" si="399"/>
        <v>0.21428571428571427</v>
      </c>
      <c r="H3721" s="5">
        <f t="shared" si="400"/>
        <v>133.11161489120866</v>
      </c>
      <c r="M3721" s="1"/>
      <c r="N3721" s="1"/>
      <c r="O3721" s="1"/>
      <c r="P3721" s="1"/>
      <c r="Q3721" s="1"/>
      <c r="R3721" s="1"/>
      <c r="Y3721" s="1"/>
      <c r="Z3721" s="1"/>
      <c r="AA3721" s="6">
        <v>133.11161489120866</v>
      </c>
      <c r="AB3721" s="6">
        <f t="shared" si="401"/>
        <v>39.933484467362597</v>
      </c>
    </row>
    <row r="3722" spans="3:28" x14ac:dyDescent="0.55000000000000004">
      <c r="C3722" s="5">
        <f t="shared" ca="1" si="396"/>
        <v>0.27823784280441199</v>
      </c>
      <c r="D3722" s="6">
        <v>0.53278821089980377</v>
      </c>
      <c r="E3722" s="15">
        <f t="shared" si="397"/>
        <v>114.60888934511759</v>
      </c>
      <c r="F3722" s="5">
        <f t="shared" si="398"/>
        <v>130.35258266459792</v>
      </c>
      <c r="G3722" s="5">
        <f t="shared" si="399"/>
        <v>0.21428571428571427</v>
      </c>
      <c r="H3722" s="5">
        <f t="shared" si="400"/>
        <v>130.35258266459792</v>
      </c>
      <c r="M3722" s="1"/>
      <c r="N3722" s="1"/>
      <c r="O3722" s="1"/>
      <c r="P3722" s="1"/>
      <c r="Q3722" s="1"/>
      <c r="R3722" s="1"/>
      <c r="Y3722" s="1"/>
      <c r="Z3722" s="1"/>
      <c r="AA3722" s="6">
        <v>130.35258266459792</v>
      </c>
      <c r="AB3722" s="6">
        <f t="shared" si="401"/>
        <v>39.105774799379375</v>
      </c>
    </row>
    <row r="3723" spans="3:28" x14ac:dyDescent="0.55000000000000004">
      <c r="C3723" s="5">
        <f t="shared" ca="1" si="396"/>
        <v>0.69786767411361861</v>
      </c>
      <c r="D3723" s="6">
        <v>0.50482621428911434</v>
      </c>
      <c r="E3723" s="15">
        <f t="shared" si="397"/>
        <v>112.09278147638457</v>
      </c>
      <c r="F3723" s="5">
        <f t="shared" si="398"/>
        <v>125.34976324152734</v>
      </c>
      <c r="G3723" s="5">
        <f t="shared" si="399"/>
        <v>0.21428571428571427</v>
      </c>
      <c r="H3723" s="5">
        <f t="shared" si="400"/>
        <v>125.34976324152734</v>
      </c>
      <c r="M3723" s="1"/>
      <c r="N3723" s="1"/>
      <c r="O3723" s="1"/>
      <c r="P3723" s="1"/>
      <c r="Q3723" s="1"/>
      <c r="R3723" s="1"/>
      <c r="Y3723" s="1"/>
      <c r="Z3723" s="1"/>
      <c r="AA3723" s="6">
        <v>125.34976324152734</v>
      </c>
      <c r="AB3723" s="6">
        <f t="shared" si="401"/>
        <v>37.604928972458204</v>
      </c>
    </row>
    <row r="3724" spans="3:28" x14ac:dyDescent="0.55000000000000004">
      <c r="C3724" s="5">
        <f t="shared" ca="1" si="396"/>
        <v>0.58323034309289945</v>
      </c>
      <c r="D3724" s="6">
        <v>0.59275366456639556</v>
      </c>
      <c r="E3724" s="15">
        <f t="shared" si="397"/>
        <v>119.79108960581323</v>
      </c>
      <c r="F3724" s="5">
        <f t="shared" si="398"/>
        <v>141.61321310566959</v>
      </c>
      <c r="G3724" s="5">
        <f t="shared" si="399"/>
        <v>0.21428571428571427</v>
      </c>
      <c r="H3724" s="5">
        <f t="shared" si="400"/>
        <v>141.61321310566959</v>
      </c>
      <c r="M3724" s="1"/>
      <c r="N3724" s="1"/>
      <c r="O3724" s="1"/>
      <c r="P3724" s="1"/>
      <c r="Q3724" s="1"/>
      <c r="R3724" s="1"/>
      <c r="Y3724" s="1"/>
      <c r="Z3724" s="1"/>
      <c r="AA3724" s="6">
        <v>141.61321310566959</v>
      </c>
      <c r="AB3724" s="6">
        <f t="shared" si="401"/>
        <v>42.483963931700877</v>
      </c>
    </row>
    <row r="3725" spans="3:28" x14ac:dyDescent="0.55000000000000004">
      <c r="C3725" s="5">
        <f t="shared" ca="1" si="396"/>
        <v>0.2312946335653856</v>
      </c>
      <c r="D3725" s="6">
        <v>0.36254151562629422</v>
      </c>
      <c r="E3725" s="15">
        <f t="shared" si="397"/>
        <v>98.04292064320596</v>
      </c>
      <c r="F3725" s="5">
        <f t="shared" si="398"/>
        <v>101.83985608245973</v>
      </c>
      <c r="G3725" s="5">
        <f t="shared" si="399"/>
        <v>0.21428571428571427</v>
      </c>
      <c r="H3725" s="5">
        <f t="shared" si="400"/>
        <v>101.83985608245973</v>
      </c>
      <c r="M3725" s="1"/>
      <c r="N3725" s="1"/>
      <c r="O3725" s="1"/>
      <c r="P3725" s="1"/>
      <c r="Q3725" s="1"/>
      <c r="R3725" s="1"/>
      <c r="Y3725" s="1"/>
      <c r="Z3725" s="1"/>
      <c r="AA3725" s="6">
        <v>101.83985608245973</v>
      </c>
      <c r="AB3725" s="6">
        <f t="shared" si="401"/>
        <v>30.551956824737918</v>
      </c>
    </row>
    <row r="3726" spans="3:28" x14ac:dyDescent="0.55000000000000004">
      <c r="C3726" s="5">
        <f t="shared" ca="1" si="396"/>
        <v>0.55443735748758416</v>
      </c>
      <c r="D3726" s="6">
        <v>0.32638935749194742</v>
      </c>
      <c r="E3726" s="15">
        <f t="shared" si="397"/>
        <v>94.049586128922527</v>
      </c>
      <c r="F3726" s="5">
        <f t="shared" si="398"/>
        <v>96.29821901000463</v>
      </c>
      <c r="G3726" s="5">
        <f t="shared" si="399"/>
        <v>0.21428571428571427</v>
      </c>
      <c r="H3726" s="5">
        <f t="shared" si="400"/>
        <v>96.29821901000463</v>
      </c>
      <c r="M3726" s="1"/>
      <c r="N3726" s="1"/>
      <c r="O3726" s="1"/>
      <c r="P3726" s="1"/>
      <c r="Q3726" s="1"/>
      <c r="R3726" s="1"/>
      <c r="Y3726" s="1"/>
      <c r="Z3726" s="1"/>
      <c r="AA3726" s="6">
        <v>96.29821901000463</v>
      </c>
      <c r="AB3726" s="6">
        <f t="shared" si="401"/>
        <v>28.889465703001388</v>
      </c>
    </row>
    <row r="3727" spans="3:28" x14ac:dyDescent="0.55000000000000004">
      <c r="C3727" s="5">
        <f t="shared" ca="1" si="396"/>
        <v>3.5165760252247602E-2</v>
      </c>
      <c r="D3727" s="6">
        <v>0.82324843223052901</v>
      </c>
      <c r="E3727" s="15">
        <f t="shared" si="397"/>
        <v>137.60345939415595</v>
      </c>
      <c r="F3727" s="5">
        <f t="shared" si="398"/>
        <v>195.6549159059258</v>
      </c>
      <c r="G3727" s="5">
        <f t="shared" si="399"/>
        <v>0.21428571428571427</v>
      </c>
      <c r="H3727" s="5">
        <f t="shared" si="400"/>
        <v>195.6549159059258</v>
      </c>
      <c r="M3727" s="1"/>
      <c r="N3727" s="1"/>
      <c r="O3727" s="1"/>
      <c r="P3727" s="1"/>
      <c r="Q3727" s="1"/>
      <c r="R3727" s="1"/>
      <c r="Y3727" s="1"/>
      <c r="Z3727" s="1"/>
      <c r="AA3727" s="6">
        <v>195.6549159059258</v>
      </c>
      <c r="AB3727" s="6">
        <f t="shared" si="401"/>
        <v>58.696474771777737</v>
      </c>
    </row>
    <row r="3728" spans="3:28" x14ac:dyDescent="0.55000000000000004">
      <c r="C3728" s="5">
        <f t="shared" ca="1" si="396"/>
        <v>0.88496069507536756</v>
      </c>
      <c r="D3728" s="6">
        <v>5.5852617006058702E-2</v>
      </c>
      <c r="E3728" s="15">
        <f t="shared" si="397"/>
        <v>50.632074133198785</v>
      </c>
      <c r="F3728" s="5">
        <f t="shared" si="398"/>
        <v>58.837235891552297</v>
      </c>
      <c r="G3728" s="5">
        <f t="shared" si="399"/>
        <v>0.21428571428571427</v>
      </c>
      <c r="H3728" s="5">
        <f t="shared" si="400"/>
        <v>50.632074133198785</v>
      </c>
      <c r="M3728" s="1"/>
      <c r="N3728" s="1"/>
      <c r="O3728" s="1"/>
      <c r="P3728" s="1"/>
      <c r="Q3728" s="1"/>
      <c r="R3728" s="1"/>
      <c r="Y3728" s="1"/>
      <c r="Z3728" s="1"/>
      <c r="AA3728" s="6">
        <v>50.632074133198785</v>
      </c>
      <c r="AB3728" s="6">
        <f t="shared" si="401"/>
        <v>15.189622239959634</v>
      </c>
    </row>
    <row r="3729" spans="3:28" x14ac:dyDescent="0.55000000000000004">
      <c r="C3729" s="5">
        <f t="shared" ca="1" si="396"/>
        <v>0.26792620130132649</v>
      </c>
      <c r="D3729" s="6">
        <v>0.18155537320888293</v>
      </c>
      <c r="E3729" s="15">
        <f t="shared" si="397"/>
        <v>75.227984481684956</v>
      </c>
      <c r="F3729" s="5">
        <f t="shared" si="398"/>
        <v>75.464503896749534</v>
      </c>
      <c r="G3729" s="5">
        <f t="shared" si="399"/>
        <v>0.21428571428571427</v>
      </c>
      <c r="H3729" s="5">
        <f t="shared" si="400"/>
        <v>75.227984481684956</v>
      </c>
      <c r="M3729" s="1"/>
      <c r="N3729" s="1"/>
      <c r="O3729" s="1"/>
      <c r="P3729" s="1"/>
      <c r="Q3729" s="1"/>
      <c r="R3729" s="1"/>
      <c r="Y3729" s="1"/>
      <c r="Z3729" s="1"/>
      <c r="AA3729" s="6">
        <v>75.227984481684956</v>
      </c>
      <c r="AB3729" s="6">
        <f t="shared" si="401"/>
        <v>22.568395344505486</v>
      </c>
    </row>
    <row r="3730" spans="3:28" x14ac:dyDescent="0.55000000000000004">
      <c r="C3730" s="5">
        <f t="shared" ca="1" si="396"/>
        <v>0.74926782670734426</v>
      </c>
      <c r="D3730" s="6">
        <v>0.73181580391053658</v>
      </c>
      <c r="E3730" s="15">
        <f t="shared" si="397"/>
        <v>130.88059120376755</v>
      </c>
      <c r="F3730" s="5">
        <f t="shared" si="398"/>
        <v>171.46927807286326</v>
      </c>
      <c r="G3730" s="5">
        <f t="shared" si="399"/>
        <v>0.21428571428571427</v>
      </c>
      <c r="H3730" s="5">
        <f t="shared" si="400"/>
        <v>171.46927807286326</v>
      </c>
      <c r="M3730" s="1"/>
      <c r="N3730" s="1"/>
      <c r="O3730" s="1"/>
      <c r="P3730" s="1"/>
      <c r="Q3730" s="1"/>
      <c r="R3730" s="1"/>
      <c r="Y3730" s="1"/>
      <c r="Z3730" s="1"/>
      <c r="AA3730" s="6">
        <v>171.46927807286326</v>
      </c>
      <c r="AB3730" s="6">
        <f t="shared" si="401"/>
        <v>51.440783421858974</v>
      </c>
    </row>
    <row r="3731" spans="3:28" x14ac:dyDescent="0.55000000000000004">
      <c r="C3731" s="5">
        <f t="shared" ca="1" si="396"/>
        <v>0.21105541736303446</v>
      </c>
      <c r="D3731" s="6">
        <v>0.13949542691353811</v>
      </c>
      <c r="E3731" s="15">
        <f t="shared" si="397"/>
        <v>68.409949102921388</v>
      </c>
      <c r="F3731" s="5">
        <f t="shared" si="398"/>
        <v>69.767331375136848</v>
      </c>
      <c r="G3731" s="5">
        <f t="shared" si="399"/>
        <v>0.21428571428571427</v>
      </c>
      <c r="H3731" s="5">
        <f t="shared" si="400"/>
        <v>68.409949102921388</v>
      </c>
      <c r="M3731" s="1"/>
      <c r="N3731" s="1"/>
      <c r="O3731" s="1"/>
      <c r="P3731" s="1"/>
      <c r="Q3731" s="1"/>
      <c r="R3731" s="1"/>
      <c r="Y3731" s="1"/>
      <c r="Z3731" s="1"/>
      <c r="AA3731" s="6">
        <v>68.409949102921388</v>
      </c>
      <c r="AB3731" s="6">
        <f t="shared" si="401"/>
        <v>20.522984730876416</v>
      </c>
    </row>
    <row r="3732" spans="3:28" x14ac:dyDescent="0.55000000000000004">
      <c r="C3732" s="5">
        <f t="shared" ca="1" si="396"/>
        <v>0.88877484387288808</v>
      </c>
      <c r="D3732" s="6">
        <v>0.25590038412039895</v>
      </c>
      <c r="E3732" s="15">
        <f t="shared" si="397"/>
        <v>85.567724172970216</v>
      </c>
      <c r="F3732" s="5">
        <f t="shared" si="398"/>
        <v>85.905309878588014</v>
      </c>
      <c r="G3732" s="5">
        <f t="shared" si="399"/>
        <v>0.21428571428571427</v>
      </c>
      <c r="H3732" s="5">
        <f t="shared" si="400"/>
        <v>85.905309878588014</v>
      </c>
      <c r="M3732" s="1"/>
      <c r="N3732" s="1"/>
      <c r="O3732" s="1"/>
      <c r="P3732" s="1"/>
      <c r="Q3732" s="1"/>
      <c r="R3732" s="1"/>
      <c r="Y3732" s="1"/>
      <c r="Z3732" s="1"/>
      <c r="AA3732" s="6">
        <v>85.905309878588014</v>
      </c>
      <c r="AB3732" s="6">
        <f t="shared" si="401"/>
        <v>25.771592963576403</v>
      </c>
    </row>
    <row r="3733" spans="3:28" x14ac:dyDescent="0.55000000000000004">
      <c r="C3733" s="5">
        <f t="shared" ca="1" si="396"/>
        <v>0.94280673764058476</v>
      </c>
      <c r="D3733" s="6">
        <v>0.4592405079980556</v>
      </c>
      <c r="E3733" s="15">
        <f t="shared" si="397"/>
        <v>107.83644194961073</v>
      </c>
      <c r="F3733" s="5">
        <f t="shared" si="398"/>
        <v>117.48757656718331</v>
      </c>
      <c r="G3733" s="5">
        <f t="shared" si="399"/>
        <v>0.21428571428571427</v>
      </c>
      <c r="H3733" s="5">
        <f t="shared" si="400"/>
        <v>117.48757656718331</v>
      </c>
      <c r="M3733" s="1"/>
      <c r="N3733" s="1"/>
      <c r="O3733" s="1"/>
      <c r="P3733" s="1"/>
      <c r="Q3733" s="1"/>
      <c r="R3733" s="1"/>
      <c r="Y3733" s="1"/>
      <c r="Z3733" s="1"/>
      <c r="AA3733" s="6">
        <v>117.48757656718331</v>
      </c>
      <c r="AB3733" s="6">
        <f t="shared" si="401"/>
        <v>35.24627297015499</v>
      </c>
    </row>
    <row r="3734" spans="3:28" x14ac:dyDescent="0.55000000000000004">
      <c r="C3734" s="5">
        <f t="shared" ca="1" si="396"/>
        <v>0.8095635343094254</v>
      </c>
      <c r="D3734" s="6">
        <v>0.91410126311602491</v>
      </c>
      <c r="E3734" s="15">
        <f t="shared" si="397"/>
        <v>143.92296486264851</v>
      </c>
      <c r="F3734" s="5">
        <f t="shared" si="398"/>
        <v>227.25825000693987</v>
      </c>
      <c r="G3734" s="5">
        <f t="shared" si="399"/>
        <v>0.21428571428571427</v>
      </c>
      <c r="H3734" s="5">
        <f t="shared" si="400"/>
        <v>227.25825000693987</v>
      </c>
      <c r="M3734" s="1"/>
      <c r="N3734" s="1"/>
      <c r="O3734" s="1"/>
      <c r="P3734" s="1"/>
      <c r="Q3734" s="1"/>
      <c r="R3734" s="1"/>
      <c r="Y3734" s="1"/>
      <c r="Z3734" s="1"/>
      <c r="AA3734" s="6">
        <v>227.25825000693987</v>
      </c>
      <c r="AB3734" s="6">
        <f t="shared" si="401"/>
        <v>68.177475002081962</v>
      </c>
    </row>
    <row r="3735" spans="3:28" x14ac:dyDescent="0.55000000000000004">
      <c r="C3735" s="5">
        <f t="shared" ca="1" si="396"/>
        <v>0.4587209178518179</v>
      </c>
      <c r="D3735" s="6">
        <v>0.91866621759909362</v>
      </c>
      <c r="E3735" s="15">
        <f t="shared" si="397"/>
        <v>144.23201059173425</v>
      </c>
      <c r="F3735" s="5">
        <f t="shared" si="398"/>
        <v>229.21750925620211</v>
      </c>
      <c r="G3735" s="5">
        <f t="shared" si="399"/>
        <v>0.21428571428571427</v>
      </c>
      <c r="H3735" s="5">
        <f t="shared" si="400"/>
        <v>229.21750925620211</v>
      </c>
      <c r="M3735" s="1"/>
      <c r="N3735" s="1"/>
      <c r="O3735" s="1"/>
      <c r="P3735" s="1"/>
      <c r="Q3735" s="1"/>
      <c r="R3735" s="1"/>
      <c r="Y3735" s="1"/>
      <c r="Z3735" s="1"/>
      <c r="AA3735" s="6">
        <v>229.21750925620211</v>
      </c>
      <c r="AB3735" s="6">
        <f t="shared" si="401"/>
        <v>68.765252776860635</v>
      </c>
    </row>
    <row r="3736" spans="3:28" x14ac:dyDescent="0.55000000000000004">
      <c r="C3736" s="5">
        <f t="shared" ca="1" si="396"/>
        <v>0.4946883631457053</v>
      </c>
      <c r="D3736" s="6">
        <v>0.78706297790530111</v>
      </c>
      <c r="E3736" s="15">
        <f t="shared" si="397"/>
        <v>134.98981706572567</v>
      </c>
      <c r="F3736" s="5">
        <f t="shared" si="398"/>
        <v>185.47087461683185</v>
      </c>
      <c r="G3736" s="5">
        <f t="shared" si="399"/>
        <v>0.21428571428571427</v>
      </c>
      <c r="H3736" s="5">
        <f t="shared" si="400"/>
        <v>185.47087461683185</v>
      </c>
      <c r="M3736" s="1"/>
      <c r="N3736" s="1"/>
      <c r="O3736" s="1"/>
      <c r="P3736" s="1"/>
      <c r="Q3736" s="1"/>
      <c r="R3736" s="1"/>
      <c r="Y3736" s="1"/>
      <c r="Z3736" s="1"/>
      <c r="AA3736" s="6">
        <v>185.47087461683185</v>
      </c>
      <c r="AB3736" s="6">
        <f t="shared" si="401"/>
        <v>55.641262385049551</v>
      </c>
    </row>
    <row r="3737" spans="3:28" x14ac:dyDescent="0.55000000000000004">
      <c r="C3737" s="5">
        <f t="shared" ca="1" si="396"/>
        <v>0.95305559262144923</v>
      </c>
      <c r="D3737" s="6">
        <v>0.11574722320276853</v>
      </c>
      <c r="E3737" s="15">
        <f t="shared" si="397"/>
        <v>64.097090037852965</v>
      </c>
      <c r="F3737" s="5">
        <f t="shared" si="398"/>
        <v>66.611973206187258</v>
      </c>
      <c r="G3737" s="5">
        <f t="shared" si="399"/>
        <v>0.21428571428571427</v>
      </c>
      <c r="H3737" s="5">
        <f t="shared" si="400"/>
        <v>64.097090037852965</v>
      </c>
      <c r="M3737" s="1"/>
      <c r="N3737" s="1"/>
      <c r="O3737" s="1"/>
      <c r="P3737" s="1"/>
      <c r="Q3737" s="1"/>
      <c r="R3737" s="1"/>
      <c r="Y3737" s="1"/>
      <c r="Z3737" s="1"/>
      <c r="AA3737" s="6">
        <v>64.097090037852965</v>
      </c>
      <c r="AB3737" s="6">
        <f t="shared" si="401"/>
        <v>19.229127011355889</v>
      </c>
    </row>
    <row r="3738" spans="3:28" x14ac:dyDescent="0.55000000000000004">
      <c r="C3738" s="5">
        <f t="shared" ca="1" si="396"/>
        <v>0.12320354452019444</v>
      </c>
      <c r="D3738" s="6">
        <v>6.3053488231619936E-2</v>
      </c>
      <c r="E3738" s="15">
        <f t="shared" si="397"/>
        <v>52.546867780037061</v>
      </c>
      <c r="F3738" s="5">
        <f t="shared" si="398"/>
        <v>59.758652341167107</v>
      </c>
      <c r="G3738" s="5">
        <f t="shared" si="399"/>
        <v>0.21428571428571427</v>
      </c>
      <c r="H3738" s="5">
        <f t="shared" si="400"/>
        <v>52.546867780037061</v>
      </c>
      <c r="M3738" s="1"/>
      <c r="N3738" s="1"/>
      <c r="O3738" s="1"/>
      <c r="P3738" s="1"/>
      <c r="Q3738" s="1"/>
      <c r="R3738" s="1"/>
      <c r="Y3738" s="1"/>
      <c r="Z3738" s="1"/>
      <c r="AA3738" s="6">
        <v>52.546867780037061</v>
      </c>
      <c r="AB3738" s="6">
        <f t="shared" si="401"/>
        <v>15.764060334011118</v>
      </c>
    </row>
    <row r="3739" spans="3:28" x14ac:dyDescent="0.55000000000000004">
      <c r="C3739" s="5">
        <f t="shared" ca="1" si="396"/>
        <v>0.14920550418454981</v>
      </c>
      <c r="D3739" s="6">
        <v>0.89942619173382377</v>
      </c>
      <c r="E3739" s="15">
        <f t="shared" si="397"/>
        <v>142.92420437459924</v>
      </c>
      <c r="F3739" s="5">
        <f t="shared" si="398"/>
        <v>221.28947599465204</v>
      </c>
      <c r="G3739" s="5">
        <f t="shared" si="399"/>
        <v>0.21428571428571427</v>
      </c>
      <c r="H3739" s="5">
        <f t="shared" si="400"/>
        <v>221.28947599465204</v>
      </c>
      <c r="M3739" s="1"/>
      <c r="N3739" s="1"/>
      <c r="O3739" s="1"/>
      <c r="P3739" s="1"/>
      <c r="Q3739" s="1"/>
      <c r="R3739" s="1"/>
      <c r="Y3739" s="1"/>
      <c r="Z3739" s="1"/>
      <c r="AA3739" s="6">
        <v>221.28947599465204</v>
      </c>
      <c r="AB3739" s="6">
        <f t="shared" si="401"/>
        <v>66.386842798395605</v>
      </c>
    </row>
    <row r="3740" spans="3:28" x14ac:dyDescent="0.55000000000000004">
      <c r="C3740" s="5">
        <f t="shared" ca="1" si="396"/>
        <v>0.8571765830307938</v>
      </c>
      <c r="D3740" s="6">
        <v>0.94787270882679775</v>
      </c>
      <c r="E3740" s="15">
        <f t="shared" si="397"/>
        <v>146.19136859662868</v>
      </c>
      <c r="F3740" s="5">
        <f t="shared" si="398"/>
        <v>243.3339507617722</v>
      </c>
      <c r="G3740" s="5">
        <f t="shared" si="399"/>
        <v>0.21428571428571427</v>
      </c>
      <c r="H3740" s="5">
        <f t="shared" si="400"/>
        <v>243.3339507617722</v>
      </c>
      <c r="M3740" s="1"/>
      <c r="N3740" s="1"/>
      <c r="O3740" s="1"/>
      <c r="P3740" s="1"/>
      <c r="Q3740" s="1"/>
      <c r="R3740" s="1"/>
      <c r="Y3740" s="1"/>
      <c r="Z3740" s="1"/>
      <c r="AA3740" s="6">
        <v>243.3339507617722</v>
      </c>
      <c r="AB3740" s="6">
        <f t="shared" si="401"/>
        <v>73.000185228531663</v>
      </c>
    </row>
    <row r="3741" spans="3:28" x14ac:dyDescent="0.55000000000000004">
      <c r="C3741" s="5">
        <f t="shared" ca="1" si="396"/>
        <v>0.71057006031292136</v>
      </c>
      <c r="D3741" s="6">
        <v>0.16111667725861478</v>
      </c>
      <c r="E3741" s="15">
        <f t="shared" si="397"/>
        <v>72.026533403108147</v>
      </c>
      <c r="F3741" s="5">
        <f t="shared" si="398"/>
        <v>72.678173769280733</v>
      </c>
      <c r="G3741" s="5">
        <f t="shared" si="399"/>
        <v>0.21428571428571427</v>
      </c>
      <c r="H3741" s="5">
        <f t="shared" si="400"/>
        <v>72.026533403108147</v>
      </c>
      <c r="M3741" s="1"/>
      <c r="N3741" s="1"/>
      <c r="O3741" s="1"/>
      <c r="P3741" s="1"/>
      <c r="Q3741" s="1"/>
      <c r="R3741" s="1"/>
      <c r="Y3741" s="1"/>
      <c r="Z3741" s="1"/>
      <c r="AA3741" s="6">
        <v>72.026533403108147</v>
      </c>
      <c r="AB3741" s="6">
        <f t="shared" si="401"/>
        <v>21.607960020932442</v>
      </c>
    </row>
    <row r="3742" spans="3:28" x14ac:dyDescent="0.55000000000000004">
      <c r="C3742" s="5">
        <f t="shared" ca="1" si="396"/>
        <v>0.99719981228192123</v>
      </c>
      <c r="D3742" s="6">
        <v>0.42453265144367225</v>
      </c>
      <c r="E3742" s="15">
        <f t="shared" si="397"/>
        <v>104.45204878659661</v>
      </c>
      <c r="F3742" s="5">
        <f t="shared" si="398"/>
        <v>111.72151298921645</v>
      </c>
      <c r="G3742" s="5">
        <f t="shared" si="399"/>
        <v>0.21428571428571427</v>
      </c>
      <c r="H3742" s="5">
        <f t="shared" si="400"/>
        <v>111.72151298921645</v>
      </c>
      <c r="M3742" s="1"/>
      <c r="N3742" s="1"/>
      <c r="O3742" s="1"/>
      <c r="P3742" s="1"/>
      <c r="Q3742" s="1"/>
      <c r="R3742" s="1"/>
      <c r="Y3742" s="1"/>
      <c r="Z3742" s="1"/>
      <c r="AA3742" s="6">
        <v>111.72151298921645</v>
      </c>
      <c r="AB3742" s="6">
        <f t="shared" si="401"/>
        <v>33.516453896764936</v>
      </c>
    </row>
    <row r="3743" spans="3:28" x14ac:dyDescent="0.55000000000000004">
      <c r="C3743" s="5">
        <f t="shared" ca="1" si="396"/>
        <v>7.6196489480597429E-2</v>
      </c>
      <c r="D3743" s="6">
        <v>0.59809250312629825</v>
      </c>
      <c r="E3743" s="15">
        <f t="shared" si="397"/>
        <v>120.23948350087311</v>
      </c>
      <c r="F3743" s="5">
        <f t="shared" si="398"/>
        <v>142.65483227178527</v>
      </c>
      <c r="G3743" s="5">
        <f t="shared" si="399"/>
        <v>0.21428571428571427</v>
      </c>
      <c r="H3743" s="5">
        <f t="shared" si="400"/>
        <v>142.65483227178527</v>
      </c>
      <c r="M3743" s="1"/>
      <c r="N3743" s="1"/>
      <c r="O3743" s="1"/>
      <c r="P3743" s="1"/>
      <c r="Q3743" s="1"/>
      <c r="R3743" s="1"/>
      <c r="Y3743" s="1"/>
      <c r="Z3743" s="1"/>
      <c r="AA3743" s="6">
        <v>142.65483227178527</v>
      </c>
      <c r="AB3743" s="6">
        <f t="shared" si="401"/>
        <v>42.796449681535577</v>
      </c>
    </row>
    <row r="3744" spans="3:28" x14ac:dyDescent="0.55000000000000004">
      <c r="C3744" s="5">
        <f t="shared" ca="1" si="396"/>
        <v>0.15842722170544465</v>
      </c>
      <c r="D3744" s="6">
        <v>0.67204325998532877</v>
      </c>
      <c r="E3744" s="15">
        <f t="shared" si="397"/>
        <v>126.25594932874829</v>
      </c>
      <c r="F3744" s="5">
        <f t="shared" si="398"/>
        <v>157.86578460868844</v>
      </c>
      <c r="G3744" s="5">
        <f t="shared" si="399"/>
        <v>0.21428571428571427</v>
      </c>
      <c r="H3744" s="5">
        <f t="shared" si="400"/>
        <v>157.86578460868844</v>
      </c>
      <c r="M3744" s="1"/>
      <c r="N3744" s="1"/>
      <c r="O3744" s="1"/>
      <c r="P3744" s="1"/>
      <c r="Q3744" s="1"/>
      <c r="R3744" s="1"/>
      <c r="Y3744" s="1"/>
      <c r="Z3744" s="1"/>
      <c r="AA3744" s="6">
        <v>157.86578460868844</v>
      </c>
      <c r="AB3744" s="6">
        <f t="shared" si="401"/>
        <v>47.35973538260653</v>
      </c>
    </row>
    <row r="3745" spans="3:28" x14ac:dyDescent="0.55000000000000004">
      <c r="C3745" s="5">
        <f t="shared" ca="1" si="396"/>
        <v>0.41273636383209178</v>
      </c>
      <c r="D3745" s="6">
        <v>0.94764649125930978</v>
      </c>
      <c r="E3745" s="15">
        <f t="shared" si="397"/>
        <v>146.17630939743168</v>
      </c>
      <c r="F3745" s="5">
        <f t="shared" si="398"/>
        <v>243.21112663182586</v>
      </c>
      <c r="G3745" s="5">
        <f t="shared" si="399"/>
        <v>0.21428571428571427</v>
      </c>
      <c r="H3745" s="5">
        <f t="shared" si="400"/>
        <v>243.21112663182586</v>
      </c>
      <c r="M3745" s="1"/>
      <c r="N3745" s="1"/>
      <c r="O3745" s="1"/>
      <c r="P3745" s="1"/>
      <c r="Q3745" s="1"/>
      <c r="R3745" s="1"/>
      <c r="Y3745" s="1"/>
      <c r="Z3745" s="1"/>
      <c r="AA3745" s="6">
        <v>243.21112663182586</v>
      </c>
      <c r="AB3745" s="6">
        <f t="shared" si="401"/>
        <v>72.963337989547753</v>
      </c>
    </row>
    <row r="3746" spans="3:28" x14ac:dyDescent="0.55000000000000004">
      <c r="C3746" s="5">
        <f t="shared" ca="1" si="396"/>
        <v>0.76794560135545975</v>
      </c>
      <c r="D3746" s="6">
        <v>0.39252545099646596</v>
      </c>
      <c r="E3746" s="15">
        <f t="shared" si="397"/>
        <v>101.20608090987169</v>
      </c>
      <c r="F3746" s="5">
        <f t="shared" si="398"/>
        <v>106.55638491121582</v>
      </c>
      <c r="G3746" s="5">
        <f t="shared" si="399"/>
        <v>0.21428571428571427</v>
      </c>
      <c r="H3746" s="5">
        <f t="shared" si="400"/>
        <v>106.55638491121582</v>
      </c>
      <c r="M3746" s="1"/>
      <c r="N3746" s="1"/>
      <c r="O3746" s="1"/>
      <c r="P3746" s="1"/>
      <c r="Q3746" s="1"/>
      <c r="R3746" s="1"/>
      <c r="Y3746" s="1"/>
      <c r="Z3746" s="1"/>
      <c r="AA3746" s="6">
        <v>106.55638491121582</v>
      </c>
      <c r="AB3746" s="6">
        <f t="shared" si="401"/>
        <v>31.966915473364743</v>
      </c>
    </row>
    <row r="3747" spans="3:28" x14ac:dyDescent="0.55000000000000004">
      <c r="C3747" s="5">
        <f t="shared" ca="1" si="396"/>
        <v>6.3228917869588397E-2</v>
      </c>
      <c r="D3747" s="6">
        <v>0.87806559026009245</v>
      </c>
      <c r="E3747" s="15">
        <f t="shared" si="397"/>
        <v>141.45576114935656</v>
      </c>
      <c r="F3747" s="5">
        <f t="shared" si="398"/>
        <v>213.33305335955174</v>
      </c>
      <c r="G3747" s="5">
        <f t="shared" si="399"/>
        <v>0.21428571428571427</v>
      </c>
      <c r="H3747" s="5">
        <f t="shared" si="400"/>
        <v>213.33305335955174</v>
      </c>
      <c r="M3747" s="1"/>
      <c r="N3747" s="1"/>
      <c r="O3747" s="1"/>
      <c r="P3747" s="1"/>
      <c r="Q3747" s="1"/>
      <c r="R3747" s="1"/>
      <c r="Y3747" s="1"/>
      <c r="Z3747" s="1"/>
      <c r="AA3747" s="6">
        <v>213.33305335955174</v>
      </c>
      <c r="AB3747" s="6">
        <f t="shared" si="401"/>
        <v>63.999916007865522</v>
      </c>
    </row>
    <row r="3748" spans="3:28" x14ac:dyDescent="0.55000000000000004">
      <c r="C3748" s="5">
        <f t="shared" ca="1" si="396"/>
        <v>0.53271501921778908</v>
      </c>
      <c r="D3748" s="6">
        <v>0.56370303666358923</v>
      </c>
      <c r="E3748" s="15">
        <f t="shared" si="397"/>
        <v>117.31500920180966</v>
      </c>
      <c r="F3748" s="5">
        <f t="shared" si="398"/>
        <v>136.06131346895907</v>
      </c>
      <c r="G3748" s="5">
        <f t="shared" si="399"/>
        <v>0.21428571428571427</v>
      </c>
      <c r="H3748" s="5">
        <f t="shared" si="400"/>
        <v>136.06131346895907</v>
      </c>
      <c r="M3748" s="1"/>
      <c r="N3748" s="1"/>
      <c r="O3748" s="1"/>
      <c r="P3748" s="1"/>
      <c r="Q3748" s="1"/>
      <c r="R3748" s="1"/>
      <c r="Y3748" s="1"/>
      <c r="Z3748" s="1"/>
      <c r="AA3748" s="6">
        <v>136.06131346895907</v>
      </c>
      <c r="AB3748" s="6">
        <f t="shared" si="401"/>
        <v>40.818394040687721</v>
      </c>
    </row>
    <row r="3749" spans="3:28" x14ac:dyDescent="0.55000000000000004">
      <c r="C3749" s="5">
        <f t="shared" ca="1" si="396"/>
        <v>0.43160459687131503</v>
      </c>
      <c r="D3749" s="6">
        <v>0.44617226530637943</v>
      </c>
      <c r="E3749" s="15">
        <f t="shared" si="397"/>
        <v>106.57767643652245</v>
      </c>
      <c r="F3749" s="5">
        <f t="shared" si="398"/>
        <v>115.29540217653749</v>
      </c>
      <c r="G3749" s="5">
        <f t="shared" si="399"/>
        <v>0.21428571428571427</v>
      </c>
      <c r="H3749" s="5">
        <f t="shared" si="400"/>
        <v>115.29540217653749</v>
      </c>
      <c r="M3749" s="1"/>
      <c r="N3749" s="1"/>
      <c r="O3749" s="1"/>
      <c r="P3749" s="1"/>
      <c r="Q3749" s="1"/>
      <c r="R3749" s="1"/>
      <c r="Y3749" s="1"/>
      <c r="Z3749" s="1"/>
      <c r="AA3749" s="6">
        <v>115.29540217653749</v>
      </c>
      <c r="AB3749" s="6">
        <f t="shared" si="401"/>
        <v>34.588620652961247</v>
      </c>
    </row>
    <row r="3750" spans="3:28" x14ac:dyDescent="0.55000000000000004">
      <c r="C3750" s="5">
        <f t="shared" ca="1" si="396"/>
        <v>3.6755255936926079E-2</v>
      </c>
      <c r="D3750" s="6">
        <v>0.15778853579045549</v>
      </c>
      <c r="E3750" s="15">
        <f t="shared" si="397"/>
        <v>71.486380735876679</v>
      </c>
      <c r="F3750" s="5">
        <f t="shared" si="398"/>
        <v>72.227687821131468</v>
      </c>
      <c r="G3750" s="5">
        <f t="shared" si="399"/>
        <v>0.21428571428571427</v>
      </c>
      <c r="H3750" s="5">
        <f t="shared" si="400"/>
        <v>71.486380735876679</v>
      </c>
      <c r="M3750" s="1"/>
      <c r="N3750" s="1"/>
      <c r="O3750" s="1"/>
      <c r="P3750" s="1"/>
      <c r="Q3750" s="1"/>
      <c r="R3750" s="1"/>
      <c r="Y3750" s="1"/>
      <c r="Z3750" s="1"/>
      <c r="AA3750" s="6">
        <v>71.486380735876679</v>
      </c>
      <c r="AB3750" s="6">
        <f t="shared" si="401"/>
        <v>21.445914220763004</v>
      </c>
    </row>
    <row r="3751" spans="3:28" x14ac:dyDescent="0.55000000000000004">
      <c r="C3751" s="5">
        <f t="shared" ca="1" si="396"/>
        <v>0.45021421801857286</v>
      </c>
      <c r="D3751" s="6">
        <v>0.18064048385438558</v>
      </c>
      <c r="E3751" s="15">
        <f t="shared" si="397"/>
        <v>75.08865698811033</v>
      </c>
      <c r="F3751" s="5">
        <f t="shared" si="398"/>
        <v>75.339041677086556</v>
      </c>
      <c r="G3751" s="5">
        <f t="shared" si="399"/>
        <v>0.21428571428571427</v>
      </c>
      <c r="H3751" s="5">
        <f t="shared" si="400"/>
        <v>75.08865698811033</v>
      </c>
      <c r="M3751" s="1"/>
      <c r="N3751" s="1"/>
      <c r="O3751" s="1"/>
      <c r="P3751" s="1"/>
      <c r="Q3751" s="1"/>
      <c r="R3751" s="1"/>
      <c r="Y3751" s="1"/>
      <c r="Z3751" s="1"/>
      <c r="AA3751" s="6">
        <v>75.08865698811033</v>
      </c>
      <c r="AB3751" s="6">
        <f t="shared" si="401"/>
        <v>22.526597096433097</v>
      </c>
    </row>
    <row r="3752" spans="3:28" x14ac:dyDescent="0.55000000000000004">
      <c r="C3752" s="5">
        <f t="shared" ca="1" si="396"/>
        <v>0.42599382567799293</v>
      </c>
      <c r="D3752" s="6">
        <v>0.58271838059830028</v>
      </c>
      <c r="E3752" s="15">
        <f t="shared" si="397"/>
        <v>118.94275513675291</v>
      </c>
      <c r="F3752" s="5">
        <f t="shared" si="398"/>
        <v>139.67362115002814</v>
      </c>
      <c r="G3752" s="5">
        <f t="shared" si="399"/>
        <v>0.21428571428571427</v>
      </c>
      <c r="H3752" s="5">
        <f t="shared" si="400"/>
        <v>139.67362115002814</v>
      </c>
      <c r="M3752" s="1"/>
      <c r="N3752" s="1"/>
      <c r="O3752" s="1"/>
      <c r="P3752" s="1"/>
      <c r="Q3752" s="1"/>
      <c r="R3752" s="1"/>
      <c r="Y3752" s="1"/>
      <c r="Z3752" s="1"/>
      <c r="AA3752" s="6">
        <v>139.67362115002814</v>
      </c>
      <c r="AB3752" s="6">
        <f t="shared" si="401"/>
        <v>41.902086345008442</v>
      </c>
    </row>
    <row r="3753" spans="3:28" x14ac:dyDescent="0.55000000000000004">
      <c r="C3753" s="5">
        <f t="shared" ca="1" si="396"/>
        <v>0.26096780257760599</v>
      </c>
      <c r="D3753" s="6">
        <v>0.35694361605199565</v>
      </c>
      <c r="E3753" s="15">
        <f t="shared" si="397"/>
        <v>97.438057501938459</v>
      </c>
      <c r="F3753" s="5">
        <f t="shared" si="398"/>
        <v>100.97167726376964</v>
      </c>
      <c r="G3753" s="5">
        <f t="shared" si="399"/>
        <v>0.21428571428571427</v>
      </c>
      <c r="H3753" s="5">
        <f t="shared" si="400"/>
        <v>100.97167726376964</v>
      </c>
      <c r="M3753" s="1"/>
      <c r="N3753" s="1"/>
      <c r="O3753" s="1"/>
      <c r="P3753" s="1"/>
      <c r="Q3753" s="1"/>
      <c r="R3753" s="1"/>
      <c r="Y3753" s="1"/>
      <c r="Z3753" s="1"/>
      <c r="AA3753" s="6">
        <v>100.97167726376964</v>
      </c>
      <c r="AB3753" s="6">
        <f t="shared" si="401"/>
        <v>30.291503179130888</v>
      </c>
    </row>
    <row r="3754" spans="3:28" x14ac:dyDescent="0.55000000000000004">
      <c r="C3754" s="5">
        <f t="shared" ca="1" si="396"/>
        <v>3.4741233333921318E-2</v>
      </c>
      <c r="D3754" s="6">
        <v>0.9352051578314643</v>
      </c>
      <c r="E3754" s="15">
        <f t="shared" si="397"/>
        <v>145.34530965125339</v>
      </c>
      <c r="F3754" s="5">
        <f t="shared" si="398"/>
        <v>236.82277089344768</v>
      </c>
      <c r="G3754" s="5">
        <f t="shared" si="399"/>
        <v>0.21428571428571427</v>
      </c>
      <c r="H3754" s="5">
        <f t="shared" si="400"/>
        <v>236.82277089344768</v>
      </c>
      <c r="M3754" s="1"/>
      <c r="N3754" s="1"/>
      <c r="O3754" s="1"/>
      <c r="P3754" s="1"/>
      <c r="Q3754" s="1"/>
      <c r="R3754" s="1"/>
      <c r="Y3754" s="1"/>
      <c r="Z3754" s="1"/>
      <c r="AA3754" s="6">
        <v>236.82277089344768</v>
      </c>
      <c r="AB3754" s="6">
        <f t="shared" si="401"/>
        <v>71.046831268034296</v>
      </c>
    </row>
    <row r="3755" spans="3:28" x14ac:dyDescent="0.55000000000000004">
      <c r="C3755" s="5">
        <f t="shared" ca="1" si="396"/>
        <v>0.9783929792643391</v>
      </c>
      <c r="D3755" s="6">
        <v>0.82906182059835487</v>
      </c>
      <c r="E3755" s="15">
        <f t="shared" si="397"/>
        <v>138.0179587437961</v>
      </c>
      <c r="F3755" s="5">
        <f t="shared" si="398"/>
        <v>197.38522596067691</v>
      </c>
      <c r="G3755" s="5">
        <f t="shared" si="399"/>
        <v>0.21428571428571427</v>
      </c>
      <c r="H3755" s="5">
        <f t="shared" si="400"/>
        <v>197.38522596067691</v>
      </c>
      <c r="M3755" s="1"/>
      <c r="N3755" s="1"/>
      <c r="O3755" s="1"/>
      <c r="P3755" s="1"/>
      <c r="Q3755" s="1"/>
      <c r="R3755" s="1"/>
      <c r="Y3755" s="1"/>
      <c r="Z3755" s="1"/>
      <c r="AA3755" s="6">
        <v>197.38522596067691</v>
      </c>
      <c r="AB3755" s="6">
        <f t="shared" si="401"/>
        <v>59.215567788203067</v>
      </c>
    </row>
    <row r="3756" spans="3:28" x14ac:dyDescent="0.55000000000000004">
      <c r="C3756" s="5">
        <f t="shared" ca="1" si="396"/>
        <v>0.55533726099129943</v>
      </c>
      <c r="D3756" s="6">
        <v>0.37082890544348823</v>
      </c>
      <c r="E3756" s="15">
        <f t="shared" si="397"/>
        <v>98.929877812211274</v>
      </c>
      <c r="F3756" s="5">
        <f t="shared" si="398"/>
        <v>103.13217778244936</v>
      </c>
      <c r="G3756" s="5">
        <f t="shared" si="399"/>
        <v>0.21428571428571427</v>
      </c>
      <c r="H3756" s="5">
        <f t="shared" si="400"/>
        <v>103.13217778244936</v>
      </c>
      <c r="M3756" s="1"/>
      <c r="N3756" s="1"/>
      <c r="O3756" s="1"/>
      <c r="P3756" s="1"/>
      <c r="Q3756" s="1"/>
      <c r="R3756" s="1"/>
      <c r="Y3756" s="1"/>
      <c r="Z3756" s="1"/>
      <c r="AA3756" s="6">
        <v>103.13217778244936</v>
      </c>
      <c r="AB3756" s="6">
        <f t="shared" si="401"/>
        <v>30.939653334734807</v>
      </c>
    </row>
    <row r="3757" spans="3:28" x14ac:dyDescent="0.55000000000000004">
      <c r="C3757" s="5">
        <f t="shared" ca="1" si="396"/>
        <v>0.26895443860003554</v>
      </c>
      <c r="D3757" s="6">
        <v>0.73298808176715646</v>
      </c>
      <c r="E3757" s="15">
        <f t="shared" si="397"/>
        <v>130.96936412221271</v>
      </c>
      <c r="F3757" s="5">
        <f t="shared" si="398"/>
        <v>171.75050033959911</v>
      </c>
      <c r="G3757" s="5">
        <f t="shared" si="399"/>
        <v>0.21428571428571427</v>
      </c>
      <c r="H3757" s="5">
        <f t="shared" si="400"/>
        <v>171.75050033959911</v>
      </c>
      <c r="M3757" s="1"/>
      <c r="N3757" s="1"/>
      <c r="O3757" s="1"/>
      <c r="P3757" s="1"/>
      <c r="Q3757" s="1"/>
      <c r="R3757" s="1"/>
      <c r="Y3757" s="1"/>
      <c r="Z3757" s="1"/>
      <c r="AA3757" s="6">
        <v>171.75050033959911</v>
      </c>
      <c r="AB3757" s="6">
        <f t="shared" si="401"/>
        <v>51.525150101879731</v>
      </c>
    </row>
    <row r="3758" spans="3:28" x14ac:dyDescent="0.55000000000000004">
      <c r="C3758" s="5">
        <f t="shared" ca="1" si="396"/>
        <v>7.0730861773810605E-2</v>
      </c>
      <c r="D3758" s="6">
        <v>2.9178238410568325E-2</v>
      </c>
      <c r="E3758" s="15">
        <f t="shared" si="397"/>
        <v>42.140334353788518</v>
      </c>
      <c r="F3758" s="5">
        <f t="shared" si="398"/>
        <v>55.454256806811316</v>
      </c>
      <c r="G3758" s="5">
        <f t="shared" si="399"/>
        <v>0.21428571428571427</v>
      </c>
      <c r="H3758" s="5">
        <f t="shared" si="400"/>
        <v>42.140334353788518</v>
      </c>
      <c r="M3758" s="1"/>
      <c r="N3758" s="1"/>
      <c r="O3758" s="1"/>
      <c r="P3758" s="1"/>
      <c r="Q3758" s="1"/>
      <c r="R3758" s="1"/>
      <c r="Y3758" s="1"/>
      <c r="Z3758" s="1"/>
      <c r="AA3758" s="6">
        <v>42.140334353788518</v>
      </c>
      <c r="AB3758" s="6">
        <f t="shared" si="401"/>
        <v>12.642100306136555</v>
      </c>
    </row>
    <row r="3759" spans="3:28" x14ac:dyDescent="0.55000000000000004">
      <c r="C3759" s="5">
        <f t="shared" ca="1" si="396"/>
        <v>0.97893368513617773</v>
      </c>
      <c r="D3759" s="6">
        <v>0.99205016190561257</v>
      </c>
      <c r="E3759" s="15">
        <f t="shared" si="397"/>
        <v>149.09857752901189</v>
      </c>
      <c r="F3759" s="5">
        <f t="shared" si="398"/>
        <v>277.87060717926801</v>
      </c>
      <c r="G3759" s="5">
        <f t="shared" si="399"/>
        <v>0.21428571428571427</v>
      </c>
      <c r="H3759" s="5">
        <f t="shared" si="400"/>
        <v>277.87060717926801</v>
      </c>
      <c r="M3759" s="1"/>
      <c r="N3759" s="1"/>
      <c r="O3759" s="1"/>
      <c r="P3759" s="1"/>
      <c r="Q3759" s="1"/>
      <c r="R3759" s="1"/>
      <c r="Y3759" s="1"/>
      <c r="Z3759" s="1"/>
      <c r="AA3759" s="6">
        <v>277.87060717926801</v>
      </c>
      <c r="AB3759" s="6">
        <f t="shared" si="401"/>
        <v>83.361182153780405</v>
      </c>
    </row>
    <row r="3760" spans="3:28" x14ac:dyDescent="0.55000000000000004">
      <c r="C3760" s="5">
        <f t="shared" ca="1" si="396"/>
        <v>0.93178809962945619</v>
      </c>
      <c r="D3760" s="6">
        <v>0.34974527143861411</v>
      </c>
      <c r="E3760" s="15">
        <f t="shared" si="397"/>
        <v>96.653248855927288</v>
      </c>
      <c r="F3760" s="5">
        <f t="shared" si="398"/>
        <v>99.860820229068167</v>
      </c>
      <c r="G3760" s="5">
        <f t="shared" si="399"/>
        <v>0.21428571428571427</v>
      </c>
      <c r="H3760" s="5">
        <f t="shared" si="400"/>
        <v>99.860820229068167</v>
      </c>
      <c r="M3760" s="1"/>
      <c r="N3760" s="1"/>
      <c r="O3760" s="1"/>
      <c r="P3760" s="1"/>
      <c r="Q3760" s="1"/>
      <c r="R3760" s="1"/>
      <c r="Y3760" s="1"/>
      <c r="Z3760" s="1"/>
      <c r="AA3760" s="6">
        <v>99.860820229068167</v>
      </c>
      <c r="AB3760" s="6">
        <f t="shared" si="401"/>
        <v>29.958246068720449</v>
      </c>
    </row>
    <row r="3761" spans="3:28" x14ac:dyDescent="0.55000000000000004">
      <c r="C3761" s="5">
        <f t="shared" ca="1" si="396"/>
        <v>0.4251061214065065</v>
      </c>
      <c r="D3761" s="6">
        <v>0.30100530860321673</v>
      </c>
      <c r="E3761" s="15">
        <f t="shared" si="397"/>
        <v>91.111807630899392</v>
      </c>
      <c r="F3761" s="5">
        <f t="shared" si="398"/>
        <v>92.495607299407141</v>
      </c>
      <c r="G3761" s="5">
        <f t="shared" si="399"/>
        <v>0.21428571428571427</v>
      </c>
      <c r="H3761" s="5">
        <f t="shared" si="400"/>
        <v>92.495607299407141</v>
      </c>
      <c r="M3761" s="1"/>
      <c r="N3761" s="1"/>
      <c r="O3761" s="1"/>
      <c r="P3761" s="1"/>
      <c r="Q3761" s="1"/>
      <c r="R3761" s="1"/>
      <c r="Y3761" s="1"/>
      <c r="Z3761" s="1"/>
      <c r="AA3761" s="6">
        <v>92.495607299407141</v>
      </c>
      <c r="AB3761" s="6">
        <f t="shared" si="401"/>
        <v>27.748682189822141</v>
      </c>
    </row>
    <row r="3762" spans="3:28" x14ac:dyDescent="0.55000000000000004">
      <c r="C3762" s="5">
        <f t="shared" ca="1" si="396"/>
        <v>0.90502028980243832</v>
      </c>
      <c r="D3762" s="6">
        <v>0.1663771905859065</v>
      </c>
      <c r="E3762" s="15">
        <f t="shared" si="397"/>
        <v>72.869053347333818</v>
      </c>
      <c r="F3762" s="5">
        <f t="shared" si="398"/>
        <v>73.392045461973765</v>
      </c>
      <c r="G3762" s="5">
        <f t="shared" si="399"/>
        <v>0.21428571428571427</v>
      </c>
      <c r="H3762" s="5">
        <f t="shared" si="400"/>
        <v>72.869053347333818</v>
      </c>
      <c r="M3762" s="1"/>
      <c r="N3762" s="1"/>
      <c r="O3762" s="1"/>
      <c r="P3762" s="1"/>
      <c r="Q3762" s="1"/>
      <c r="R3762" s="1"/>
      <c r="Y3762" s="1"/>
      <c r="Z3762" s="1"/>
      <c r="AA3762" s="6">
        <v>72.869053347333818</v>
      </c>
      <c r="AB3762" s="6">
        <f t="shared" si="401"/>
        <v>21.860716004200146</v>
      </c>
    </row>
    <row r="3763" spans="3:28" x14ac:dyDescent="0.55000000000000004">
      <c r="C3763" s="5">
        <f t="shared" ca="1" si="396"/>
        <v>0.54860059542953676</v>
      </c>
      <c r="D3763" s="6">
        <v>0.91550800698761914</v>
      </c>
      <c r="E3763" s="15">
        <f t="shared" si="397"/>
        <v>144.01828299646792</v>
      </c>
      <c r="F3763" s="5">
        <f t="shared" si="398"/>
        <v>227.85634629738621</v>
      </c>
      <c r="G3763" s="5">
        <f t="shared" si="399"/>
        <v>0.21428571428571427</v>
      </c>
      <c r="H3763" s="5">
        <f t="shared" si="400"/>
        <v>227.85634629738621</v>
      </c>
      <c r="M3763" s="1"/>
      <c r="N3763" s="1"/>
      <c r="O3763" s="1"/>
      <c r="P3763" s="1"/>
      <c r="Q3763" s="1"/>
      <c r="R3763" s="1"/>
      <c r="Y3763" s="1"/>
      <c r="Z3763" s="1"/>
      <c r="AA3763" s="6">
        <v>227.85634629738621</v>
      </c>
      <c r="AB3763" s="6">
        <f t="shared" si="401"/>
        <v>68.356903889215857</v>
      </c>
    </row>
    <row r="3764" spans="3:28" x14ac:dyDescent="0.55000000000000004">
      <c r="C3764" s="5">
        <f t="shared" ca="1" si="396"/>
        <v>0.93169455875104001</v>
      </c>
      <c r="D3764" s="6">
        <v>0.65689868082998937</v>
      </c>
      <c r="E3764" s="15">
        <f t="shared" si="397"/>
        <v>125.05188164875402</v>
      </c>
      <c r="F3764" s="5">
        <f t="shared" si="398"/>
        <v>154.62104257880836</v>
      </c>
      <c r="G3764" s="5">
        <f t="shared" si="399"/>
        <v>0.21428571428571427</v>
      </c>
      <c r="H3764" s="5">
        <f t="shared" si="400"/>
        <v>154.62104257880836</v>
      </c>
      <c r="M3764" s="1"/>
      <c r="N3764" s="1"/>
      <c r="O3764" s="1"/>
      <c r="P3764" s="1"/>
      <c r="Q3764" s="1"/>
      <c r="R3764" s="1"/>
      <c r="Y3764" s="1"/>
      <c r="Z3764" s="1"/>
      <c r="AA3764" s="6">
        <v>154.62104257880836</v>
      </c>
      <c r="AB3764" s="6">
        <f t="shared" si="401"/>
        <v>46.386312773642508</v>
      </c>
    </row>
    <row r="3765" spans="3:28" x14ac:dyDescent="0.55000000000000004">
      <c r="C3765" s="5">
        <f t="shared" ca="1" si="396"/>
        <v>0.30002730548417522</v>
      </c>
      <c r="D3765" s="6">
        <v>1.1191097852703003E-3</v>
      </c>
      <c r="E3765" s="15">
        <f t="shared" si="397"/>
        <v>24.336017111652239</v>
      </c>
      <c r="F3765" s="5">
        <f t="shared" si="398"/>
        <v>51.945443828928319</v>
      </c>
      <c r="G3765" s="5">
        <f t="shared" si="399"/>
        <v>0.21428571428571427</v>
      </c>
      <c r="H3765" s="5">
        <f t="shared" si="400"/>
        <v>24.336017111652239</v>
      </c>
      <c r="M3765" s="1"/>
      <c r="N3765" s="1"/>
      <c r="O3765" s="1"/>
      <c r="P3765" s="1"/>
      <c r="Q3765" s="1"/>
      <c r="R3765" s="1"/>
      <c r="Y3765" s="1"/>
      <c r="Z3765" s="1"/>
      <c r="AA3765" s="6">
        <v>24.336017111652239</v>
      </c>
      <c r="AB3765" s="6">
        <f t="shared" si="401"/>
        <v>7.3008051334956718</v>
      </c>
    </row>
    <row r="3766" spans="3:28" x14ac:dyDescent="0.55000000000000004">
      <c r="C3766" s="5">
        <f t="shared" ca="1" si="396"/>
        <v>0.48809234797055312</v>
      </c>
      <c r="D3766" s="6">
        <v>0.14135106372009076</v>
      </c>
      <c r="E3766" s="15">
        <f t="shared" si="397"/>
        <v>68.730871842165158</v>
      </c>
      <c r="F3766" s="5">
        <f t="shared" si="398"/>
        <v>70.015708199793778</v>
      </c>
      <c r="G3766" s="5">
        <f t="shared" si="399"/>
        <v>0.21428571428571427</v>
      </c>
      <c r="H3766" s="5">
        <f t="shared" si="400"/>
        <v>68.730871842165158</v>
      </c>
      <c r="M3766" s="1"/>
      <c r="N3766" s="1"/>
      <c r="O3766" s="1"/>
      <c r="P3766" s="1"/>
      <c r="Q3766" s="1"/>
      <c r="R3766" s="1"/>
      <c r="Y3766" s="1"/>
      <c r="Z3766" s="1"/>
      <c r="AA3766" s="6">
        <v>68.730871842165158</v>
      </c>
      <c r="AB3766" s="6">
        <f t="shared" si="401"/>
        <v>20.619261552649547</v>
      </c>
    </row>
    <row r="3767" spans="3:28" x14ac:dyDescent="0.55000000000000004">
      <c r="C3767" s="5">
        <f t="shared" ca="1" si="396"/>
        <v>0.58343410683872132</v>
      </c>
      <c r="D3767" s="6">
        <v>0.13893355437232502</v>
      </c>
      <c r="E3767" s="15">
        <f t="shared" si="397"/>
        <v>68.312355701777363</v>
      </c>
      <c r="F3767" s="5">
        <f t="shared" si="398"/>
        <v>69.69217761729243</v>
      </c>
      <c r="G3767" s="5">
        <f t="shared" si="399"/>
        <v>0.21428571428571427</v>
      </c>
      <c r="H3767" s="5">
        <f t="shared" si="400"/>
        <v>68.312355701777363</v>
      </c>
      <c r="M3767" s="1"/>
      <c r="N3767" s="1"/>
      <c r="O3767" s="1"/>
      <c r="P3767" s="1"/>
      <c r="Q3767" s="1"/>
      <c r="R3767" s="1"/>
      <c r="Y3767" s="1"/>
      <c r="Z3767" s="1"/>
      <c r="AA3767" s="6">
        <v>68.312355701777363</v>
      </c>
      <c r="AB3767" s="6">
        <f t="shared" si="401"/>
        <v>20.493706710533207</v>
      </c>
    </row>
    <row r="3768" spans="3:28" x14ac:dyDescent="0.55000000000000004">
      <c r="C3768" s="5">
        <f t="shared" ca="1" si="396"/>
        <v>0.11541258897395112</v>
      </c>
      <c r="D3768" s="6">
        <v>0.23758411119477452</v>
      </c>
      <c r="E3768" s="15">
        <f t="shared" si="397"/>
        <v>83.177631073602413</v>
      </c>
      <c r="F3768" s="5">
        <f t="shared" si="398"/>
        <v>83.286320804611194</v>
      </c>
      <c r="G3768" s="5">
        <f t="shared" si="399"/>
        <v>0.21428571428571427</v>
      </c>
      <c r="H3768" s="5">
        <f t="shared" si="400"/>
        <v>83.286320804611194</v>
      </c>
      <c r="M3768" s="1"/>
      <c r="N3768" s="1"/>
      <c r="O3768" s="1"/>
      <c r="P3768" s="1"/>
      <c r="Q3768" s="1"/>
      <c r="R3768" s="1"/>
      <c r="Y3768" s="1"/>
      <c r="Z3768" s="1"/>
      <c r="AA3768" s="6">
        <v>83.286320804611194</v>
      </c>
      <c r="AB3768" s="6">
        <f t="shared" si="401"/>
        <v>24.985896241383358</v>
      </c>
    </row>
    <row r="3769" spans="3:28" x14ac:dyDescent="0.55000000000000004">
      <c r="C3769" s="5">
        <f t="shared" ca="1" si="396"/>
        <v>8.8067481061685271E-2</v>
      </c>
      <c r="D3769" s="6">
        <v>0.76986192610888393</v>
      </c>
      <c r="E3769" s="15">
        <f t="shared" si="397"/>
        <v>133.72633977504617</v>
      </c>
      <c r="F3769" s="5">
        <f t="shared" si="398"/>
        <v>180.9348692870463</v>
      </c>
      <c r="G3769" s="5">
        <f t="shared" si="399"/>
        <v>0.21428571428571427</v>
      </c>
      <c r="H3769" s="5">
        <f t="shared" si="400"/>
        <v>180.9348692870463</v>
      </c>
      <c r="M3769" s="1"/>
      <c r="N3769" s="1"/>
      <c r="O3769" s="1"/>
      <c r="P3769" s="1"/>
      <c r="Q3769" s="1"/>
      <c r="R3769" s="1"/>
      <c r="Y3769" s="1"/>
      <c r="Z3769" s="1"/>
      <c r="AA3769" s="6">
        <v>180.9348692870463</v>
      </c>
      <c r="AB3769" s="6">
        <f t="shared" si="401"/>
        <v>54.280460786113885</v>
      </c>
    </row>
    <row r="3770" spans="3:28" x14ac:dyDescent="0.55000000000000004">
      <c r="C3770" s="5">
        <f t="shared" ca="1" si="396"/>
        <v>0.25401199511937056</v>
      </c>
      <c r="D3770" s="6">
        <v>0.85849953858778394</v>
      </c>
      <c r="E3770" s="15">
        <f t="shared" si="397"/>
        <v>140.09493015225402</v>
      </c>
      <c r="F3770" s="5">
        <f t="shared" si="398"/>
        <v>206.63818541291892</v>
      </c>
      <c r="G3770" s="5">
        <f t="shared" si="399"/>
        <v>0.21428571428571427</v>
      </c>
      <c r="H3770" s="5">
        <f t="shared" si="400"/>
        <v>206.63818541291892</v>
      </c>
      <c r="M3770" s="1"/>
      <c r="N3770" s="1"/>
      <c r="O3770" s="1"/>
      <c r="P3770" s="1"/>
      <c r="Q3770" s="1"/>
      <c r="R3770" s="1"/>
      <c r="Y3770" s="1"/>
      <c r="Z3770" s="1"/>
      <c r="AA3770" s="6">
        <v>206.63818541291892</v>
      </c>
      <c r="AB3770" s="6">
        <f t="shared" si="401"/>
        <v>61.991455623875673</v>
      </c>
    </row>
    <row r="3771" spans="3:28" x14ac:dyDescent="0.55000000000000004">
      <c r="C3771" s="5">
        <f t="shared" ca="1" si="396"/>
        <v>0.56977901742318737</v>
      </c>
      <c r="D3771" s="6">
        <v>0.83841143968325671</v>
      </c>
      <c r="E3771" s="15">
        <f t="shared" si="397"/>
        <v>138.68155790466653</v>
      </c>
      <c r="F3771" s="5">
        <f t="shared" si="398"/>
        <v>200.23099020481669</v>
      </c>
      <c r="G3771" s="5">
        <f t="shared" si="399"/>
        <v>0.21428571428571427</v>
      </c>
      <c r="H3771" s="5">
        <f t="shared" si="400"/>
        <v>200.23099020481669</v>
      </c>
      <c r="M3771" s="1"/>
      <c r="N3771" s="1"/>
      <c r="O3771" s="1"/>
      <c r="P3771" s="1"/>
      <c r="Q3771" s="1"/>
      <c r="R3771" s="1"/>
      <c r="Y3771" s="1"/>
      <c r="Z3771" s="1"/>
      <c r="AA3771" s="6">
        <v>200.23099020481669</v>
      </c>
      <c r="AB3771" s="6">
        <f t="shared" si="401"/>
        <v>60.069297061445006</v>
      </c>
    </row>
    <row r="3772" spans="3:28" x14ac:dyDescent="0.55000000000000004">
      <c r="C3772" s="5">
        <f t="shared" ca="1" si="396"/>
        <v>0.7960502229275388</v>
      </c>
      <c r="D3772" s="6">
        <v>0.49666770526637993</v>
      </c>
      <c r="E3772" s="15">
        <f t="shared" si="397"/>
        <v>111.34559348143281</v>
      </c>
      <c r="F3772" s="5">
        <f t="shared" si="398"/>
        <v>123.91686805491278</v>
      </c>
      <c r="G3772" s="5">
        <f t="shared" si="399"/>
        <v>0.21428571428571427</v>
      </c>
      <c r="H3772" s="5">
        <f t="shared" si="400"/>
        <v>123.91686805491278</v>
      </c>
      <c r="M3772" s="1"/>
      <c r="N3772" s="1"/>
      <c r="O3772" s="1"/>
      <c r="P3772" s="1"/>
      <c r="Q3772" s="1"/>
      <c r="R3772" s="1"/>
      <c r="Y3772" s="1"/>
      <c r="Z3772" s="1"/>
      <c r="AA3772" s="6">
        <v>123.91686805491278</v>
      </c>
      <c r="AB3772" s="6">
        <f t="shared" si="401"/>
        <v>37.175060416473833</v>
      </c>
    </row>
    <row r="3773" spans="3:28" x14ac:dyDescent="0.55000000000000004">
      <c r="C3773" s="5">
        <f t="shared" ca="1" si="396"/>
        <v>0.14997057780040846</v>
      </c>
      <c r="D3773" s="6">
        <v>0.82601074603089164</v>
      </c>
      <c r="E3773" s="15">
        <f t="shared" si="397"/>
        <v>137.80059648965695</v>
      </c>
      <c r="F3773" s="5">
        <f t="shared" si="398"/>
        <v>196.47349110253415</v>
      </c>
      <c r="G3773" s="5">
        <f t="shared" si="399"/>
        <v>0.21428571428571427</v>
      </c>
      <c r="H3773" s="5">
        <f t="shared" si="400"/>
        <v>196.47349110253415</v>
      </c>
      <c r="M3773" s="1"/>
      <c r="N3773" s="1"/>
      <c r="O3773" s="1"/>
      <c r="P3773" s="1"/>
      <c r="Q3773" s="1"/>
      <c r="R3773" s="1"/>
      <c r="Y3773" s="1"/>
      <c r="Z3773" s="1"/>
      <c r="AA3773" s="6">
        <v>196.47349110253415</v>
      </c>
      <c r="AB3773" s="6">
        <f t="shared" si="401"/>
        <v>58.942047330760246</v>
      </c>
    </row>
    <row r="3774" spans="3:28" x14ac:dyDescent="0.55000000000000004">
      <c r="C3774" s="5">
        <f t="shared" ca="1" si="396"/>
        <v>0.41520294824150195</v>
      </c>
      <c r="D3774" s="6">
        <v>0.74487687007916492</v>
      </c>
      <c r="E3774" s="15">
        <f t="shared" si="397"/>
        <v>131.86568471756641</v>
      </c>
      <c r="F3774" s="5">
        <f t="shared" si="398"/>
        <v>174.63818442953436</v>
      </c>
      <c r="G3774" s="5">
        <f t="shared" si="399"/>
        <v>0.21428571428571427</v>
      </c>
      <c r="H3774" s="5">
        <f t="shared" si="400"/>
        <v>174.63818442953436</v>
      </c>
      <c r="M3774" s="1"/>
      <c r="N3774" s="1"/>
      <c r="O3774" s="1"/>
      <c r="P3774" s="1"/>
      <c r="Q3774" s="1"/>
      <c r="R3774" s="1"/>
      <c r="Y3774" s="1"/>
      <c r="Z3774" s="1"/>
      <c r="AA3774" s="6">
        <v>174.63818442953436</v>
      </c>
      <c r="AB3774" s="6">
        <f t="shared" si="401"/>
        <v>52.39145532886031</v>
      </c>
    </row>
    <row r="3775" spans="3:28" x14ac:dyDescent="0.55000000000000004">
      <c r="C3775" s="5">
        <f t="shared" ca="1" si="396"/>
        <v>0.49737882710257642</v>
      </c>
      <c r="D3775" s="6">
        <v>0.38924178925510056</v>
      </c>
      <c r="E3775" s="15">
        <f t="shared" si="397"/>
        <v>100.86570385203909</v>
      </c>
      <c r="F3775" s="5">
        <f t="shared" si="398"/>
        <v>106.03426647501419</v>
      </c>
      <c r="G3775" s="5">
        <f t="shared" si="399"/>
        <v>0.21428571428571427</v>
      </c>
      <c r="H3775" s="5">
        <f t="shared" si="400"/>
        <v>106.03426647501419</v>
      </c>
      <c r="M3775" s="1"/>
      <c r="N3775" s="1"/>
      <c r="O3775" s="1"/>
      <c r="P3775" s="1"/>
      <c r="Q3775" s="1"/>
      <c r="R3775" s="1"/>
      <c r="Y3775" s="1"/>
      <c r="Z3775" s="1"/>
      <c r="AA3775" s="6">
        <v>106.03426647501419</v>
      </c>
      <c r="AB3775" s="6">
        <f t="shared" si="401"/>
        <v>31.810279942504256</v>
      </c>
    </row>
    <row r="3776" spans="3:28" x14ac:dyDescent="0.55000000000000004">
      <c r="C3776" s="5">
        <f t="shared" ca="1" si="396"/>
        <v>0.44745667145249302</v>
      </c>
      <c r="D3776" s="6">
        <v>0.52914789244565663</v>
      </c>
      <c r="E3776" s="15">
        <f t="shared" si="397"/>
        <v>114.28512392253101</v>
      </c>
      <c r="F3776" s="5">
        <f t="shared" si="398"/>
        <v>129.69295426980258</v>
      </c>
      <c r="G3776" s="5">
        <f t="shared" si="399"/>
        <v>0.21428571428571427</v>
      </c>
      <c r="H3776" s="5">
        <f t="shared" si="400"/>
        <v>129.69295426980258</v>
      </c>
      <c r="M3776" s="1"/>
      <c r="N3776" s="1"/>
      <c r="O3776" s="1"/>
      <c r="P3776" s="1"/>
      <c r="Q3776" s="1"/>
      <c r="R3776" s="1"/>
      <c r="Y3776" s="1"/>
      <c r="Z3776" s="1"/>
      <c r="AA3776" s="6">
        <v>129.69295426980258</v>
      </c>
      <c r="AB3776" s="6">
        <f t="shared" si="401"/>
        <v>38.907886280940772</v>
      </c>
    </row>
    <row r="3777" spans="3:28" x14ac:dyDescent="0.55000000000000004">
      <c r="C3777" s="5">
        <f t="shared" ca="1" si="396"/>
        <v>0.99862047954477662</v>
      </c>
      <c r="D3777" s="6">
        <v>0.56416515062971762</v>
      </c>
      <c r="E3777" s="15">
        <f t="shared" si="397"/>
        <v>117.35488960796606</v>
      </c>
      <c r="F3777" s="5">
        <f t="shared" si="398"/>
        <v>136.14815618611613</v>
      </c>
      <c r="G3777" s="5">
        <f t="shared" si="399"/>
        <v>0.21428571428571427</v>
      </c>
      <c r="H3777" s="5">
        <f t="shared" si="400"/>
        <v>136.14815618611613</v>
      </c>
      <c r="M3777" s="1"/>
      <c r="N3777" s="1"/>
      <c r="O3777" s="1"/>
      <c r="P3777" s="1"/>
      <c r="Q3777" s="1"/>
      <c r="R3777" s="1"/>
      <c r="Y3777" s="1"/>
      <c r="Z3777" s="1"/>
      <c r="AA3777" s="6">
        <v>136.14815618611613</v>
      </c>
      <c r="AB3777" s="6">
        <f t="shared" si="401"/>
        <v>40.844446855834839</v>
      </c>
    </row>
    <row r="3778" spans="3:28" x14ac:dyDescent="0.55000000000000004">
      <c r="C3778" s="5">
        <f t="shared" ca="1" si="396"/>
        <v>0.61194988261889838</v>
      </c>
      <c r="D3778" s="6">
        <v>0.91772988246349718</v>
      </c>
      <c r="E3778" s="15">
        <f t="shared" si="397"/>
        <v>144.16868375474854</v>
      </c>
      <c r="F3778" s="5">
        <f t="shared" si="398"/>
        <v>228.81124217793533</v>
      </c>
      <c r="G3778" s="5">
        <f t="shared" si="399"/>
        <v>0.21428571428571427</v>
      </c>
      <c r="H3778" s="5">
        <f t="shared" si="400"/>
        <v>228.81124217793533</v>
      </c>
      <c r="M3778" s="1"/>
      <c r="N3778" s="1"/>
      <c r="O3778" s="1"/>
      <c r="P3778" s="1"/>
      <c r="Q3778" s="1"/>
      <c r="R3778" s="1"/>
      <c r="Y3778" s="1"/>
      <c r="Z3778" s="1"/>
      <c r="AA3778" s="6">
        <v>228.81124217793533</v>
      </c>
      <c r="AB3778" s="6">
        <f t="shared" si="401"/>
        <v>68.643372653380595</v>
      </c>
    </row>
    <row r="3779" spans="3:28" x14ac:dyDescent="0.55000000000000004">
      <c r="C3779" s="5">
        <f t="shared" ref="C3779:C3842" ca="1" si="402">RAND()</f>
        <v>0.72452087270246979</v>
      </c>
      <c r="D3779" s="6">
        <v>0.12196111399822218</v>
      </c>
      <c r="E3779" s="15">
        <f t="shared" ref="E3779:E3842" si="403">$B$1+SQRT(($B$2-$B$1)*($B$3-$B$1)*D3779)</f>
        <v>65.265292611117985</v>
      </c>
      <c r="F3779" s="5">
        <f t="shared" ref="F3779:F3842" si="404">$B$2-SQRT(($B$2-$B$1)*($B$2-$B$3)*(1-D3779))</f>
        <v>67.433460322191848</v>
      </c>
      <c r="G3779" s="5">
        <f t="shared" ref="G3779:G3842" si="405">($B$3-$B$1)/($B$2-$B$1)</f>
        <v>0.21428571428571427</v>
      </c>
      <c r="H3779" s="5">
        <f t="shared" ref="H3779:H3842" si="406">IF(D3779&lt;G3779,E3779,F3779)</f>
        <v>65.265292611117985</v>
      </c>
      <c r="M3779" s="1"/>
      <c r="N3779" s="1"/>
      <c r="O3779" s="1"/>
      <c r="P3779" s="1"/>
      <c r="Q3779" s="1"/>
      <c r="R3779" s="1"/>
      <c r="Y3779" s="1"/>
      <c r="Z3779" s="1"/>
      <c r="AA3779" s="6">
        <v>65.265292611117985</v>
      </c>
      <c r="AB3779" s="6">
        <f t="shared" ref="AB3779:AB3842" si="407">AA3779*0.3</f>
        <v>19.579587783335395</v>
      </c>
    </row>
    <row r="3780" spans="3:28" x14ac:dyDescent="0.55000000000000004">
      <c r="C3780" s="5">
        <f t="shared" ca="1" si="402"/>
        <v>0.35560201409921111</v>
      </c>
      <c r="D3780" s="6">
        <v>0.13548032959591338</v>
      </c>
      <c r="E3780" s="15">
        <f t="shared" si="403"/>
        <v>67.708170549826633</v>
      </c>
      <c r="F3780" s="5">
        <f t="shared" si="404"/>
        <v>69.230825938792833</v>
      </c>
      <c r="G3780" s="5">
        <f t="shared" si="405"/>
        <v>0.21428571428571427</v>
      </c>
      <c r="H3780" s="5">
        <f t="shared" si="406"/>
        <v>67.708170549826633</v>
      </c>
      <c r="M3780" s="1"/>
      <c r="N3780" s="1"/>
      <c r="O3780" s="1"/>
      <c r="P3780" s="1"/>
      <c r="Q3780" s="1"/>
      <c r="R3780" s="1"/>
      <c r="Y3780" s="1"/>
      <c r="Z3780" s="1"/>
      <c r="AA3780" s="6">
        <v>67.708170549826633</v>
      </c>
      <c r="AB3780" s="6">
        <f t="shared" si="407"/>
        <v>20.312451164947991</v>
      </c>
    </row>
    <row r="3781" spans="3:28" x14ac:dyDescent="0.55000000000000004">
      <c r="C3781" s="5">
        <f t="shared" ca="1" si="402"/>
        <v>0.57384428814244071</v>
      </c>
      <c r="D3781" s="6">
        <v>0.52043204523358644</v>
      </c>
      <c r="E3781" s="15">
        <f t="shared" si="403"/>
        <v>113.50539214357775</v>
      </c>
      <c r="F3781" s="5">
        <f t="shared" si="404"/>
        <v>128.12392250923611</v>
      </c>
      <c r="G3781" s="5">
        <f t="shared" si="405"/>
        <v>0.21428571428571427</v>
      </c>
      <c r="H3781" s="5">
        <f t="shared" si="406"/>
        <v>128.12392250923611</v>
      </c>
      <c r="M3781" s="1"/>
      <c r="N3781" s="1"/>
      <c r="O3781" s="1"/>
      <c r="P3781" s="1"/>
      <c r="Q3781" s="1"/>
      <c r="R3781" s="1"/>
      <c r="Y3781" s="1"/>
      <c r="Z3781" s="1"/>
      <c r="AA3781" s="6">
        <v>128.12392250923611</v>
      </c>
      <c r="AB3781" s="6">
        <f t="shared" si="407"/>
        <v>38.437176752770831</v>
      </c>
    </row>
    <row r="3782" spans="3:28" x14ac:dyDescent="0.55000000000000004">
      <c r="C3782" s="5">
        <f t="shared" ca="1" si="402"/>
        <v>0.44032690412608266</v>
      </c>
      <c r="D3782" s="6">
        <v>0.53046352354293458</v>
      </c>
      <c r="E3782" s="15">
        <f t="shared" si="403"/>
        <v>114.40226266102577</v>
      </c>
      <c r="F3782" s="5">
        <f t="shared" si="404"/>
        <v>129.93105236476816</v>
      </c>
      <c r="G3782" s="5">
        <f t="shared" si="405"/>
        <v>0.21428571428571427</v>
      </c>
      <c r="H3782" s="5">
        <f t="shared" si="406"/>
        <v>129.93105236476816</v>
      </c>
      <c r="M3782" s="1"/>
      <c r="N3782" s="1"/>
      <c r="O3782" s="1"/>
      <c r="P3782" s="1"/>
      <c r="Q3782" s="1"/>
      <c r="R3782" s="1"/>
      <c r="Y3782" s="1"/>
      <c r="Z3782" s="1"/>
      <c r="AA3782" s="6">
        <v>129.93105236476816</v>
      </c>
      <c r="AB3782" s="6">
        <f t="shared" si="407"/>
        <v>38.979315709430445</v>
      </c>
    </row>
    <row r="3783" spans="3:28" x14ac:dyDescent="0.55000000000000004">
      <c r="C3783" s="5">
        <f t="shared" ca="1" si="402"/>
        <v>0.27730622536500227</v>
      </c>
      <c r="D3783" s="6">
        <v>0.3312029549683464</v>
      </c>
      <c r="E3783" s="15">
        <f t="shared" si="403"/>
        <v>94.593630046192416</v>
      </c>
      <c r="F3783" s="5">
        <f t="shared" si="404"/>
        <v>97.027346733729019</v>
      </c>
      <c r="G3783" s="5">
        <f t="shared" si="405"/>
        <v>0.21428571428571427</v>
      </c>
      <c r="H3783" s="5">
        <f t="shared" si="406"/>
        <v>97.027346733729019</v>
      </c>
      <c r="M3783" s="1"/>
      <c r="N3783" s="1"/>
      <c r="O3783" s="1"/>
      <c r="P3783" s="1"/>
      <c r="Q3783" s="1"/>
      <c r="R3783" s="1"/>
      <c r="Y3783" s="1"/>
      <c r="Z3783" s="1"/>
      <c r="AA3783" s="6">
        <v>97.027346733729019</v>
      </c>
      <c r="AB3783" s="6">
        <f t="shared" si="407"/>
        <v>29.108204020118706</v>
      </c>
    </row>
    <row r="3784" spans="3:28" x14ac:dyDescent="0.55000000000000004">
      <c r="C3784" s="5">
        <f t="shared" ca="1" si="402"/>
        <v>3.5794873697957863E-2</v>
      </c>
      <c r="D3784" s="6">
        <v>0.72502790496263281</v>
      </c>
      <c r="E3784" s="15">
        <f t="shared" si="403"/>
        <v>130.36516118491483</v>
      </c>
      <c r="F3784" s="5">
        <f t="shared" si="404"/>
        <v>169.85284845874719</v>
      </c>
      <c r="G3784" s="5">
        <f t="shared" si="405"/>
        <v>0.21428571428571427</v>
      </c>
      <c r="H3784" s="5">
        <f t="shared" si="406"/>
        <v>169.85284845874719</v>
      </c>
      <c r="M3784" s="1"/>
      <c r="N3784" s="1"/>
      <c r="O3784" s="1"/>
      <c r="P3784" s="1"/>
      <c r="Q3784" s="1"/>
      <c r="R3784" s="1"/>
      <c r="Y3784" s="1"/>
      <c r="Z3784" s="1"/>
      <c r="AA3784" s="6">
        <v>169.85284845874719</v>
      </c>
      <c r="AB3784" s="6">
        <f t="shared" si="407"/>
        <v>50.955854537624155</v>
      </c>
    </row>
    <row r="3785" spans="3:28" x14ac:dyDescent="0.55000000000000004">
      <c r="C3785" s="5">
        <f t="shared" ca="1" si="402"/>
        <v>7.9426400380957718E-2</v>
      </c>
      <c r="D3785" s="6">
        <v>0.29061360736280339</v>
      </c>
      <c r="E3785" s="15">
        <f t="shared" si="403"/>
        <v>89.873518615388889</v>
      </c>
      <c r="F3785" s="5">
        <f t="shared" si="404"/>
        <v>90.958851451559156</v>
      </c>
      <c r="G3785" s="5">
        <f t="shared" si="405"/>
        <v>0.21428571428571427</v>
      </c>
      <c r="H3785" s="5">
        <f t="shared" si="406"/>
        <v>90.958851451559156</v>
      </c>
      <c r="M3785" s="1"/>
      <c r="N3785" s="1"/>
      <c r="O3785" s="1"/>
      <c r="P3785" s="1"/>
      <c r="Q3785" s="1"/>
      <c r="R3785" s="1"/>
      <c r="Y3785" s="1"/>
      <c r="Z3785" s="1"/>
      <c r="AA3785" s="6">
        <v>90.958851451559156</v>
      </c>
      <c r="AB3785" s="6">
        <f t="shared" si="407"/>
        <v>27.287655435467745</v>
      </c>
    </row>
    <row r="3786" spans="3:28" x14ac:dyDescent="0.55000000000000004">
      <c r="C3786" s="5">
        <f t="shared" ca="1" si="402"/>
        <v>0.3890671702619557</v>
      </c>
      <c r="D3786" s="6">
        <v>3.5125676521181814E-2</v>
      </c>
      <c r="E3786" s="15">
        <f t="shared" si="403"/>
        <v>44.292207918504538</v>
      </c>
      <c r="F3786" s="5">
        <f t="shared" si="404"/>
        <v>56.204474351363046</v>
      </c>
      <c r="G3786" s="5">
        <f t="shared" si="405"/>
        <v>0.21428571428571427</v>
      </c>
      <c r="H3786" s="5">
        <f t="shared" si="406"/>
        <v>44.292207918504538</v>
      </c>
      <c r="M3786" s="1"/>
      <c r="N3786" s="1"/>
      <c r="O3786" s="1"/>
      <c r="P3786" s="1"/>
      <c r="Q3786" s="1"/>
      <c r="R3786" s="1"/>
      <c r="Y3786" s="1"/>
      <c r="Z3786" s="1"/>
      <c r="AA3786" s="6">
        <v>44.292207918504538</v>
      </c>
      <c r="AB3786" s="6">
        <f t="shared" si="407"/>
        <v>13.287662375551362</v>
      </c>
    </row>
    <row r="3787" spans="3:28" x14ac:dyDescent="0.55000000000000004">
      <c r="C3787" s="5">
        <f t="shared" ca="1" si="402"/>
        <v>0.89236983635284062</v>
      </c>
      <c r="D3787" s="6">
        <v>0.76278953111277703</v>
      </c>
      <c r="E3787" s="15">
        <f t="shared" si="403"/>
        <v>133.20275669211708</v>
      </c>
      <c r="F3787" s="5">
        <f t="shared" si="404"/>
        <v>179.11921209946993</v>
      </c>
      <c r="G3787" s="5">
        <f t="shared" si="405"/>
        <v>0.21428571428571427</v>
      </c>
      <c r="H3787" s="5">
        <f t="shared" si="406"/>
        <v>179.11921209946993</v>
      </c>
      <c r="M3787" s="1"/>
      <c r="N3787" s="1"/>
      <c r="O3787" s="1"/>
      <c r="P3787" s="1"/>
      <c r="Q3787" s="1"/>
      <c r="R3787" s="1"/>
      <c r="Y3787" s="1"/>
      <c r="Z3787" s="1"/>
      <c r="AA3787" s="6">
        <v>179.11921209946993</v>
      </c>
      <c r="AB3787" s="6">
        <f t="shared" si="407"/>
        <v>53.735763629840982</v>
      </c>
    </row>
    <row r="3788" spans="3:28" x14ac:dyDescent="0.55000000000000004">
      <c r="C3788" s="5">
        <f t="shared" ca="1" si="402"/>
        <v>0.59289287929911016</v>
      </c>
      <c r="D3788" s="6">
        <v>0.2676239584571215</v>
      </c>
      <c r="E3788" s="15">
        <f t="shared" si="403"/>
        <v>87.052833661819548</v>
      </c>
      <c r="F3788" s="5">
        <f t="shared" si="404"/>
        <v>87.598577784796078</v>
      </c>
      <c r="G3788" s="5">
        <f t="shared" si="405"/>
        <v>0.21428571428571427</v>
      </c>
      <c r="H3788" s="5">
        <f t="shared" si="406"/>
        <v>87.598577784796078</v>
      </c>
      <c r="M3788" s="1"/>
      <c r="N3788" s="1"/>
      <c r="O3788" s="1"/>
      <c r="P3788" s="1"/>
      <c r="Q3788" s="1"/>
      <c r="R3788" s="1"/>
      <c r="Y3788" s="1"/>
      <c r="Z3788" s="1"/>
      <c r="AA3788" s="6">
        <v>87.598577784796078</v>
      </c>
      <c r="AB3788" s="6">
        <f t="shared" si="407"/>
        <v>26.279573335438823</v>
      </c>
    </row>
    <row r="3789" spans="3:28" x14ac:dyDescent="0.55000000000000004">
      <c r="C3789" s="5">
        <f t="shared" ca="1" si="402"/>
        <v>0.31594125824078545</v>
      </c>
      <c r="D3789" s="6">
        <v>0.15931198525327506</v>
      </c>
      <c r="E3789" s="15">
        <f t="shared" si="403"/>
        <v>71.734334365632094</v>
      </c>
      <c r="F3789" s="5">
        <f t="shared" si="404"/>
        <v>72.433786100839967</v>
      </c>
      <c r="G3789" s="5">
        <f t="shared" si="405"/>
        <v>0.21428571428571427</v>
      </c>
      <c r="H3789" s="5">
        <f t="shared" si="406"/>
        <v>71.734334365632094</v>
      </c>
      <c r="M3789" s="1"/>
      <c r="N3789" s="1"/>
      <c r="O3789" s="1"/>
      <c r="P3789" s="1"/>
      <c r="Q3789" s="1"/>
      <c r="R3789" s="1"/>
      <c r="Y3789" s="1"/>
      <c r="Z3789" s="1"/>
      <c r="AA3789" s="6">
        <v>71.734334365632094</v>
      </c>
      <c r="AB3789" s="6">
        <f t="shared" si="407"/>
        <v>21.520300309689627</v>
      </c>
    </row>
    <row r="3790" spans="3:28" x14ac:dyDescent="0.55000000000000004">
      <c r="C3790" s="5">
        <f t="shared" ca="1" si="402"/>
        <v>0.87859825467439745</v>
      </c>
      <c r="D3790" s="6">
        <v>0.99649516155952134</v>
      </c>
      <c r="E3790" s="15">
        <f t="shared" si="403"/>
        <v>149.38747510559111</v>
      </c>
      <c r="F3790" s="5">
        <f t="shared" si="404"/>
        <v>285.30653043241705</v>
      </c>
      <c r="G3790" s="5">
        <f t="shared" si="405"/>
        <v>0.21428571428571427</v>
      </c>
      <c r="H3790" s="5">
        <f t="shared" si="406"/>
        <v>285.30653043241705</v>
      </c>
      <c r="M3790" s="1"/>
      <c r="N3790" s="1"/>
      <c r="O3790" s="1"/>
      <c r="P3790" s="1"/>
      <c r="Q3790" s="1"/>
      <c r="R3790" s="1"/>
      <c r="Y3790" s="1"/>
      <c r="Z3790" s="1"/>
      <c r="AA3790" s="6">
        <v>285.30653043241705</v>
      </c>
      <c r="AB3790" s="6">
        <f t="shared" si="407"/>
        <v>85.591959129725112</v>
      </c>
    </row>
    <row r="3791" spans="3:28" x14ac:dyDescent="0.55000000000000004">
      <c r="C3791" s="5">
        <f t="shared" ca="1" si="402"/>
        <v>0.9321061922043633</v>
      </c>
      <c r="D3791" s="6">
        <v>0.17166735621496487</v>
      </c>
      <c r="E3791" s="15">
        <f t="shared" si="403"/>
        <v>73.702994184788338</v>
      </c>
      <c r="F3791" s="5">
        <f t="shared" si="404"/>
        <v>74.112216228592473</v>
      </c>
      <c r="G3791" s="5">
        <f t="shared" si="405"/>
        <v>0.21428571428571427</v>
      </c>
      <c r="H3791" s="5">
        <f t="shared" si="406"/>
        <v>73.702994184788338</v>
      </c>
      <c r="M3791" s="1"/>
      <c r="N3791" s="1"/>
      <c r="O3791" s="1"/>
      <c r="P3791" s="1"/>
      <c r="Q3791" s="1"/>
      <c r="R3791" s="1"/>
      <c r="Y3791" s="1"/>
      <c r="Z3791" s="1"/>
      <c r="AA3791" s="6">
        <v>73.702994184788338</v>
      </c>
      <c r="AB3791" s="6">
        <f t="shared" si="407"/>
        <v>22.110898255436499</v>
      </c>
    </row>
    <row r="3792" spans="3:28" x14ac:dyDescent="0.55000000000000004">
      <c r="C3792" s="5">
        <f t="shared" ca="1" si="402"/>
        <v>0.54376128432867288</v>
      </c>
      <c r="D3792" s="6">
        <v>0.95748446355596539</v>
      </c>
      <c r="E3792" s="15">
        <f t="shared" si="403"/>
        <v>146.82956669381244</v>
      </c>
      <c r="F3792" s="5">
        <f t="shared" si="404"/>
        <v>248.82425335227114</v>
      </c>
      <c r="G3792" s="5">
        <f t="shared" si="405"/>
        <v>0.21428571428571427</v>
      </c>
      <c r="H3792" s="5">
        <f t="shared" si="406"/>
        <v>248.82425335227114</v>
      </c>
      <c r="M3792" s="1"/>
      <c r="N3792" s="1"/>
      <c r="O3792" s="1"/>
      <c r="P3792" s="1"/>
      <c r="Q3792" s="1"/>
      <c r="R3792" s="1"/>
      <c r="Y3792" s="1"/>
      <c r="Z3792" s="1"/>
      <c r="AA3792" s="6">
        <v>248.82425335227114</v>
      </c>
      <c r="AB3792" s="6">
        <f t="shared" si="407"/>
        <v>74.647276005681334</v>
      </c>
    </row>
    <row r="3793" spans="3:28" x14ac:dyDescent="0.55000000000000004">
      <c r="C3793" s="5">
        <f t="shared" ca="1" si="402"/>
        <v>0.81535599553181248</v>
      </c>
      <c r="D3793" s="6">
        <v>0.75598340363352468</v>
      </c>
      <c r="E3793" s="15">
        <f t="shared" si="403"/>
        <v>132.6965890390797</v>
      </c>
      <c r="F3793" s="5">
        <f t="shared" si="404"/>
        <v>177.39729882186577</v>
      </c>
      <c r="G3793" s="5">
        <f t="shared" si="405"/>
        <v>0.21428571428571427</v>
      </c>
      <c r="H3793" s="5">
        <f t="shared" si="406"/>
        <v>177.39729882186577</v>
      </c>
      <c r="M3793" s="1"/>
      <c r="N3793" s="1"/>
      <c r="O3793" s="1"/>
      <c r="P3793" s="1"/>
      <c r="Q3793" s="1"/>
      <c r="R3793" s="1"/>
      <c r="Y3793" s="1"/>
      <c r="Z3793" s="1"/>
      <c r="AA3793" s="6">
        <v>177.39729882186577</v>
      </c>
      <c r="AB3793" s="6">
        <f t="shared" si="407"/>
        <v>53.219189646559734</v>
      </c>
    </row>
    <row r="3794" spans="3:28" x14ac:dyDescent="0.55000000000000004">
      <c r="C3794" s="5">
        <f t="shared" ca="1" si="402"/>
        <v>1.3224016275419914E-2</v>
      </c>
      <c r="D3794" s="6">
        <v>0.98743537403908621</v>
      </c>
      <c r="E3794" s="15">
        <f t="shared" si="403"/>
        <v>148.79795916029357</v>
      </c>
      <c r="F3794" s="5">
        <f t="shared" si="404"/>
        <v>272.17948671946743</v>
      </c>
      <c r="G3794" s="5">
        <f t="shared" si="405"/>
        <v>0.21428571428571427</v>
      </c>
      <c r="H3794" s="5">
        <f t="shared" si="406"/>
        <v>272.17948671946743</v>
      </c>
      <c r="M3794" s="1"/>
      <c r="N3794" s="1"/>
      <c r="O3794" s="1"/>
      <c r="P3794" s="1"/>
      <c r="Q3794" s="1"/>
      <c r="R3794" s="1"/>
      <c r="Y3794" s="1"/>
      <c r="Z3794" s="1"/>
      <c r="AA3794" s="6">
        <v>272.17948671946743</v>
      </c>
      <c r="AB3794" s="6">
        <f t="shared" si="407"/>
        <v>81.65384601584023</v>
      </c>
    </row>
    <row r="3795" spans="3:28" x14ac:dyDescent="0.55000000000000004">
      <c r="C3795" s="5">
        <f t="shared" ca="1" si="402"/>
        <v>0.40240517554705901</v>
      </c>
      <c r="D3795" s="6">
        <v>0.30020884048617713</v>
      </c>
      <c r="E3795" s="15">
        <f t="shared" si="403"/>
        <v>91.017663437822108</v>
      </c>
      <c r="F3795" s="5">
        <f t="shared" si="404"/>
        <v>92.377420721994952</v>
      </c>
      <c r="G3795" s="5">
        <f t="shared" si="405"/>
        <v>0.21428571428571427</v>
      </c>
      <c r="H3795" s="5">
        <f t="shared" si="406"/>
        <v>92.377420721994952</v>
      </c>
      <c r="M3795" s="1"/>
      <c r="N3795" s="1"/>
      <c r="O3795" s="1"/>
      <c r="P3795" s="1"/>
      <c r="Q3795" s="1"/>
      <c r="R3795" s="1"/>
      <c r="Y3795" s="1"/>
      <c r="Z3795" s="1"/>
      <c r="AA3795" s="6">
        <v>92.377420721994952</v>
      </c>
      <c r="AB3795" s="6">
        <f t="shared" si="407"/>
        <v>27.713226216598486</v>
      </c>
    </row>
    <row r="3796" spans="3:28" x14ac:dyDescent="0.55000000000000004">
      <c r="C3796" s="5">
        <f t="shared" ca="1" si="402"/>
        <v>0.47730285930560123</v>
      </c>
      <c r="D3796" s="6">
        <v>0.73278174516720485</v>
      </c>
      <c r="E3796" s="15">
        <f t="shared" si="403"/>
        <v>130.95374405043322</v>
      </c>
      <c r="F3796" s="5">
        <f t="shared" si="404"/>
        <v>171.70095675454093</v>
      </c>
      <c r="G3796" s="5">
        <f t="shared" si="405"/>
        <v>0.21428571428571427</v>
      </c>
      <c r="H3796" s="5">
        <f t="shared" si="406"/>
        <v>171.70095675454093</v>
      </c>
      <c r="M3796" s="1"/>
      <c r="N3796" s="1"/>
      <c r="O3796" s="1"/>
      <c r="P3796" s="1"/>
      <c r="Q3796" s="1"/>
      <c r="R3796" s="1"/>
      <c r="Y3796" s="1"/>
      <c r="Z3796" s="1"/>
      <c r="AA3796" s="6">
        <v>171.70095675454093</v>
      </c>
      <c r="AB3796" s="6">
        <f t="shared" si="407"/>
        <v>51.510287026362278</v>
      </c>
    </row>
    <row r="3797" spans="3:28" x14ac:dyDescent="0.55000000000000004">
      <c r="C3797" s="5">
        <f t="shared" ca="1" si="402"/>
        <v>0.82314970947593402</v>
      </c>
      <c r="D3797" s="6">
        <v>9.0307912030614834E-2</v>
      </c>
      <c r="E3797" s="15">
        <f t="shared" si="403"/>
        <v>58.95090399611194</v>
      </c>
      <c r="F3797" s="5">
        <f t="shared" si="404"/>
        <v>63.278575919047569</v>
      </c>
      <c r="G3797" s="5">
        <f t="shared" si="405"/>
        <v>0.21428571428571427</v>
      </c>
      <c r="H3797" s="5">
        <f t="shared" si="406"/>
        <v>58.95090399611194</v>
      </c>
      <c r="M3797" s="1"/>
      <c r="N3797" s="1"/>
      <c r="O3797" s="1"/>
      <c r="P3797" s="1"/>
      <c r="Q3797" s="1"/>
      <c r="R3797" s="1"/>
      <c r="Y3797" s="1"/>
      <c r="Z3797" s="1"/>
      <c r="AA3797" s="6">
        <v>58.95090399611194</v>
      </c>
      <c r="AB3797" s="6">
        <f t="shared" si="407"/>
        <v>17.685271198833583</v>
      </c>
    </row>
    <row r="3798" spans="3:28" x14ac:dyDescent="0.55000000000000004">
      <c r="C3798" s="5">
        <f t="shared" ca="1" si="402"/>
        <v>0.30337154627550655</v>
      </c>
      <c r="D3798" s="6">
        <v>0.59480721513152435</v>
      </c>
      <c r="E3798" s="15">
        <f t="shared" si="403"/>
        <v>119.96379951867381</v>
      </c>
      <c r="F3798" s="5">
        <f t="shared" si="404"/>
        <v>142.01305260276055</v>
      </c>
      <c r="G3798" s="5">
        <f t="shared" si="405"/>
        <v>0.21428571428571427</v>
      </c>
      <c r="H3798" s="5">
        <f t="shared" si="406"/>
        <v>142.01305260276055</v>
      </c>
      <c r="M3798" s="1"/>
      <c r="N3798" s="1"/>
      <c r="O3798" s="1"/>
      <c r="P3798" s="1"/>
      <c r="Q3798" s="1"/>
      <c r="R3798" s="1"/>
      <c r="Y3798" s="1"/>
      <c r="Z3798" s="1"/>
      <c r="AA3798" s="6">
        <v>142.01305260276055</v>
      </c>
      <c r="AB3798" s="6">
        <f t="shared" si="407"/>
        <v>42.603915780828167</v>
      </c>
    </row>
    <row r="3799" spans="3:28" x14ac:dyDescent="0.55000000000000004">
      <c r="C3799" s="5">
        <f t="shared" ca="1" si="402"/>
        <v>0.44234686522182654</v>
      </c>
      <c r="D3799" s="6">
        <v>0.59181890966930517</v>
      </c>
      <c r="E3799" s="15">
        <f t="shared" si="403"/>
        <v>119.71237477085944</v>
      </c>
      <c r="F3799" s="5">
        <f t="shared" si="404"/>
        <v>141.43154423287461</v>
      </c>
      <c r="G3799" s="5">
        <f t="shared" si="405"/>
        <v>0.21428571428571427</v>
      </c>
      <c r="H3799" s="5">
        <f t="shared" si="406"/>
        <v>141.43154423287461</v>
      </c>
      <c r="M3799" s="1"/>
      <c r="N3799" s="1"/>
      <c r="O3799" s="1"/>
      <c r="P3799" s="1"/>
      <c r="Q3799" s="1"/>
      <c r="R3799" s="1"/>
      <c r="Y3799" s="1"/>
      <c r="Z3799" s="1"/>
      <c r="AA3799" s="6">
        <v>141.43154423287461</v>
      </c>
      <c r="AB3799" s="6">
        <f t="shared" si="407"/>
        <v>42.429463269862381</v>
      </c>
    </row>
    <row r="3800" spans="3:28" x14ac:dyDescent="0.55000000000000004">
      <c r="C3800" s="5">
        <f t="shared" ca="1" si="402"/>
        <v>8.3634405881998108E-2</v>
      </c>
      <c r="D3800" s="6">
        <v>0.58934382160686249</v>
      </c>
      <c r="E3800" s="15">
        <f t="shared" si="403"/>
        <v>119.50364919436518</v>
      </c>
      <c r="F3800" s="5">
        <f t="shared" si="404"/>
        <v>140.95151497415239</v>
      </c>
      <c r="G3800" s="5">
        <f t="shared" si="405"/>
        <v>0.21428571428571427</v>
      </c>
      <c r="H3800" s="5">
        <f t="shared" si="406"/>
        <v>140.95151497415239</v>
      </c>
      <c r="M3800" s="1"/>
      <c r="N3800" s="1"/>
      <c r="O3800" s="1"/>
      <c r="P3800" s="1"/>
      <c r="Q3800" s="1"/>
      <c r="R3800" s="1"/>
      <c r="Y3800" s="1"/>
      <c r="Z3800" s="1"/>
      <c r="AA3800" s="6">
        <v>140.95151497415239</v>
      </c>
      <c r="AB3800" s="6">
        <f t="shared" si="407"/>
        <v>42.285454492245712</v>
      </c>
    </row>
    <row r="3801" spans="3:28" x14ac:dyDescent="0.55000000000000004">
      <c r="C3801" s="5">
        <f t="shared" ca="1" si="402"/>
        <v>0.15027216235289065</v>
      </c>
      <c r="D3801" s="6">
        <v>0.57226079956653597</v>
      </c>
      <c r="E3801" s="15">
        <f t="shared" si="403"/>
        <v>118.05091245224496</v>
      </c>
      <c r="F3801" s="5">
        <f t="shared" si="404"/>
        <v>137.6770664794978</v>
      </c>
      <c r="G3801" s="5">
        <f t="shared" si="405"/>
        <v>0.21428571428571427</v>
      </c>
      <c r="H3801" s="5">
        <f t="shared" si="406"/>
        <v>137.6770664794978</v>
      </c>
      <c r="M3801" s="1"/>
      <c r="N3801" s="1"/>
      <c r="O3801" s="1"/>
      <c r="P3801" s="1"/>
      <c r="Q3801" s="1"/>
      <c r="R3801" s="1"/>
      <c r="Y3801" s="1"/>
      <c r="Z3801" s="1"/>
      <c r="AA3801" s="6">
        <v>137.6770664794978</v>
      </c>
      <c r="AB3801" s="6">
        <f t="shared" si="407"/>
        <v>41.303119943849339</v>
      </c>
    </row>
    <row r="3802" spans="3:28" x14ac:dyDescent="0.55000000000000004">
      <c r="C3802" s="5">
        <f t="shared" ca="1" si="402"/>
        <v>3.3984851149661877E-2</v>
      </c>
      <c r="D3802" s="6">
        <v>0.4658538079693838</v>
      </c>
      <c r="E3802" s="15">
        <f t="shared" si="403"/>
        <v>108.46662632815635</v>
      </c>
      <c r="F3802" s="5">
        <f t="shared" si="404"/>
        <v>118.60704140158595</v>
      </c>
      <c r="G3802" s="5">
        <f t="shared" si="405"/>
        <v>0.21428571428571427</v>
      </c>
      <c r="H3802" s="5">
        <f t="shared" si="406"/>
        <v>118.60704140158595</v>
      </c>
      <c r="M3802" s="1"/>
      <c r="N3802" s="1"/>
      <c r="O3802" s="1"/>
      <c r="P3802" s="1"/>
      <c r="Q3802" s="1"/>
      <c r="R3802" s="1"/>
      <c r="Y3802" s="1"/>
      <c r="Z3802" s="1"/>
      <c r="AA3802" s="6">
        <v>118.60704140158595</v>
      </c>
      <c r="AB3802" s="6">
        <f t="shared" si="407"/>
        <v>35.582112420475781</v>
      </c>
    </row>
    <row r="3803" spans="3:28" x14ac:dyDescent="0.55000000000000004">
      <c r="C3803" s="5">
        <f t="shared" ca="1" si="402"/>
        <v>0.40555179216576787</v>
      </c>
      <c r="D3803" s="6">
        <v>4.0990723510415439E-2</v>
      </c>
      <c r="E3803" s="15">
        <f t="shared" si="403"/>
        <v>46.24203031350622</v>
      </c>
      <c r="F3803" s="5">
        <f t="shared" si="404"/>
        <v>56.94656671472751</v>
      </c>
      <c r="G3803" s="5">
        <f t="shared" si="405"/>
        <v>0.21428571428571427</v>
      </c>
      <c r="H3803" s="5">
        <f t="shared" si="406"/>
        <v>46.24203031350622</v>
      </c>
      <c r="M3803" s="1"/>
      <c r="N3803" s="1"/>
      <c r="O3803" s="1"/>
      <c r="P3803" s="1"/>
      <c r="Q3803" s="1"/>
      <c r="R3803" s="1"/>
      <c r="Y3803" s="1"/>
      <c r="Z3803" s="1"/>
      <c r="AA3803" s="6">
        <v>46.24203031350622</v>
      </c>
      <c r="AB3803" s="6">
        <f t="shared" si="407"/>
        <v>13.872609094051866</v>
      </c>
    </row>
    <row r="3804" spans="3:28" x14ac:dyDescent="0.55000000000000004">
      <c r="C3804" s="5">
        <f t="shared" ca="1" si="402"/>
        <v>0.33556725077086369</v>
      </c>
      <c r="D3804" s="6">
        <v>0.48373978753713764</v>
      </c>
      <c r="E3804" s="15">
        <f t="shared" si="403"/>
        <v>110.14892362432239</v>
      </c>
      <c r="F3804" s="5">
        <f t="shared" si="404"/>
        <v>121.66988732210052</v>
      </c>
      <c r="G3804" s="5">
        <f t="shared" si="405"/>
        <v>0.21428571428571427</v>
      </c>
      <c r="H3804" s="5">
        <f t="shared" si="406"/>
        <v>121.66988732210052</v>
      </c>
      <c r="M3804" s="1"/>
      <c r="N3804" s="1"/>
      <c r="O3804" s="1"/>
      <c r="P3804" s="1"/>
      <c r="Q3804" s="1"/>
      <c r="R3804" s="1"/>
      <c r="Y3804" s="1"/>
      <c r="Z3804" s="1"/>
      <c r="AA3804" s="6">
        <v>121.66988732210052</v>
      </c>
      <c r="AB3804" s="6">
        <f t="shared" si="407"/>
        <v>36.500966196630152</v>
      </c>
    </row>
    <row r="3805" spans="3:28" x14ac:dyDescent="0.55000000000000004">
      <c r="C3805" s="5">
        <f t="shared" ca="1" si="402"/>
        <v>0.43977716716886783</v>
      </c>
      <c r="D3805" s="6">
        <v>0.89289270534012233</v>
      </c>
      <c r="E3805" s="15">
        <f t="shared" si="403"/>
        <v>142.4769261931163</v>
      </c>
      <c r="F3805" s="5">
        <f t="shared" si="404"/>
        <v>218.77309958487604</v>
      </c>
      <c r="G3805" s="5">
        <f t="shared" si="405"/>
        <v>0.21428571428571427</v>
      </c>
      <c r="H3805" s="5">
        <f t="shared" si="406"/>
        <v>218.77309958487604</v>
      </c>
      <c r="M3805" s="1"/>
      <c r="N3805" s="1"/>
      <c r="O3805" s="1"/>
      <c r="P3805" s="1"/>
      <c r="Q3805" s="1"/>
      <c r="R3805" s="1"/>
      <c r="Y3805" s="1"/>
      <c r="Z3805" s="1"/>
      <c r="AA3805" s="6">
        <v>218.77309958487604</v>
      </c>
      <c r="AB3805" s="6">
        <f t="shared" si="407"/>
        <v>65.631929875462802</v>
      </c>
    </row>
    <row r="3806" spans="3:28" x14ac:dyDescent="0.55000000000000004">
      <c r="C3806" s="5">
        <f t="shared" ca="1" si="402"/>
        <v>0.90514551331194038</v>
      </c>
      <c r="D3806" s="6">
        <v>0.87289993622734008</v>
      </c>
      <c r="E3806" s="15">
        <f t="shared" si="403"/>
        <v>141.097972438102</v>
      </c>
      <c r="F3806" s="5">
        <f t="shared" si="404"/>
        <v>211.51630699165042</v>
      </c>
      <c r="G3806" s="5">
        <f t="shared" si="405"/>
        <v>0.21428571428571427</v>
      </c>
      <c r="H3806" s="5">
        <f t="shared" si="406"/>
        <v>211.51630699165042</v>
      </c>
      <c r="M3806" s="1"/>
      <c r="N3806" s="1"/>
      <c r="O3806" s="1"/>
      <c r="P3806" s="1"/>
      <c r="Q3806" s="1"/>
      <c r="R3806" s="1"/>
      <c r="Y3806" s="1"/>
      <c r="Z3806" s="1"/>
      <c r="AA3806" s="6">
        <v>211.51630699165042</v>
      </c>
      <c r="AB3806" s="6">
        <f t="shared" si="407"/>
        <v>63.454892097495126</v>
      </c>
    </row>
    <row r="3807" spans="3:28" x14ac:dyDescent="0.55000000000000004">
      <c r="C3807" s="5">
        <f t="shared" ca="1" si="402"/>
        <v>0.7207595638305877</v>
      </c>
      <c r="D3807" s="6">
        <v>0.73330070012258486</v>
      </c>
      <c r="E3807" s="15">
        <f t="shared" si="403"/>
        <v>130.99302573612192</v>
      </c>
      <c r="F3807" s="5">
        <f t="shared" si="404"/>
        <v>171.8255997773004</v>
      </c>
      <c r="G3807" s="5">
        <f t="shared" si="405"/>
        <v>0.21428571428571427</v>
      </c>
      <c r="H3807" s="5">
        <f t="shared" si="406"/>
        <v>171.8255997773004</v>
      </c>
      <c r="M3807" s="1"/>
      <c r="N3807" s="1"/>
      <c r="O3807" s="1"/>
      <c r="P3807" s="1"/>
      <c r="Q3807" s="1"/>
      <c r="R3807" s="1"/>
      <c r="Y3807" s="1"/>
      <c r="Z3807" s="1"/>
      <c r="AA3807" s="6">
        <v>171.8255997773004</v>
      </c>
      <c r="AB3807" s="6">
        <f t="shared" si="407"/>
        <v>51.547679933190118</v>
      </c>
    </row>
    <row r="3808" spans="3:28" x14ac:dyDescent="0.55000000000000004">
      <c r="C3808" s="5">
        <f t="shared" ca="1" si="402"/>
        <v>5.2482762948782291E-2</v>
      </c>
      <c r="D3808" s="6">
        <v>0.92648831852292113</v>
      </c>
      <c r="E3808" s="15">
        <f t="shared" si="403"/>
        <v>144.75978419019918</v>
      </c>
      <c r="F3808" s="5">
        <f t="shared" si="404"/>
        <v>232.70721005198209</v>
      </c>
      <c r="G3808" s="5">
        <f t="shared" si="405"/>
        <v>0.21428571428571427</v>
      </c>
      <c r="H3808" s="5">
        <f t="shared" si="406"/>
        <v>232.70721005198209</v>
      </c>
      <c r="M3808" s="1"/>
      <c r="N3808" s="1"/>
      <c r="O3808" s="1"/>
      <c r="P3808" s="1"/>
      <c r="Q3808" s="1"/>
      <c r="R3808" s="1"/>
      <c r="Y3808" s="1"/>
      <c r="Z3808" s="1"/>
      <c r="AA3808" s="6">
        <v>232.70721005198209</v>
      </c>
      <c r="AB3808" s="6">
        <f t="shared" si="407"/>
        <v>69.812163015594621</v>
      </c>
    </row>
    <row r="3809" spans="3:28" x14ac:dyDescent="0.55000000000000004">
      <c r="C3809" s="5">
        <f t="shared" ca="1" si="402"/>
        <v>0.96159357154720293</v>
      </c>
      <c r="D3809" s="6">
        <v>0.13922940469273937</v>
      </c>
      <c r="E3809" s="15">
        <f t="shared" si="403"/>
        <v>68.363767417747994</v>
      </c>
      <c r="F3809" s="5">
        <f t="shared" si="404"/>
        <v>69.731746280718795</v>
      </c>
      <c r="G3809" s="5">
        <f t="shared" si="405"/>
        <v>0.21428571428571427</v>
      </c>
      <c r="H3809" s="5">
        <f t="shared" si="406"/>
        <v>68.363767417747994</v>
      </c>
      <c r="M3809" s="1"/>
      <c r="N3809" s="1"/>
      <c r="O3809" s="1"/>
      <c r="P3809" s="1"/>
      <c r="Q3809" s="1"/>
      <c r="R3809" s="1"/>
      <c r="Y3809" s="1"/>
      <c r="Z3809" s="1"/>
      <c r="AA3809" s="6">
        <v>68.363767417747994</v>
      </c>
      <c r="AB3809" s="6">
        <f t="shared" si="407"/>
        <v>20.509130225324398</v>
      </c>
    </row>
    <row r="3810" spans="3:28" x14ac:dyDescent="0.55000000000000004">
      <c r="C3810" s="5">
        <f t="shared" ca="1" si="402"/>
        <v>0.18850799527530882</v>
      </c>
      <c r="D3810" s="6">
        <v>0.62741745080276545</v>
      </c>
      <c r="E3810" s="15">
        <f t="shared" si="403"/>
        <v>122.66748839572564</v>
      </c>
      <c r="F3810" s="5">
        <f t="shared" si="404"/>
        <v>148.50384483245244</v>
      </c>
      <c r="G3810" s="5">
        <f t="shared" si="405"/>
        <v>0.21428571428571427</v>
      </c>
      <c r="H3810" s="5">
        <f t="shared" si="406"/>
        <v>148.50384483245244</v>
      </c>
      <c r="M3810" s="1"/>
      <c r="N3810" s="1"/>
      <c r="O3810" s="1"/>
      <c r="P3810" s="1"/>
      <c r="Q3810" s="1"/>
      <c r="R3810" s="1"/>
      <c r="Y3810" s="1"/>
      <c r="Z3810" s="1"/>
      <c r="AA3810" s="6">
        <v>148.50384483245244</v>
      </c>
      <c r="AB3810" s="6">
        <f t="shared" si="407"/>
        <v>44.551153449735729</v>
      </c>
    </row>
    <row r="3811" spans="3:28" x14ac:dyDescent="0.55000000000000004">
      <c r="C3811" s="5">
        <f t="shared" ca="1" si="402"/>
        <v>0.51153106455286634</v>
      </c>
      <c r="D3811" s="6">
        <v>0.59268637114336709</v>
      </c>
      <c r="E3811" s="15">
        <f t="shared" si="403"/>
        <v>119.78542496381206</v>
      </c>
      <c r="F3811" s="5">
        <f t="shared" si="404"/>
        <v>141.60012772237286</v>
      </c>
      <c r="G3811" s="5">
        <f t="shared" si="405"/>
        <v>0.21428571428571427</v>
      </c>
      <c r="H3811" s="5">
        <f t="shared" si="406"/>
        <v>141.60012772237286</v>
      </c>
      <c r="M3811" s="1"/>
      <c r="N3811" s="1"/>
      <c r="O3811" s="1"/>
      <c r="P3811" s="1"/>
      <c r="Q3811" s="1"/>
      <c r="R3811" s="1"/>
      <c r="Y3811" s="1"/>
      <c r="Z3811" s="1"/>
      <c r="AA3811" s="6">
        <v>141.60012772237286</v>
      </c>
      <c r="AB3811" s="6">
        <f t="shared" si="407"/>
        <v>42.480038316711855</v>
      </c>
    </row>
    <row r="3812" spans="3:28" x14ac:dyDescent="0.55000000000000004">
      <c r="C3812" s="5">
        <f t="shared" ca="1" si="402"/>
        <v>0.84251410124561887</v>
      </c>
      <c r="D3812" s="6">
        <v>0.27143266902106322</v>
      </c>
      <c r="E3812" s="15">
        <f t="shared" si="403"/>
        <v>87.528281775518778</v>
      </c>
      <c r="F3812" s="5">
        <f t="shared" si="404"/>
        <v>88.151592905911826</v>
      </c>
      <c r="G3812" s="5">
        <f t="shared" si="405"/>
        <v>0.21428571428571427</v>
      </c>
      <c r="H3812" s="5">
        <f t="shared" si="406"/>
        <v>88.151592905911826</v>
      </c>
      <c r="M3812" s="1"/>
      <c r="N3812" s="1"/>
      <c r="O3812" s="1"/>
      <c r="P3812" s="1"/>
      <c r="Q3812" s="1"/>
      <c r="R3812" s="1"/>
      <c r="Y3812" s="1"/>
      <c r="Z3812" s="1"/>
      <c r="AA3812" s="6">
        <v>88.151592905911826</v>
      </c>
      <c r="AB3812" s="6">
        <f t="shared" si="407"/>
        <v>26.445477871773548</v>
      </c>
    </row>
    <row r="3813" spans="3:28" x14ac:dyDescent="0.55000000000000004">
      <c r="C3813" s="5">
        <f t="shared" ca="1" si="402"/>
        <v>0.67583321151854658</v>
      </c>
      <c r="D3813" s="6">
        <v>0.87661325565402848</v>
      </c>
      <c r="E3813" s="15">
        <f t="shared" si="403"/>
        <v>141.35527468959756</v>
      </c>
      <c r="F3813" s="5">
        <f t="shared" si="404"/>
        <v>212.81844546171567</v>
      </c>
      <c r="G3813" s="5">
        <f t="shared" si="405"/>
        <v>0.21428571428571427</v>
      </c>
      <c r="H3813" s="5">
        <f t="shared" si="406"/>
        <v>212.81844546171567</v>
      </c>
      <c r="M3813" s="1"/>
      <c r="N3813" s="1"/>
      <c r="O3813" s="1"/>
      <c r="P3813" s="1"/>
      <c r="Q3813" s="1"/>
      <c r="R3813" s="1"/>
      <c r="Y3813" s="1"/>
      <c r="Z3813" s="1"/>
      <c r="AA3813" s="6">
        <v>212.81844546171567</v>
      </c>
      <c r="AB3813" s="6">
        <f t="shared" si="407"/>
        <v>63.845533638514695</v>
      </c>
    </row>
    <row r="3814" spans="3:28" x14ac:dyDescent="0.55000000000000004">
      <c r="C3814" s="5">
        <f t="shared" ca="1" si="402"/>
        <v>0.13545959939690533</v>
      </c>
      <c r="D3814" s="6">
        <v>4.5440888505460686E-2</v>
      </c>
      <c r="E3814" s="15">
        <f t="shared" si="403"/>
        <v>47.629819523329132</v>
      </c>
      <c r="F3814" s="5">
        <f t="shared" si="404"/>
        <v>57.511152281051039</v>
      </c>
      <c r="G3814" s="5">
        <f t="shared" si="405"/>
        <v>0.21428571428571427</v>
      </c>
      <c r="H3814" s="5">
        <f t="shared" si="406"/>
        <v>47.629819523329132</v>
      </c>
      <c r="M3814" s="1"/>
      <c r="N3814" s="1"/>
      <c r="O3814" s="1"/>
      <c r="P3814" s="1"/>
      <c r="Q3814" s="1"/>
      <c r="R3814" s="1"/>
      <c r="Y3814" s="1"/>
      <c r="Z3814" s="1"/>
      <c r="AA3814" s="6">
        <v>47.629819523329132</v>
      </c>
      <c r="AB3814" s="6">
        <f t="shared" si="407"/>
        <v>14.288945856998739</v>
      </c>
    </row>
    <row r="3815" spans="3:28" x14ac:dyDescent="0.55000000000000004">
      <c r="C3815" s="5">
        <f t="shared" ca="1" si="402"/>
        <v>0.37678505137244478</v>
      </c>
      <c r="D3815" s="6">
        <v>0.38633154736860675</v>
      </c>
      <c r="E3815" s="15">
        <f t="shared" si="403"/>
        <v>100.56283259538851</v>
      </c>
      <c r="F3815" s="5">
        <f t="shared" si="404"/>
        <v>105.57269563640548</v>
      </c>
      <c r="G3815" s="5">
        <f t="shared" si="405"/>
        <v>0.21428571428571427</v>
      </c>
      <c r="H3815" s="5">
        <f t="shared" si="406"/>
        <v>105.57269563640548</v>
      </c>
      <c r="M3815" s="1"/>
      <c r="N3815" s="1"/>
      <c r="O3815" s="1"/>
      <c r="P3815" s="1"/>
      <c r="Q3815" s="1"/>
      <c r="R3815" s="1"/>
      <c r="Y3815" s="1"/>
      <c r="Z3815" s="1"/>
      <c r="AA3815" s="6">
        <v>105.57269563640548</v>
      </c>
      <c r="AB3815" s="6">
        <f t="shared" si="407"/>
        <v>31.671808690921644</v>
      </c>
    </row>
    <row r="3816" spans="3:28" x14ac:dyDescent="0.55000000000000004">
      <c r="C3816" s="5">
        <f t="shared" ca="1" si="402"/>
        <v>0.1263498595290623</v>
      </c>
      <c r="D3816" s="6">
        <v>0.59043416858366349</v>
      </c>
      <c r="E3816" s="15">
        <f t="shared" si="403"/>
        <v>119.59565267724062</v>
      </c>
      <c r="F3816" s="5">
        <f t="shared" si="404"/>
        <v>141.16280279718379</v>
      </c>
      <c r="G3816" s="5">
        <f t="shared" si="405"/>
        <v>0.21428571428571427</v>
      </c>
      <c r="H3816" s="5">
        <f t="shared" si="406"/>
        <v>141.16280279718379</v>
      </c>
      <c r="M3816" s="1"/>
      <c r="N3816" s="1"/>
      <c r="O3816" s="1"/>
      <c r="P3816" s="1"/>
      <c r="Q3816" s="1"/>
      <c r="R3816" s="1"/>
      <c r="Y3816" s="1"/>
      <c r="Z3816" s="1"/>
      <c r="AA3816" s="6">
        <v>141.16280279718379</v>
      </c>
      <c r="AB3816" s="6">
        <f t="shared" si="407"/>
        <v>42.348840839155137</v>
      </c>
    </row>
    <row r="3817" spans="3:28" x14ac:dyDescent="0.55000000000000004">
      <c r="C3817" s="5">
        <f t="shared" ca="1" si="402"/>
        <v>4.4807833565622346E-2</v>
      </c>
      <c r="D3817" s="6">
        <v>0.24703659087424401</v>
      </c>
      <c r="E3817" s="15">
        <f t="shared" si="403"/>
        <v>84.422160214380412</v>
      </c>
      <c r="F3817" s="5">
        <f t="shared" si="404"/>
        <v>84.633925600742373</v>
      </c>
      <c r="G3817" s="5">
        <f t="shared" si="405"/>
        <v>0.21428571428571427</v>
      </c>
      <c r="H3817" s="5">
        <f t="shared" si="406"/>
        <v>84.633925600742373</v>
      </c>
      <c r="M3817" s="1"/>
      <c r="N3817" s="1"/>
      <c r="O3817" s="1"/>
      <c r="P3817" s="1"/>
      <c r="Q3817" s="1"/>
      <c r="R3817" s="1"/>
      <c r="Y3817" s="1"/>
      <c r="Z3817" s="1"/>
      <c r="AA3817" s="6">
        <v>84.633925600742373</v>
      </c>
      <c r="AB3817" s="6">
        <f t="shared" si="407"/>
        <v>25.39017768022271</v>
      </c>
    </row>
    <row r="3818" spans="3:28" x14ac:dyDescent="0.55000000000000004">
      <c r="C3818" s="5">
        <f t="shared" ca="1" si="402"/>
        <v>0.46723471192407995</v>
      </c>
      <c r="D3818" s="6">
        <v>0.79600471125948913</v>
      </c>
      <c r="E3818" s="15">
        <f t="shared" si="403"/>
        <v>135.64116546091799</v>
      </c>
      <c r="F3818" s="5">
        <f t="shared" si="404"/>
        <v>187.90133905163958</v>
      </c>
      <c r="G3818" s="5">
        <f t="shared" si="405"/>
        <v>0.21428571428571427</v>
      </c>
      <c r="H3818" s="5">
        <f t="shared" si="406"/>
        <v>187.90133905163958</v>
      </c>
      <c r="M3818" s="1"/>
      <c r="N3818" s="1"/>
      <c r="O3818" s="1"/>
      <c r="P3818" s="1"/>
      <c r="Q3818" s="1"/>
      <c r="R3818" s="1"/>
      <c r="Y3818" s="1"/>
      <c r="Z3818" s="1"/>
      <c r="AA3818" s="6">
        <v>187.90133905163958</v>
      </c>
      <c r="AB3818" s="6">
        <f t="shared" si="407"/>
        <v>56.370401715491873</v>
      </c>
    </row>
    <row r="3819" spans="3:28" x14ac:dyDescent="0.55000000000000004">
      <c r="C3819" s="5">
        <f t="shared" ca="1" si="402"/>
        <v>0.3277509814255275</v>
      </c>
      <c r="D3819" s="6">
        <v>0.44484008412823572</v>
      </c>
      <c r="E3819" s="15">
        <f t="shared" si="403"/>
        <v>106.44832799629128</v>
      </c>
      <c r="F3819" s="5">
        <f t="shared" si="404"/>
        <v>115.07339072567009</v>
      </c>
      <c r="G3819" s="5">
        <f t="shared" si="405"/>
        <v>0.21428571428571427</v>
      </c>
      <c r="H3819" s="5">
        <f t="shared" si="406"/>
        <v>115.07339072567009</v>
      </c>
      <c r="M3819" s="1"/>
      <c r="N3819" s="1"/>
      <c r="O3819" s="1"/>
      <c r="P3819" s="1"/>
      <c r="Q3819" s="1"/>
      <c r="R3819" s="1"/>
      <c r="Y3819" s="1"/>
      <c r="Z3819" s="1"/>
      <c r="AA3819" s="6">
        <v>115.07339072567009</v>
      </c>
      <c r="AB3819" s="6">
        <f t="shared" si="407"/>
        <v>34.522017217701027</v>
      </c>
    </row>
    <row r="3820" spans="3:28" x14ac:dyDescent="0.55000000000000004">
      <c r="C3820" s="5">
        <f t="shared" ca="1" si="402"/>
        <v>0.30821259711933768</v>
      </c>
      <c r="D3820" s="6">
        <v>0.54276359920712569</v>
      </c>
      <c r="E3820" s="15">
        <f t="shared" si="403"/>
        <v>115.49046270010274</v>
      </c>
      <c r="F3820" s="5">
        <f t="shared" si="404"/>
        <v>132.17341602463256</v>
      </c>
      <c r="G3820" s="5">
        <f t="shared" si="405"/>
        <v>0.21428571428571427</v>
      </c>
      <c r="H3820" s="5">
        <f t="shared" si="406"/>
        <v>132.17341602463256</v>
      </c>
      <c r="M3820" s="1"/>
      <c r="N3820" s="1"/>
      <c r="O3820" s="1"/>
      <c r="P3820" s="1"/>
      <c r="Q3820" s="1"/>
      <c r="R3820" s="1"/>
      <c r="Y3820" s="1"/>
      <c r="Z3820" s="1"/>
      <c r="AA3820" s="6">
        <v>132.17341602463256</v>
      </c>
      <c r="AB3820" s="6">
        <f t="shared" si="407"/>
        <v>39.652024807389765</v>
      </c>
    </row>
    <row r="3821" spans="3:28" x14ac:dyDescent="0.55000000000000004">
      <c r="C3821" s="5">
        <f t="shared" ca="1" si="402"/>
        <v>0.25733384236415058</v>
      </c>
      <c r="D3821" s="6">
        <v>0.73238732973446219</v>
      </c>
      <c r="E3821" s="15">
        <f t="shared" si="403"/>
        <v>130.92387993366879</v>
      </c>
      <c r="F3821" s="5">
        <f t="shared" si="404"/>
        <v>171.60630666439599</v>
      </c>
      <c r="G3821" s="5">
        <f t="shared" si="405"/>
        <v>0.21428571428571427</v>
      </c>
      <c r="H3821" s="5">
        <f t="shared" si="406"/>
        <v>171.60630666439599</v>
      </c>
      <c r="M3821" s="1"/>
      <c r="N3821" s="1"/>
      <c r="O3821" s="1"/>
      <c r="P3821" s="1"/>
      <c r="Q3821" s="1"/>
      <c r="R3821" s="1"/>
      <c r="Y3821" s="1"/>
      <c r="Z3821" s="1"/>
      <c r="AA3821" s="6">
        <v>171.60630666439599</v>
      </c>
      <c r="AB3821" s="6">
        <f t="shared" si="407"/>
        <v>51.481891999318798</v>
      </c>
    </row>
    <row r="3822" spans="3:28" x14ac:dyDescent="0.55000000000000004">
      <c r="C3822" s="5">
        <f t="shared" ca="1" si="402"/>
        <v>0.10874599300949839</v>
      </c>
      <c r="D3822" s="6">
        <v>1.812651015114608E-2</v>
      </c>
      <c r="E3822" s="15">
        <f t="shared" si="403"/>
        <v>37.450655304006617</v>
      </c>
      <c r="F3822" s="5">
        <f t="shared" si="404"/>
        <v>54.066254908584369</v>
      </c>
      <c r="G3822" s="5">
        <f t="shared" si="405"/>
        <v>0.21428571428571427</v>
      </c>
      <c r="H3822" s="5">
        <f t="shared" si="406"/>
        <v>37.450655304006617</v>
      </c>
      <c r="M3822" s="1"/>
      <c r="N3822" s="1"/>
      <c r="O3822" s="1"/>
      <c r="P3822" s="1"/>
      <c r="Q3822" s="1"/>
      <c r="R3822" s="1"/>
      <c r="Y3822" s="1"/>
      <c r="Z3822" s="1"/>
      <c r="AA3822" s="6">
        <v>37.450655304006617</v>
      </c>
      <c r="AB3822" s="6">
        <f t="shared" si="407"/>
        <v>11.235196591201985</v>
      </c>
    </row>
    <row r="3823" spans="3:28" x14ac:dyDescent="0.55000000000000004">
      <c r="C3823" s="5">
        <f t="shared" ca="1" si="402"/>
        <v>3.3961586481261352E-2</v>
      </c>
      <c r="D3823" s="6">
        <v>0.56799443706460528</v>
      </c>
      <c r="E3823" s="15">
        <f t="shared" si="403"/>
        <v>117.68473034556305</v>
      </c>
      <c r="F3823" s="5">
        <f t="shared" si="404"/>
        <v>136.86955318880442</v>
      </c>
      <c r="G3823" s="5">
        <f t="shared" si="405"/>
        <v>0.21428571428571427</v>
      </c>
      <c r="H3823" s="5">
        <f t="shared" si="406"/>
        <v>136.86955318880442</v>
      </c>
      <c r="M3823" s="1"/>
      <c r="N3823" s="1"/>
      <c r="O3823" s="1"/>
      <c r="P3823" s="1"/>
      <c r="Q3823" s="1"/>
      <c r="R3823" s="1"/>
      <c r="Y3823" s="1"/>
      <c r="Z3823" s="1"/>
      <c r="AA3823" s="6">
        <v>136.86955318880442</v>
      </c>
      <c r="AB3823" s="6">
        <f t="shared" si="407"/>
        <v>41.060865956641322</v>
      </c>
    </row>
    <row r="3824" spans="3:28" x14ac:dyDescent="0.55000000000000004">
      <c r="C3824" s="5">
        <f t="shared" ca="1" si="402"/>
        <v>0.33682007481336695</v>
      </c>
      <c r="D3824" s="6">
        <v>0.74375578708137358</v>
      </c>
      <c r="E3824" s="15">
        <f t="shared" si="403"/>
        <v>131.78147083916491</v>
      </c>
      <c r="F3824" s="5">
        <f t="shared" si="404"/>
        <v>174.36304876435679</v>
      </c>
      <c r="G3824" s="5">
        <f t="shared" si="405"/>
        <v>0.21428571428571427</v>
      </c>
      <c r="H3824" s="5">
        <f t="shared" si="406"/>
        <v>174.36304876435679</v>
      </c>
      <c r="M3824" s="1"/>
      <c r="N3824" s="1"/>
      <c r="O3824" s="1"/>
      <c r="P3824" s="1"/>
      <c r="Q3824" s="1"/>
      <c r="R3824" s="1"/>
      <c r="Y3824" s="1"/>
      <c r="Z3824" s="1"/>
      <c r="AA3824" s="6">
        <v>174.36304876435679</v>
      </c>
      <c r="AB3824" s="6">
        <f t="shared" si="407"/>
        <v>52.308914629307033</v>
      </c>
    </row>
    <row r="3825" spans="3:28" x14ac:dyDescent="0.55000000000000004">
      <c r="C3825" s="5">
        <f t="shared" ca="1" si="402"/>
        <v>0.70999104350816045</v>
      </c>
      <c r="D3825" s="6">
        <v>0.61426254249511059</v>
      </c>
      <c r="E3825" s="15">
        <f t="shared" si="403"/>
        <v>121.58548475996882</v>
      </c>
      <c r="F3825" s="5">
        <f t="shared" si="404"/>
        <v>145.85257906049421</v>
      </c>
      <c r="G3825" s="5">
        <f t="shared" si="405"/>
        <v>0.21428571428571427</v>
      </c>
      <c r="H3825" s="5">
        <f t="shared" si="406"/>
        <v>145.85257906049421</v>
      </c>
      <c r="M3825" s="1"/>
      <c r="N3825" s="1"/>
      <c r="O3825" s="1"/>
      <c r="P3825" s="1"/>
      <c r="Q3825" s="1"/>
      <c r="R3825" s="1"/>
      <c r="Y3825" s="1"/>
      <c r="Z3825" s="1"/>
      <c r="AA3825" s="6">
        <v>145.85257906049421</v>
      </c>
      <c r="AB3825" s="6">
        <f t="shared" si="407"/>
        <v>43.755773718148262</v>
      </c>
    </row>
    <row r="3826" spans="3:28" x14ac:dyDescent="0.55000000000000004">
      <c r="C3826" s="5">
        <f t="shared" ca="1" si="402"/>
        <v>0.71153479033829048</v>
      </c>
      <c r="D3826" s="6">
        <v>0.45936694911320997</v>
      </c>
      <c r="E3826" s="15">
        <f t="shared" si="403"/>
        <v>107.84853297068727</v>
      </c>
      <c r="F3826" s="5">
        <f t="shared" si="404"/>
        <v>117.50891546536781</v>
      </c>
      <c r="G3826" s="5">
        <f t="shared" si="405"/>
        <v>0.21428571428571427</v>
      </c>
      <c r="H3826" s="5">
        <f t="shared" si="406"/>
        <v>117.50891546536781</v>
      </c>
      <c r="M3826" s="1"/>
      <c r="N3826" s="1"/>
      <c r="O3826" s="1"/>
      <c r="P3826" s="1"/>
      <c r="Q3826" s="1"/>
      <c r="R3826" s="1"/>
      <c r="Y3826" s="1"/>
      <c r="Z3826" s="1"/>
      <c r="AA3826" s="6">
        <v>117.50891546536781</v>
      </c>
      <c r="AB3826" s="6">
        <f t="shared" si="407"/>
        <v>35.252674639610341</v>
      </c>
    </row>
    <row r="3827" spans="3:28" x14ac:dyDescent="0.55000000000000004">
      <c r="C3827" s="5">
        <f t="shared" ca="1" si="402"/>
        <v>0.75921949009896395</v>
      </c>
      <c r="D3827" s="6">
        <v>0.33611346970553391</v>
      </c>
      <c r="E3827" s="15">
        <f t="shared" si="403"/>
        <v>95.144569271857364</v>
      </c>
      <c r="F3827" s="5">
        <f t="shared" si="404"/>
        <v>97.773863543460067</v>
      </c>
      <c r="G3827" s="5">
        <f t="shared" si="405"/>
        <v>0.21428571428571427</v>
      </c>
      <c r="H3827" s="5">
        <f t="shared" si="406"/>
        <v>97.773863543460067</v>
      </c>
      <c r="M3827" s="1"/>
      <c r="N3827" s="1"/>
      <c r="O3827" s="1"/>
      <c r="P3827" s="1"/>
      <c r="Q3827" s="1"/>
      <c r="R3827" s="1"/>
      <c r="Y3827" s="1"/>
      <c r="Z3827" s="1"/>
      <c r="AA3827" s="6">
        <v>97.773863543460067</v>
      </c>
      <c r="AB3827" s="6">
        <f t="shared" si="407"/>
        <v>29.33215906303802</v>
      </c>
    </row>
    <row r="3828" spans="3:28" x14ac:dyDescent="0.55000000000000004">
      <c r="C3828" s="5">
        <f t="shared" ca="1" si="402"/>
        <v>7.5050041180072524E-2</v>
      </c>
      <c r="D3828" s="6">
        <v>0.91498317672156171</v>
      </c>
      <c r="E3828" s="15">
        <f t="shared" si="403"/>
        <v>143.98273012368389</v>
      </c>
      <c r="F3828" s="5">
        <f t="shared" si="404"/>
        <v>227.6326294940061</v>
      </c>
      <c r="G3828" s="5">
        <f t="shared" si="405"/>
        <v>0.21428571428571427</v>
      </c>
      <c r="H3828" s="5">
        <f t="shared" si="406"/>
        <v>227.6326294940061</v>
      </c>
      <c r="M3828" s="1"/>
      <c r="N3828" s="1"/>
      <c r="O3828" s="1"/>
      <c r="P3828" s="1"/>
      <c r="Q3828" s="1"/>
      <c r="R3828" s="1"/>
      <c r="Y3828" s="1"/>
      <c r="Z3828" s="1"/>
      <c r="AA3828" s="6">
        <v>227.6326294940061</v>
      </c>
      <c r="AB3828" s="6">
        <f t="shared" si="407"/>
        <v>68.289788848201823</v>
      </c>
    </row>
    <row r="3829" spans="3:28" x14ac:dyDescent="0.55000000000000004">
      <c r="C3829" s="5">
        <f t="shared" ca="1" si="402"/>
        <v>0.6425921716621581</v>
      </c>
      <c r="D3829" s="6">
        <v>0.74380746464365421</v>
      </c>
      <c r="E3829" s="15">
        <f t="shared" si="403"/>
        <v>131.78535416597913</v>
      </c>
      <c r="F3829" s="5">
        <f t="shared" si="404"/>
        <v>174.3757181992633</v>
      </c>
      <c r="G3829" s="5">
        <f t="shared" si="405"/>
        <v>0.21428571428571427</v>
      </c>
      <c r="H3829" s="5">
        <f t="shared" si="406"/>
        <v>174.3757181992633</v>
      </c>
      <c r="M3829" s="1"/>
      <c r="N3829" s="1"/>
      <c r="O3829" s="1"/>
      <c r="P3829" s="1"/>
      <c r="Q3829" s="1"/>
      <c r="R3829" s="1"/>
      <c r="Y3829" s="1"/>
      <c r="Z3829" s="1"/>
      <c r="AA3829" s="6">
        <v>174.3757181992633</v>
      </c>
      <c r="AB3829" s="6">
        <f t="shared" si="407"/>
        <v>52.312715459778993</v>
      </c>
    </row>
    <row r="3830" spans="3:28" x14ac:dyDescent="0.55000000000000004">
      <c r="C3830" s="5">
        <f t="shared" ca="1" si="402"/>
        <v>0.33380120328935614</v>
      </c>
      <c r="D3830" s="6">
        <v>0.10913012718086423</v>
      </c>
      <c r="E3830" s="15">
        <f t="shared" si="403"/>
        <v>62.818058534203992</v>
      </c>
      <c r="F3830" s="5">
        <f t="shared" si="404"/>
        <v>65.740348831347461</v>
      </c>
      <c r="G3830" s="5">
        <f t="shared" si="405"/>
        <v>0.21428571428571427</v>
      </c>
      <c r="H3830" s="5">
        <f t="shared" si="406"/>
        <v>62.818058534203992</v>
      </c>
      <c r="M3830" s="1"/>
      <c r="N3830" s="1"/>
      <c r="O3830" s="1"/>
      <c r="P3830" s="1"/>
      <c r="Q3830" s="1"/>
      <c r="R3830" s="1"/>
      <c r="Y3830" s="1"/>
      <c r="Z3830" s="1"/>
      <c r="AA3830" s="6">
        <v>62.818058534203992</v>
      </c>
      <c r="AB3830" s="6">
        <f t="shared" si="407"/>
        <v>18.845417560261197</v>
      </c>
    </row>
    <row r="3831" spans="3:28" x14ac:dyDescent="0.55000000000000004">
      <c r="C3831" s="5">
        <f t="shared" ca="1" si="402"/>
        <v>0.23704417780126752</v>
      </c>
      <c r="D3831" s="6">
        <v>0.24820819996564847</v>
      </c>
      <c r="E3831" s="15">
        <f t="shared" si="403"/>
        <v>84.574745523485376</v>
      </c>
      <c r="F3831" s="5">
        <f t="shared" si="404"/>
        <v>84.801545353791965</v>
      </c>
      <c r="G3831" s="5">
        <f t="shared" si="405"/>
        <v>0.21428571428571427</v>
      </c>
      <c r="H3831" s="5">
        <f t="shared" si="406"/>
        <v>84.801545353791965</v>
      </c>
      <c r="M3831" s="1"/>
      <c r="N3831" s="1"/>
      <c r="O3831" s="1"/>
      <c r="P3831" s="1"/>
      <c r="Q3831" s="1"/>
      <c r="R3831" s="1"/>
      <c r="Y3831" s="1"/>
      <c r="Z3831" s="1"/>
      <c r="AA3831" s="6">
        <v>84.801545353791965</v>
      </c>
      <c r="AB3831" s="6">
        <f t="shared" si="407"/>
        <v>25.440463606137588</v>
      </c>
    </row>
    <row r="3832" spans="3:28" x14ac:dyDescent="0.55000000000000004">
      <c r="C3832" s="5">
        <f t="shared" ca="1" si="402"/>
        <v>0.57064390917514729</v>
      </c>
      <c r="D3832" s="6">
        <v>0.47954484515524376</v>
      </c>
      <c r="E3832" s="15">
        <f t="shared" si="403"/>
        <v>109.75719134759117</v>
      </c>
      <c r="F3832" s="5">
        <f t="shared" si="404"/>
        <v>120.94683041499383</v>
      </c>
      <c r="G3832" s="5">
        <f t="shared" si="405"/>
        <v>0.21428571428571427</v>
      </c>
      <c r="H3832" s="5">
        <f t="shared" si="406"/>
        <v>120.94683041499383</v>
      </c>
      <c r="M3832" s="1"/>
      <c r="N3832" s="1"/>
      <c r="O3832" s="1"/>
      <c r="P3832" s="1"/>
      <c r="Q3832" s="1"/>
      <c r="R3832" s="1"/>
      <c r="Y3832" s="1"/>
      <c r="Z3832" s="1"/>
      <c r="AA3832" s="6">
        <v>120.94683041499383</v>
      </c>
      <c r="AB3832" s="6">
        <f t="shared" si="407"/>
        <v>36.284049124498146</v>
      </c>
    </row>
    <row r="3833" spans="3:28" x14ac:dyDescent="0.55000000000000004">
      <c r="C3833" s="5">
        <f t="shared" ca="1" si="402"/>
        <v>0.21123333512139308</v>
      </c>
      <c r="D3833" s="6">
        <v>0.51814618762747899</v>
      </c>
      <c r="E3833" s="15">
        <f t="shared" si="403"/>
        <v>113.29981753541453</v>
      </c>
      <c r="F3833" s="5">
        <f t="shared" si="404"/>
        <v>127.71478635080928</v>
      </c>
      <c r="G3833" s="5">
        <f t="shared" si="405"/>
        <v>0.21428571428571427</v>
      </c>
      <c r="H3833" s="5">
        <f t="shared" si="406"/>
        <v>127.71478635080928</v>
      </c>
      <c r="M3833" s="1"/>
      <c r="N3833" s="1"/>
      <c r="O3833" s="1"/>
      <c r="P3833" s="1"/>
      <c r="Q3833" s="1"/>
      <c r="R3833" s="1"/>
      <c r="Y3833" s="1"/>
      <c r="Z3833" s="1"/>
      <c r="AA3833" s="6">
        <v>127.71478635080928</v>
      </c>
      <c r="AB3833" s="6">
        <f t="shared" si="407"/>
        <v>38.314435905242782</v>
      </c>
    </row>
    <row r="3834" spans="3:28" x14ac:dyDescent="0.55000000000000004">
      <c r="C3834" s="5">
        <f t="shared" ca="1" si="402"/>
        <v>0.85726127553310405</v>
      </c>
      <c r="D3834" s="6">
        <v>0.5574203783000844</v>
      </c>
      <c r="E3834" s="15">
        <f t="shared" si="403"/>
        <v>116.77118556389303</v>
      </c>
      <c r="F3834" s="5">
        <f t="shared" si="404"/>
        <v>134.88517723500775</v>
      </c>
      <c r="G3834" s="5">
        <f t="shared" si="405"/>
        <v>0.21428571428571427</v>
      </c>
      <c r="H3834" s="5">
        <f t="shared" si="406"/>
        <v>134.88517723500775</v>
      </c>
      <c r="M3834" s="1"/>
      <c r="N3834" s="1"/>
      <c r="O3834" s="1"/>
      <c r="P3834" s="1"/>
      <c r="Q3834" s="1"/>
      <c r="R3834" s="1"/>
      <c r="Y3834" s="1"/>
      <c r="Z3834" s="1"/>
      <c r="AA3834" s="6">
        <v>134.88517723500775</v>
      </c>
      <c r="AB3834" s="6">
        <f t="shared" si="407"/>
        <v>40.465553170502325</v>
      </c>
    </row>
    <row r="3835" spans="3:28" x14ac:dyDescent="0.55000000000000004">
      <c r="C3835" s="5">
        <f t="shared" ca="1" si="402"/>
        <v>0.24357277541468492</v>
      </c>
      <c r="D3835" s="6">
        <v>2.4370872073164906E-2</v>
      </c>
      <c r="E3835" s="15">
        <f t="shared" si="403"/>
        <v>40.234392771446601</v>
      </c>
      <c r="F3835" s="5">
        <f t="shared" si="404"/>
        <v>54.849527268877097</v>
      </c>
      <c r="G3835" s="5">
        <f t="shared" si="405"/>
        <v>0.21428571428571427</v>
      </c>
      <c r="H3835" s="5">
        <f t="shared" si="406"/>
        <v>40.234392771446601</v>
      </c>
      <c r="M3835" s="1"/>
      <c r="N3835" s="1"/>
      <c r="O3835" s="1"/>
      <c r="P3835" s="1"/>
      <c r="Q3835" s="1"/>
      <c r="R3835" s="1"/>
      <c r="Y3835" s="1"/>
      <c r="Z3835" s="1"/>
      <c r="AA3835" s="6">
        <v>40.234392771446601</v>
      </c>
      <c r="AB3835" s="6">
        <f t="shared" si="407"/>
        <v>12.070317831433981</v>
      </c>
    </row>
    <row r="3836" spans="3:28" x14ac:dyDescent="0.55000000000000004">
      <c r="C3836" s="5">
        <f t="shared" ca="1" si="402"/>
        <v>0.65539660641800446</v>
      </c>
      <c r="D3836" s="6">
        <v>0.71746932996497248</v>
      </c>
      <c r="E3836" s="15">
        <f t="shared" si="403"/>
        <v>129.78836342441551</v>
      </c>
      <c r="F3836" s="5">
        <f t="shared" si="404"/>
        <v>168.07619898533207</v>
      </c>
      <c r="G3836" s="5">
        <f t="shared" si="405"/>
        <v>0.21428571428571427</v>
      </c>
      <c r="H3836" s="5">
        <f t="shared" si="406"/>
        <v>168.07619898533207</v>
      </c>
      <c r="M3836" s="1"/>
      <c r="N3836" s="1"/>
      <c r="O3836" s="1"/>
      <c r="P3836" s="1"/>
      <c r="Q3836" s="1"/>
      <c r="R3836" s="1"/>
      <c r="Y3836" s="1"/>
      <c r="Z3836" s="1"/>
      <c r="AA3836" s="6">
        <v>168.07619898533207</v>
      </c>
      <c r="AB3836" s="6">
        <f t="shared" si="407"/>
        <v>50.42285969559962</v>
      </c>
    </row>
    <row r="3837" spans="3:28" x14ac:dyDescent="0.55000000000000004">
      <c r="C3837" s="5">
        <f t="shared" ca="1" si="402"/>
        <v>0.35090802219016992</v>
      </c>
      <c r="D3837" s="6">
        <v>0.63544534210832126</v>
      </c>
      <c r="E3837" s="15">
        <f t="shared" si="403"/>
        <v>123.3222229117231</v>
      </c>
      <c r="F3837" s="5">
        <f t="shared" si="404"/>
        <v>150.14484684827349</v>
      </c>
      <c r="G3837" s="5">
        <f t="shared" si="405"/>
        <v>0.21428571428571427</v>
      </c>
      <c r="H3837" s="5">
        <f t="shared" si="406"/>
        <v>150.14484684827349</v>
      </c>
      <c r="M3837" s="1"/>
      <c r="N3837" s="1"/>
      <c r="O3837" s="1"/>
      <c r="P3837" s="1"/>
      <c r="Q3837" s="1"/>
      <c r="R3837" s="1"/>
      <c r="Y3837" s="1"/>
      <c r="Z3837" s="1"/>
      <c r="AA3837" s="6">
        <v>150.14484684827349</v>
      </c>
      <c r="AB3837" s="6">
        <f t="shared" si="407"/>
        <v>45.043454054482048</v>
      </c>
    </row>
    <row r="3838" spans="3:28" x14ac:dyDescent="0.55000000000000004">
      <c r="C3838" s="5">
        <f t="shared" ca="1" si="402"/>
        <v>0.90346611109671693</v>
      </c>
      <c r="D3838" s="6">
        <v>0.67356394094674643</v>
      </c>
      <c r="E3838" s="15">
        <f t="shared" si="403"/>
        <v>126.37609791633335</v>
      </c>
      <c r="F3838" s="5">
        <f t="shared" si="404"/>
        <v>158.19569386763877</v>
      </c>
      <c r="G3838" s="5">
        <f t="shared" si="405"/>
        <v>0.21428571428571427</v>
      </c>
      <c r="H3838" s="5">
        <f t="shared" si="406"/>
        <v>158.19569386763877</v>
      </c>
      <c r="M3838" s="1"/>
      <c r="N3838" s="1"/>
      <c r="O3838" s="1"/>
      <c r="P3838" s="1"/>
      <c r="Q3838" s="1"/>
      <c r="R3838" s="1"/>
      <c r="Y3838" s="1"/>
      <c r="Z3838" s="1"/>
      <c r="AA3838" s="6">
        <v>158.19569386763877</v>
      </c>
      <c r="AB3838" s="6">
        <f t="shared" si="407"/>
        <v>47.458708160291629</v>
      </c>
    </row>
    <row r="3839" spans="3:28" x14ac:dyDescent="0.55000000000000004">
      <c r="C3839" s="5">
        <f t="shared" ca="1" si="402"/>
        <v>0.98412824718185576</v>
      </c>
      <c r="D3839" s="6">
        <v>0.50133180284333334</v>
      </c>
      <c r="E3839" s="15">
        <f t="shared" si="403"/>
        <v>111.77349447290322</v>
      </c>
      <c r="F3839" s="5">
        <f t="shared" si="404"/>
        <v>124.73459855165177</v>
      </c>
      <c r="G3839" s="5">
        <f t="shared" si="405"/>
        <v>0.21428571428571427</v>
      </c>
      <c r="H3839" s="5">
        <f t="shared" si="406"/>
        <v>124.73459855165177</v>
      </c>
      <c r="M3839" s="1"/>
      <c r="N3839" s="1"/>
      <c r="O3839" s="1"/>
      <c r="P3839" s="1"/>
      <c r="Q3839" s="1"/>
      <c r="R3839" s="1"/>
      <c r="Y3839" s="1"/>
      <c r="Z3839" s="1"/>
      <c r="AA3839" s="6">
        <v>124.73459855165177</v>
      </c>
      <c r="AB3839" s="6">
        <f t="shared" si="407"/>
        <v>37.42037956549553</v>
      </c>
    </row>
    <row r="3840" spans="3:28" x14ac:dyDescent="0.55000000000000004">
      <c r="C3840" s="5">
        <f t="shared" ca="1" si="402"/>
        <v>0.47405226180370352</v>
      </c>
      <c r="D3840" s="6">
        <v>0.11358935841508522</v>
      </c>
      <c r="E3840" s="15">
        <f t="shared" si="403"/>
        <v>63.684107194418331</v>
      </c>
      <c r="F3840" s="5">
        <f t="shared" si="404"/>
        <v>66.327375326867298</v>
      </c>
      <c r="G3840" s="5">
        <f t="shared" si="405"/>
        <v>0.21428571428571427</v>
      </c>
      <c r="H3840" s="5">
        <f t="shared" si="406"/>
        <v>63.684107194418331</v>
      </c>
      <c r="M3840" s="1"/>
      <c r="N3840" s="1"/>
      <c r="O3840" s="1"/>
      <c r="P3840" s="1"/>
      <c r="Q3840" s="1"/>
      <c r="R3840" s="1"/>
      <c r="Y3840" s="1"/>
      <c r="Z3840" s="1"/>
      <c r="AA3840" s="6">
        <v>63.684107194418331</v>
      </c>
      <c r="AB3840" s="6">
        <f t="shared" si="407"/>
        <v>19.105232158325499</v>
      </c>
    </row>
    <row r="3841" spans="3:28" x14ac:dyDescent="0.55000000000000004">
      <c r="C3841" s="5">
        <f t="shared" ca="1" si="402"/>
        <v>0.18448807304101333</v>
      </c>
      <c r="D3841" s="6">
        <v>0.49987163373133525</v>
      </c>
      <c r="E3841" s="15">
        <f t="shared" si="403"/>
        <v>111.63974818105096</v>
      </c>
      <c r="F3841" s="5">
        <f t="shared" si="404"/>
        <v>124.47818550918024</v>
      </c>
      <c r="G3841" s="5">
        <f t="shared" si="405"/>
        <v>0.21428571428571427</v>
      </c>
      <c r="H3841" s="5">
        <f t="shared" si="406"/>
        <v>124.47818550918024</v>
      </c>
      <c r="M3841" s="1"/>
      <c r="N3841" s="1"/>
      <c r="O3841" s="1"/>
      <c r="P3841" s="1"/>
      <c r="Q3841" s="1"/>
      <c r="R3841" s="1"/>
      <c r="Y3841" s="1"/>
      <c r="Z3841" s="1"/>
      <c r="AA3841" s="6">
        <v>124.47818550918024</v>
      </c>
      <c r="AB3841" s="6">
        <f t="shared" si="407"/>
        <v>37.343455652754066</v>
      </c>
    </row>
    <row r="3842" spans="3:28" x14ac:dyDescent="0.55000000000000004">
      <c r="C3842" s="5">
        <f t="shared" ca="1" si="402"/>
        <v>0.92937551189052026</v>
      </c>
      <c r="D3842" s="6">
        <v>0.65219268151134036</v>
      </c>
      <c r="E3842" s="15">
        <f t="shared" si="403"/>
        <v>124.6749112700389</v>
      </c>
      <c r="F3842" s="5">
        <f t="shared" si="404"/>
        <v>153.62742463527726</v>
      </c>
      <c r="G3842" s="5">
        <f t="shared" si="405"/>
        <v>0.21428571428571427</v>
      </c>
      <c r="H3842" s="5">
        <f t="shared" si="406"/>
        <v>153.62742463527726</v>
      </c>
      <c r="M3842" s="1"/>
      <c r="N3842" s="1"/>
      <c r="O3842" s="1"/>
      <c r="P3842" s="1"/>
      <c r="Q3842" s="1"/>
      <c r="R3842" s="1"/>
      <c r="Y3842" s="1"/>
      <c r="Z3842" s="1"/>
      <c r="AA3842" s="6">
        <v>153.62742463527726</v>
      </c>
      <c r="AB3842" s="6">
        <f t="shared" si="407"/>
        <v>46.088227390583178</v>
      </c>
    </row>
    <row r="3843" spans="3:28" x14ac:dyDescent="0.55000000000000004">
      <c r="C3843" s="5">
        <f t="shared" ref="C3843:C3906" ca="1" si="408">RAND()</f>
        <v>0.27901524877085448</v>
      </c>
      <c r="D3843" s="6">
        <v>0.5100111266184294</v>
      </c>
      <c r="E3843" s="15">
        <f t="shared" ref="E3843:E3906" si="409">$B$1+SQRT(($B$2-$B$1)*($B$3-$B$1)*D3843)</f>
        <v>112.56450144191137</v>
      </c>
      <c r="F3843" s="5">
        <f t="shared" ref="F3843:F3906" si="410">$B$2-SQRT(($B$2-$B$1)*($B$2-$B$3)*(1-D3843))</f>
        <v>126.26654150594726</v>
      </c>
      <c r="G3843" s="5">
        <f t="shared" ref="G3843:G3906" si="411">($B$3-$B$1)/($B$2-$B$1)</f>
        <v>0.21428571428571427</v>
      </c>
      <c r="H3843" s="5">
        <f t="shared" ref="H3843:H3906" si="412">IF(D3843&lt;G3843,E3843,F3843)</f>
        <v>126.26654150594726</v>
      </c>
      <c r="M3843" s="1"/>
      <c r="N3843" s="1"/>
      <c r="O3843" s="1"/>
      <c r="P3843" s="1"/>
      <c r="Q3843" s="1"/>
      <c r="R3843" s="1"/>
      <c r="Y3843" s="1"/>
      <c r="Z3843" s="1"/>
      <c r="AA3843" s="6">
        <v>126.26654150594726</v>
      </c>
      <c r="AB3843" s="6">
        <f t="shared" ref="AB3843:AB3906" si="413">AA3843*0.3</f>
        <v>37.879962451784174</v>
      </c>
    </row>
    <row r="3844" spans="3:28" x14ac:dyDescent="0.55000000000000004">
      <c r="C3844" s="5">
        <f t="shared" ca="1" si="408"/>
        <v>0.92721137477680338</v>
      </c>
      <c r="D3844" s="6">
        <v>0.25145563543557725</v>
      </c>
      <c r="E3844" s="15">
        <f t="shared" si="409"/>
        <v>84.99580505938593</v>
      </c>
      <c r="F3844" s="5">
        <f t="shared" si="410"/>
        <v>85.266833355514365</v>
      </c>
      <c r="G3844" s="5">
        <f t="shared" si="411"/>
        <v>0.21428571428571427</v>
      </c>
      <c r="H3844" s="5">
        <f t="shared" si="412"/>
        <v>85.266833355514365</v>
      </c>
      <c r="M3844" s="1"/>
      <c r="N3844" s="1"/>
      <c r="O3844" s="1"/>
      <c r="P3844" s="1"/>
      <c r="Q3844" s="1"/>
      <c r="R3844" s="1"/>
      <c r="Y3844" s="1"/>
      <c r="Z3844" s="1"/>
      <c r="AA3844" s="6">
        <v>85.266833355514365</v>
      </c>
      <c r="AB3844" s="6">
        <f t="shared" si="413"/>
        <v>25.580050006654307</v>
      </c>
    </row>
    <row r="3845" spans="3:28" x14ac:dyDescent="0.55000000000000004">
      <c r="C3845" s="5">
        <f t="shared" ca="1" si="408"/>
        <v>0.41209283338914704</v>
      </c>
      <c r="D3845" s="6">
        <v>0.13505568201954588</v>
      </c>
      <c r="E3845" s="15">
        <f t="shared" si="409"/>
        <v>67.633343971721857</v>
      </c>
      <c r="F3845" s="5">
        <f t="shared" si="410"/>
        <v>69.174156586408259</v>
      </c>
      <c r="G3845" s="5">
        <f t="shared" si="411"/>
        <v>0.21428571428571427</v>
      </c>
      <c r="H3845" s="5">
        <f t="shared" si="412"/>
        <v>67.633343971721857</v>
      </c>
      <c r="M3845" s="1"/>
      <c r="N3845" s="1"/>
      <c r="O3845" s="1"/>
      <c r="P3845" s="1"/>
      <c r="Q3845" s="1"/>
      <c r="R3845" s="1"/>
      <c r="Y3845" s="1"/>
      <c r="Z3845" s="1"/>
      <c r="AA3845" s="6">
        <v>67.633343971721857</v>
      </c>
      <c r="AB3845" s="6">
        <f t="shared" si="413"/>
        <v>20.290003191516558</v>
      </c>
    </row>
    <row r="3846" spans="3:28" x14ac:dyDescent="0.55000000000000004">
      <c r="C3846" s="5">
        <f t="shared" ca="1" si="408"/>
        <v>0.24418826096943536</v>
      </c>
      <c r="D3846" s="6">
        <v>0.81988200438679582</v>
      </c>
      <c r="E3846" s="15">
        <f t="shared" si="409"/>
        <v>137.36276101770176</v>
      </c>
      <c r="F3846" s="5">
        <f t="shared" si="410"/>
        <v>194.66591942883167</v>
      </c>
      <c r="G3846" s="5">
        <f t="shared" si="411"/>
        <v>0.21428571428571427</v>
      </c>
      <c r="H3846" s="5">
        <f t="shared" si="412"/>
        <v>194.66591942883167</v>
      </c>
      <c r="M3846" s="1"/>
      <c r="N3846" s="1"/>
      <c r="O3846" s="1"/>
      <c r="P3846" s="1"/>
      <c r="Q3846" s="1"/>
      <c r="R3846" s="1"/>
      <c r="Y3846" s="1"/>
      <c r="Z3846" s="1"/>
      <c r="AA3846" s="6">
        <v>194.66591942883167</v>
      </c>
      <c r="AB3846" s="6">
        <f t="shared" si="413"/>
        <v>58.399775828649496</v>
      </c>
    </row>
    <row r="3847" spans="3:28" x14ac:dyDescent="0.55000000000000004">
      <c r="C3847" s="5">
        <f t="shared" ca="1" si="408"/>
        <v>9.4988811541525386E-2</v>
      </c>
      <c r="D3847" s="6">
        <v>0.10357498932898401</v>
      </c>
      <c r="E3847" s="15">
        <f t="shared" si="409"/>
        <v>61.714024269146357</v>
      </c>
      <c r="F3847" s="5">
        <f t="shared" si="410"/>
        <v>65.011105246791317</v>
      </c>
      <c r="G3847" s="5">
        <f t="shared" si="411"/>
        <v>0.21428571428571427</v>
      </c>
      <c r="H3847" s="5">
        <f t="shared" si="412"/>
        <v>61.714024269146357</v>
      </c>
      <c r="M3847" s="1"/>
      <c r="N3847" s="1"/>
      <c r="O3847" s="1"/>
      <c r="P3847" s="1"/>
      <c r="Q3847" s="1"/>
      <c r="R3847" s="1"/>
      <c r="Y3847" s="1"/>
      <c r="Z3847" s="1"/>
      <c r="AA3847" s="6">
        <v>61.714024269146357</v>
      </c>
      <c r="AB3847" s="6">
        <f t="shared" si="413"/>
        <v>18.514207280743907</v>
      </c>
    </row>
    <row r="3848" spans="3:28" x14ac:dyDescent="0.55000000000000004">
      <c r="C3848" s="5">
        <f t="shared" ca="1" si="408"/>
        <v>0.50957067119948185</v>
      </c>
      <c r="D3848" s="6">
        <v>0.6918384873193848</v>
      </c>
      <c r="E3848" s="15">
        <f t="shared" si="409"/>
        <v>127.80949210049022</v>
      </c>
      <c r="F3848" s="5">
        <f t="shared" si="410"/>
        <v>162.22210198610992</v>
      </c>
      <c r="G3848" s="5">
        <f t="shared" si="411"/>
        <v>0.21428571428571427</v>
      </c>
      <c r="H3848" s="5">
        <f t="shared" si="412"/>
        <v>162.22210198610992</v>
      </c>
      <c r="M3848" s="1"/>
      <c r="N3848" s="1"/>
      <c r="O3848" s="1"/>
      <c r="P3848" s="1"/>
      <c r="Q3848" s="1"/>
      <c r="R3848" s="1"/>
      <c r="Y3848" s="1"/>
      <c r="Z3848" s="1"/>
      <c r="AA3848" s="6">
        <v>162.22210198610992</v>
      </c>
      <c r="AB3848" s="6">
        <f t="shared" si="413"/>
        <v>48.666630595832977</v>
      </c>
    </row>
    <row r="3849" spans="3:28" x14ac:dyDescent="0.55000000000000004">
      <c r="C3849" s="5">
        <f t="shared" ca="1" si="408"/>
        <v>0.31108173617942314</v>
      </c>
      <c r="D3849" s="6">
        <v>0.17205090525752098</v>
      </c>
      <c r="E3849" s="15">
        <f t="shared" si="409"/>
        <v>73.762953865336982</v>
      </c>
      <c r="F3849" s="5">
        <f t="shared" si="410"/>
        <v>74.164519536595606</v>
      </c>
      <c r="G3849" s="5">
        <f t="shared" si="411"/>
        <v>0.21428571428571427</v>
      </c>
      <c r="H3849" s="5">
        <f t="shared" si="412"/>
        <v>73.762953865336982</v>
      </c>
      <c r="M3849" s="1"/>
      <c r="N3849" s="1"/>
      <c r="O3849" s="1"/>
      <c r="P3849" s="1"/>
      <c r="Q3849" s="1"/>
      <c r="R3849" s="1"/>
      <c r="Y3849" s="1"/>
      <c r="Z3849" s="1"/>
      <c r="AA3849" s="6">
        <v>73.762953865336982</v>
      </c>
      <c r="AB3849" s="6">
        <f t="shared" si="413"/>
        <v>22.128886159601095</v>
      </c>
    </row>
    <row r="3850" spans="3:28" x14ac:dyDescent="0.55000000000000004">
      <c r="C3850" s="5">
        <f t="shared" ca="1" si="408"/>
        <v>0.46758697198192045</v>
      </c>
      <c r="D3850" s="6">
        <v>9.5294955936705561E-2</v>
      </c>
      <c r="E3850" s="15">
        <f t="shared" si="409"/>
        <v>60.01193896497211</v>
      </c>
      <c r="F3850" s="5">
        <f t="shared" si="410"/>
        <v>63.928335638732506</v>
      </c>
      <c r="G3850" s="5">
        <f t="shared" si="411"/>
        <v>0.21428571428571427</v>
      </c>
      <c r="H3850" s="5">
        <f t="shared" si="412"/>
        <v>60.01193896497211</v>
      </c>
      <c r="M3850" s="1"/>
      <c r="N3850" s="1"/>
      <c r="O3850" s="1"/>
      <c r="P3850" s="1"/>
      <c r="Q3850" s="1"/>
      <c r="R3850" s="1"/>
      <c r="Y3850" s="1"/>
      <c r="Z3850" s="1"/>
      <c r="AA3850" s="6">
        <v>60.01193896497211</v>
      </c>
      <c r="AB3850" s="6">
        <f t="shared" si="413"/>
        <v>18.003581689491632</v>
      </c>
    </row>
    <row r="3851" spans="3:28" x14ac:dyDescent="0.55000000000000004">
      <c r="C3851" s="5">
        <f t="shared" ca="1" si="408"/>
        <v>0.52066736988352458</v>
      </c>
      <c r="D3851" s="6">
        <v>0.15223070249796067</v>
      </c>
      <c r="E3851" s="15">
        <f t="shared" si="409"/>
        <v>70.571491988725626</v>
      </c>
      <c r="F3851" s="5">
        <f t="shared" si="410"/>
        <v>71.477378086707517</v>
      </c>
      <c r="G3851" s="5">
        <f t="shared" si="411"/>
        <v>0.21428571428571427</v>
      </c>
      <c r="H3851" s="5">
        <f t="shared" si="412"/>
        <v>70.571491988725626</v>
      </c>
      <c r="M3851" s="1"/>
      <c r="N3851" s="1"/>
      <c r="O3851" s="1"/>
      <c r="P3851" s="1"/>
      <c r="Q3851" s="1"/>
      <c r="R3851" s="1"/>
      <c r="Y3851" s="1"/>
      <c r="Z3851" s="1"/>
      <c r="AA3851" s="6">
        <v>70.571491988725626</v>
      </c>
      <c r="AB3851" s="6">
        <f t="shared" si="413"/>
        <v>21.171447596617686</v>
      </c>
    </row>
    <row r="3852" spans="3:28" x14ac:dyDescent="0.55000000000000004">
      <c r="C3852" s="5">
        <f t="shared" ca="1" si="408"/>
        <v>0.39233842248463746</v>
      </c>
      <c r="D3852" s="6">
        <v>0.88411587601557562</v>
      </c>
      <c r="E3852" s="15">
        <f t="shared" si="409"/>
        <v>141.87348652213768</v>
      </c>
      <c r="F3852" s="5">
        <f t="shared" si="410"/>
        <v>215.51058032250108</v>
      </c>
      <c r="G3852" s="5">
        <f t="shared" si="411"/>
        <v>0.21428571428571427</v>
      </c>
      <c r="H3852" s="5">
        <f t="shared" si="412"/>
        <v>215.51058032250108</v>
      </c>
      <c r="M3852" s="1"/>
      <c r="N3852" s="1"/>
      <c r="O3852" s="1"/>
      <c r="P3852" s="1"/>
      <c r="Q3852" s="1"/>
      <c r="R3852" s="1"/>
      <c r="Y3852" s="1"/>
      <c r="Z3852" s="1"/>
      <c r="AA3852" s="6">
        <v>215.51058032250108</v>
      </c>
      <c r="AB3852" s="6">
        <f t="shared" si="413"/>
        <v>64.65317409675032</v>
      </c>
    </row>
    <row r="3853" spans="3:28" x14ac:dyDescent="0.55000000000000004">
      <c r="C3853" s="5">
        <f t="shared" ca="1" si="408"/>
        <v>0.28266161692715919</v>
      </c>
      <c r="D3853" s="6">
        <v>0.68550727732564376</v>
      </c>
      <c r="E3853" s="15">
        <f t="shared" si="409"/>
        <v>127.31506072807682</v>
      </c>
      <c r="F3853" s="5">
        <f t="shared" si="410"/>
        <v>160.81396723542858</v>
      </c>
      <c r="G3853" s="5">
        <f t="shared" si="411"/>
        <v>0.21428571428571427</v>
      </c>
      <c r="H3853" s="5">
        <f t="shared" si="412"/>
        <v>160.81396723542858</v>
      </c>
      <c r="M3853" s="1"/>
      <c r="N3853" s="1"/>
      <c r="O3853" s="1"/>
      <c r="P3853" s="1"/>
      <c r="Q3853" s="1"/>
      <c r="R3853" s="1"/>
      <c r="Y3853" s="1"/>
      <c r="Z3853" s="1"/>
      <c r="AA3853" s="6">
        <v>160.81396723542858</v>
      </c>
      <c r="AB3853" s="6">
        <f t="shared" si="413"/>
        <v>48.244190170628571</v>
      </c>
    </row>
    <row r="3854" spans="3:28" x14ac:dyDescent="0.55000000000000004">
      <c r="C3854" s="5">
        <f t="shared" ca="1" si="408"/>
        <v>0.94922959745780755</v>
      </c>
      <c r="D3854" s="6">
        <v>0.60185431491480501</v>
      </c>
      <c r="E3854" s="15">
        <f t="shared" si="409"/>
        <v>120.55422661712795</v>
      </c>
      <c r="F3854" s="5">
        <f t="shared" si="410"/>
        <v>143.39293055149773</v>
      </c>
      <c r="G3854" s="5">
        <f t="shared" si="411"/>
        <v>0.21428571428571427</v>
      </c>
      <c r="H3854" s="5">
        <f t="shared" si="412"/>
        <v>143.39293055149773</v>
      </c>
      <c r="M3854" s="1"/>
      <c r="N3854" s="1"/>
      <c r="O3854" s="1"/>
      <c r="P3854" s="1"/>
      <c r="Q3854" s="1"/>
      <c r="R3854" s="1"/>
      <c r="Y3854" s="1"/>
      <c r="Z3854" s="1"/>
      <c r="AA3854" s="6">
        <v>143.39293055149773</v>
      </c>
      <c r="AB3854" s="6">
        <f t="shared" si="413"/>
        <v>43.017879165449315</v>
      </c>
    </row>
    <row r="3855" spans="3:28" x14ac:dyDescent="0.55000000000000004">
      <c r="C3855" s="5">
        <f t="shared" ca="1" si="408"/>
        <v>0.34339663548220867</v>
      </c>
      <c r="D3855" s="6">
        <v>0.23340002206876997</v>
      </c>
      <c r="E3855" s="15">
        <f t="shared" si="409"/>
        <v>82.618849963532028</v>
      </c>
      <c r="F3855" s="5">
        <f t="shared" si="410"/>
        <v>82.692479098021636</v>
      </c>
      <c r="G3855" s="5">
        <f t="shared" si="411"/>
        <v>0.21428571428571427</v>
      </c>
      <c r="H3855" s="5">
        <f t="shared" si="412"/>
        <v>82.692479098021636</v>
      </c>
      <c r="M3855" s="1"/>
      <c r="N3855" s="1"/>
      <c r="O3855" s="1"/>
      <c r="P3855" s="1"/>
      <c r="Q3855" s="1"/>
      <c r="R3855" s="1"/>
      <c r="Y3855" s="1"/>
      <c r="Z3855" s="1"/>
      <c r="AA3855" s="6">
        <v>82.692479098021636</v>
      </c>
      <c r="AB3855" s="6">
        <f t="shared" si="413"/>
        <v>24.807743729406489</v>
      </c>
    </row>
    <row r="3856" spans="3:28" x14ac:dyDescent="0.55000000000000004">
      <c r="C3856" s="5">
        <f t="shared" ca="1" si="408"/>
        <v>0.71508194030214856</v>
      </c>
      <c r="D3856" s="6">
        <v>0.40153549582885117</v>
      </c>
      <c r="E3856" s="15">
        <f t="shared" si="409"/>
        <v>102.13279692013842</v>
      </c>
      <c r="F3856" s="5">
        <f t="shared" si="410"/>
        <v>107.99631915782768</v>
      </c>
      <c r="G3856" s="5">
        <f t="shared" si="411"/>
        <v>0.21428571428571427</v>
      </c>
      <c r="H3856" s="5">
        <f t="shared" si="412"/>
        <v>107.99631915782768</v>
      </c>
      <c r="M3856" s="1"/>
      <c r="N3856" s="1"/>
      <c r="O3856" s="1"/>
      <c r="P3856" s="1"/>
      <c r="Q3856" s="1"/>
      <c r="R3856" s="1"/>
      <c r="Y3856" s="1"/>
      <c r="Z3856" s="1"/>
      <c r="AA3856" s="6">
        <v>107.99631915782768</v>
      </c>
      <c r="AB3856" s="6">
        <f t="shared" si="413"/>
        <v>32.398895747348305</v>
      </c>
    </row>
    <row r="3857" spans="3:28" x14ac:dyDescent="0.55000000000000004">
      <c r="C3857" s="5">
        <f t="shared" ca="1" si="408"/>
        <v>0.34814808405482234</v>
      </c>
      <c r="D3857" s="6">
        <v>0.93887296629894168</v>
      </c>
      <c r="E3857" s="15">
        <f t="shared" si="409"/>
        <v>145.59086684079466</v>
      </c>
      <c r="F3857" s="5">
        <f t="shared" si="410"/>
        <v>238.63693883136864</v>
      </c>
      <c r="G3857" s="5">
        <f t="shared" si="411"/>
        <v>0.21428571428571427</v>
      </c>
      <c r="H3857" s="5">
        <f t="shared" si="412"/>
        <v>238.63693883136864</v>
      </c>
      <c r="M3857" s="1"/>
      <c r="N3857" s="1"/>
      <c r="O3857" s="1"/>
      <c r="P3857" s="1"/>
      <c r="Q3857" s="1"/>
      <c r="R3857" s="1"/>
      <c r="Y3857" s="1"/>
      <c r="Z3857" s="1"/>
      <c r="AA3857" s="6">
        <v>238.63693883136864</v>
      </c>
      <c r="AB3857" s="6">
        <f t="shared" si="413"/>
        <v>71.591081649410583</v>
      </c>
    </row>
    <row r="3858" spans="3:28" x14ac:dyDescent="0.55000000000000004">
      <c r="C3858" s="5">
        <f t="shared" ca="1" si="408"/>
        <v>0.39876857596537563</v>
      </c>
      <c r="D3858" s="6">
        <v>0.20954412081213103</v>
      </c>
      <c r="E3858" s="15">
        <f t="shared" si="409"/>
        <v>79.332463539312116</v>
      </c>
      <c r="F3858" s="5">
        <f t="shared" si="410"/>
        <v>79.33717540561409</v>
      </c>
      <c r="G3858" s="5">
        <f t="shared" si="411"/>
        <v>0.21428571428571427</v>
      </c>
      <c r="H3858" s="5">
        <f t="shared" si="412"/>
        <v>79.332463539312116</v>
      </c>
      <c r="M3858" s="1"/>
      <c r="N3858" s="1"/>
      <c r="O3858" s="1"/>
      <c r="P3858" s="1"/>
      <c r="Q3858" s="1"/>
      <c r="R3858" s="1"/>
      <c r="Y3858" s="1"/>
      <c r="Z3858" s="1"/>
      <c r="AA3858" s="6">
        <v>79.332463539312116</v>
      </c>
      <c r="AB3858" s="6">
        <f t="shared" si="413"/>
        <v>23.799739061793634</v>
      </c>
    </row>
    <row r="3859" spans="3:28" x14ac:dyDescent="0.55000000000000004">
      <c r="C3859" s="5">
        <f t="shared" ca="1" si="408"/>
        <v>0.82283628787855823</v>
      </c>
      <c r="D3859" s="6">
        <v>0.4433659775875336</v>
      </c>
      <c r="E3859" s="15">
        <f t="shared" si="409"/>
        <v>106.30497334146257</v>
      </c>
      <c r="F3859" s="5">
        <f t="shared" si="410"/>
        <v>114.8280372718161</v>
      </c>
      <c r="G3859" s="5">
        <f t="shared" si="411"/>
        <v>0.21428571428571427</v>
      </c>
      <c r="H3859" s="5">
        <f t="shared" si="412"/>
        <v>114.8280372718161</v>
      </c>
      <c r="M3859" s="1"/>
      <c r="N3859" s="1"/>
      <c r="O3859" s="1"/>
      <c r="P3859" s="1"/>
      <c r="Q3859" s="1"/>
      <c r="R3859" s="1"/>
      <c r="Y3859" s="1"/>
      <c r="Z3859" s="1"/>
      <c r="AA3859" s="6">
        <v>114.8280372718161</v>
      </c>
      <c r="AB3859" s="6">
        <f t="shared" si="413"/>
        <v>34.448411181544827</v>
      </c>
    </row>
    <row r="3860" spans="3:28" x14ac:dyDescent="0.55000000000000004">
      <c r="C3860" s="5">
        <f t="shared" ca="1" si="408"/>
        <v>0.5106916250351109</v>
      </c>
      <c r="D3860" s="6">
        <v>0.71134661564460555</v>
      </c>
      <c r="E3860" s="15">
        <f t="shared" si="409"/>
        <v>129.318905697182</v>
      </c>
      <c r="F3860" s="5">
        <f t="shared" si="410"/>
        <v>166.65440211130965</v>
      </c>
      <c r="G3860" s="5">
        <f t="shared" si="411"/>
        <v>0.21428571428571427</v>
      </c>
      <c r="H3860" s="5">
        <f t="shared" si="412"/>
        <v>166.65440211130965</v>
      </c>
      <c r="M3860" s="1"/>
      <c r="N3860" s="1"/>
      <c r="O3860" s="1"/>
      <c r="P3860" s="1"/>
      <c r="Q3860" s="1"/>
      <c r="R3860" s="1"/>
      <c r="Y3860" s="1"/>
      <c r="Z3860" s="1"/>
      <c r="AA3860" s="6">
        <v>166.65440211130965</v>
      </c>
      <c r="AB3860" s="6">
        <f t="shared" si="413"/>
        <v>49.996320633392891</v>
      </c>
    </row>
    <row r="3861" spans="3:28" x14ac:dyDescent="0.55000000000000004">
      <c r="C3861" s="5">
        <f t="shared" ca="1" si="408"/>
        <v>0.32849499532351245</v>
      </c>
      <c r="D3861" s="6">
        <v>0.35502296102904973</v>
      </c>
      <c r="E3861" s="15">
        <f t="shared" si="409"/>
        <v>97.229435743685428</v>
      </c>
      <c r="F3861" s="5">
        <f t="shared" si="410"/>
        <v>100.67467396085729</v>
      </c>
      <c r="G3861" s="5">
        <f t="shared" si="411"/>
        <v>0.21428571428571427</v>
      </c>
      <c r="H3861" s="5">
        <f t="shared" si="412"/>
        <v>100.67467396085729</v>
      </c>
      <c r="M3861" s="1"/>
      <c r="N3861" s="1"/>
      <c r="O3861" s="1"/>
      <c r="P3861" s="1"/>
      <c r="Q3861" s="1"/>
      <c r="R3861" s="1"/>
      <c r="Y3861" s="1"/>
      <c r="Z3861" s="1"/>
      <c r="AA3861" s="6">
        <v>100.67467396085729</v>
      </c>
      <c r="AB3861" s="6">
        <f t="shared" si="413"/>
        <v>30.202402188257185</v>
      </c>
    </row>
    <row r="3862" spans="3:28" x14ac:dyDescent="0.55000000000000004">
      <c r="C3862" s="5">
        <f t="shared" ca="1" si="408"/>
        <v>0.68809232121410846</v>
      </c>
      <c r="D3862" s="6">
        <v>8.8155274618791579E-2</v>
      </c>
      <c r="E3862" s="15">
        <f t="shared" si="409"/>
        <v>58.483874721702577</v>
      </c>
      <c r="F3862" s="5">
        <f t="shared" si="410"/>
        <v>62.998660165216705</v>
      </c>
      <c r="G3862" s="5">
        <f t="shared" si="411"/>
        <v>0.21428571428571427</v>
      </c>
      <c r="H3862" s="5">
        <f t="shared" si="412"/>
        <v>58.483874721702577</v>
      </c>
      <c r="M3862" s="1"/>
      <c r="N3862" s="1"/>
      <c r="O3862" s="1"/>
      <c r="P3862" s="1"/>
      <c r="Q3862" s="1"/>
      <c r="R3862" s="1"/>
      <c r="Y3862" s="1"/>
      <c r="Z3862" s="1"/>
      <c r="AA3862" s="6">
        <v>58.483874721702577</v>
      </c>
      <c r="AB3862" s="6">
        <f t="shared" si="413"/>
        <v>17.545162416510774</v>
      </c>
    </row>
    <row r="3863" spans="3:28" x14ac:dyDescent="0.55000000000000004">
      <c r="C3863" s="5">
        <f t="shared" ca="1" si="408"/>
        <v>0.16952746806092367</v>
      </c>
      <c r="D3863" s="6">
        <v>0.83775039829087683</v>
      </c>
      <c r="E3863" s="15">
        <f t="shared" si="409"/>
        <v>138.63476173233008</v>
      </c>
      <c r="F3863" s="5">
        <f t="shared" si="410"/>
        <v>200.02712635278516</v>
      </c>
      <c r="G3863" s="5">
        <f t="shared" si="411"/>
        <v>0.21428571428571427</v>
      </c>
      <c r="H3863" s="5">
        <f t="shared" si="412"/>
        <v>200.02712635278516</v>
      </c>
      <c r="M3863" s="1"/>
      <c r="N3863" s="1"/>
      <c r="O3863" s="1"/>
      <c r="P3863" s="1"/>
      <c r="Q3863" s="1"/>
      <c r="R3863" s="1"/>
      <c r="Y3863" s="1"/>
      <c r="Z3863" s="1"/>
      <c r="AA3863" s="6">
        <v>200.02712635278516</v>
      </c>
      <c r="AB3863" s="6">
        <f t="shared" si="413"/>
        <v>60.008137905835547</v>
      </c>
    </row>
    <row r="3864" spans="3:28" x14ac:dyDescent="0.55000000000000004">
      <c r="C3864" s="5">
        <f t="shared" ca="1" si="408"/>
        <v>0.99239542779425338</v>
      </c>
      <c r="D3864" s="6">
        <v>0.16653471851147095</v>
      </c>
      <c r="E3864" s="15">
        <f t="shared" si="409"/>
        <v>72.894075953670949</v>
      </c>
      <c r="F3864" s="5">
        <f t="shared" si="410"/>
        <v>73.413457284653845</v>
      </c>
      <c r="G3864" s="5">
        <f t="shared" si="411"/>
        <v>0.21428571428571427</v>
      </c>
      <c r="H3864" s="5">
        <f t="shared" si="412"/>
        <v>72.894075953670949</v>
      </c>
      <c r="M3864" s="1"/>
      <c r="N3864" s="1"/>
      <c r="O3864" s="1"/>
      <c r="P3864" s="1"/>
      <c r="Q3864" s="1"/>
      <c r="R3864" s="1"/>
      <c r="Y3864" s="1"/>
      <c r="Z3864" s="1"/>
      <c r="AA3864" s="6">
        <v>72.894075953670949</v>
      </c>
      <c r="AB3864" s="6">
        <f t="shared" si="413"/>
        <v>21.868222786101285</v>
      </c>
    </row>
    <row r="3865" spans="3:28" x14ac:dyDescent="0.55000000000000004">
      <c r="C3865" s="5">
        <f t="shared" ca="1" si="408"/>
        <v>0.94864757693619961</v>
      </c>
      <c r="D3865" s="6">
        <v>0.41286867804349492</v>
      </c>
      <c r="E3865" s="15">
        <f t="shared" si="409"/>
        <v>103.28381470088119</v>
      </c>
      <c r="F3865" s="5">
        <f t="shared" si="410"/>
        <v>109.8230049860901</v>
      </c>
      <c r="G3865" s="5">
        <f t="shared" si="411"/>
        <v>0.21428571428571427</v>
      </c>
      <c r="H3865" s="5">
        <f t="shared" si="412"/>
        <v>109.8230049860901</v>
      </c>
      <c r="M3865" s="1"/>
      <c r="N3865" s="1"/>
      <c r="O3865" s="1"/>
      <c r="P3865" s="1"/>
      <c r="Q3865" s="1"/>
      <c r="R3865" s="1"/>
      <c r="Y3865" s="1"/>
      <c r="Z3865" s="1"/>
      <c r="AA3865" s="6">
        <v>109.8230049860901</v>
      </c>
      <c r="AB3865" s="6">
        <f t="shared" si="413"/>
        <v>32.946901495827028</v>
      </c>
    </row>
    <row r="3866" spans="3:28" x14ac:dyDescent="0.55000000000000004">
      <c r="C3866" s="5">
        <f t="shared" ca="1" si="408"/>
        <v>0.23373555329335127</v>
      </c>
      <c r="D3866" s="6">
        <v>0.93244478818011778</v>
      </c>
      <c r="E3866" s="15">
        <f t="shared" si="409"/>
        <v>145.1601871260425</v>
      </c>
      <c r="F3866" s="5">
        <f t="shared" si="410"/>
        <v>235.49107776357798</v>
      </c>
      <c r="G3866" s="5">
        <f t="shared" si="411"/>
        <v>0.21428571428571427</v>
      </c>
      <c r="H3866" s="5">
        <f t="shared" si="412"/>
        <v>235.49107776357798</v>
      </c>
      <c r="M3866" s="1"/>
      <c r="N3866" s="1"/>
      <c r="O3866" s="1"/>
      <c r="P3866" s="1"/>
      <c r="Q3866" s="1"/>
      <c r="R3866" s="1"/>
      <c r="Y3866" s="1"/>
      <c r="Z3866" s="1"/>
      <c r="AA3866" s="6">
        <v>235.49107776357798</v>
      </c>
      <c r="AB3866" s="6">
        <f t="shared" si="413"/>
        <v>70.647323329073387</v>
      </c>
    </row>
    <row r="3867" spans="3:28" x14ac:dyDescent="0.55000000000000004">
      <c r="C3867" s="5">
        <f t="shared" ca="1" si="408"/>
        <v>0.69168826039699982</v>
      </c>
      <c r="D3867" s="6">
        <v>0.38784638462962018</v>
      </c>
      <c r="E3867" s="15">
        <f t="shared" si="409"/>
        <v>100.72062476082317</v>
      </c>
      <c r="F3867" s="5">
        <f t="shared" si="410"/>
        <v>105.81281528685938</v>
      </c>
      <c r="G3867" s="5">
        <f t="shared" si="411"/>
        <v>0.21428571428571427</v>
      </c>
      <c r="H3867" s="5">
        <f t="shared" si="412"/>
        <v>105.81281528685938</v>
      </c>
      <c r="M3867" s="1"/>
      <c r="N3867" s="1"/>
      <c r="O3867" s="1"/>
      <c r="P3867" s="1"/>
      <c r="Q3867" s="1"/>
      <c r="R3867" s="1"/>
      <c r="Y3867" s="1"/>
      <c r="Z3867" s="1"/>
      <c r="AA3867" s="6">
        <v>105.81281528685938</v>
      </c>
      <c r="AB3867" s="6">
        <f t="shared" si="413"/>
        <v>31.743844586057811</v>
      </c>
    </row>
    <row r="3868" spans="3:28" x14ac:dyDescent="0.55000000000000004">
      <c r="C3868" s="5">
        <f t="shared" ca="1" si="408"/>
        <v>0.29681481663471487</v>
      </c>
      <c r="D3868" s="6">
        <v>0.8403539823411228</v>
      </c>
      <c r="E3868" s="15">
        <f t="shared" si="409"/>
        <v>138.81896693428564</v>
      </c>
      <c r="F3868" s="5">
        <f t="shared" si="410"/>
        <v>200.83249177383334</v>
      </c>
      <c r="G3868" s="5">
        <f t="shared" si="411"/>
        <v>0.21428571428571427</v>
      </c>
      <c r="H3868" s="5">
        <f t="shared" si="412"/>
        <v>200.83249177383334</v>
      </c>
      <c r="M3868" s="1"/>
      <c r="N3868" s="1"/>
      <c r="O3868" s="1"/>
      <c r="P3868" s="1"/>
      <c r="Q3868" s="1"/>
      <c r="R3868" s="1"/>
      <c r="Y3868" s="1"/>
      <c r="Z3868" s="1"/>
      <c r="AA3868" s="6">
        <v>200.83249177383334</v>
      </c>
      <c r="AB3868" s="6">
        <f t="shared" si="413"/>
        <v>60.249747532149996</v>
      </c>
    </row>
    <row r="3869" spans="3:28" x14ac:dyDescent="0.55000000000000004">
      <c r="C3869" s="5">
        <f t="shared" ca="1" si="408"/>
        <v>0.44941340328744528</v>
      </c>
      <c r="D3869" s="6">
        <v>0.40385919458030939</v>
      </c>
      <c r="E3869" s="15">
        <f t="shared" si="409"/>
        <v>102.37010664646003</v>
      </c>
      <c r="F3869" s="5">
        <f t="shared" si="410"/>
        <v>108.36943455217551</v>
      </c>
      <c r="G3869" s="5">
        <f t="shared" si="411"/>
        <v>0.21428571428571427</v>
      </c>
      <c r="H3869" s="5">
        <f t="shared" si="412"/>
        <v>108.36943455217551</v>
      </c>
      <c r="M3869" s="1"/>
      <c r="N3869" s="1"/>
      <c r="O3869" s="1"/>
      <c r="P3869" s="1"/>
      <c r="Q3869" s="1"/>
      <c r="R3869" s="1"/>
      <c r="Y3869" s="1"/>
      <c r="Z3869" s="1"/>
      <c r="AA3869" s="6">
        <v>108.36943455217551</v>
      </c>
      <c r="AB3869" s="6">
        <f t="shared" si="413"/>
        <v>32.510830365652652</v>
      </c>
    </row>
    <row r="3870" spans="3:28" x14ac:dyDescent="0.55000000000000004">
      <c r="C3870" s="5">
        <f t="shared" ca="1" si="408"/>
        <v>0.45208139352684307</v>
      </c>
      <c r="D3870" s="6">
        <v>0.73095347192536708</v>
      </c>
      <c r="E3870" s="15">
        <f t="shared" si="409"/>
        <v>130.81524411535702</v>
      </c>
      <c r="F3870" s="5">
        <f t="shared" si="410"/>
        <v>171.26280207571168</v>
      </c>
      <c r="G3870" s="5">
        <f t="shared" si="411"/>
        <v>0.21428571428571427</v>
      </c>
      <c r="H3870" s="5">
        <f t="shared" si="412"/>
        <v>171.26280207571168</v>
      </c>
      <c r="M3870" s="1"/>
      <c r="N3870" s="1"/>
      <c r="O3870" s="1"/>
      <c r="P3870" s="1"/>
      <c r="Q3870" s="1"/>
      <c r="R3870" s="1"/>
      <c r="Y3870" s="1"/>
      <c r="Z3870" s="1"/>
      <c r="AA3870" s="6">
        <v>171.26280207571168</v>
      </c>
      <c r="AB3870" s="6">
        <f t="shared" si="413"/>
        <v>51.378840622713504</v>
      </c>
    </row>
    <row r="3871" spans="3:28" x14ac:dyDescent="0.55000000000000004">
      <c r="C3871" s="5">
        <f t="shared" ca="1" si="408"/>
        <v>0.35155805386174788</v>
      </c>
      <c r="D3871" s="6">
        <v>0.91499249854519848</v>
      </c>
      <c r="E3871" s="15">
        <f t="shared" si="409"/>
        <v>143.98336168841098</v>
      </c>
      <c r="F3871" s="5">
        <f t="shared" si="410"/>
        <v>227.63659702849947</v>
      </c>
      <c r="G3871" s="5">
        <f t="shared" si="411"/>
        <v>0.21428571428571427</v>
      </c>
      <c r="H3871" s="5">
        <f t="shared" si="412"/>
        <v>227.63659702849947</v>
      </c>
      <c r="M3871" s="1"/>
      <c r="N3871" s="1"/>
      <c r="O3871" s="1"/>
      <c r="P3871" s="1"/>
      <c r="Q3871" s="1"/>
      <c r="R3871" s="1"/>
      <c r="Y3871" s="1"/>
      <c r="Z3871" s="1"/>
      <c r="AA3871" s="6">
        <v>227.63659702849947</v>
      </c>
      <c r="AB3871" s="6">
        <f t="shared" si="413"/>
        <v>68.290979108549834</v>
      </c>
    </row>
    <row r="3872" spans="3:28" x14ac:dyDescent="0.55000000000000004">
      <c r="C3872" s="5">
        <f t="shared" ca="1" si="408"/>
        <v>0.85941605674841604</v>
      </c>
      <c r="D3872" s="6">
        <v>0.14746705186931164</v>
      </c>
      <c r="E3872" s="15">
        <f t="shared" si="409"/>
        <v>69.773953744950134</v>
      </c>
      <c r="F3872" s="5">
        <f t="shared" si="410"/>
        <v>70.836238456316124</v>
      </c>
      <c r="G3872" s="5">
        <f t="shared" si="411"/>
        <v>0.21428571428571427</v>
      </c>
      <c r="H3872" s="5">
        <f t="shared" si="412"/>
        <v>69.773953744950134</v>
      </c>
      <c r="M3872" s="1"/>
      <c r="N3872" s="1"/>
      <c r="O3872" s="1"/>
      <c r="P3872" s="1"/>
      <c r="Q3872" s="1"/>
      <c r="R3872" s="1"/>
      <c r="Y3872" s="1"/>
      <c r="Z3872" s="1"/>
      <c r="AA3872" s="6">
        <v>69.773953744950134</v>
      </c>
      <c r="AB3872" s="6">
        <f t="shared" si="413"/>
        <v>20.932186123485039</v>
      </c>
    </row>
    <row r="3873" spans="3:28" x14ac:dyDescent="0.55000000000000004">
      <c r="C3873" s="5">
        <f t="shared" ca="1" si="408"/>
        <v>0.62109975237379811</v>
      </c>
      <c r="D3873" s="6">
        <v>0.77382329447543574</v>
      </c>
      <c r="E3873" s="15">
        <f t="shared" si="409"/>
        <v>134.01855702992964</v>
      </c>
      <c r="F3873" s="5">
        <f t="shared" si="410"/>
        <v>181.96405183032942</v>
      </c>
      <c r="G3873" s="5">
        <f t="shared" si="411"/>
        <v>0.21428571428571427</v>
      </c>
      <c r="H3873" s="5">
        <f t="shared" si="412"/>
        <v>181.96405183032942</v>
      </c>
      <c r="M3873" s="1"/>
      <c r="N3873" s="1"/>
      <c r="O3873" s="1"/>
      <c r="P3873" s="1"/>
      <c r="Q3873" s="1"/>
      <c r="R3873" s="1"/>
      <c r="Y3873" s="1"/>
      <c r="Z3873" s="1"/>
      <c r="AA3873" s="6">
        <v>181.96405183032942</v>
      </c>
      <c r="AB3873" s="6">
        <f t="shared" si="413"/>
        <v>54.589215549098824</v>
      </c>
    </row>
    <row r="3874" spans="3:28" x14ac:dyDescent="0.55000000000000004">
      <c r="C3874" s="5">
        <f t="shared" ca="1" si="408"/>
        <v>0.56361079313895313</v>
      </c>
      <c r="D3874" s="6">
        <v>0.6858442498912547</v>
      </c>
      <c r="E3874" s="15">
        <f t="shared" si="409"/>
        <v>127.34143374379289</v>
      </c>
      <c r="F3874" s="5">
        <f t="shared" si="410"/>
        <v>160.88855472428335</v>
      </c>
      <c r="G3874" s="5">
        <f t="shared" si="411"/>
        <v>0.21428571428571427</v>
      </c>
      <c r="H3874" s="5">
        <f t="shared" si="412"/>
        <v>160.88855472428335</v>
      </c>
      <c r="M3874" s="1"/>
      <c r="N3874" s="1"/>
      <c r="O3874" s="1"/>
      <c r="P3874" s="1"/>
      <c r="Q3874" s="1"/>
      <c r="R3874" s="1"/>
      <c r="Y3874" s="1"/>
      <c r="Z3874" s="1"/>
      <c r="AA3874" s="6">
        <v>160.88855472428335</v>
      </c>
      <c r="AB3874" s="6">
        <f t="shared" si="413"/>
        <v>48.266566417285006</v>
      </c>
    </row>
    <row r="3875" spans="3:28" x14ac:dyDescent="0.55000000000000004">
      <c r="C3875" s="5">
        <f t="shared" ca="1" si="408"/>
        <v>0.86720048851994336</v>
      </c>
      <c r="D3875" s="6">
        <v>0.39151908313536199</v>
      </c>
      <c r="E3875" s="15">
        <f t="shared" si="409"/>
        <v>101.10191487674062</v>
      </c>
      <c r="F3875" s="5">
        <f t="shared" si="410"/>
        <v>106.39621780847952</v>
      </c>
      <c r="G3875" s="5">
        <f t="shared" si="411"/>
        <v>0.21428571428571427</v>
      </c>
      <c r="H3875" s="5">
        <f t="shared" si="412"/>
        <v>106.39621780847952</v>
      </c>
      <c r="M3875" s="1"/>
      <c r="N3875" s="1"/>
      <c r="O3875" s="1"/>
      <c r="P3875" s="1"/>
      <c r="Q3875" s="1"/>
      <c r="R3875" s="1"/>
      <c r="Y3875" s="1"/>
      <c r="Z3875" s="1"/>
      <c r="AA3875" s="6">
        <v>106.39621780847952</v>
      </c>
      <c r="AB3875" s="6">
        <f t="shared" si="413"/>
        <v>31.918865342543853</v>
      </c>
    </row>
    <row r="3876" spans="3:28" x14ac:dyDescent="0.55000000000000004">
      <c r="C3876" s="5">
        <f t="shared" ca="1" si="408"/>
        <v>0.85973206093464849</v>
      </c>
      <c r="D3876" s="6">
        <v>0.94057991928134554</v>
      </c>
      <c r="E3876" s="15">
        <f t="shared" si="409"/>
        <v>145.70498257398793</v>
      </c>
      <c r="F3876" s="5">
        <f t="shared" si="410"/>
        <v>239.49977708909566</v>
      </c>
      <c r="G3876" s="5">
        <f t="shared" si="411"/>
        <v>0.21428571428571427</v>
      </c>
      <c r="H3876" s="5">
        <f t="shared" si="412"/>
        <v>239.49977708909566</v>
      </c>
      <c r="M3876" s="1"/>
      <c r="N3876" s="1"/>
      <c r="O3876" s="1"/>
      <c r="P3876" s="1"/>
      <c r="Q3876" s="1"/>
      <c r="R3876" s="1"/>
      <c r="Y3876" s="1"/>
      <c r="Z3876" s="1"/>
      <c r="AA3876" s="6">
        <v>239.49977708909566</v>
      </c>
      <c r="AB3876" s="6">
        <f t="shared" si="413"/>
        <v>71.8499331267287</v>
      </c>
    </row>
    <row r="3877" spans="3:28" x14ac:dyDescent="0.55000000000000004">
      <c r="C3877" s="5">
        <f t="shared" ca="1" si="408"/>
        <v>0.71982962163346531</v>
      </c>
      <c r="D3877" s="6">
        <v>0.34017661214513994</v>
      </c>
      <c r="E3877" s="15">
        <f t="shared" si="409"/>
        <v>95.597401304795866</v>
      </c>
      <c r="F3877" s="5">
        <f t="shared" si="410"/>
        <v>98.393649177761802</v>
      </c>
      <c r="G3877" s="5">
        <f t="shared" si="411"/>
        <v>0.21428571428571427</v>
      </c>
      <c r="H3877" s="5">
        <f t="shared" si="412"/>
        <v>98.393649177761802</v>
      </c>
      <c r="M3877" s="1"/>
      <c r="N3877" s="1"/>
      <c r="O3877" s="1"/>
      <c r="P3877" s="1"/>
      <c r="Q3877" s="1"/>
      <c r="R3877" s="1"/>
      <c r="Y3877" s="1"/>
      <c r="Z3877" s="1"/>
      <c r="AA3877" s="6">
        <v>98.393649177761802</v>
      </c>
      <c r="AB3877" s="6">
        <f t="shared" si="413"/>
        <v>29.51809475332854</v>
      </c>
    </row>
    <row r="3878" spans="3:28" x14ac:dyDescent="0.55000000000000004">
      <c r="C3878" s="5">
        <f t="shared" ca="1" si="408"/>
        <v>0.69435341187000221</v>
      </c>
      <c r="D3878" s="6">
        <v>8.6741972561926728E-3</v>
      </c>
      <c r="E3878" s="15">
        <f t="shared" si="409"/>
        <v>32.071723733752229</v>
      </c>
      <c r="F3878" s="5">
        <f t="shared" si="410"/>
        <v>52.885311142743831</v>
      </c>
      <c r="G3878" s="5">
        <f t="shared" si="411"/>
        <v>0.21428571428571427</v>
      </c>
      <c r="H3878" s="5">
        <f t="shared" si="412"/>
        <v>32.071723733752229</v>
      </c>
      <c r="M3878" s="1"/>
      <c r="N3878" s="1"/>
      <c r="O3878" s="1"/>
      <c r="P3878" s="1"/>
      <c r="Q3878" s="1"/>
      <c r="R3878" s="1"/>
      <c r="Y3878" s="1"/>
      <c r="Z3878" s="1"/>
      <c r="AA3878" s="6">
        <v>32.071723733752229</v>
      </c>
      <c r="AB3878" s="6">
        <f t="shared" si="413"/>
        <v>9.6215171201256684</v>
      </c>
    </row>
    <row r="3879" spans="3:28" x14ac:dyDescent="0.55000000000000004">
      <c r="C3879" s="5">
        <f t="shared" ca="1" si="408"/>
        <v>0.10602847906932622</v>
      </c>
      <c r="D3879" s="6">
        <v>0.39095559713380135</v>
      </c>
      <c r="E3879" s="15">
        <f t="shared" si="409"/>
        <v>101.04353170887768</v>
      </c>
      <c r="F3879" s="5">
        <f t="shared" si="410"/>
        <v>106.30659480364895</v>
      </c>
      <c r="G3879" s="5">
        <f t="shared" si="411"/>
        <v>0.21428571428571427</v>
      </c>
      <c r="H3879" s="5">
        <f t="shared" si="412"/>
        <v>106.30659480364895</v>
      </c>
      <c r="M3879" s="1"/>
      <c r="N3879" s="1"/>
      <c r="O3879" s="1"/>
      <c r="P3879" s="1"/>
      <c r="Q3879" s="1"/>
      <c r="R3879" s="1"/>
      <c r="Y3879" s="1"/>
      <c r="Z3879" s="1"/>
      <c r="AA3879" s="6">
        <v>106.30659480364895</v>
      </c>
      <c r="AB3879" s="6">
        <f t="shared" si="413"/>
        <v>31.891978441094682</v>
      </c>
    </row>
    <row r="3880" spans="3:28" x14ac:dyDescent="0.55000000000000004">
      <c r="C3880" s="5">
        <f t="shared" ca="1" si="408"/>
        <v>0.60411498810480901</v>
      </c>
      <c r="D3880" s="6">
        <v>0.84667329871198294</v>
      </c>
      <c r="E3880" s="15">
        <f t="shared" si="409"/>
        <v>139.26487923257758</v>
      </c>
      <c r="F3880" s="5">
        <f t="shared" si="410"/>
        <v>202.81499704511066</v>
      </c>
      <c r="G3880" s="5">
        <f t="shared" si="411"/>
        <v>0.21428571428571427</v>
      </c>
      <c r="H3880" s="5">
        <f t="shared" si="412"/>
        <v>202.81499704511066</v>
      </c>
      <c r="M3880" s="1"/>
      <c r="N3880" s="1"/>
      <c r="O3880" s="1"/>
      <c r="P3880" s="1"/>
      <c r="Q3880" s="1"/>
      <c r="R3880" s="1"/>
      <c r="Y3880" s="1"/>
      <c r="Z3880" s="1"/>
      <c r="AA3880" s="6">
        <v>202.81499704511066</v>
      </c>
      <c r="AB3880" s="6">
        <f t="shared" si="413"/>
        <v>60.844499113533196</v>
      </c>
    </row>
    <row r="3881" spans="3:28" x14ac:dyDescent="0.55000000000000004">
      <c r="C3881" s="5">
        <f t="shared" ca="1" si="408"/>
        <v>0.26682869786701069</v>
      </c>
      <c r="D3881" s="6">
        <v>0.78068362886669029</v>
      </c>
      <c r="E3881" s="15">
        <f t="shared" si="409"/>
        <v>134.5228578274241</v>
      </c>
      <c r="F3881" s="5">
        <f t="shared" si="410"/>
        <v>183.76795423889382</v>
      </c>
      <c r="G3881" s="5">
        <f t="shared" si="411"/>
        <v>0.21428571428571427</v>
      </c>
      <c r="H3881" s="5">
        <f t="shared" si="412"/>
        <v>183.76795423889382</v>
      </c>
      <c r="M3881" s="1"/>
      <c r="N3881" s="1"/>
      <c r="O3881" s="1"/>
      <c r="P3881" s="1"/>
      <c r="Q3881" s="1"/>
      <c r="R3881" s="1"/>
      <c r="Y3881" s="1"/>
      <c r="Z3881" s="1"/>
      <c r="AA3881" s="6">
        <v>183.76795423889382</v>
      </c>
      <c r="AB3881" s="6">
        <f t="shared" si="413"/>
        <v>55.130386271668144</v>
      </c>
    </row>
    <row r="3882" spans="3:28" x14ac:dyDescent="0.55000000000000004">
      <c r="C3882" s="5">
        <f t="shared" ca="1" si="408"/>
        <v>0.3116620293008876</v>
      </c>
      <c r="D3882" s="6">
        <v>0.39969044768246231</v>
      </c>
      <c r="E3882" s="15">
        <f t="shared" si="409"/>
        <v>101.94388031491654</v>
      </c>
      <c r="F3882" s="5">
        <f t="shared" si="410"/>
        <v>107.70057612473116</v>
      </c>
      <c r="G3882" s="5">
        <f t="shared" si="411"/>
        <v>0.21428571428571427</v>
      </c>
      <c r="H3882" s="5">
        <f t="shared" si="412"/>
        <v>107.70057612473116</v>
      </c>
      <c r="M3882" s="1"/>
      <c r="N3882" s="1"/>
      <c r="O3882" s="1"/>
      <c r="P3882" s="1"/>
      <c r="Q3882" s="1"/>
      <c r="R3882" s="1"/>
      <c r="Y3882" s="1"/>
      <c r="Z3882" s="1"/>
      <c r="AA3882" s="6">
        <v>107.70057612473116</v>
      </c>
      <c r="AB3882" s="6">
        <f t="shared" si="413"/>
        <v>32.310172837419344</v>
      </c>
    </row>
    <row r="3883" spans="3:28" x14ac:dyDescent="0.55000000000000004">
      <c r="C3883" s="5">
        <f t="shared" ca="1" si="408"/>
        <v>0.37808500139419454</v>
      </c>
      <c r="D3883" s="6">
        <v>7.3697000544760138E-2</v>
      </c>
      <c r="E3883" s="15">
        <f t="shared" si="409"/>
        <v>55.18678173905608</v>
      </c>
      <c r="F3883" s="5">
        <f t="shared" si="410"/>
        <v>61.127094951221437</v>
      </c>
      <c r="G3883" s="5">
        <f t="shared" si="411"/>
        <v>0.21428571428571427</v>
      </c>
      <c r="H3883" s="5">
        <f t="shared" si="412"/>
        <v>55.18678173905608</v>
      </c>
      <c r="M3883" s="1"/>
      <c r="N3883" s="1"/>
      <c r="O3883" s="1"/>
      <c r="P3883" s="1"/>
      <c r="Q3883" s="1"/>
      <c r="R3883" s="1"/>
      <c r="Y3883" s="1"/>
      <c r="Z3883" s="1"/>
      <c r="AA3883" s="6">
        <v>55.18678173905608</v>
      </c>
      <c r="AB3883" s="6">
        <f t="shared" si="413"/>
        <v>16.556034521716825</v>
      </c>
    </row>
    <row r="3884" spans="3:28" x14ac:dyDescent="0.55000000000000004">
      <c r="C3884" s="5">
        <f t="shared" ca="1" si="408"/>
        <v>0.25839369776882271</v>
      </c>
      <c r="D3884" s="6">
        <v>0.64376447809475246</v>
      </c>
      <c r="E3884" s="15">
        <f t="shared" si="409"/>
        <v>123.99636162862545</v>
      </c>
      <c r="F3884" s="5">
        <f t="shared" si="410"/>
        <v>151.86456146700328</v>
      </c>
      <c r="G3884" s="5">
        <f t="shared" si="411"/>
        <v>0.21428571428571427</v>
      </c>
      <c r="H3884" s="5">
        <f t="shared" si="412"/>
        <v>151.86456146700328</v>
      </c>
      <c r="M3884" s="1"/>
      <c r="N3884" s="1"/>
      <c r="O3884" s="1"/>
      <c r="P3884" s="1"/>
      <c r="Q3884" s="1"/>
      <c r="R3884" s="1"/>
      <c r="Y3884" s="1"/>
      <c r="Z3884" s="1"/>
      <c r="AA3884" s="6">
        <v>151.86456146700328</v>
      </c>
      <c r="AB3884" s="6">
        <f t="shared" si="413"/>
        <v>45.559368440100982</v>
      </c>
    </row>
    <row r="3885" spans="3:28" x14ac:dyDescent="0.55000000000000004">
      <c r="C3885" s="5">
        <f t="shared" ca="1" si="408"/>
        <v>0.13951723104923941</v>
      </c>
      <c r="D3885" s="6">
        <v>0.99816668669069764</v>
      </c>
      <c r="E3885" s="15">
        <f t="shared" si="409"/>
        <v>149.49594718138371</v>
      </c>
      <c r="F3885" s="5">
        <f t="shared" si="410"/>
        <v>289.37304842144158</v>
      </c>
      <c r="G3885" s="5">
        <f t="shared" si="411"/>
        <v>0.21428571428571427</v>
      </c>
      <c r="H3885" s="5">
        <f t="shared" si="412"/>
        <v>289.37304842144158</v>
      </c>
      <c r="M3885" s="1"/>
      <c r="N3885" s="1"/>
      <c r="O3885" s="1"/>
      <c r="P3885" s="1"/>
      <c r="Q3885" s="1"/>
      <c r="R3885" s="1"/>
      <c r="Y3885" s="1"/>
      <c r="Z3885" s="1"/>
      <c r="AA3885" s="6">
        <v>289.37304842144158</v>
      </c>
      <c r="AB3885" s="6">
        <f t="shared" si="413"/>
        <v>86.811914526432474</v>
      </c>
    </row>
    <row r="3886" spans="3:28" x14ac:dyDescent="0.55000000000000004">
      <c r="C3886" s="5">
        <f t="shared" ca="1" si="408"/>
        <v>0.70328492985127689</v>
      </c>
      <c r="D3886" s="6">
        <v>0.26933198435963857</v>
      </c>
      <c r="E3886" s="15">
        <f t="shared" si="409"/>
        <v>87.266465175761454</v>
      </c>
      <c r="F3886" s="5">
        <f t="shared" si="410"/>
        <v>87.846400540914061</v>
      </c>
      <c r="G3886" s="5">
        <f t="shared" si="411"/>
        <v>0.21428571428571427</v>
      </c>
      <c r="H3886" s="5">
        <f t="shared" si="412"/>
        <v>87.846400540914061</v>
      </c>
      <c r="M3886" s="1"/>
      <c r="N3886" s="1"/>
      <c r="O3886" s="1"/>
      <c r="P3886" s="1"/>
      <c r="Q3886" s="1"/>
      <c r="R3886" s="1"/>
      <c r="Y3886" s="1"/>
      <c r="Z3886" s="1"/>
      <c r="AA3886" s="6">
        <v>87.846400540914061</v>
      </c>
      <c r="AB3886" s="6">
        <f t="shared" si="413"/>
        <v>26.353920162274218</v>
      </c>
    </row>
    <row r="3887" spans="3:28" x14ac:dyDescent="0.55000000000000004">
      <c r="C3887" s="5">
        <f t="shared" ca="1" si="408"/>
        <v>0.12175014142691043</v>
      </c>
      <c r="D3887" s="6">
        <v>0.21305037715752961</v>
      </c>
      <c r="E3887" s="15">
        <f t="shared" si="409"/>
        <v>79.826802824875216</v>
      </c>
      <c r="F3887" s="5">
        <f t="shared" si="410"/>
        <v>79.82712072760603</v>
      </c>
      <c r="G3887" s="5">
        <f t="shared" si="411"/>
        <v>0.21428571428571427</v>
      </c>
      <c r="H3887" s="5">
        <f t="shared" si="412"/>
        <v>79.826802824875216</v>
      </c>
      <c r="M3887" s="1"/>
      <c r="N3887" s="1"/>
      <c r="O3887" s="1"/>
      <c r="P3887" s="1"/>
      <c r="Q3887" s="1"/>
      <c r="R3887" s="1"/>
      <c r="Y3887" s="1"/>
      <c r="Z3887" s="1"/>
      <c r="AA3887" s="6">
        <v>79.826802824875216</v>
      </c>
      <c r="AB3887" s="6">
        <f t="shared" si="413"/>
        <v>23.948040847462565</v>
      </c>
    </row>
    <row r="3888" spans="3:28" x14ac:dyDescent="0.55000000000000004">
      <c r="C3888" s="5">
        <f t="shared" ca="1" si="408"/>
        <v>0.56942620430428792</v>
      </c>
      <c r="D3888" s="6">
        <v>0.63980644844797951</v>
      </c>
      <c r="E3888" s="15">
        <f t="shared" si="409"/>
        <v>123.67617052112821</v>
      </c>
      <c r="F3888" s="5">
        <f t="shared" si="410"/>
        <v>151.04388976747393</v>
      </c>
      <c r="G3888" s="5">
        <f t="shared" si="411"/>
        <v>0.21428571428571427</v>
      </c>
      <c r="H3888" s="5">
        <f t="shared" si="412"/>
        <v>151.04388976747393</v>
      </c>
      <c r="M3888" s="1"/>
      <c r="N3888" s="1"/>
      <c r="O3888" s="1"/>
      <c r="P3888" s="1"/>
      <c r="Q3888" s="1"/>
      <c r="R3888" s="1"/>
      <c r="Y3888" s="1"/>
      <c r="Z3888" s="1"/>
      <c r="AA3888" s="6">
        <v>151.04388976747393</v>
      </c>
      <c r="AB3888" s="6">
        <f t="shared" si="413"/>
        <v>45.313166930242176</v>
      </c>
    </row>
    <row r="3889" spans="3:28" x14ac:dyDescent="0.55000000000000004">
      <c r="C3889" s="5">
        <f t="shared" ca="1" si="408"/>
        <v>0.6588647756888768</v>
      </c>
      <c r="D3889" s="6">
        <v>0.1483065709068484</v>
      </c>
      <c r="E3889" s="15">
        <f t="shared" si="409"/>
        <v>69.91543239555331</v>
      </c>
      <c r="F3889" s="5">
        <f t="shared" si="410"/>
        <v>70.949099036615593</v>
      </c>
      <c r="G3889" s="5">
        <f t="shared" si="411"/>
        <v>0.21428571428571427</v>
      </c>
      <c r="H3889" s="5">
        <f t="shared" si="412"/>
        <v>69.91543239555331</v>
      </c>
      <c r="M3889" s="1"/>
      <c r="N3889" s="1"/>
      <c r="O3889" s="1"/>
      <c r="P3889" s="1"/>
      <c r="Q3889" s="1"/>
      <c r="R3889" s="1"/>
      <c r="Y3889" s="1"/>
      <c r="Z3889" s="1"/>
      <c r="AA3889" s="6">
        <v>69.91543239555331</v>
      </c>
      <c r="AB3889" s="6">
        <f t="shared" si="413"/>
        <v>20.974629718665991</v>
      </c>
    </row>
    <row r="3890" spans="3:28" x14ac:dyDescent="0.55000000000000004">
      <c r="C3890" s="5">
        <f t="shared" ca="1" si="408"/>
        <v>0.75766095740270256</v>
      </c>
      <c r="D3890" s="6">
        <v>0.26556289219206175</v>
      </c>
      <c r="E3890" s="15">
        <f t="shared" si="409"/>
        <v>86.794135886518035</v>
      </c>
      <c r="F3890" s="5">
        <f t="shared" si="410"/>
        <v>87.299915747621299</v>
      </c>
      <c r="G3890" s="5">
        <f t="shared" si="411"/>
        <v>0.21428571428571427</v>
      </c>
      <c r="H3890" s="5">
        <f t="shared" si="412"/>
        <v>87.299915747621299</v>
      </c>
      <c r="M3890" s="1"/>
      <c r="N3890" s="1"/>
      <c r="O3890" s="1"/>
      <c r="P3890" s="1"/>
      <c r="Q3890" s="1"/>
      <c r="R3890" s="1"/>
      <c r="Y3890" s="1"/>
      <c r="Z3890" s="1"/>
      <c r="AA3890" s="6">
        <v>87.299915747621299</v>
      </c>
      <c r="AB3890" s="6">
        <f t="shared" si="413"/>
        <v>26.18997472428639</v>
      </c>
    </row>
    <row r="3891" spans="3:28" x14ac:dyDescent="0.55000000000000004">
      <c r="C3891" s="5">
        <f t="shared" ca="1" si="408"/>
        <v>0.25190553864591914</v>
      </c>
      <c r="D3891" s="6">
        <v>0.38670077693448046</v>
      </c>
      <c r="E3891" s="15">
        <f t="shared" si="409"/>
        <v>100.60132165479219</v>
      </c>
      <c r="F3891" s="5">
        <f t="shared" si="410"/>
        <v>105.63119555639594</v>
      </c>
      <c r="G3891" s="5">
        <f t="shared" si="411"/>
        <v>0.21428571428571427</v>
      </c>
      <c r="H3891" s="5">
        <f t="shared" si="412"/>
        <v>105.63119555639594</v>
      </c>
      <c r="M3891" s="1"/>
      <c r="N3891" s="1"/>
      <c r="O3891" s="1"/>
      <c r="P3891" s="1"/>
      <c r="Q3891" s="1"/>
      <c r="R3891" s="1"/>
      <c r="Y3891" s="1"/>
      <c r="Z3891" s="1"/>
      <c r="AA3891" s="6">
        <v>105.63119555639594</v>
      </c>
      <c r="AB3891" s="6">
        <f t="shared" si="413"/>
        <v>31.689358666918778</v>
      </c>
    </row>
    <row r="3892" spans="3:28" x14ac:dyDescent="0.55000000000000004">
      <c r="C3892" s="5">
        <f t="shared" ca="1" si="408"/>
        <v>0.62244885972261332</v>
      </c>
      <c r="D3892" s="6">
        <v>0.8053294743119993</v>
      </c>
      <c r="E3892" s="15">
        <f t="shared" si="409"/>
        <v>136.31653007393913</v>
      </c>
      <c r="F3892" s="5">
        <f t="shared" si="410"/>
        <v>190.49335918593408</v>
      </c>
      <c r="G3892" s="5">
        <f t="shared" si="411"/>
        <v>0.21428571428571427</v>
      </c>
      <c r="H3892" s="5">
        <f t="shared" si="412"/>
        <v>190.49335918593408</v>
      </c>
      <c r="M3892" s="1"/>
      <c r="N3892" s="1"/>
      <c r="O3892" s="1"/>
      <c r="P3892" s="1"/>
      <c r="Q3892" s="1"/>
      <c r="R3892" s="1"/>
      <c r="Y3892" s="1"/>
      <c r="Z3892" s="1"/>
      <c r="AA3892" s="6">
        <v>190.49335918593408</v>
      </c>
      <c r="AB3892" s="6">
        <f t="shared" si="413"/>
        <v>57.14800775578022</v>
      </c>
    </row>
    <row r="3893" spans="3:28" x14ac:dyDescent="0.55000000000000004">
      <c r="C3893" s="5">
        <f t="shared" ca="1" si="408"/>
        <v>0.46694880334875322</v>
      </c>
      <c r="D3893" s="6">
        <v>0.6638594238570622</v>
      </c>
      <c r="E3893" s="15">
        <f t="shared" si="409"/>
        <v>125.60699939302624</v>
      </c>
      <c r="F3893" s="5">
        <f t="shared" si="410"/>
        <v>156.10330271196295</v>
      </c>
      <c r="G3893" s="5">
        <f t="shared" si="411"/>
        <v>0.21428571428571427</v>
      </c>
      <c r="H3893" s="5">
        <f t="shared" si="412"/>
        <v>156.10330271196295</v>
      </c>
      <c r="M3893" s="1"/>
      <c r="N3893" s="1"/>
      <c r="O3893" s="1"/>
      <c r="P3893" s="1"/>
      <c r="Q3893" s="1"/>
      <c r="R3893" s="1"/>
      <c r="Y3893" s="1"/>
      <c r="Z3893" s="1"/>
      <c r="AA3893" s="6">
        <v>156.10330271196295</v>
      </c>
      <c r="AB3893" s="6">
        <f t="shared" si="413"/>
        <v>46.830990813588883</v>
      </c>
    </row>
    <row r="3894" spans="3:28" x14ac:dyDescent="0.55000000000000004">
      <c r="C3894" s="5">
        <f t="shared" ca="1" si="408"/>
        <v>0.28030899937083209</v>
      </c>
      <c r="D3894" s="6">
        <v>0.46103687103883595</v>
      </c>
      <c r="E3894" s="15">
        <f t="shared" si="409"/>
        <v>108.00806459326579</v>
      </c>
      <c r="F3894" s="5">
        <f t="shared" si="410"/>
        <v>117.79097513018817</v>
      </c>
      <c r="G3894" s="5">
        <f t="shared" si="411"/>
        <v>0.21428571428571427</v>
      </c>
      <c r="H3894" s="5">
        <f t="shared" si="412"/>
        <v>117.79097513018817</v>
      </c>
      <c r="M3894" s="1"/>
      <c r="N3894" s="1"/>
      <c r="O3894" s="1"/>
      <c r="P3894" s="1"/>
      <c r="Q3894" s="1"/>
      <c r="R3894" s="1"/>
      <c r="Y3894" s="1"/>
      <c r="Z3894" s="1"/>
      <c r="AA3894" s="6">
        <v>117.79097513018817</v>
      </c>
      <c r="AB3894" s="6">
        <f t="shared" si="413"/>
        <v>35.337292539056449</v>
      </c>
    </row>
    <row r="3895" spans="3:28" x14ac:dyDescent="0.55000000000000004">
      <c r="C3895" s="5">
        <f t="shared" ca="1" si="408"/>
        <v>3.0888579160224805E-2</v>
      </c>
      <c r="D3895" s="6">
        <v>0.12550914765272037</v>
      </c>
      <c r="E3895" s="15">
        <f t="shared" si="409"/>
        <v>65.918990413179841</v>
      </c>
      <c r="F3895" s="5">
        <f t="shared" si="410"/>
        <v>67.903820573038246</v>
      </c>
      <c r="G3895" s="5">
        <f t="shared" si="411"/>
        <v>0.21428571428571427</v>
      </c>
      <c r="H3895" s="5">
        <f t="shared" si="412"/>
        <v>65.918990413179841</v>
      </c>
      <c r="M3895" s="1"/>
      <c r="N3895" s="1"/>
      <c r="O3895" s="1"/>
      <c r="P3895" s="1"/>
      <c r="Q3895" s="1"/>
      <c r="R3895" s="1"/>
      <c r="Y3895" s="1"/>
      <c r="Z3895" s="1"/>
      <c r="AA3895" s="6">
        <v>65.918990413179841</v>
      </c>
      <c r="AB3895" s="6">
        <f t="shared" si="413"/>
        <v>19.77569712395395</v>
      </c>
    </row>
    <row r="3896" spans="3:28" x14ac:dyDescent="0.55000000000000004">
      <c r="C3896" s="5">
        <f t="shared" ca="1" si="408"/>
        <v>0.10409874012630693</v>
      </c>
      <c r="D3896" s="6">
        <v>0.98604105794562713</v>
      </c>
      <c r="E3896" s="15">
        <f t="shared" si="409"/>
        <v>148.70699193706042</v>
      </c>
      <c r="F3896" s="5">
        <f t="shared" si="410"/>
        <v>270.67644580632543</v>
      </c>
      <c r="G3896" s="5">
        <f t="shared" si="411"/>
        <v>0.21428571428571427</v>
      </c>
      <c r="H3896" s="5">
        <f t="shared" si="412"/>
        <v>270.67644580632543</v>
      </c>
      <c r="M3896" s="1"/>
      <c r="N3896" s="1"/>
      <c r="O3896" s="1"/>
      <c r="P3896" s="1"/>
      <c r="Q3896" s="1"/>
      <c r="R3896" s="1"/>
      <c r="Y3896" s="1"/>
      <c r="Z3896" s="1"/>
      <c r="AA3896" s="6">
        <v>270.67644580632543</v>
      </c>
      <c r="AB3896" s="6">
        <f t="shared" si="413"/>
        <v>81.202933741897624</v>
      </c>
    </row>
    <row r="3897" spans="3:28" x14ac:dyDescent="0.55000000000000004">
      <c r="C3897" s="5">
        <f t="shared" ca="1" si="408"/>
        <v>0.78742741070936229</v>
      </c>
      <c r="D3897" s="6">
        <v>0.68367034823898165</v>
      </c>
      <c r="E3897" s="15">
        <f t="shared" si="409"/>
        <v>127.17118012980399</v>
      </c>
      <c r="F3897" s="5">
        <f t="shared" si="410"/>
        <v>160.40807133476974</v>
      </c>
      <c r="G3897" s="5">
        <f t="shared" si="411"/>
        <v>0.21428571428571427</v>
      </c>
      <c r="H3897" s="5">
        <f t="shared" si="412"/>
        <v>160.40807133476974</v>
      </c>
      <c r="M3897" s="1"/>
      <c r="N3897" s="1"/>
      <c r="O3897" s="1"/>
      <c r="P3897" s="1"/>
      <c r="Q3897" s="1"/>
      <c r="R3897" s="1"/>
      <c r="Y3897" s="1"/>
      <c r="Z3897" s="1"/>
      <c r="AA3897" s="6">
        <v>160.40807133476974</v>
      </c>
      <c r="AB3897" s="6">
        <f t="shared" si="413"/>
        <v>48.122421400430923</v>
      </c>
    </row>
    <row r="3898" spans="3:28" x14ac:dyDescent="0.55000000000000004">
      <c r="C3898" s="5">
        <f t="shared" ca="1" si="408"/>
        <v>0.88994302434833616</v>
      </c>
      <c r="D3898" s="6">
        <v>2.9543850102257019E-2</v>
      </c>
      <c r="E3898" s="15">
        <f t="shared" si="409"/>
        <v>42.278614896755094</v>
      </c>
      <c r="F3898" s="5">
        <f t="shared" si="410"/>
        <v>55.500309133731264</v>
      </c>
      <c r="G3898" s="5">
        <f t="shared" si="411"/>
        <v>0.21428571428571427</v>
      </c>
      <c r="H3898" s="5">
        <f t="shared" si="412"/>
        <v>42.278614896755094</v>
      </c>
      <c r="M3898" s="1"/>
      <c r="N3898" s="1"/>
      <c r="O3898" s="1"/>
      <c r="P3898" s="1"/>
      <c r="Q3898" s="1"/>
      <c r="R3898" s="1"/>
      <c r="Y3898" s="1"/>
      <c r="Z3898" s="1"/>
      <c r="AA3898" s="6">
        <v>42.278614896755094</v>
      </c>
      <c r="AB3898" s="6">
        <f t="shared" si="413"/>
        <v>12.683584469026528</v>
      </c>
    </row>
    <row r="3899" spans="3:28" x14ac:dyDescent="0.55000000000000004">
      <c r="C3899" s="5">
        <f t="shared" ca="1" si="408"/>
        <v>0.62251069897916667</v>
      </c>
      <c r="D3899" s="6">
        <v>0.1232520943516171</v>
      </c>
      <c r="E3899" s="15">
        <f t="shared" si="409"/>
        <v>65.504232606507799</v>
      </c>
      <c r="F3899" s="5">
        <f t="shared" si="410"/>
        <v>67.604494475602252</v>
      </c>
      <c r="G3899" s="5">
        <f t="shared" si="411"/>
        <v>0.21428571428571427</v>
      </c>
      <c r="H3899" s="5">
        <f t="shared" si="412"/>
        <v>65.504232606507799</v>
      </c>
      <c r="M3899" s="1"/>
      <c r="N3899" s="1"/>
      <c r="O3899" s="1"/>
      <c r="P3899" s="1"/>
      <c r="Q3899" s="1"/>
      <c r="R3899" s="1"/>
      <c r="Y3899" s="1"/>
      <c r="Z3899" s="1"/>
      <c r="AA3899" s="6">
        <v>65.504232606507799</v>
      </c>
      <c r="AB3899" s="6">
        <f t="shared" si="413"/>
        <v>19.65126978195234</v>
      </c>
    </row>
    <row r="3900" spans="3:28" x14ac:dyDescent="0.55000000000000004">
      <c r="C3900" s="5">
        <f t="shared" ca="1" si="408"/>
        <v>1.260809791427242E-2</v>
      </c>
      <c r="D3900" s="6">
        <v>0.43152504593643337</v>
      </c>
      <c r="E3900" s="15">
        <f t="shared" si="409"/>
        <v>105.14470489544303</v>
      </c>
      <c r="F3900" s="5">
        <f t="shared" si="410"/>
        <v>112.86887706659883</v>
      </c>
      <c r="G3900" s="5">
        <f t="shared" si="411"/>
        <v>0.21428571428571427</v>
      </c>
      <c r="H3900" s="5">
        <f t="shared" si="412"/>
        <v>112.86887706659883</v>
      </c>
      <c r="M3900" s="1"/>
      <c r="N3900" s="1"/>
      <c r="O3900" s="1"/>
      <c r="P3900" s="1"/>
      <c r="Q3900" s="1"/>
      <c r="R3900" s="1"/>
      <c r="Y3900" s="1"/>
      <c r="Z3900" s="1"/>
      <c r="AA3900" s="6">
        <v>112.86887706659883</v>
      </c>
      <c r="AB3900" s="6">
        <f t="shared" si="413"/>
        <v>33.860663119979648</v>
      </c>
    </row>
    <row r="3901" spans="3:28" x14ac:dyDescent="0.55000000000000004">
      <c r="C3901" s="5">
        <f t="shared" ca="1" si="408"/>
        <v>0.78843344038121832</v>
      </c>
      <c r="D3901" s="6">
        <v>0.42399253713438367</v>
      </c>
      <c r="E3901" s="15">
        <f t="shared" si="409"/>
        <v>104.39830936611021</v>
      </c>
      <c r="F3901" s="5">
        <f t="shared" si="410"/>
        <v>111.63317778196193</v>
      </c>
      <c r="G3901" s="5">
        <f t="shared" si="411"/>
        <v>0.21428571428571427</v>
      </c>
      <c r="H3901" s="5">
        <f t="shared" si="412"/>
        <v>111.63317778196193</v>
      </c>
      <c r="M3901" s="1"/>
      <c r="N3901" s="1"/>
      <c r="O3901" s="1"/>
      <c r="P3901" s="1"/>
      <c r="Q3901" s="1"/>
      <c r="R3901" s="1"/>
      <c r="Y3901" s="1"/>
      <c r="Z3901" s="1"/>
      <c r="AA3901" s="6">
        <v>111.63317778196193</v>
      </c>
      <c r="AB3901" s="6">
        <f t="shared" si="413"/>
        <v>33.489953334588577</v>
      </c>
    </row>
    <row r="3902" spans="3:28" x14ac:dyDescent="0.55000000000000004">
      <c r="C3902" s="5">
        <f t="shared" ca="1" si="408"/>
        <v>0.86350728231834051</v>
      </c>
      <c r="D3902" s="6">
        <v>0.82951882133694754</v>
      </c>
      <c r="E3902" s="15">
        <f t="shared" si="409"/>
        <v>138.0504815681017</v>
      </c>
      <c r="F3902" s="5">
        <f t="shared" si="410"/>
        <v>197.52248731724586</v>
      </c>
      <c r="G3902" s="5">
        <f t="shared" si="411"/>
        <v>0.21428571428571427</v>
      </c>
      <c r="H3902" s="5">
        <f t="shared" si="412"/>
        <v>197.52248731724586</v>
      </c>
      <c r="M3902" s="1"/>
      <c r="N3902" s="1"/>
      <c r="O3902" s="1"/>
      <c r="P3902" s="1"/>
      <c r="Q3902" s="1"/>
      <c r="R3902" s="1"/>
      <c r="Y3902" s="1"/>
      <c r="Z3902" s="1"/>
      <c r="AA3902" s="6">
        <v>197.52248731724586</v>
      </c>
      <c r="AB3902" s="6">
        <f t="shared" si="413"/>
        <v>59.256746195173754</v>
      </c>
    </row>
    <row r="3903" spans="3:28" x14ac:dyDescent="0.55000000000000004">
      <c r="C3903" s="5">
        <f t="shared" ca="1" si="408"/>
        <v>0.8154788118986579</v>
      </c>
      <c r="D3903" s="6">
        <v>0.80948420859187042</v>
      </c>
      <c r="E3903" s="15">
        <f t="shared" si="409"/>
        <v>136.61618543042567</v>
      </c>
      <c r="F3903" s="5">
        <f t="shared" si="410"/>
        <v>191.66822834117045</v>
      </c>
      <c r="G3903" s="5">
        <f t="shared" si="411"/>
        <v>0.21428571428571427</v>
      </c>
      <c r="H3903" s="5">
        <f t="shared" si="412"/>
        <v>191.66822834117045</v>
      </c>
      <c r="M3903" s="1"/>
      <c r="N3903" s="1"/>
      <c r="O3903" s="1"/>
      <c r="P3903" s="1"/>
      <c r="Q3903" s="1"/>
      <c r="R3903" s="1"/>
      <c r="Y3903" s="1"/>
      <c r="Z3903" s="1"/>
      <c r="AA3903" s="6">
        <v>191.66822834117045</v>
      </c>
      <c r="AB3903" s="6">
        <f t="shared" si="413"/>
        <v>57.500468502351133</v>
      </c>
    </row>
    <row r="3904" spans="3:28" x14ac:dyDescent="0.55000000000000004">
      <c r="C3904" s="5">
        <f t="shared" ca="1" si="408"/>
        <v>0.23502197923027679</v>
      </c>
      <c r="D3904" s="6">
        <v>0.48548419313280233</v>
      </c>
      <c r="E3904" s="15">
        <f t="shared" si="409"/>
        <v>110.31131958193879</v>
      </c>
      <c r="F3904" s="5">
        <f t="shared" si="410"/>
        <v>121.97142447623926</v>
      </c>
      <c r="G3904" s="5">
        <f t="shared" si="411"/>
        <v>0.21428571428571427</v>
      </c>
      <c r="H3904" s="5">
        <f t="shared" si="412"/>
        <v>121.97142447623926</v>
      </c>
      <c r="M3904" s="1"/>
      <c r="N3904" s="1"/>
      <c r="O3904" s="1"/>
      <c r="P3904" s="1"/>
      <c r="Q3904" s="1"/>
      <c r="R3904" s="1"/>
      <c r="Y3904" s="1"/>
      <c r="Z3904" s="1"/>
      <c r="AA3904" s="6">
        <v>121.97142447623926</v>
      </c>
      <c r="AB3904" s="6">
        <f t="shared" si="413"/>
        <v>36.591427342871775</v>
      </c>
    </row>
    <row r="3905" spans="3:28" x14ac:dyDescent="0.55000000000000004">
      <c r="C3905" s="5">
        <f t="shared" ca="1" si="408"/>
        <v>0.52347504606638806</v>
      </c>
      <c r="D3905" s="6">
        <v>0.62655213056795367</v>
      </c>
      <c r="E3905" s="15">
        <f t="shared" si="409"/>
        <v>122.59666560635205</v>
      </c>
      <c r="F3905" s="5">
        <f t="shared" si="410"/>
        <v>148.32802250575733</v>
      </c>
      <c r="G3905" s="5">
        <f t="shared" si="411"/>
        <v>0.21428571428571427</v>
      </c>
      <c r="H3905" s="5">
        <f t="shared" si="412"/>
        <v>148.32802250575733</v>
      </c>
      <c r="M3905" s="1"/>
      <c r="N3905" s="1"/>
      <c r="O3905" s="1"/>
      <c r="P3905" s="1"/>
      <c r="Q3905" s="1"/>
      <c r="R3905" s="1"/>
      <c r="Y3905" s="1"/>
      <c r="Z3905" s="1"/>
      <c r="AA3905" s="6">
        <v>148.32802250575733</v>
      </c>
      <c r="AB3905" s="6">
        <f t="shared" si="413"/>
        <v>44.498406751727195</v>
      </c>
    </row>
    <row r="3906" spans="3:28" x14ac:dyDescent="0.55000000000000004">
      <c r="C3906" s="5">
        <f t="shared" ca="1" si="408"/>
        <v>0.11087118458781331</v>
      </c>
      <c r="D3906" s="6">
        <v>0.97021446279510859</v>
      </c>
      <c r="E3906" s="15">
        <f t="shared" si="409"/>
        <v>147.66989846850282</v>
      </c>
      <c r="F3906" s="5">
        <f t="shared" si="410"/>
        <v>257.16556184772219</v>
      </c>
      <c r="G3906" s="5">
        <f t="shared" si="411"/>
        <v>0.21428571428571427</v>
      </c>
      <c r="H3906" s="5">
        <f t="shared" si="412"/>
        <v>257.16556184772219</v>
      </c>
      <c r="M3906" s="1"/>
      <c r="N3906" s="1"/>
      <c r="O3906" s="1"/>
      <c r="P3906" s="1"/>
      <c r="Q3906" s="1"/>
      <c r="R3906" s="1"/>
      <c r="Y3906" s="1"/>
      <c r="Z3906" s="1"/>
      <c r="AA3906" s="6">
        <v>257.16556184772219</v>
      </c>
      <c r="AB3906" s="6">
        <f t="shared" si="413"/>
        <v>77.149668554316648</v>
      </c>
    </row>
    <row r="3907" spans="3:28" x14ac:dyDescent="0.55000000000000004">
      <c r="C3907" s="5">
        <f t="shared" ref="C3907:C3970" ca="1" si="414">RAND()</f>
        <v>0.71625357050777116</v>
      </c>
      <c r="D3907" s="6">
        <v>0.70304806430987665</v>
      </c>
      <c r="E3907" s="15">
        <f t="shared" ref="E3907:E3970" si="415">$B$1+SQRT(($B$2-$B$1)*($B$3-$B$1)*D3907)</f>
        <v>128.67937927871105</v>
      </c>
      <c r="F3907" s="5">
        <f t="shared" ref="F3907:F3970" si="416">$B$2-SQRT(($B$2-$B$1)*($B$2-$B$3)*(1-D3907))</f>
        <v>164.75119505699283</v>
      </c>
      <c r="G3907" s="5">
        <f t="shared" ref="G3907:G3970" si="417">($B$3-$B$1)/($B$2-$B$1)</f>
        <v>0.21428571428571427</v>
      </c>
      <c r="H3907" s="5">
        <f t="shared" ref="H3907:H3970" si="418">IF(D3907&lt;G3907,E3907,F3907)</f>
        <v>164.75119505699283</v>
      </c>
      <c r="M3907" s="1"/>
      <c r="N3907" s="1"/>
      <c r="O3907" s="1"/>
      <c r="P3907" s="1"/>
      <c r="Q3907" s="1"/>
      <c r="R3907" s="1"/>
      <c r="Y3907" s="1"/>
      <c r="Z3907" s="1"/>
      <c r="AA3907" s="6">
        <v>164.75119505699283</v>
      </c>
      <c r="AB3907" s="6">
        <f t="shared" ref="AB3907:AB3970" si="419">AA3907*0.3</f>
        <v>49.425358517097848</v>
      </c>
    </row>
    <row r="3908" spans="3:28" x14ac:dyDescent="0.55000000000000004">
      <c r="C3908" s="5">
        <f t="shared" ca="1" si="414"/>
        <v>0.15676625087551654</v>
      </c>
      <c r="D3908" s="6">
        <v>0.26666419987128143</v>
      </c>
      <c r="E3908" s="15">
        <f t="shared" si="415"/>
        <v>86.932492541646226</v>
      </c>
      <c r="F3908" s="5">
        <f t="shared" si="416"/>
        <v>87.459450250242696</v>
      </c>
      <c r="G3908" s="5">
        <f t="shared" si="417"/>
        <v>0.21428571428571427</v>
      </c>
      <c r="H3908" s="5">
        <f t="shared" si="418"/>
        <v>87.459450250242696</v>
      </c>
      <c r="M3908" s="1"/>
      <c r="N3908" s="1"/>
      <c r="O3908" s="1"/>
      <c r="P3908" s="1"/>
      <c r="Q3908" s="1"/>
      <c r="R3908" s="1"/>
      <c r="Y3908" s="1"/>
      <c r="Z3908" s="1"/>
      <c r="AA3908" s="6">
        <v>87.459450250242696</v>
      </c>
      <c r="AB3908" s="6">
        <f t="shared" si="419"/>
        <v>26.237835075072809</v>
      </c>
    </row>
    <row r="3909" spans="3:28" x14ac:dyDescent="0.55000000000000004">
      <c r="C3909" s="5">
        <f t="shared" ca="1" si="414"/>
        <v>0.56481272977494579</v>
      </c>
      <c r="D3909" s="6">
        <v>0.16809800199712344</v>
      </c>
      <c r="E3909" s="15">
        <f t="shared" si="415"/>
        <v>73.1417579079924</v>
      </c>
      <c r="F3909" s="5">
        <f t="shared" si="416"/>
        <v>73.62605477445689</v>
      </c>
      <c r="G3909" s="5">
        <f t="shared" si="417"/>
        <v>0.21428571428571427</v>
      </c>
      <c r="H3909" s="5">
        <f t="shared" si="418"/>
        <v>73.1417579079924</v>
      </c>
      <c r="M3909" s="1"/>
      <c r="N3909" s="1"/>
      <c r="O3909" s="1"/>
      <c r="P3909" s="1"/>
      <c r="Q3909" s="1"/>
      <c r="R3909" s="1"/>
      <c r="Y3909" s="1"/>
      <c r="Z3909" s="1"/>
      <c r="AA3909" s="6">
        <v>73.1417579079924</v>
      </c>
      <c r="AB3909" s="6">
        <f t="shared" si="419"/>
        <v>21.94252737239772</v>
      </c>
    </row>
    <row r="3910" spans="3:28" x14ac:dyDescent="0.55000000000000004">
      <c r="C3910" s="5">
        <f t="shared" ca="1" si="414"/>
        <v>0.41885925716469452</v>
      </c>
      <c r="D3910" s="6">
        <v>4.2669356142041259E-2</v>
      </c>
      <c r="E3910" s="15">
        <f t="shared" si="415"/>
        <v>46.773964651995286</v>
      </c>
      <c r="F3910" s="5">
        <f t="shared" si="416"/>
        <v>57.159378065262189</v>
      </c>
      <c r="G3910" s="5">
        <f t="shared" si="417"/>
        <v>0.21428571428571427</v>
      </c>
      <c r="H3910" s="5">
        <f t="shared" si="418"/>
        <v>46.773964651995286</v>
      </c>
      <c r="M3910" s="1"/>
      <c r="N3910" s="1"/>
      <c r="O3910" s="1"/>
      <c r="P3910" s="1"/>
      <c r="Q3910" s="1"/>
      <c r="R3910" s="1"/>
      <c r="Y3910" s="1"/>
      <c r="Z3910" s="1"/>
      <c r="AA3910" s="6">
        <v>46.773964651995286</v>
      </c>
      <c r="AB3910" s="6">
        <f t="shared" si="419"/>
        <v>14.032189395598586</v>
      </c>
    </row>
    <row r="3911" spans="3:28" x14ac:dyDescent="0.55000000000000004">
      <c r="C3911" s="5">
        <f t="shared" ca="1" si="414"/>
        <v>0.27178363550336349</v>
      </c>
      <c r="D3911" s="6">
        <v>0.92842356056050268</v>
      </c>
      <c r="E3911" s="15">
        <f t="shared" si="415"/>
        <v>144.8900148827617</v>
      </c>
      <c r="F3911" s="5">
        <f t="shared" si="416"/>
        <v>233.59888051039326</v>
      </c>
      <c r="G3911" s="5">
        <f t="shared" si="417"/>
        <v>0.21428571428571427</v>
      </c>
      <c r="H3911" s="5">
        <f t="shared" si="418"/>
        <v>233.59888051039326</v>
      </c>
      <c r="M3911" s="1"/>
      <c r="N3911" s="1"/>
      <c r="O3911" s="1"/>
      <c r="P3911" s="1"/>
      <c r="Q3911" s="1"/>
      <c r="R3911" s="1"/>
      <c r="Y3911" s="1"/>
      <c r="Z3911" s="1"/>
      <c r="AA3911" s="6">
        <v>233.59888051039326</v>
      </c>
      <c r="AB3911" s="6">
        <f t="shared" si="419"/>
        <v>70.079664153117974</v>
      </c>
    </row>
    <row r="3912" spans="3:28" x14ac:dyDescent="0.55000000000000004">
      <c r="C3912" s="5">
        <f t="shared" ca="1" si="414"/>
        <v>0.1331815613410422</v>
      </c>
      <c r="D3912" s="6">
        <v>0.86513124171422406</v>
      </c>
      <c r="E3912" s="15">
        <f t="shared" si="415"/>
        <v>140.55789008106836</v>
      </c>
      <c r="F3912" s="5">
        <f t="shared" si="416"/>
        <v>208.85223255392486</v>
      </c>
      <c r="G3912" s="5">
        <f t="shared" si="417"/>
        <v>0.21428571428571427</v>
      </c>
      <c r="H3912" s="5">
        <f t="shared" si="418"/>
        <v>208.85223255392486</v>
      </c>
      <c r="M3912" s="1"/>
      <c r="N3912" s="1"/>
      <c r="O3912" s="1"/>
      <c r="P3912" s="1"/>
      <c r="Q3912" s="1"/>
      <c r="R3912" s="1"/>
      <c r="Y3912" s="1"/>
      <c r="Z3912" s="1"/>
      <c r="AA3912" s="6">
        <v>208.85223255392486</v>
      </c>
      <c r="AB3912" s="6">
        <f t="shared" si="419"/>
        <v>62.655669766177454</v>
      </c>
    </row>
    <row r="3913" spans="3:28" x14ac:dyDescent="0.55000000000000004">
      <c r="C3913" s="5">
        <f t="shared" ca="1" si="414"/>
        <v>6.7434928950796946E-2</v>
      </c>
      <c r="D3913" s="6">
        <v>0.97014509245892699</v>
      </c>
      <c r="E3913" s="15">
        <f t="shared" si="415"/>
        <v>147.66533418790698</v>
      </c>
      <c r="F3913" s="5">
        <f t="shared" si="416"/>
        <v>257.11571028301745</v>
      </c>
      <c r="G3913" s="5">
        <f t="shared" si="417"/>
        <v>0.21428571428571427</v>
      </c>
      <c r="H3913" s="5">
        <f t="shared" si="418"/>
        <v>257.11571028301745</v>
      </c>
      <c r="M3913" s="1"/>
      <c r="N3913" s="1"/>
      <c r="O3913" s="1"/>
      <c r="P3913" s="1"/>
      <c r="Q3913" s="1"/>
      <c r="R3913" s="1"/>
      <c r="Y3913" s="1"/>
      <c r="Z3913" s="1"/>
      <c r="AA3913" s="6">
        <v>257.11571028301745</v>
      </c>
      <c r="AB3913" s="6">
        <f t="shared" si="419"/>
        <v>77.134713084905229</v>
      </c>
    </row>
    <row r="3914" spans="3:28" x14ac:dyDescent="0.55000000000000004">
      <c r="C3914" s="5">
        <f t="shared" ca="1" si="414"/>
        <v>0.58904732670111293</v>
      </c>
      <c r="D3914" s="6">
        <v>0.69498196188900274</v>
      </c>
      <c r="E3914" s="15">
        <f t="shared" si="415"/>
        <v>128.0541390217665</v>
      </c>
      <c r="F3914" s="5">
        <f t="shared" si="416"/>
        <v>162.92662130217468</v>
      </c>
      <c r="G3914" s="5">
        <f t="shared" si="417"/>
        <v>0.21428571428571427</v>
      </c>
      <c r="H3914" s="5">
        <f t="shared" si="418"/>
        <v>162.92662130217468</v>
      </c>
      <c r="M3914" s="1"/>
      <c r="N3914" s="1"/>
      <c r="O3914" s="1"/>
      <c r="P3914" s="1"/>
      <c r="Q3914" s="1"/>
      <c r="R3914" s="1"/>
      <c r="Y3914" s="1"/>
      <c r="Z3914" s="1"/>
      <c r="AA3914" s="6">
        <v>162.92662130217468</v>
      </c>
      <c r="AB3914" s="6">
        <f t="shared" si="419"/>
        <v>48.877986390652403</v>
      </c>
    </row>
    <row r="3915" spans="3:28" x14ac:dyDescent="0.55000000000000004">
      <c r="C3915" s="5">
        <f t="shared" ca="1" si="414"/>
        <v>0.54553140831654556</v>
      </c>
      <c r="D3915" s="6">
        <v>0.92844003614673054</v>
      </c>
      <c r="E3915" s="15">
        <f t="shared" si="415"/>
        <v>144.89112301226646</v>
      </c>
      <c r="F3915" s="5">
        <f t="shared" si="416"/>
        <v>233.60652311136732</v>
      </c>
      <c r="G3915" s="5">
        <f t="shared" si="417"/>
        <v>0.21428571428571427</v>
      </c>
      <c r="H3915" s="5">
        <f t="shared" si="418"/>
        <v>233.60652311136732</v>
      </c>
      <c r="M3915" s="1"/>
      <c r="N3915" s="1"/>
      <c r="O3915" s="1"/>
      <c r="P3915" s="1"/>
      <c r="Q3915" s="1"/>
      <c r="R3915" s="1"/>
      <c r="Y3915" s="1"/>
      <c r="Z3915" s="1"/>
      <c r="AA3915" s="6">
        <v>233.60652311136732</v>
      </c>
      <c r="AB3915" s="6">
        <f t="shared" si="419"/>
        <v>70.081956933410197</v>
      </c>
    </row>
    <row r="3916" spans="3:28" x14ac:dyDescent="0.55000000000000004">
      <c r="C3916" s="5">
        <f t="shared" ca="1" si="414"/>
        <v>0.20336084649353603</v>
      </c>
      <c r="D3916" s="6">
        <v>0.30100820631648639</v>
      </c>
      <c r="E3916" s="15">
        <f t="shared" si="415"/>
        <v>91.112149919102933</v>
      </c>
      <c r="F3916" s="5">
        <f t="shared" si="416"/>
        <v>92.496037409151057</v>
      </c>
      <c r="G3916" s="5">
        <f t="shared" si="417"/>
        <v>0.21428571428571427</v>
      </c>
      <c r="H3916" s="5">
        <f t="shared" si="418"/>
        <v>92.496037409151057</v>
      </c>
      <c r="M3916" s="1"/>
      <c r="N3916" s="1"/>
      <c r="O3916" s="1"/>
      <c r="P3916" s="1"/>
      <c r="Q3916" s="1"/>
      <c r="R3916" s="1"/>
      <c r="Y3916" s="1"/>
      <c r="Z3916" s="1"/>
      <c r="AA3916" s="6">
        <v>92.496037409151057</v>
      </c>
      <c r="AB3916" s="6">
        <f t="shared" si="419"/>
        <v>27.748811222745317</v>
      </c>
    </row>
    <row r="3917" spans="3:28" x14ac:dyDescent="0.55000000000000004">
      <c r="C3917" s="5">
        <f t="shared" ca="1" si="414"/>
        <v>0.2653393904617839</v>
      </c>
      <c r="D3917" s="6">
        <v>0.46325311815024717</v>
      </c>
      <c r="E3917" s="15">
        <f t="shared" si="415"/>
        <v>108.2193424648141</v>
      </c>
      <c r="F3917" s="5">
        <f t="shared" si="416"/>
        <v>118.16598799469674</v>
      </c>
      <c r="G3917" s="5">
        <f t="shared" si="417"/>
        <v>0.21428571428571427</v>
      </c>
      <c r="H3917" s="5">
        <f t="shared" si="418"/>
        <v>118.16598799469674</v>
      </c>
      <c r="M3917" s="1"/>
      <c r="N3917" s="1"/>
      <c r="O3917" s="1"/>
      <c r="P3917" s="1"/>
      <c r="Q3917" s="1"/>
      <c r="R3917" s="1"/>
      <c r="Y3917" s="1"/>
      <c r="Z3917" s="1"/>
      <c r="AA3917" s="6">
        <v>118.16598799469674</v>
      </c>
      <c r="AB3917" s="6">
        <f t="shared" si="419"/>
        <v>35.449796398409021</v>
      </c>
    </row>
    <row r="3918" spans="3:28" x14ac:dyDescent="0.55000000000000004">
      <c r="C3918" s="5">
        <f t="shared" ca="1" si="414"/>
        <v>0.72644051473884874</v>
      </c>
      <c r="D3918" s="6">
        <v>3.687535534910491E-2</v>
      </c>
      <c r="E3918" s="15">
        <f t="shared" si="415"/>
        <v>44.889876855158654</v>
      </c>
      <c r="F3918" s="5">
        <f t="shared" si="416"/>
        <v>56.425620989203509</v>
      </c>
      <c r="G3918" s="5">
        <f t="shared" si="417"/>
        <v>0.21428571428571427</v>
      </c>
      <c r="H3918" s="5">
        <f t="shared" si="418"/>
        <v>44.889876855158654</v>
      </c>
      <c r="M3918" s="1"/>
      <c r="N3918" s="1"/>
      <c r="O3918" s="1"/>
      <c r="P3918" s="1"/>
      <c r="Q3918" s="1"/>
      <c r="R3918" s="1"/>
      <c r="Y3918" s="1"/>
      <c r="Z3918" s="1"/>
      <c r="AA3918" s="6">
        <v>44.889876855158654</v>
      </c>
      <c r="AB3918" s="6">
        <f t="shared" si="419"/>
        <v>13.466963056547597</v>
      </c>
    </row>
    <row r="3919" spans="3:28" x14ac:dyDescent="0.55000000000000004">
      <c r="C3919" s="5">
        <f t="shared" ca="1" si="414"/>
        <v>0.13621482438585353</v>
      </c>
      <c r="D3919" s="6">
        <v>0.28023280328272149</v>
      </c>
      <c r="E3919" s="15">
        <f t="shared" si="415"/>
        <v>88.614219336444549</v>
      </c>
      <c r="F3919" s="5">
        <f t="shared" si="416"/>
        <v>89.4349047971522</v>
      </c>
      <c r="G3919" s="5">
        <f t="shared" si="417"/>
        <v>0.21428571428571427</v>
      </c>
      <c r="H3919" s="5">
        <f t="shared" si="418"/>
        <v>89.4349047971522</v>
      </c>
      <c r="M3919" s="1"/>
      <c r="N3919" s="1"/>
      <c r="O3919" s="1"/>
      <c r="P3919" s="1"/>
      <c r="Q3919" s="1"/>
      <c r="R3919" s="1"/>
      <c r="Y3919" s="1"/>
      <c r="Z3919" s="1"/>
      <c r="AA3919" s="6">
        <v>89.4349047971522</v>
      </c>
      <c r="AB3919" s="6">
        <f t="shared" si="419"/>
        <v>26.830471439145658</v>
      </c>
    </row>
    <row r="3920" spans="3:28" x14ac:dyDescent="0.55000000000000004">
      <c r="C3920" s="5">
        <f t="shared" ca="1" si="414"/>
        <v>4.5030213508891026E-2</v>
      </c>
      <c r="D3920" s="6">
        <v>6.2057545635254341E-2</v>
      </c>
      <c r="E3920" s="15">
        <f t="shared" si="415"/>
        <v>52.28880249672126</v>
      </c>
      <c r="F3920" s="5">
        <f t="shared" si="416"/>
        <v>59.631002022165234</v>
      </c>
      <c r="G3920" s="5">
        <f t="shared" si="417"/>
        <v>0.21428571428571427</v>
      </c>
      <c r="H3920" s="5">
        <f t="shared" si="418"/>
        <v>52.28880249672126</v>
      </c>
      <c r="M3920" s="1"/>
      <c r="N3920" s="1"/>
      <c r="O3920" s="1"/>
      <c r="P3920" s="1"/>
      <c r="Q3920" s="1"/>
      <c r="R3920" s="1"/>
      <c r="Y3920" s="1"/>
      <c r="Z3920" s="1"/>
      <c r="AA3920" s="6">
        <v>52.28880249672126</v>
      </c>
      <c r="AB3920" s="6">
        <f t="shared" si="419"/>
        <v>15.686640749016377</v>
      </c>
    </row>
    <row r="3921" spans="3:28" x14ac:dyDescent="0.55000000000000004">
      <c r="C3921" s="5">
        <f t="shared" ca="1" si="414"/>
        <v>0.17672502509986177</v>
      </c>
      <c r="D3921" s="6">
        <v>3.7685682465657955E-3</v>
      </c>
      <c r="E3921" s="15">
        <f t="shared" si="415"/>
        <v>27.956880452935394</v>
      </c>
      <c r="F3921" s="5">
        <f t="shared" si="416"/>
        <v>52.274635541671785</v>
      </c>
      <c r="G3921" s="5">
        <f t="shared" si="417"/>
        <v>0.21428571428571427</v>
      </c>
      <c r="H3921" s="5">
        <f t="shared" si="418"/>
        <v>27.956880452935394</v>
      </c>
      <c r="M3921" s="1"/>
      <c r="N3921" s="1"/>
      <c r="O3921" s="1"/>
      <c r="P3921" s="1"/>
      <c r="Q3921" s="1"/>
      <c r="R3921" s="1"/>
      <c r="Y3921" s="1"/>
      <c r="Z3921" s="1"/>
      <c r="AA3921" s="6">
        <v>27.956880452935394</v>
      </c>
      <c r="AB3921" s="6">
        <f t="shared" si="419"/>
        <v>8.3870641358806175</v>
      </c>
    </row>
    <row r="3922" spans="3:28" x14ac:dyDescent="0.55000000000000004">
      <c r="C3922" s="5">
        <f t="shared" ca="1" si="414"/>
        <v>0.85825519979809495</v>
      </c>
      <c r="D3922" s="6">
        <v>0.48972416683727282</v>
      </c>
      <c r="E3922" s="15">
        <f t="shared" si="415"/>
        <v>110.70482899419514</v>
      </c>
      <c r="F3922" s="5">
        <f t="shared" si="416"/>
        <v>122.70648256965515</v>
      </c>
      <c r="G3922" s="5">
        <f t="shared" si="417"/>
        <v>0.21428571428571427</v>
      </c>
      <c r="H3922" s="5">
        <f t="shared" si="418"/>
        <v>122.70648256965515</v>
      </c>
      <c r="M3922" s="1"/>
      <c r="N3922" s="1"/>
      <c r="O3922" s="1"/>
      <c r="P3922" s="1"/>
      <c r="Q3922" s="1"/>
      <c r="R3922" s="1"/>
      <c r="Y3922" s="1"/>
      <c r="Z3922" s="1"/>
      <c r="AA3922" s="6">
        <v>122.70648256965515</v>
      </c>
      <c r="AB3922" s="6">
        <f t="shared" si="419"/>
        <v>36.811944770896545</v>
      </c>
    </row>
    <row r="3923" spans="3:28" x14ac:dyDescent="0.55000000000000004">
      <c r="C3923" s="5">
        <f t="shared" ca="1" si="414"/>
        <v>0.59872978642291874</v>
      </c>
      <c r="D3923" s="6">
        <v>0.25122439925878304</v>
      </c>
      <c r="E3923" s="15">
        <f t="shared" si="415"/>
        <v>84.965913428101317</v>
      </c>
      <c r="F3923" s="5">
        <f t="shared" si="416"/>
        <v>85.233668826654849</v>
      </c>
      <c r="G3923" s="5">
        <f t="shared" si="417"/>
        <v>0.21428571428571427</v>
      </c>
      <c r="H3923" s="5">
        <f t="shared" si="418"/>
        <v>85.233668826654849</v>
      </c>
      <c r="M3923" s="1"/>
      <c r="N3923" s="1"/>
      <c r="O3923" s="1"/>
      <c r="P3923" s="1"/>
      <c r="Q3923" s="1"/>
      <c r="R3923" s="1"/>
      <c r="Y3923" s="1"/>
      <c r="Z3923" s="1"/>
      <c r="AA3923" s="6">
        <v>85.233668826654849</v>
      </c>
      <c r="AB3923" s="6">
        <f t="shared" si="419"/>
        <v>25.570100647996455</v>
      </c>
    </row>
    <row r="3924" spans="3:28" x14ac:dyDescent="0.55000000000000004">
      <c r="C3924" s="5">
        <f t="shared" ca="1" si="414"/>
        <v>0.41934482297221343</v>
      </c>
      <c r="D3924" s="6">
        <v>0.46091172178520334</v>
      </c>
      <c r="E3924" s="15">
        <f t="shared" si="415"/>
        <v>107.99611881208976</v>
      </c>
      <c r="F3924" s="5">
        <f t="shared" si="416"/>
        <v>117.76982154969096</v>
      </c>
      <c r="G3924" s="5">
        <f t="shared" si="417"/>
        <v>0.21428571428571427</v>
      </c>
      <c r="H3924" s="5">
        <f t="shared" si="418"/>
        <v>117.76982154969096</v>
      </c>
      <c r="M3924" s="1"/>
      <c r="N3924" s="1"/>
      <c r="O3924" s="1"/>
      <c r="P3924" s="1"/>
      <c r="Q3924" s="1"/>
      <c r="R3924" s="1"/>
      <c r="Y3924" s="1"/>
      <c r="Z3924" s="1"/>
      <c r="AA3924" s="6">
        <v>117.76982154969096</v>
      </c>
      <c r="AB3924" s="6">
        <f t="shared" si="419"/>
        <v>35.330946464907285</v>
      </c>
    </row>
    <row r="3925" spans="3:28" x14ac:dyDescent="0.55000000000000004">
      <c r="C3925" s="5">
        <f t="shared" ca="1" si="414"/>
        <v>0.21652155852747001</v>
      </c>
      <c r="D3925" s="6">
        <v>0.95827282086169752</v>
      </c>
      <c r="E3925" s="15">
        <f t="shared" si="415"/>
        <v>146.88176933853231</v>
      </c>
      <c r="F3925" s="5">
        <f t="shared" si="416"/>
        <v>249.3009444375989</v>
      </c>
      <c r="G3925" s="5">
        <f t="shared" si="417"/>
        <v>0.21428571428571427</v>
      </c>
      <c r="H3925" s="5">
        <f t="shared" si="418"/>
        <v>249.3009444375989</v>
      </c>
      <c r="M3925" s="1"/>
      <c r="N3925" s="1"/>
      <c r="O3925" s="1"/>
      <c r="P3925" s="1"/>
      <c r="Q3925" s="1"/>
      <c r="R3925" s="1"/>
      <c r="Y3925" s="1"/>
      <c r="Z3925" s="1"/>
      <c r="AA3925" s="6">
        <v>249.3009444375989</v>
      </c>
      <c r="AB3925" s="6">
        <f t="shared" si="419"/>
        <v>74.790283331279667</v>
      </c>
    </row>
    <row r="3926" spans="3:28" x14ac:dyDescent="0.55000000000000004">
      <c r="C3926" s="5">
        <f t="shared" ca="1" si="414"/>
        <v>0.53013596630692872</v>
      </c>
      <c r="D3926" s="6">
        <v>0.10334681897912035</v>
      </c>
      <c r="E3926" s="15">
        <f t="shared" si="415"/>
        <v>61.668052016493668</v>
      </c>
      <c r="F3926" s="5">
        <f t="shared" si="416"/>
        <v>64.981200856428984</v>
      </c>
      <c r="G3926" s="5">
        <f t="shared" si="417"/>
        <v>0.21428571428571427</v>
      </c>
      <c r="H3926" s="5">
        <f t="shared" si="418"/>
        <v>61.668052016493668</v>
      </c>
      <c r="M3926" s="1"/>
      <c r="N3926" s="1"/>
      <c r="O3926" s="1"/>
      <c r="P3926" s="1"/>
      <c r="Q3926" s="1"/>
      <c r="R3926" s="1"/>
      <c r="Y3926" s="1"/>
      <c r="Z3926" s="1"/>
      <c r="AA3926" s="6">
        <v>61.668052016493668</v>
      </c>
      <c r="AB3926" s="6">
        <f t="shared" si="419"/>
        <v>18.500415604948099</v>
      </c>
    </row>
    <row r="3927" spans="3:28" x14ac:dyDescent="0.55000000000000004">
      <c r="C3927" s="5">
        <f t="shared" ca="1" si="414"/>
        <v>0.28513327345879991</v>
      </c>
      <c r="D3927" s="6">
        <v>0.85014447628090739</v>
      </c>
      <c r="E3927" s="15">
        <f t="shared" si="415"/>
        <v>139.50910928259503</v>
      </c>
      <c r="F3927" s="5">
        <f t="shared" si="416"/>
        <v>203.92138499595188</v>
      </c>
      <c r="G3927" s="5">
        <f t="shared" si="417"/>
        <v>0.21428571428571427</v>
      </c>
      <c r="H3927" s="5">
        <f t="shared" si="418"/>
        <v>203.92138499595188</v>
      </c>
      <c r="M3927" s="1"/>
      <c r="N3927" s="1"/>
      <c r="O3927" s="1"/>
      <c r="P3927" s="1"/>
      <c r="Q3927" s="1"/>
      <c r="R3927" s="1"/>
      <c r="Y3927" s="1"/>
      <c r="Z3927" s="1"/>
      <c r="AA3927" s="6">
        <v>203.92138499595188</v>
      </c>
      <c r="AB3927" s="6">
        <f t="shared" si="419"/>
        <v>61.176415498785559</v>
      </c>
    </row>
    <row r="3928" spans="3:28" x14ac:dyDescent="0.55000000000000004">
      <c r="C3928" s="5">
        <f t="shared" ca="1" si="414"/>
        <v>0.14611370719868411</v>
      </c>
      <c r="D3928" s="6">
        <v>0.54508983113549025</v>
      </c>
      <c r="E3928" s="15">
        <f t="shared" si="415"/>
        <v>115.69487532295675</v>
      </c>
      <c r="F3928" s="5">
        <f t="shared" si="416"/>
        <v>132.60087693762014</v>
      </c>
      <c r="G3928" s="5">
        <f t="shared" si="417"/>
        <v>0.21428571428571427</v>
      </c>
      <c r="H3928" s="5">
        <f t="shared" si="418"/>
        <v>132.60087693762014</v>
      </c>
      <c r="M3928" s="1"/>
      <c r="N3928" s="1"/>
      <c r="O3928" s="1"/>
      <c r="P3928" s="1"/>
      <c r="Q3928" s="1"/>
      <c r="R3928" s="1"/>
      <c r="Y3928" s="1"/>
      <c r="Z3928" s="1"/>
      <c r="AA3928" s="6">
        <v>132.60087693762014</v>
      </c>
      <c r="AB3928" s="6">
        <f t="shared" si="419"/>
        <v>39.780263081286044</v>
      </c>
    </row>
    <row r="3929" spans="3:28" x14ac:dyDescent="0.55000000000000004">
      <c r="C3929" s="5">
        <f t="shared" ca="1" si="414"/>
        <v>9.69922394964009E-2</v>
      </c>
      <c r="D3929" s="6">
        <v>3.8691165470935429E-3</v>
      </c>
      <c r="E3929" s="15">
        <f t="shared" si="415"/>
        <v>28.062329563542505</v>
      </c>
      <c r="F3929" s="5">
        <f t="shared" si="416"/>
        <v>52.287137151299646</v>
      </c>
      <c r="G3929" s="5">
        <f t="shared" si="417"/>
        <v>0.21428571428571427</v>
      </c>
      <c r="H3929" s="5">
        <f t="shared" si="418"/>
        <v>28.062329563542505</v>
      </c>
      <c r="M3929" s="1"/>
      <c r="N3929" s="1"/>
      <c r="O3929" s="1"/>
      <c r="P3929" s="1"/>
      <c r="Q3929" s="1"/>
      <c r="R3929" s="1"/>
      <c r="Y3929" s="1"/>
      <c r="Z3929" s="1"/>
      <c r="AA3929" s="6">
        <v>28.062329563542505</v>
      </c>
      <c r="AB3929" s="6">
        <f t="shared" si="419"/>
        <v>8.4186988690627516</v>
      </c>
    </row>
    <row r="3930" spans="3:28" x14ac:dyDescent="0.55000000000000004">
      <c r="C3930" s="5">
        <f t="shared" ca="1" si="414"/>
        <v>0.79747754543066296</v>
      </c>
      <c r="D3930" s="6">
        <v>0.80180430531259339</v>
      </c>
      <c r="E3930" s="15">
        <f t="shared" si="415"/>
        <v>136.06167467881707</v>
      </c>
      <c r="F3930" s="5">
        <f t="shared" si="416"/>
        <v>189.50631333535728</v>
      </c>
      <c r="G3930" s="5">
        <f t="shared" si="417"/>
        <v>0.21428571428571427</v>
      </c>
      <c r="H3930" s="5">
        <f t="shared" si="418"/>
        <v>189.50631333535728</v>
      </c>
      <c r="M3930" s="1"/>
      <c r="N3930" s="1"/>
      <c r="O3930" s="1"/>
      <c r="P3930" s="1"/>
      <c r="Q3930" s="1"/>
      <c r="R3930" s="1"/>
      <c r="Y3930" s="1"/>
      <c r="Z3930" s="1"/>
      <c r="AA3930" s="6">
        <v>189.50631333535728</v>
      </c>
      <c r="AB3930" s="6">
        <f t="shared" si="419"/>
        <v>56.851894000607182</v>
      </c>
    </row>
    <row r="3931" spans="3:28" x14ac:dyDescent="0.55000000000000004">
      <c r="C3931" s="5">
        <f t="shared" ca="1" si="414"/>
        <v>0.19670508084191307</v>
      </c>
      <c r="D3931" s="6">
        <v>0.21789582853760514</v>
      </c>
      <c r="E3931" s="15">
        <f t="shared" si="415"/>
        <v>80.50330502899628</v>
      </c>
      <c r="F3931" s="5">
        <f t="shared" si="416"/>
        <v>80.505997890412687</v>
      </c>
      <c r="G3931" s="5">
        <f t="shared" si="417"/>
        <v>0.21428571428571427</v>
      </c>
      <c r="H3931" s="5">
        <f t="shared" si="418"/>
        <v>80.505997890412687</v>
      </c>
      <c r="M3931" s="1"/>
      <c r="N3931" s="1"/>
      <c r="O3931" s="1"/>
      <c r="P3931" s="1"/>
      <c r="Q3931" s="1"/>
      <c r="R3931" s="1"/>
      <c r="Y3931" s="1"/>
      <c r="Z3931" s="1"/>
      <c r="AA3931" s="6">
        <v>80.505997890412687</v>
      </c>
      <c r="AB3931" s="6">
        <f t="shared" si="419"/>
        <v>24.151799367123804</v>
      </c>
    </row>
    <row r="3932" spans="3:28" x14ac:dyDescent="0.55000000000000004">
      <c r="C3932" s="5">
        <f t="shared" ca="1" si="414"/>
        <v>0.47721993174990629</v>
      </c>
      <c r="D3932" s="6">
        <v>0.15210774650775372</v>
      </c>
      <c r="E3932" s="15">
        <f t="shared" si="415"/>
        <v>70.551064690372868</v>
      </c>
      <c r="F3932" s="5">
        <f t="shared" si="416"/>
        <v>71.460806829282859</v>
      </c>
      <c r="G3932" s="5">
        <f t="shared" si="417"/>
        <v>0.21428571428571427</v>
      </c>
      <c r="H3932" s="5">
        <f t="shared" si="418"/>
        <v>70.551064690372868</v>
      </c>
      <c r="M3932" s="1"/>
      <c r="N3932" s="1"/>
      <c r="O3932" s="1"/>
      <c r="P3932" s="1"/>
      <c r="Q3932" s="1"/>
      <c r="R3932" s="1"/>
      <c r="Y3932" s="1"/>
      <c r="Z3932" s="1"/>
      <c r="AA3932" s="6">
        <v>70.551064690372868</v>
      </c>
      <c r="AB3932" s="6">
        <f t="shared" si="419"/>
        <v>21.165319407111859</v>
      </c>
    </row>
    <row r="3933" spans="3:28" x14ac:dyDescent="0.55000000000000004">
      <c r="C3933" s="5">
        <f t="shared" ca="1" si="414"/>
        <v>2.0184312078908806E-2</v>
      </c>
      <c r="D3933" s="6">
        <v>0.62446780811277036</v>
      </c>
      <c r="E3933" s="15">
        <f t="shared" si="415"/>
        <v>122.42587161598647</v>
      </c>
      <c r="F3933" s="5">
        <f t="shared" si="416"/>
        <v>147.90534848242248</v>
      </c>
      <c r="G3933" s="5">
        <f t="shared" si="417"/>
        <v>0.21428571428571427</v>
      </c>
      <c r="H3933" s="5">
        <f t="shared" si="418"/>
        <v>147.90534848242248</v>
      </c>
      <c r="M3933" s="1"/>
      <c r="N3933" s="1"/>
      <c r="O3933" s="1"/>
      <c r="P3933" s="1"/>
      <c r="Q3933" s="1"/>
      <c r="R3933" s="1"/>
      <c r="Y3933" s="1"/>
      <c r="Z3933" s="1"/>
      <c r="AA3933" s="6">
        <v>147.90534848242248</v>
      </c>
      <c r="AB3933" s="6">
        <f t="shared" si="419"/>
        <v>44.371604544726743</v>
      </c>
    </row>
    <row r="3934" spans="3:28" x14ac:dyDescent="0.55000000000000004">
      <c r="C3934" s="5">
        <f t="shared" ca="1" si="414"/>
        <v>0.36158046336657024</v>
      </c>
      <c r="D3934" s="6">
        <v>0.6589553602769217</v>
      </c>
      <c r="E3934" s="15">
        <f t="shared" si="415"/>
        <v>125.21620622628571</v>
      </c>
      <c r="F3934" s="5">
        <f t="shared" si="416"/>
        <v>155.0574258302909</v>
      </c>
      <c r="G3934" s="5">
        <f t="shared" si="417"/>
        <v>0.21428571428571427</v>
      </c>
      <c r="H3934" s="5">
        <f t="shared" si="418"/>
        <v>155.0574258302909</v>
      </c>
      <c r="M3934" s="1"/>
      <c r="N3934" s="1"/>
      <c r="O3934" s="1"/>
      <c r="P3934" s="1"/>
      <c r="Q3934" s="1"/>
      <c r="R3934" s="1"/>
      <c r="Y3934" s="1"/>
      <c r="Z3934" s="1"/>
      <c r="AA3934" s="6">
        <v>155.0574258302909</v>
      </c>
      <c r="AB3934" s="6">
        <f t="shared" si="419"/>
        <v>46.517227749087269</v>
      </c>
    </row>
    <row r="3935" spans="3:28" x14ac:dyDescent="0.55000000000000004">
      <c r="C3935" s="5">
        <f t="shared" ca="1" si="414"/>
        <v>0.55778921977692941</v>
      </c>
      <c r="D3935" s="6">
        <v>0.80492876532351609</v>
      </c>
      <c r="E3935" s="15">
        <f t="shared" si="415"/>
        <v>136.28758857864011</v>
      </c>
      <c r="F3935" s="5">
        <f t="shared" si="416"/>
        <v>190.38071312003802</v>
      </c>
      <c r="G3935" s="5">
        <f t="shared" si="417"/>
        <v>0.21428571428571427</v>
      </c>
      <c r="H3935" s="5">
        <f t="shared" si="418"/>
        <v>190.38071312003802</v>
      </c>
      <c r="M3935" s="1"/>
      <c r="N3935" s="1"/>
      <c r="O3935" s="1"/>
      <c r="P3935" s="1"/>
      <c r="Q3935" s="1"/>
      <c r="R3935" s="1"/>
      <c r="Y3935" s="1"/>
      <c r="Z3935" s="1"/>
      <c r="AA3935" s="6">
        <v>190.38071312003802</v>
      </c>
      <c r="AB3935" s="6">
        <f t="shared" si="419"/>
        <v>57.114213936011403</v>
      </c>
    </row>
    <row r="3936" spans="3:28" x14ac:dyDescent="0.55000000000000004">
      <c r="C3936" s="5">
        <f t="shared" ca="1" si="414"/>
        <v>0.43362683123841073</v>
      </c>
      <c r="D3936" s="6">
        <v>0.81973277009562384</v>
      </c>
      <c r="E3936" s="15">
        <f t="shared" si="415"/>
        <v>137.35207939191568</v>
      </c>
      <c r="F3936" s="5">
        <f t="shared" si="416"/>
        <v>194.6222919109095</v>
      </c>
      <c r="G3936" s="5">
        <f t="shared" si="417"/>
        <v>0.21428571428571427</v>
      </c>
      <c r="H3936" s="5">
        <f t="shared" si="418"/>
        <v>194.6222919109095</v>
      </c>
      <c r="M3936" s="1"/>
      <c r="N3936" s="1"/>
      <c r="O3936" s="1"/>
      <c r="P3936" s="1"/>
      <c r="Q3936" s="1"/>
      <c r="R3936" s="1"/>
      <c r="Y3936" s="1"/>
      <c r="Z3936" s="1"/>
      <c r="AA3936" s="6">
        <v>194.6222919109095</v>
      </c>
      <c r="AB3936" s="6">
        <f t="shared" si="419"/>
        <v>58.386687573272845</v>
      </c>
    </row>
    <row r="3937" spans="3:28" x14ac:dyDescent="0.55000000000000004">
      <c r="C3937" s="5">
        <f t="shared" ca="1" si="414"/>
        <v>0.23830364342188892</v>
      </c>
      <c r="D3937" s="6">
        <v>0.67435231369532389</v>
      </c>
      <c r="E3937" s="15">
        <f t="shared" si="415"/>
        <v>126.43833364949604</v>
      </c>
      <c r="F3937" s="5">
        <f t="shared" si="416"/>
        <v>158.36703252290431</v>
      </c>
      <c r="G3937" s="5">
        <f t="shared" si="417"/>
        <v>0.21428571428571427</v>
      </c>
      <c r="H3937" s="5">
        <f t="shared" si="418"/>
        <v>158.36703252290431</v>
      </c>
      <c r="M3937" s="1"/>
      <c r="N3937" s="1"/>
      <c r="O3937" s="1"/>
      <c r="P3937" s="1"/>
      <c r="Q3937" s="1"/>
      <c r="R3937" s="1"/>
      <c r="Y3937" s="1"/>
      <c r="Z3937" s="1"/>
      <c r="AA3937" s="6">
        <v>158.36703252290431</v>
      </c>
      <c r="AB3937" s="6">
        <f t="shared" si="419"/>
        <v>47.510109756871294</v>
      </c>
    </row>
    <row r="3938" spans="3:28" x14ac:dyDescent="0.55000000000000004">
      <c r="C3938" s="5">
        <f t="shared" ca="1" si="414"/>
        <v>0.26779956636422952</v>
      </c>
      <c r="D3938" s="6">
        <v>0.92334306364368957</v>
      </c>
      <c r="E3938" s="15">
        <f t="shared" si="415"/>
        <v>144.54783606797022</v>
      </c>
      <c r="F3938" s="5">
        <f t="shared" si="416"/>
        <v>231.28270028916501</v>
      </c>
      <c r="G3938" s="5">
        <f t="shared" si="417"/>
        <v>0.21428571428571427</v>
      </c>
      <c r="H3938" s="5">
        <f t="shared" si="418"/>
        <v>231.28270028916501</v>
      </c>
      <c r="M3938" s="1"/>
      <c r="N3938" s="1"/>
      <c r="O3938" s="1"/>
      <c r="P3938" s="1"/>
      <c r="Q3938" s="1"/>
      <c r="R3938" s="1"/>
      <c r="Y3938" s="1"/>
      <c r="Z3938" s="1"/>
      <c r="AA3938" s="6">
        <v>231.28270028916501</v>
      </c>
      <c r="AB3938" s="6">
        <f t="shared" si="419"/>
        <v>69.384810086749496</v>
      </c>
    </row>
    <row r="3939" spans="3:28" x14ac:dyDescent="0.55000000000000004">
      <c r="C3939" s="5">
        <f t="shared" ca="1" si="414"/>
        <v>0.41638937194656467</v>
      </c>
      <c r="D3939" s="6">
        <v>0.18653900155949799</v>
      </c>
      <c r="E3939" s="15">
        <f t="shared" si="415"/>
        <v>75.980846958576521</v>
      </c>
      <c r="F3939" s="5">
        <f t="shared" si="416"/>
        <v>76.14916237830397</v>
      </c>
      <c r="G3939" s="5">
        <f t="shared" si="417"/>
        <v>0.21428571428571427</v>
      </c>
      <c r="H3939" s="5">
        <f t="shared" si="418"/>
        <v>75.980846958576521</v>
      </c>
      <c r="M3939" s="1"/>
      <c r="N3939" s="1"/>
      <c r="O3939" s="1"/>
      <c r="P3939" s="1"/>
      <c r="Q3939" s="1"/>
      <c r="R3939" s="1"/>
      <c r="Y3939" s="1"/>
      <c r="Z3939" s="1"/>
      <c r="AA3939" s="6">
        <v>75.980846958576521</v>
      </c>
      <c r="AB3939" s="6">
        <f t="shared" si="419"/>
        <v>22.794254087572956</v>
      </c>
    </row>
    <row r="3940" spans="3:28" x14ac:dyDescent="0.55000000000000004">
      <c r="C3940" s="5">
        <f t="shared" ca="1" si="414"/>
        <v>0.39554764569925227</v>
      </c>
      <c r="D3940" s="6">
        <v>0.44501508410943758</v>
      </c>
      <c r="E3940" s="15">
        <f t="shared" si="415"/>
        <v>106.46533069987387</v>
      </c>
      <c r="F3940" s="5">
        <f t="shared" si="416"/>
        <v>115.10253971766232</v>
      </c>
      <c r="G3940" s="5">
        <f t="shared" si="417"/>
        <v>0.21428571428571427</v>
      </c>
      <c r="H3940" s="5">
        <f t="shared" si="418"/>
        <v>115.10253971766232</v>
      </c>
      <c r="M3940" s="1"/>
      <c r="N3940" s="1"/>
      <c r="O3940" s="1"/>
      <c r="P3940" s="1"/>
      <c r="Q3940" s="1"/>
      <c r="R3940" s="1"/>
      <c r="Y3940" s="1"/>
      <c r="Z3940" s="1"/>
      <c r="AA3940" s="6">
        <v>115.10253971766232</v>
      </c>
      <c r="AB3940" s="6">
        <f t="shared" si="419"/>
        <v>34.530761915298697</v>
      </c>
    </row>
    <row r="3941" spans="3:28" x14ac:dyDescent="0.55000000000000004">
      <c r="C3941" s="5">
        <f t="shared" ca="1" si="414"/>
        <v>0.95240166180598484</v>
      </c>
      <c r="D3941" s="6">
        <v>0.57019980488060162</v>
      </c>
      <c r="E3941" s="15">
        <f t="shared" si="415"/>
        <v>117.87418823159713</v>
      </c>
      <c r="F3941" s="5">
        <f t="shared" si="416"/>
        <v>137.28647253729966</v>
      </c>
      <c r="G3941" s="5">
        <f t="shared" si="417"/>
        <v>0.21428571428571427</v>
      </c>
      <c r="H3941" s="5">
        <f t="shared" si="418"/>
        <v>137.28647253729966</v>
      </c>
      <c r="M3941" s="1"/>
      <c r="N3941" s="1"/>
      <c r="O3941" s="1"/>
      <c r="P3941" s="1"/>
      <c r="Q3941" s="1"/>
      <c r="R3941" s="1"/>
      <c r="Y3941" s="1"/>
      <c r="Z3941" s="1"/>
      <c r="AA3941" s="6">
        <v>137.28647253729966</v>
      </c>
      <c r="AB3941" s="6">
        <f t="shared" si="419"/>
        <v>41.185941761189895</v>
      </c>
    </row>
    <row r="3942" spans="3:28" x14ac:dyDescent="0.55000000000000004">
      <c r="C3942" s="5">
        <f t="shared" ca="1" si="414"/>
        <v>0.55058130404681271</v>
      </c>
      <c r="D3942" s="6">
        <v>0.64641064324396802</v>
      </c>
      <c r="E3942" s="15">
        <f t="shared" si="415"/>
        <v>124.20987864160799</v>
      </c>
      <c r="F3942" s="5">
        <f t="shared" si="416"/>
        <v>152.41577192609105</v>
      </c>
      <c r="G3942" s="5">
        <f t="shared" si="417"/>
        <v>0.21428571428571427</v>
      </c>
      <c r="H3942" s="5">
        <f t="shared" si="418"/>
        <v>152.41577192609105</v>
      </c>
      <c r="M3942" s="1"/>
      <c r="N3942" s="1"/>
      <c r="O3942" s="1"/>
      <c r="P3942" s="1"/>
      <c r="Q3942" s="1"/>
      <c r="R3942" s="1"/>
      <c r="Y3942" s="1"/>
      <c r="Z3942" s="1"/>
      <c r="AA3942" s="6">
        <v>152.41577192609105</v>
      </c>
      <c r="AB3942" s="6">
        <f t="shared" si="419"/>
        <v>45.724731577827313</v>
      </c>
    </row>
    <row r="3943" spans="3:28" x14ac:dyDescent="0.55000000000000004">
      <c r="C3943" s="5">
        <f t="shared" ca="1" si="414"/>
        <v>3.8038229256129208E-2</v>
      </c>
      <c r="D3943" s="6">
        <v>5.0559533015995028E-2</v>
      </c>
      <c r="E3943" s="15">
        <f t="shared" si="415"/>
        <v>49.144470396092572</v>
      </c>
      <c r="F3943" s="5">
        <f t="shared" si="416"/>
        <v>58.162176725362713</v>
      </c>
      <c r="G3943" s="5">
        <f t="shared" si="417"/>
        <v>0.21428571428571427</v>
      </c>
      <c r="H3943" s="5">
        <f t="shared" si="418"/>
        <v>49.144470396092572</v>
      </c>
      <c r="M3943" s="1"/>
      <c r="N3943" s="1"/>
      <c r="O3943" s="1"/>
      <c r="P3943" s="1"/>
      <c r="Q3943" s="1"/>
      <c r="R3943" s="1"/>
      <c r="Y3943" s="1"/>
      <c r="Z3943" s="1"/>
      <c r="AA3943" s="6">
        <v>49.144470396092572</v>
      </c>
      <c r="AB3943" s="6">
        <f t="shared" si="419"/>
        <v>14.743341118827772</v>
      </c>
    </row>
    <row r="3944" spans="3:28" x14ac:dyDescent="0.55000000000000004">
      <c r="C3944" s="5">
        <f t="shared" ca="1" si="414"/>
        <v>0.82006755229685901</v>
      </c>
      <c r="D3944" s="6">
        <v>0.63787625665679282</v>
      </c>
      <c r="E3944" s="15">
        <f t="shared" si="415"/>
        <v>123.51966533868875</v>
      </c>
      <c r="F3944" s="5">
        <f t="shared" si="416"/>
        <v>150.64531279554177</v>
      </c>
      <c r="G3944" s="5">
        <f t="shared" si="417"/>
        <v>0.21428571428571427</v>
      </c>
      <c r="H3944" s="5">
        <f t="shared" si="418"/>
        <v>150.64531279554177</v>
      </c>
      <c r="M3944" s="1"/>
      <c r="N3944" s="1"/>
      <c r="O3944" s="1"/>
      <c r="P3944" s="1"/>
      <c r="Q3944" s="1"/>
      <c r="R3944" s="1"/>
      <c r="Y3944" s="1"/>
      <c r="Z3944" s="1"/>
      <c r="AA3944" s="6">
        <v>150.64531279554177</v>
      </c>
      <c r="AB3944" s="6">
        <f t="shared" si="419"/>
        <v>45.19359383866253</v>
      </c>
    </row>
    <row r="3945" spans="3:28" x14ac:dyDescent="0.55000000000000004">
      <c r="C3945" s="5">
        <f t="shared" ca="1" si="414"/>
        <v>0.76686766508493764</v>
      </c>
      <c r="D3945" s="6">
        <v>0.98622270113061261</v>
      </c>
      <c r="E3945" s="15">
        <f t="shared" si="415"/>
        <v>148.71884624636087</v>
      </c>
      <c r="F3945" s="5">
        <f t="shared" si="416"/>
        <v>270.86785949583754</v>
      </c>
      <c r="G3945" s="5">
        <f t="shared" si="417"/>
        <v>0.21428571428571427</v>
      </c>
      <c r="H3945" s="5">
        <f t="shared" si="418"/>
        <v>270.86785949583754</v>
      </c>
      <c r="M3945" s="1"/>
      <c r="N3945" s="1"/>
      <c r="O3945" s="1"/>
      <c r="P3945" s="1"/>
      <c r="Q3945" s="1"/>
      <c r="R3945" s="1"/>
      <c r="Y3945" s="1"/>
      <c r="Z3945" s="1"/>
      <c r="AA3945" s="6">
        <v>270.86785949583754</v>
      </c>
      <c r="AB3945" s="6">
        <f t="shared" si="419"/>
        <v>81.260357848751255</v>
      </c>
    </row>
    <row r="3946" spans="3:28" x14ac:dyDescent="0.55000000000000004">
      <c r="C3946" s="5">
        <f t="shared" ca="1" si="414"/>
        <v>0.57350170938691214</v>
      </c>
      <c r="D3946" s="6">
        <v>0.80320238873771954</v>
      </c>
      <c r="E3946" s="15">
        <f t="shared" si="415"/>
        <v>136.16281733323143</v>
      </c>
      <c r="F3946" s="5">
        <f t="shared" si="416"/>
        <v>189.89671733432976</v>
      </c>
      <c r="G3946" s="5">
        <f t="shared" si="417"/>
        <v>0.21428571428571427</v>
      </c>
      <c r="H3946" s="5">
        <f t="shared" si="418"/>
        <v>189.89671733432976</v>
      </c>
      <c r="M3946" s="1"/>
      <c r="N3946" s="1"/>
      <c r="O3946" s="1"/>
      <c r="P3946" s="1"/>
      <c r="Q3946" s="1"/>
      <c r="R3946" s="1"/>
      <c r="Y3946" s="1"/>
      <c r="Z3946" s="1"/>
      <c r="AA3946" s="6">
        <v>189.89671733432976</v>
      </c>
      <c r="AB3946" s="6">
        <f t="shared" si="419"/>
        <v>56.969015200298927</v>
      </c>
    </row>
    <row r="3947" spans="3:28" x14ac:dyDescent="0.55000000000000004">
      <c r="C3947" s="5">
        <f t="shared" ca="1" si="414"/>
        <v>0.45250415448389203</v>
      </c>
      <c r="D3947" s="6">
        <v>0.66592696192334888</v>
      </c>
      <c r="E3947" s="15">
        <f t="shared" si="415"/>
        <v>125.77132390356216</v>
      </c>
      <c r="F3947" s="5">
        <f t="shared" si="416"/>
        <v>156.54652619918295</v>
      </c>
      <c r="G3947" s="5">
        <f t="shared" si="417"/>
        <v>0.21428571428571427</v>
      </c>
      <c r="H3947" s="5">
        <f t="shared" si="418"/>
        <v>156.54652619918295</v>
      </c>
      <c r="M3947" s="1"/>
      <c r="N3947" s="1"/>
      <c r="O3947" s="1"/>
      <c r="P3947" s="1"/>
      <c r="Q3947" s="1"/>
      <c r="R3947" s="1"/>
      <c r="Y3947" s="1"/>
      <c r="Z3947" s="1"/>
      <c r="AA3947" s="6">
        <v>156.54652619918295</v>
      </c>
      <c r="AB3947" s="6">
        <f t="shared" si="419"/>
        <v>46.963957859754885</v>
      </c>
    </row>
    <row r="3948" spans="3:28" x14ac:dyDescent="0.55000000000000004">
      <c r="C3948" s="5">
        <f t="shared" ca="1" si="414"/>
        <v>0.30392138234047017</v>
      </c>
      <c r="D3948" s="6">
        <v>0.11288247958610687</v>
      </c>
      <c r="E3948" s="15">
        <f t="shared" si="415"/>
        <v>63.547969608772753</v>
      </c>
      <c r="F3948" s="5">
        <f t="shared" si="416"/>
        <v>66.234221372126797</v>
      </c>
      <c r="G3948" s="5">
        <f t="shared" si="417"/>
        <v>0.21428571428571427</v>
      </c>
      <c r="H3948" s="5">
        <f t="shared" si="418"/>
        <v>63.547969608772753</v>
      </c>
      <c r="M3948" s="1"/>
      <c r="N3948" s="1"/>
      <c r="O3948" s="1"/>
      <c r="P3948" s="1"/>
      <c r="Q3948" s="1"/>
      <c r="R3948" s="1"/>
      <c r="Y3948" s="1"/>
      <c r="Z3948" s="1"/>
      <c r="AA3948" s="6">
        <v>63.547969608772753</v>
      </c>
      <c r="AB3948" s="6">
        <f t="shared" si="419"/>
        <v>19.064390882631827</v>
      </c>
    </row>
    <row r="3949" spans="3:28" x14ac:dyDescent="0.55000000000000004">
      <c r="C3949" s="5">
        <f t="shared" ca="1" si="414"/>
        <v>0.67840156505747851</v>
      </c>
      <c r="D3949" s="6">
        <v>0.84368851186192784</v>
      </c>
      <c r="E3949" s="15">
        <f t="shared" si="415"/>
        <v>139.05447072361619</v>
      </c>
      <c r="F3949" s="5">
        <f t="shared" si="416"/>
        <v>201.87361379677102</v>
      </c>
      <c r="G3949" s="5">
        <f t="shared" si="417"/>
        <v>0.21428571428571427</v>
      </c>
      <c r="H3949" s="5">
        <f t="shared" si="418"/>
        <v>201.87361379677102</v>
      </c>
      <c r="M3949" s="1"/>
      <c r="N3949" s="1"/>
      <c r="O3949" s="1"/>
      <c r="P3949" s="1"/>
      <c r="Q3949" s="1"/>
      <c r="R3949" s="1"/>
      <c r="Y3949" s="1"/>
      <c r="Z3949" s="1"/>
      <c r="AA3949" s="6">
        <v>201.87361379677102</v>
      </c>
      <c r="AB3949" s="6">
        <f t="shared" si="419"/>
        <v>60.562084139031306</v>
      </c>
    </row>
    <row r="3950" spans="3:28" x14ac:dyDescent="0.55000000000000004">
      <c r="C3950" s="5">
        <f t="shared" ca="1" si="414"/>
        <v>0.86909292120283621</v>
      </c>
      <c r="D3950" s="6">
        <v>0.57225655197275105</v>
      </c>
      <c r="E3950" s="15">
        <f t="shared" si="415"/>
        <v>118.05054856114889</v>
      </c>
      <c r="F3950" s="5">
        <f t="shared" si="416"/>
        <v>137.6762605209006</v>
      </c>
      <c r="G3950" s="5">
        <f t="shared" si="417"/>
        <v>0.21428571428571427</v>
      </c>
      <c r="H3950" s="5">
        <f t="shared" si="418"/>
        <v>137.6762605209006</v>
      </c>
      <c r="M3950" s="1"/>
      <c r="N3950" s="1"/>
      <c r="O3950" s="1"/>
      <c r="P3950" s="1"/>
      <c r="Q3950" s="1"/>
      <c r="R3950" s="1"/>
      <c r="Y3950" s="1"/>
      <c r="Z3950" s="1"/>
      <c r="AA3950" s="6">
        <v>137.6762605209006</v>
      </c>
      <c r="AB3950" s="6">
        <f t="shared" si="419"/>
        <v>41.302878156270175</v>
      </c>
    </row>
    <row r="3951" spans="3:28" x14ac:dyDescent="0.55000000000000004">
      <c r="C3951" s="5">
        <f t="shared" ca="1" si="414"/>
        <v>0.57971896509270393</v>
      </c>
      <c r="D3951" s="6">
        <v>0.58217476360363618</v>
      </c>
      <c r="E3951" s="15">
        <f t="shared" si="415"/>
        <v>118.89659260328986</v>
      </c>
      <c r="F3951" s="5">
        <f t="shared" si="416"/>
        <v>139.56922189923776</v>
      </c>
      <c r="G3951" s="5">
        <f t="shared" si="417"/>
        <v>0.21428571428571427</v>
      </c>
      <c r="H3951" s="5">
        <f t="shared" si="418"/>
        <v>139.56922189923776</v>
      </c>
      <c r="M3951" s="1"/>
      <c r="N3951" s="1"/>
      <c r="O3951" s="1"/>
      <c r="P3951" s="1"/>
      <c r="Q3951" s="1"/>
      <c r="R3951" s="1"/>
      <c r="Y3951" s="1"/>
      <c r="Z3951" s="1"/>
      <c r="AA3951" s="6">
        <v>139.56922189923776</v>
      </c>
      <c r="AB3951" s="6">
        <f t="shared" si="419"/>
        <v>41.870766569771327</v>
      </c>
    </row>
    <row r="3952" spans="3:28" x14ac:dyDescent="0.55000000000000004">
      <c r="C3952" s="5">
        <f t="shared" ca="1" si="414"/>
        <v>0.97905352731080064</v>
      </c>
      <c r="D3952" s="6">
        <v>0.58554460097338834</v>
      </c>
      <c r="E3952" s="15">
        <f t="shared" si="415"/>
        <v>119.18240416703421</v>
      </c>
      <c r="F3952" s="5">
        <f t="shared" si="416"/>
        <v>140.21748349697558</v>
      </c>
      <c r="G3952" s="5">
        <f t="shared" si="417"/>
        <v>0.21428571428571427</v>
      </c>
      <c r="H3952" s="5">
        <f t="shared" si="418"/>
        <v>140.21748349697558</v>
      </c>
      <c r="M3952" s="1"/>
      <c r="N3952" s="1"/>
      <c r="O3952" s="1"/>
      <c r="P3952" s="1"/>
      <c r="Q3952" s="1"/>
      <c r="R3952" s="1"/>
      <c r="Y3952" s="1"/>
      <c r="Z3952" s="1"/>
      <c r="AA3952" s="6">
        <v>140.21748349697558</v>
      </c>
      <c r="AB3952" s="6">
        <f t="shared" si="419"/>
        <v>42.065245049092674</v>
      </c>
    </row>
    <row r="3953" spans="3:28" x14ac:dyDescent="0.55000000000000004">
      <c r="C3953" s="5">
        <f t="shared" ca="1" si="414"/>
        <v>0.91518153247468315</v>
      </c>
      <c r="D3953" s="6">
        <v>0.7400158061039972</v>
      </c>
      <c r="E3953" s="15">
        <f t="shared" si="415"/>
        <v>131.5000696974991</v>
      </c>
      <c r="F3953" s="5">
        <f t="shared" si="416"/>
        <v>173.44951069239687</v>
      </c>
      <c r="G3953" s="5">
        <f t="shared" si="417"/>
        <v>0.21428571428571427</v>
      </c>
      <c r="H3953" s="5">
        <f t="shared" si="418"/>
        <v>173.44951069239687</v>
      </c>
      <c r="M3953" s="1"/>
      <c r="N3953" s="1"/>
      <c r="O3953" s="1"/>
      <c r="P3953" s="1"/>
      <c r="Q3953" s="1"/>
      <c r="R3953" s="1"/>
      <c r="Y3953" s="1"/>
      <c r="Z3953" s="1"/>
      <c r="AA3953" s="6">
        <v>173.44951069239687</v>
      </c>
      <c r="AB3953" s="6">
        <f t="shared" si="419"/>
        <v>52.03485320771906</v>
      </c>
    </row>
    <row r="3954" spans="3:28" x14ac:dyDescent="0.55000000000000004">
      <c r="C3954" s="5">
        <f t="shared" ca="1" si="414"/>
        <v>0.287511382799157</v>
      </c>
      <c r="D3954" s="6">
        <v>8.4217849297611891E-2</v>
      </c>
      <c r="E3954" s="15">
        <f t="shared" si="415"/>
        <v>57.614623063376293</v>
      </c>
      <c r="F3954" s="5">
        <f t="shared" si="416"/>
        <v>62.487515100222367</v>
      </c>
      <c r="G3954" s="5">
        <f t="shared" si="417"/>
        <v>0.21428571428571427</v>
      </c>
      <c r="H3954" s="5">
        <f t="shared" si="418"/>
        <v>57.614623063376293</v>
      </c>
      <c r="M3954" s="1"/>
      <c r="N3954" s="1"/>
      <c r="O3954" s="1"/>
      <c r="P3954" s="1"/>
      <c r="Q3954" s="1"/>
      <c r="R3954" s="1"/>
      <c r="Y3954" s="1"/>
      <c r="Z3954" s="1"/>
      <c r="AA3954" s="6">
        <v>57.614623063376293</v>
      </c>
      <c r="AB3954" s="6">
        <f t="shared" si="419"/>
        <v>17.284386919012888</v>
      </c>
    </row>
    <row r="3955" spans="3:28" x14ac:dyDescent="0.55000000000000004">
      <c r="C3955" s="5">
        <f t="shared" ca="1" si="414"/>
        <v>0.98975411571404825</v>
      </c>
      <c r="D3955" s="6">
        <v>0.64533453298250876</v>
      </c>
      <c r="E3955" s="15">
        <f t="shared" si="415"/>
        <v>124.12310096278418</v>
      </c>
      <c r="F3955" s="5">
        <f t="shared" si="416"/>
        <v>152.19136436500924</v>
      </c>
      <c r="G3955" s="5">
        <f t="shared" si="417"/>
        <v>0.21428571428571427</v>
      </c>
      <c r="H3955" s="5">
        <f t="shared" si="418"/>
        <v>152.19136436500924</v>
      </c>
      <c r="M3955" s="1"/>
      <c r="N3955" s="1"/>
      <c r="O3955" s="1"/>
      <c r="P3955" s="1"/>
      <c r="Q3955" s="1"/>
      <c r="R3955" s="1"/>
      <c r="Y3955" s="1"/>
      <c r="Z3955" s="1"/>
      <c r="AA3955" s="6">
        <v>152.19136436500924</v>
      </c>
      <c r="AB3955" s="6">
        <f t="shared" si="419"/>
        <v>45.657409309502768</v>
      </c>
    </row>
    <row r="3956" spans="3:28" x14ac:dyDescent="0.55000000000000004">
      <c r="C3956" s="5">
        <f t="shared" ca="1" si="414"/>
        <v>0.51880393488503262</v>
      </c>
      <c r="D3956" s="6">
        <v>0.75724218523455056</v>
      </c>
      <c r="E3956" s="15">
        <f t="shared" si="415"/>
        <v>132.79037508555615</v>
      </c>
      <c r="F3956" s="5">
        <f t="shared" si="416"/>
        <v>177.71393624148465</v>
      </c>
      <c r="G3956" s="5">
        <f t="shared" si="417"/>
        <v>0.21428571428571427</v>
      </c>
      <c r="H3956" s="5">
        <f t="shared" si="418"/>
        <v>177.71393624148465</v>
      </c>
      <c r="M3956" s="1"/>
      <c r="N3956" s="1"/>
      <c r="O3956" s="1"/>
      <c r="P3956" s="1"/>
      <c r="Q3956" s="1"/>
      <c r="R3956" s="1"/>
      <c r="Y3956" s="1"/>
      <c r="Z3956" s="1"/>
      <c r="AA3956" s="6">
        <v>177.71393624148465</v>
      </c>
      <c r="AB3956" s="6">
        <f t="shared" si="419"/>
        <v>53.314180872445391</v>
      </c>
    </row>
    <row r="3957" spans="3:28" x14ac:dyDescent="0.55000000000000004">
      <c r="C3957" s="5">
        <f t="shared" ca="1" si="414"/>
        <v>0.74788092049978061</v>
      </c>
      <c r="D3957" s="6">
        <v>6.101526356898157E-2</v>
      </c>
      <c r="E3957" s="15">
        <f t="shared" si="415"/>
        <v>52.016502431697475</v>
      </c>
      <c r="F3957" s="5">
        <f t="shared" si="416"/>
        <v>59.49748491096662</v>
      </c>
      <c r="G3957" s="5">
        <f t="shared" si="417"/>
        <v>0.21428571428571427</v>
      </c>
      <c r="H3957" s="5">
        <f t="shared" si="418"/>
        <v>52.016502431697475</v>
      </c>
      <c r="M3957" s="1"/>
      <c r="N3957" s="1"/>
      <c r="O3957" s="1"/>
      <c r="P3957" s="1"/>
      <c r="Q3957" s="1"/>
      <c r="R3957" s="1"/>
      <c r="Y3957" s="1"/>
      <c r="Z3957" s="1"/>
      <c r="AA3957" s="6">
        <v>52.016502431697475</v>
      </c>
      <c r="AB3957" s="6">
        <f t="shared" si="419"/>
        <v>15.604950729509241</v>
      </c>
    </row>
    <row r="3958" spans="3:28" x14ac:dyDescent="0.55000000000000004">
      <c r="C3958" s="5">
        <f t="shared" ca="1" si="414"/>
        <v>0.27898542316185948</v>
      </c>
      <c r="D3958" s="6">
        <v>0.7247191580148028</v>
      </c>
      <c r="E3958" s="15">
        <f t="shared" si="415"/>
        <v>130.34165965150555</v>
      </c>
      <c r="F3958" s="5">
        <f t="shared" si="416"/>
        <v>169.77980238730956</v>
      </c>
      <c r="G3958" s="5">
        <f t="shared" si="417"/>
        <v>0.21428571428571427</v>
      </c>
      <c r="H3958" s="5">
        <f t="shared" si="418"/>
        <v>169.77980238730956</v>
      </c>
      <c r="M3958" s="1"/>
      <c r="N3958" s="1"/>
      <c r="O3958" s="1"/>
      <c r="P3958" s="1"/>
      <c r="Q3958" s="1"/>
      <c r="R3958" s="1"/>
      <c r="Y3958" s="1"/>
      <c r="Z3958" s="1"/>
      <c r="AA3958" s="6">
        <v>169.77980238730956</v>
      </c>
      <c r="AB3958" s="6">
        <f t="shared" si="419"/>
        <v>50.933940716192865</v>
      </c>
    </row>
    <row r="3959" spans="3:28" x14ac:dyDescent="0.55000000000000004">
      <c r="C3959" s="5">
        <f t="shared" ca="1" si="414"/>
        <v>0.93906233191433175</v>
      </c>
      <c r="D3959" s="6">
        <v>5.3340922528958612E-2</v>
      </c>
      <c r="E3959" s="15">
        <f t="shared" si="415"/>
        <v>49.935388731174086</v>
      </c>
      <c r="F3959" s="5">
        <f t="shared" si="416"/>
        <v>58.516668955772133</v>
      </c>
      <c r="G3959" s="5">
        <f t="shared" si="417"/>
        <v>0.21428571428571427</v>
      </c>
      <c r="H3959" s="5">
        <f t="shared" si="418"/>
        <v>49.935388731174086</v>
      </c>
      <c r="M3959" s="1"/>
      <c r="N3959" s="1"/>
      <c r="O3959" s="1"/>
      <c r="P3959" s="1"/>
      <c r="Q3959" s="1"/>
      <c r="R3959" s="1"/>
      <c r="Y3959" s="1"/>
      <c r="Z3959" s="1"/>
      <c r="AA3959" s="6">
        <v>49.935388731174086</v>
      </c>
      <c r="AB3959" s="6">
        <f t="shared" si="419"/>
        <v>14.980616619352226</v>
      </c>
    </row>
    <row r="3960" spans="3:28" x14ac:dyDescent="0.55000000000000004">
      <c r="C3960" s="5">
        <f t="shared" ca="1" si="414"/>
        <v>0.28804433228014492</v>
      </c>
      <c r="D3960" s="6">
        <v>0.38063120479980228</v>
      </c>
      <c r="E3960" s="15">
        <f t="shared" si="415"/>
        <v>99.966269393017697</v>
      </c>
      <c r="F3960" s="5">
        <f t="shared" si="416"/>
        <v>104.67176910560988</v>
      </c>
      <c r="G3960" s="5">
        <f t="shared" si="417"/>
        <v>0.21428571428571427</v>
      </c>
      <c r="H3960" s="5">
        <f t="shared" si="418"/>
        <v>104.67176910560988</v>
      </c>
      <c r="M3960" s="1"/>
      <c r="N3960" s="1"/>
      <c r="O3960" s="1"/>
      <c r="P3960" s="1"/>
      <c r="Q3960" s="1"/>
      <c r="R3960" s="1"/>
      <c r="Y3960" s="1"/>
      <c r="Z3960" s="1"/>
      <c r="AA3960" s="6">
        <v>104.67176910560988</v>
      </c>
      <c r="AB3960" s="6">
        <f t="shared" si="419"/>
        <v>31.401530731682964</v>
      </c>
    </row>
    <row r="3961" spans="3:28" x14ac:dyDescent="0.55000000000000004">
      <c r="C3961" s="5">
        <f t="shared" ca="1" si="414"/>
        <v>0.70686357927414056</v>
      </c>
      <c r="D3961" s="6">
        <v>0.37505167902626591</v>
      </c>
      <c r="E3961" s="15">
        <f t="shared" si="415"/>
        <v>99.378008337582187</v>
      </c>
      <c r="F3961" s="5">
        <f t="shared" si="416"/>
        <v>103.79394358995435</v>
      </c>
      <c r="G3961" s="5">
        <f t="shared" si="417"/>
        <v>0.21428571428571427</v>
      </c>
      <c r="H3961" s="5">
        <f t="shared" si="418"/>
        <v>103.79394358995435</v>
      </c>
      <c r="M3961" s="1"/>
      <c r="N3961" s="1"/>
      <c r="O3961" s="1"/>
      <c r="P3961" s="1"/>
      <c r="Q3961" s="1"/>
      <c r="R3961" s="1"/>
      <c r="Y3961" s="1"/>
      <c r="Z3961" s="1"/>
      <c r="AA3961" s="6">
        <v>103.79394358995435</v>
      </c>
      <c r="AB3961" s="6">
        <f t="shared" si="419"/>
        <v>31.138183076986305</v>
      </c>
    </row>
    <row r="3962" spans="3:28" x14ac:dyDescent="0.55000000000000004">
      <c r="C3962" s="5">
        <f t="shared" ca="1" si="414"/>
        <v>0.30375861833503592</v>
      </c>
      <c r="D3962" s="6">
        <v>0.42274860296470107</v>
      </c>
      <c r="E3962" s="15">
        <f t="shared" si="415"/>
        <v>104.27441207037269</v>
      </c>
      <c r="F3962" s="5">
        <f t="shared" si="416"/>
        <v>111.42989086980299</v>
      </c>
      <c r="G3962" s="5">
        <f t="shared" si="417"/>
        <v>0.21428571428571427</v>
      </c>
      <c r="H3962" s="5">
        <f t="shared" si="418"/>
        <v>111.42989086980299</v>
      </c>
      <c r="M3962" s="1"/>
      <c r="N3962" s="1"/>
      <c r="O3962" s="1"/>
      <c r="P3962" s="1"/>
      <c r="Q3962" s="1"/>
      <c r="R3962" s="1"/>
      <c r="Y3962" s="1"/>
      <c r="Z3962" s="1"/>
      <c r="AA3962" s="6">
        <v>111.42989086980299</v>
      </c>
      <c r="AB3962" s="6">
        <f t="shared" si="419"/>
        <v>33.428967260940894</v>
      </c>
    </row>
    <row r="3963" spans="3:28" x14ac:dyDescent="0.55000000000000004">
      <c r="C3963" s="5">
        <f t="shared" ca="1" si="414"/>
        <v>0.73786228345079674</v>
      </c>
      <c r="D3963" s="6">
        <v>6.7917473942530449E-2</v>
      </c>
      <c r="E3963" s="15">
        <f t="shared" si="415"/>
        <v>53.778892258842824</v>
      </c>
      <c r="F3963" s="5">
        <f t="shared" si="416"/>
        <v>60.383048168248081</v>
      </c>
      <c r="G3963" s="5">
        <f t="shared" si="417"/>
        <v>0.21428571428571427</v>
      </c>
      <c r="H3963" s="5">
        <f t="shared" si="418"/>
        <v>53.778892258842824</v>
      </c>
      <c r="M3963" s="1"/>
      <c r="N3963" s="1"/>
      <c r="O3963" s="1"/>
      <c r="P3963" s="1"/>
      <c r="Q3963" s="1"/>
      <c r="R3963" s="1"/>
      <c r="Y3963" s="1"/>
      <c r="Z3963" s="1"/>
      <c r="AA3963" s="6">
        <v>53.778892258842824</v>
      </c>
      <c r="AB3963" s="6">
        <f t="shared" si="419"/>
        <v>16.133667677652845</v>
      </c>
    </row>
    <row r="3964" spans="3:28" x14ac:dyDescent="0.55000000000000004">
      <c r="C3964" s="5">
        <f t="shared" ca="1" si="414"/>
        <v>9.5495055194791734E-2</v>
      </c>
      <c r="D3964" s="6">
        <v>0.74364129031834802</v>
      </c>
      <c r="E3964" s="15">
        <f t="shared" si="415"/>
        <v>131.77286646296699</v>
      </c>
      <c r="F3964" s="5">
        <f t="shared" si="416"/>
        <v>174.33498292527963</v>
      </c>
      <c r="G3964" s="5">
        <f t="shared" si="417"/>
        <v>0.21428571428571427</v>
      </c>
      <c r="H3964" s="5">
        <f t="shared" si="418"/>
        <v>174.33498292527963</v>
      </c>
      <c r="M3964" s="1"/>
      <c r="N3964" s="1"/>
      <c r="O3964" s="1"/>
      <c r="P3964" s="1"/>
      <c r="Q3964" s="1"/>
      <c r="R3964" s="1"/>
      <c r="Y3964" s="1"/>
      <c r="Z3964" s="1"/>
      <c r="AA3964" s="6">
        <v>174.33498292527963</v>
      </c>
      <c r="AB3964" s="6">
        <f t="shared" si="419"/>
        <v>52.300494877583887</v>
      </c>
    </row>
    <row r="3965" spans="3:28" x14ac:dyDescent="0.55000000000000004">
      <c r="C3965" s="5">
        <f t="shared" ca="1" si="414"/>
        <v>0.93856779053491368</v>
      </c>
      <c r="D3965" s="6">
        <v>0.15906808541145345</v>
      </c>
      <c r="E3965" s="15">
        <f t="shared" si="415"/>
        <v>71.694717669336569</v>
      </c>
      <c r="F3965" s="5">
        <f t="shared" si="416"/>
        <v>72.400777816235774</v>
      </c>
      <c r="G3965" s="5">
        <f t="shared" si="417"/>
        <v>0.21428571428571427</v>
      </c>
      <c r="H3965" s="5">
        <f t="shared" si="418"/>
        <v>71.694717669336569</v>
      </c>
      <c r="M3965" s="1"/>
      <c r="N3965" s="1"/>
      <c r="O3965" s="1"/>
      <c r="P3965" s="1"/>
      <c r="Q3965" s="1"/>
      <c r="R3965" s="1"/>
      <c r="Y3965" s="1"/>
      <c r="Z3965" s="1"/>
      <c r="AA3965" s="6">
        <v>71.694717669336569</v>
      </c>
      <c r="AB3965" s="6">
        <f t="shared" si="419"/>
        <v>21.508415300800969</v>
      </c>
    </row>
    <row r="3966" spans="3:28" x14ac:dyDescent="0.55000000000000004">
      <c r="C3966" s="5">
        <f t="shared" ca="1" si="414"/>
        <v>0.60319644507223735</v>
      </c>
      <c r="D3966" s="6">
        <v>0.62056679036548235</v>
      </c>
      <c r="E3966" s="15">
        <f t="shared" si="415"/>
        <v>122.10544587895448</v>
      </c>
      <c r="F3966" s="5">
        <f t="shared" si="416"/>
        <v>147.11741200029911</v>
      </c>
      <c r="G3966" s="5">
        <f t="shared" si="417"/>
        <v>0.21428571428571427</v>
      </c>
      <c r="H3966" s="5">
        <f t="shared" si="418"/>
        <v>147.11741200029911</v>
      </c>
      <c r="M3966" s="1"/>
      <c r="N3966" s="1"/>
      <c r="O3966" s="1"/>
      <c r="P3966" s="1"/>
      <c r="Q3966" s="1"/>
      <c r="R3966" s="1"/>
      <c r="Y3966" s="1"/>
      <c r="Z3966" s="1"/>
      <c r="AA3966" s="6">
        <v>147.11741200029911</v>
      </c>
      <c r="AB3966" s="6">
        <f t="shared" si="419"/>
        <v>44.135223600089731</v>
      </c>
    </row>
    <row r="3967" spans="3:28" x14ac:dyDescent="0.55000000000000004">
      <c r="C3967" s="5">
        <f t="shared" ca="1" si="414"/>
        <v>0.62232648286359871</v>
      </c>
      <c r="D3967" s="6">
        <v>0.11342807094827978</v>
      </c>
      <c r="E3967" s="15">
        <f t="shared" si="415"/>
        <v>63.653082272974729</v>
      </c>
      <c r="F3967" s="5">
        <f t="shared" si="416"/>
        <v>66.306117261093107</v>
      </c>
      <c r="G3967" s="5">
        <f t="shared" si="417"/>
        <v>0.21428571428571427</v>
      </c>
      <c r="H3967" s="5">
        <f t="shared" si="418"/>
        <v>63.653082272974729</v>
      </c>
      <c r="M3967" s="1"/>
      <c r="N3967" s="1"/>
      <c r="O3967" s="1"/>
      <c r="P3967" s="1"/>
      <c r="Q3967" s="1"/>
      <c r="R3967" s="1"/>
      <c r="Y3967" s="1"/>
      <c r="Z3967" s="1"/>
      <c r="AA3967" s="6">
        <v>63.653082272974729</v>
      </c>
      <c r="AB3967" s="6">
        <f t="shared" si="419"/>
        <v>19.095924681892416</v>
      </c>
    </row>
    <row r="3968" spans="3:28" x14ac:dyDescent="0.55000000000000004">
      <c r="C3968" s="5">
        <f t="shared" ca="1" si="414"/>
        <v>0.55120599953909322</v>
      </c>
      <c r="D3968" s="6">
        <v>0.76753597076650448</v>
      </c>
      <c r="E3968" s="15">
        <f t="shared" si="415"/>
        <v>133.55441122597253</v>
      </c>
      <c r="F3968" s="5">
        <f t="shared" si="416"/>
        <v>180.33469926171864</v>
      </c>
      <c r="G3968" s="5">
        <f t="shared" si="417"/>
        <v>0.21428571428571427</v>
      </c>
      <c r="H3968" s="5">
        <f t="shared" si="418"/>
        <v>180.33469926171864</v>
      </c>
      <c r="M3968" s="1"/>
      <c r="N3968" s="1"/>
      <c r="O3968" s="1"/>
      <c r="P3968" s="1"/>
      <c r="Q3968" s="1"/>
      <c r="R3968" s="1"/>
      <c r="Y3968" s="1"/>
      <c r="Z3968" s="1"/>
      <c r="AA3968" s="6">
        <v>180.33469926171864</v>
      </c>
      <c r="AB3968" s="6">
        <f t="shared" si="419"/>
        <v>54.100409778515591</v>
      </c>
    </row>
    <row r="3969" spans="3:28" x14ac:dyDescent="0.55000000000000004">
      <c r="C3969" s="5">
        <f t="shared" ca="1" si="414"/>
        <v>0.63421336236786108</v>
      </c>
      <c r="D3969" s="6">
        <v>0.56832360336222731</v>
      </c>
      <c r="E3969" s="15">
        <f t="shared" si="415"/>
        <v>117.71303155918056</v>
      </c>
      <c r="F3969" s="5">
        <f t="shared" si="416"/>
        <v>136.93171358940822</v>
      </c>
      <c r="G3969" s="5">
        <f t="shared" si="417"/>
        <v>0.21428571428571427</v>
      </c>
      <c r="H3969" s="5">
        <f t="shared" si="418"/>
        <v>136.93171358940822</v>
      </c>
      <c r="M3969" s="1"/>
      <c r="N3969" s="1"/>
      <c r="O3969" s="1"/>
      <c r="P3969" s="1"/>
      <c r="Q3969" s="1"/>
      <c r="R3969" s="1"/>
      <c r="Y3969" s="1"/>
      <c r="Z3969" s="1"/>
      <c r="AA3969" s="6">
        <v>136.93171358940822</v>
      </c>
      <c r="AB3969" s="6">
        <f t="shared" si="419"/>
        <v>41.079514076822463</v>
      </c>
    </row>
    <row r="3970" spans="3:28" x14ac:dyDescent="0.55000000000000004">
      <c r="C3970" s="5">
        <f t="shared" ca="1" si="414"/>
        <v>0.60731633784731309</v>
      </c>
      <c r="D3970" s="6">
        <v>0.798836451706325</v>
      </c>
      <c r="E3970" s="15">
        <f t="shared" si="415"/>
        <v>135.84667620897142</v>
      </c>
      <c r="F3970" s="5">
        <f t="shared" si="416"/>
        <v>188.68210128245153</v>
      </c>
      <c r="G3970" s="5">
        <f t="shared" si="417"/>
        <v>0.21428571428571427</v>
      </c>
      <c r="H3970" s="5">
        <f t="shared" si="418"/>
        <v>188.68210128245153</v>
      </c>
      <c r="M3970" s="1"/>
      <c r="N3970" s="1"/>
      <c r="O3970" s="1"/>
      <c r="P3970" s="1"/>
      <c r="Q3970" s="1"/>
      <c r="R3970" s="1"/>
      <c r="Y3970" s="1"/>
      <c r="Z3970" s="1"/>
      <c r="AA3970" s="6">
        <v>188.68210128245153</v>
      </c>
      <c r="AB3970" s="6">
        <f t="shared" si="419"/>
        <v>56.604630384735458</v>
      </c>
    </row>
    <row r="3971" spans="3:28" x14ac:dyDescent="0.55000000000000004">
      <c r="C3971" s="5">
        <f t="shared" ref="C3971:C4034" ca="1" si="420">RAND()</f>
        <v>2.7382075368816983E-2</v>
      </c>
      <c r="D3971" s="6">
        <v>0.11112982348582046</v>
      </c>
      <c r="E3971" s="15">
        <f t="shared" ref="E3971:E4034" si="421">$B$1+SQRT(($B$2-$B$1)*($B$3-$B$1)*D3971)</f>
        <v>63.208575937674496</v>
      </c>
      <c r="F3971" s="5">
        <f t="shared" ref="F3971:F4034" si="422">$B$2-SQRT(($B$2-$B$1)*($B$2-$B$3)*(1-D3971))</f>
        <v>66.003412688831162</v>
      </c>
      <c r="G3971" s="5">
        <f t="shared" ref="G3971:G4034" si="423">($B$3-$B$1)/($B$2-$B$1)</f>
        <v>0.21428571428571427</v>
      </c>
      <c r="H3971" s="5">
        <f t="shared" ref="H3971:H4034" si="424">IF(D3971&lt;G3971,E3971,F3971)</f>
        <v>63.208575937674496</v>
      </c>
      <c r="M3971" s="1"/>
      <c r="N3971" s="1"/>
      <c r="O3971" s="1"/>
      <c r="P3971" s="1"/>
      <c r="Q3971" s="1"/>
      <c r="R3971" s="1"/>
      <c r="Y3971" s="1"/>
      <c r="Z3971" s="1"/>
      <c r="AA3971" s="6">
        <v>63.208575937674496</v>
      </c>
      <c r="AB3971" s="6">
        <f t="shared" ref="AB3971:AB4034" si="425">AA3971*0.3</f>
        <v>18.962572781302349</v>
      </c>
    </row>
    <row r="3972" spans="3:28" x14ac:dyDescent="0.55000000000000004">
      <c r="C3972" s="5">
        <f t="shared" ca="1" si="420"/>
        <v>0.72758116190111854</v>
      </c>
      <c r="D3972" s="6">
        <v>0.65418591123962466</v>
      </c>
      <c r="E3972" s="15">
        <f t="shared" si="421"/>
        <v>124.83474285190809</v>
      </c>
      <c r="F3972" s="5">
        <f t="shared" si="422"/>
        <v>154.04744651894876</v>
      </c>
      <c r="G3972" s="5">
        <f t="shared" si="423"/>
        <v>0.21428571428571427</v>
      </c>
      <c r="H3972" s="5">
        <f t="shared" si="424"/>
        <v>154.04744651894876</v>
      </c>
      <c r="M3972" s="1"/>
      <c r="N3972" s="1"/>
      <c r="O3972" s="1"/>
      <c r="P3972" s="1"/>
      <c r="Q3972" s="1"/>
      <c r="R3972" s="1"/>
      <c r="Y3972" s="1"/>
      <c r="Z3972" s="1"/>
      <c r="AA3972" s="6">
        <v>154.04744651894876</v>
      </c>
      <c r="AB3972" s="6">
        <f t="shared" si="425"/>
        <v>46.214233955684627</v>
      </c>
    </row>
    <row r="3973" spans="3:28" x14ac:dyDescent="0.55000000000000004">
      <c r="C3973" s="5">
        <f t="shared" ca="1" si="420"/>
        <v>0.94407406920057169</v>
      </c>
      <c r="D3973" s="6">
        <v>0.13886286416397986</v>
      </c>
      <c r="E3973" s="15">
        <f t="shared" si="421"/>
        <v>68.300063332824536</v>
      </c>
      <c r="F3973" s="5">
        <f t="shared" si="422"/>
        <v>69.682724122790034</v>
      </c>
      <c r="G3973" s="5">
        <f t="shared" si="423"/>
        <v>0.21428571428571427</v>
      </c>
      <c r="H3973" s="5">
        <f t="shared" si="424"/>
        <v>68.300063332824536</v>
      </c>
      <c r="M3973" s="1"/>
      <c r="N3973" s="1"/>
      <c r="O3973" s="1"/>
      <c r="P3973" s="1"/>
      <c r="Q3973" s="1"/>
      <c r="R3973" s="1"/>
      <c r="Y3973" s="1"/>
      <c r="Z3973" s="1"/>
      <c r="AA3973" s="6">
        <v>68.300063332824536</v>
      </c>
      <c r="AB3973" s="6">
        <f t="shared" si="425"/>
        <v>20.490018999847361</v>
      </c>
    </row>
    <row r="3974" spans="3:28" x14ac:dyDescent="0.55000000000000004">
      <c r="C3974" s="5">
        <f t="shared" ca="1" si="420"/>
        <v>0.85048787040143847</v>
      </c>
      <c r="D3974" s="6">
        <v>0.76099097813775674</v>
      </c>
      <c r="E3974" s="15">
        <f t="shared" si="421"/>
        <v>133.06921965200922</v>
      </c>
      <c r="F3974" s="5">
        <f t="shared" si="422"/>
        <v>178.66181249617173</v>
      </c>
      <c r="G3974" s="5">
        <f t="shared" si="423"/>
        <v>0.21428571428571427</v>
      </c>
      <c r="H3974" s="5">
        <f t="shared" si="424"/>
        <v>178.66181249617173</v>
      </c>
      <c r="M3974" s="1"/>
      <c r="N3974" s="1"/>
      <c r="O3974" s="1"/>
      <c r="P3974" s="1"/>
      <c r="Q3974" s="1"/>
      <c r="R3974" s="1"/>
      <c r="Y3974" s="1"/>
      <c r="Z3974" s="1"/>
      <c r="AA3974" s="6">
        <v>178.66181249617173</v>
      </c>
      <c r="AB3974" s="6">
        <f t="shared" si="425"/>
        <v>53.598543748851519</v>
      </c>
    </row>
    <row r="3975" spans="3:28" x14ac:dyDescent="0.55000000000000004">
      <c r="C3975" s="5">
        <f t="shared" ca="1" si="420"/>
        <v>0.70362064644803113</v>
      </c>
      <c r="D3975" s="6">
        <v>0.68534714966717691</v>
      </c>
      <c r="E3975" s="15">
        <f t="shared" si="421"/>
        <v>127.30252613246611</v>
      </c>
      <c r="F3975" s="5">
        <f t="shared" si="422"/>
        <v>160.77853764414806</v>
      </c>
      <c r="G3975" s="5">
        <f t="shared" si="423"/>
        <v>0.21428571428571427</v>
      </c>
      <c r="H3975" s="5">
        <f t="shared" si="424"/>
        <v>160.77853764414806</v>
      </c>
      <c r="M3975" s="1"/>
      <c r="N3975" s="1"/>
      <c r="O3975" s="1"/>
      <c r="P3975" s="1"/>
      <c r="Q3975" s="1"/>
      <c r="R3975" s="1"/>
      <c r="Y3975" s="1"/>
      <c r="Z3975" s="1"/>
      <c r="AA3975" s="6">
        <v>160.77853764414806</v>
      </c>
      <c r="AB3975" s="6">
        <f t="shared" si="425"/>
        <v>48.233561293244414</v>
      </c>
    </row>
    <row r="3976" spans="3:28" x14ac:dyDescent="0.55000000000000004">
      <c r="C3976" s="5">
        <f t="shared" ca="1" si="420"/>
        <v>0.22585309875169568</v>
      </c>
      <c r="D3976" s="6">
        <v>0.49066362812807296</v>
      </c>
      <c r="E3976" s="15">
        <f t="shared" si="421"/>
        <v>110.79178901504049</v>
      </c>
      <c r="F3976" s="5">
        <f t="shared" si="422"/>
        <v>122.86976399465081</v>
      </c>
      <c r="G3976" s="5">
        <f t="shared" si="423"/>
        <v>0.21428571428571427</v>
      </c>
      <c r="H3976" s="5">
        <f t="shared" si="424"/>
        <v>122.86976399465081</v>
      </c>
      <c r="M3976" s="1"/>
      <c r="N3976" s="1"/>
      <c r="O3976" s="1"/>
      <c r="P3976" s="1"/>
      <c r="Q3976" s="1"/>
      <c r="R3976" s="1"/>
      <c r="Y3976" s="1"/>
      <c r="Z3976" s="1"/>
      <c r="AA3976" s="6">
        <v>122.86976399465081</v>
      </c>
      <c r="AB3976" s="6">
        <f t="shared" si="425"/>
        <v>36.86092919839524</v>
      </c>
    </row>
    <row r="3977" spans="3:28" x14ac:dyDescent="0.55000000000000004">
      <c r="C3977" s="5">
        <f t="shared" ca="1" si="420"/>
        <v>3.6868822956101499E-2</v>
      </c>
      <c r="D3977" s="6">
        <v>0.28214514681197789</v>
      </c>
      <c r="E3977" s="15">
        <f t="shared" si="421"/>
        <v>88.847937270779781</v>
      </c>
      <c r="F3977" s="5">
        <f t="shared" si="422"/>
        <v>89.714815176194207</v>
      </c>
      <c r="G3977" s="5">
        <f t="shared" si="423"/>
        <v>0.21428571428571427</v>
      </c>
      <c r="H3977" s="5">
        <f t="shared" si="424"/>
        <v>89.714815176194207</v>
      </c>
      <c r="M3977" s="1"/>
      <c r="N3977" s="1"/>
      <c r="O3977" s="1"/>
      <c r="P3977" s="1"/>
      <c r="Q3977" s="1"/>
      <c r="R3977" s="1"/>
      <c r="Y3977" s="1"/>
      <c r="Z3977" s="1"/>
      <c r="AA3977" s="6">
        <v>89.714815176194207</v>
      </c>
      <c r="AB3977" s="6">
        <f t="shared" si="425"/>
        <v>26.91444455285826</v>
      </c>
    </row>
    <row r="3978" spans="3:28" x14ac:dyDescent="0.55000000000000004">
      <c r="C3978" s="5">
        <f t="shared" ca="1" si="420"/>
        <v>0.38697284094472861</v>
      </c>
      <c r="D3978" s="6">
        <v>0.11205564535598478</v>
      </c>
      <c r="E3978" s="15">
        <f t="shared" si="421"/>
        <v>63.388187816277188</v>
      </c>
      <c r="F3978" s="5">
        <f t="shared" si="422"/>
        <v>66.12530652917718</v>
      </c>
      <c r="G3978" s="5">
        <f t="shared" si="423"/>
        <v>0.21428571428571427</v>
      </c>
      <c r="H3978" s="5">
        <f t="shared" si="424"/>
        <v>63.388187816277188</v>
      </c>
      <c r="M3978" s="1"/>
      <c r="N3978" s="1"/>
      <c r="O3978" s="1"/>
      <c r="P3978" s="1"/>
      <c r="Q3978" s="1"/>
      <c r="R3978" s="1"/>
      <c r="Y3978" s="1"/>
      <c r="Z3978" s="1"/>
      <c r="AA3978" s="6">
        <v>63.388187816277188</v>
      </c>
      <c r="AB3978" s="6">
        <f t="shared" si="425"/>
        <v>19.016456344883157</v>
      </c>
    </row>
    <row r="3979" spans="3:28" x14ac:dyDescent="0.55000000000000004">
      <c r="C3979" s="5">
        <f t="shared" ca="1" si="420"/>
        <v>0.98951511962719563</v>
      </c>
      <c r="D3979" s="6">
        <v>0.89423682855753961</v>
      </c>
      <c r="E3979" s="15">
        <f t="shared" si="421"/>
        <v>142.56907733913422</v>
      </c>
      <c r="F3979" s="5">
        <f t="shared" si="422"/>
        <v>219.28437969726332</v>
      </c>
      <c r="G3979" s="5">
        <f t="shared" si="423"/>
        <v>0.21428571428571427</v>
      </c>
      <c r="H3979" s="5">
        <f t="shared" si="424"/>
        <v>219.28437969726332</v>
      </c>
      <c r="M3979" s="1"/>
      <c r="N3979" s="1"/>
      <c r="O3979" s="1"/>
      <c r="P3979" s="1"/>
      <c r="Q3979" s="1"/>
      <c r="R3979" s="1"/>
      <c r="Y3979" s="1"/>
      <c r="Z3979" s="1"/>
      <c r="AA3979" s="6">
        <v>219.28437969726332</v>
      </c>
      <c r="AB3979" s="6">
        <f t="shared" si="425"/>
        <v>65.785313909178996</v>
      </c>
    </row>
    <row r="3980" spans="3:28" x14ac:dyDescent="0.55000000000000004">
      <c r="C3980" s="5">
        <f t="shared" ca="1" si="420"/>
        <v>0.44611652894714038</v>
      </c>
      <c r="D3980" s="6">
        <v>0.55331769283509169</v>
      </c>
      <c r="E3980" s="15">
        <f t="shared" si="421"/>
        <v>116.41440369379224</v>
      </c>
      <c r="F3980" s="5">
        <f t="shared" si="422"/>
        <v>134.12164058757287</v>
      </c>
      <c r="G3980" s="5">
        <f t="shared" si="423"/>
        <v>0.21428571428571427</v>
      </c>
      <c r="H3980" s="5">
        <f t="shared" si="424"/>
        <v>134.12164058757287</v>
      </c>
      <c r="M3980" s="1"/>
      <c r="N3980" s="1"/>
      <c r="O3980" s="1"/>
      <c r="P3980" s="1"/>
      <c r="Q3980" s="1"/>
      <c r="R3980" s="1"/>
      <c r="Y3980" s="1"/>
      <c r="Z3980" s="1"/>
      <c r="AA3980" s="6">
        <v>134.12164058757287</v>
      </c>
      <c r="AB3980" s="6">
        <f t="shared" si="425"/>
        <v>40.236492176271859</v>
      </c>
    </row>
    <row r="3981" spans="3:28" x14ac:dyDescent="0.55000000000000004">
      <c r="C3981" s="5">
        <f t="shared" ca="1" si="420"/>
        <v>0.87464372028968396</v>
      </c>
      <c r="D3981" s="6">
        <v>0.80226626372889254</v>
      </c>
      <c r="E3981" s="15">
        <f t="shared" si="421"/>
        <v>136.09510424925503</v>
      </c>
      <c r="F3981" s="5">
        <f t="shared" si="422"/>
        <v>189.63515888517657</v>
      </c>
      <c r="G3981" s="5">
        <f t="shared" si="423"/>
        <v>0.21428571428571427</v>
      </c>
      <c r="H3981" s="5">
        <f t="shared" si="424"/>
        <v>189.63515888517657</v>
      </c>
      <c r="M3981" s="1"/>
      <c r="N3981" s="1"/>
      <c r="O3981" s="1"/>
      <c r="P3981" s="1"/>
      <c r="Q3981" s="1"/>
      <c r="R3981" s="1"/>
      <c r="Y3981" s="1"/>
      <c r="Z3981" s="1"/>
      <c r="AA3981" s="6">
        <v>189.63515888517657</v>
      </c>
      <c r="AB3981" s="6">
        <f t="shared" si="425"/>
        <v>56.890547665552965</v>
      </c>
    </row>
    <row r="3982" spans="3:28" x14ac:dyDescent="0.55000000000000004">
      <c r="C3982" s="5">
        <f t="shared" ca="1" si="420"/>
        <v>3.896845852074482E-2</v>
      </c>
      <c r="D3982" s="6">
        <v>0.54805900595798085</v>
      </c>
      <c r="E3982" s="15">
        <f t="shared" si="421"/>
        <v>115.95515254583297</v>
      </c>
      <c r="F3982" s="5">
        <f t="shared" si="422"/>
        <v>133.14807393084016</v>
      </c>
      <c r="G3982" s="5">
        <f t="shared" si="423"/>
        <v>0.21428571428571427</v>
      </c>
      <c r="H3982" s="5">
        <f t="shared" si="424"/>
        <v>133.14807393084016</v>
      </c>
      <c r="M3982" s="1"/>
      <c r="N3982" s="1"/>
      <c r="O3982" s="1"/>
      <c r="P3982" s="1"/>
      <c r="Q3982" s="1"/>
      <c r="R3982" s="1"/>
      <c r="Y3982" s="1"/>
      <c r="Z3982" s="1"/>
      <c r="AA3982" s="6">
        <v>133.14807393084016</v>
      </c>
      <c r="AB3982" s="6">
        <f t="shared" si="425"/>
        <v>39.944422179252044</v>
      </c>
    </row>
    <row r="3983" spans="3:28" x14ac:dyDescent="0.55000000000000004">
      <c r="C3983" s="5">
        <f t="shared" ca="1" si="420"/>
        <v>0.5826475738217668</v>
      </c>
      <c r="D3983" s="6">
        <v>0.44427874769330289</v>
      </c>
      <c r="E3983" s="15">
        <f t="shared" si="421"/>
        <v>106.39376691201448</v>
      </c>
      <c r="F3983" s="5">
        <f t="shared" si="422"/>
        <v>114.97992232708219</v>
      </c>
      <c r="G3983" s="5">
        <f t="shared" si="423"/>
        <v>0.21428571428571427</v>
      </c>
      <c r="H3983" s="5">
        <f t="shared" si="424"/>
        <v>114.97992232708219</v>
      </c>
      <c r="M3983" s="1"/>
      <c r="N3983" s="1"/>
      <c r="O3983" s="1"/>
      <c r="P3983" s="1"/>
      <c r="Q3983" s="1"/>
      <c r="R3983" s="1"/>
      <c r="Y3983" s="1"/>
      <c r="Z3983" s="1"/>
      <c r="AA3983" s="6">
        <v>114.97992232708219</v>
      </c>
      <c r="AB3983" s="6">
        <f t="shared" si="425"/>
        <v>34.493976698124655</v>
      </c>
    </row>
    <row r="3984" spans="3:28" x14ac:dyDescent="0.55000000000000004">
      <c r="C3984" s="5">
        <f t="shared" ca="1" si="420"/>
        <v>0.64852040660865296</v>
      </c>
      <c r="D3984" s="6">
        <v>0.71615075208347767</v>
      </c>
      <c r="E3984" s="15">
        <f t="shared" si="421"/>
        <v>129.6874315270552</v>
      </c>
      <c r="F3984" s="5">
        <f t="shared" si="422"/>
        <v>167.76871144975644</v>
      </c>
      <c r="G3984" s="5">
        <f t="shared" si="423"/>
        <v>0.21428571428571427</v>
      </c>
      <c r="H3984" s="5">
        <f t="shared" si="424"/>
        <v>167.76871144975644</v>
      </c>
      <c r="M3984" s="1"/>
      <c r="N3984" s="1"/>
      <c r="O3984" s="1"/>
      <c r="P3984" s="1"/>
      <c r="Q3984" s="1"/>
      <c r="R3984" s="1"/>
      <c r="Y3984" s="1"/>
      <c r="Z3984" s="1"/>
      <c r="AA3984" s="6">
        <v>167.76871144975644</v>
      </c>
      <c r="AB3984" s="6">
        <f t="shared" si="425"/>
        <v>50.330613434926931</v>
      </c>
    </row>
    <row r="3985" spans="3:28" x14ac:dyDescent="0.55000000000000004">
      <c r="C3985" s="5">
        <f t="shared" ca="1" si="420"/>
        <v>0.51290683380132462</v>
      </c>
      <c r="D3985" s="6">
        <v>0.53974130261704234</v>
      </c>
      <c r="E3985" s="15">
        <f t="shared" si="421"/>
        <v>115.22422950051269</v>
      </c>
      <c r="F3985" s="5">
        <f t="shared" si="422"/>
        <v>131.61966932331381</v>
      </c>
      <c r="G3985" s="5">
        <f t="shared" si="423"/>
        <v>0.21428571428571427</v>
      </c>
      <c r="H3985" s="5">
        <f t="shared" si="424"/>
        <v>131.61966932331381</v>
      </c>
      <c r="M3985" s="1"/>
      <c r="N3985" s="1"/>
      <c r="O3985" s="1"/>
      <c r="P3985" s="1"/>
      <c r="Q3985" s="1"/>
      <c r="R3985" s="1"/>
      <c r="Y3985" s="1"/>
      <c r="Z3985" s="1"/>
      <c r="AA3985" s="6">
        <v>131.61966932331381</v>
      </c>
      <c r="AB3985" s="6">
        <f t="shared" si="425"/>
        <v>39.485900796994144</v>
      </c>
    </row>
    <row r="3986" spans="3:28" x14ac:dyDescent="0.55000000000000004">
      <c r="C3986" s="5">
        <f t="shared" ca="1" si="420"/>
        <v>0.1280091159828165</v>
      </c>
      <c r="D3986" s="6">
        <v>0.40933604605133245</v>
      </c>
      <c r="E3986" s="15">
        <f t="shared" si="421"/>
        <v>102.92674824001232</v>
      </c>
      <c r="F3986" s="5">
        <f t="shared" si="422"/>
        <v>109.25173771895609</v>
      </c>
      <c r="G3986" s="5">
        <f t="shared" si="423"/>
        <v>0.21428571428571427</v>
      </c>
      <c r="H3986" s="5">
        <f t="shared" si="424"/>
        <v>109.25173771895609</v>
      </c>
      <c r="M3986" s="1"/>
      <c r="N3986" s="1"/>
      <c r="O3986" s="1"/>
      <c r="P3986" s="1"/>
      <c r="Q3986" s="1"/>
      <c r="R3986" s="1"/>
      <c r="Y3986" s="1"/>
      <c r="Z3986" s="1"/>
      <c r="AA3986" s="6">
        <v>109.25173771895609</v>
      </c>
      <c r="AB3986" s="6">
        <f t="shared" si="425"/>
        <v>32.775521315686824</v>
      </c>
    </row>
    <row r="3987" spans="3:28" x14ac:dyDescent="0.55000000000000004">
      <c r="C3987" s="5">
        <f t="shared" ca="1" si="420"/>
        <v>0.70075187185199828</v>
      </c>
      <c r="D3987" s="6">
        <v>7.5435829942653521E-2</v>
      </c>
      <c r="E3987" s="15">
        <f t="shared" si="421"/>
        <v>55.599465488074102</v>
      </c>
      <c r="F3987" s="5">
        <f t="shared" si="422"/>
        <v>61.351402946649301</v>
      </c>
      <c r="G3987" s="5">
        <f t="shared" si="423"/>
        <v>0.21428571428571427</v>
      </c>
      <c r="H3987" s="5">
        <f t="shared" si="424"/>
        <v>55.599465488074102</v>
      </c>
      <c r="M3987" s="1"/>
      <c r="N3987" s="1"/>
      <c r="O3987" s="1"/>
      <c r="P3987" s="1"/>
      <c r="Q3987" s="1"/>
      <c r="R3987" s="1"/>
      <c r="Y3987" s="1"/>
      <c r="Z3987" s="1"/>
      <c r="AA3987" s="6">
        <v>55.599465488074102</v>
      </c>
      <c r="AB3987" s="6">
        <f t="shared" si="425"/>
        <v>16.679839646422231</v>
      </c>
    </row>
    <row r="3988" spans="3:28" x14ac:dyDescent="0.55000000000000004">
      <c r="C3988" s="5">
        <f t="shared" ca="1" si="420"/>
        <v>0.20360737169608778</v>
      </c>
      <c r="D3988" s="6">
        <v>0.23800817424399812</v>
      </c>
      <c r="E3988" s="15">
        <f t="shared" si="421"/>
        <v>83.233988703063545</v>
      </c>
      <c r="F3988" s="5">
        <f t="shared" si="422"/>
        <v>83.346598303719873</v>
      </c>
      <c r="G3988" s="5">
        <f t="shared" si="423"/>
        <v>0.21428571428571427</v>
      </c>
      <c r="H3988" s="5">
        <f t="shared" si="424"/>
        <v>83.346598303719873</v>
      </c>
      <c r="M3988" s="1"/>
      <c r="N3988" s="1"/>
      <c r="O3988" s="1"/>
      <c r="P3988" s="1"/>
      <c r="Q3988" s="1"/>
      <c r="R3988" s="1"/>
      <c r="Y3988" s="1"/>
      <c r="Z3988" s="1"/>
      <c r="AA3988" s="6">
        <v>83.346598303719873</v>
      </c>
      <c r="AB3988" s="6">
        <f t="shared" si="425"/>
        <v>25.00397949111596</v>
      </c>
    </row>
    <row r="3989" spans="3:28" x14ac:dyDescent="0.55000000000000004">
      <c r="C3989" s="5">
        <f t="shared" ca="1" si="420"/>
        <v>0.28930537699631298</v>
      </c>
      <c r="D3989" s="6">
        <v>3.1578256521479386E-2</v>
      </c>
      <c r="E3989" s="15">
        <f t="shared" si="421"/>
        <v>43.032904931008019</v>
      </c>
      <c r="F3989" s="5">
        <f t="shared" si="422"/>
        <v>55.756720873885939</v>
      </c>
      <c r="G3989" s="5">
        <f t="shared" si="423"/>
        <v>0.21428571428571427</v>
      </c>
      <c r="H3989" s="5">
        <f t="shared" si="424"/>
        <v>43.032904931008019</v>
      </c>
      <c r="M3989" s="1"/>
      <c r="N3989" s="1"/>
      <c r="O3989" s="1"/>
      <c r="P3989" s="1"/>
      <c r="Q3989" s="1"/>
      <c r="R3989" s="1"/>
      <c r="Y3989" s="1"/>
      <c r="Z3989" s="1"/>
      <c r="AA3989" s="6">
        <v>43.032904931008019</v>
      </c>
      <c r="AB3989" s="6">
        <f t="shared" si="425"/>
        <v>12.909871479302405</v>
      </c>
    </row>
    <row r="3990" spans="3:28" x14ac:dyDescent="0.55000000000000004">
      <c r="C3990" s="5">
        <f t="shared" ca="1" si="420"/>
        <v>0.89963291193307315</v>
      </c>
      <c r="D3990" s="6">
        <v>0.63866472135574581</v>
      </c>
      <c r="E3990" s="15">
        <f t="shared" si="421"/>
        <v>123.58362476171864</v>
      </c>
      <c r="F3990" s="5">
        <f t="shared" si="422"/>
        <v>150.80799899295519</v>
      </c>
      <c r="G3990" s="5">
        <f t="shared" si="423"/>
        <v>0.21428571428571427</v>
      </c>
      <c r="H3990" s="5">
        <f t="shared" si="424"/>
        <v>150.80799899295519</v>
      </c>
      <c r="M3990" s="1"/>
      <c r="N3990" s="1"/>
      <c r="O3990" s="1"/>
      <c r="P3990" s="1"/>
      <c r="Q3990" s="1"/>
      <c r="R3990" s="1"/>
      <c r="Y3990" s="1"/>
      <c r="Z3990" s="1"/>
      <c r="AA3990" s="6">
        <v>150.80799899295519</v>
      </c>
      <c r="AB3990" s="6">
        <f t="shared" si="425"/>
        <v>45.242399697886555</v>
      </c>
    </row>
    <row r="3991" spans="3:28" x14ac:dyDescent="0.55000000000000004">
      <c r="C3991" s="5">
        <f t="shared" ca="1" si="420"/>
        <v>0.93172355235212778</v>
      </c>
      <c r="D3991" s="6">
        <v>1.7683659366492299E-2</v>
      </c>
      <c r="E3991" s="15">
        <f t="shared" si="421"/>
        <v>37.236167710865161</v>
      </c>
      <c r="F3991" s="5">
        <f t="shared" si="422"/>
        <v>54.010799865067099</v>
      </c>
      <c r="G3991" s="5">
        <f t="shared" si="423"/>
        <v>0.21428571428571427</v>
      </c>
      <c r="H3991" s="5">
        <f t="shared" si="424"/>
        <v>37.236167710865161</v>
      </c>
      <c r="M3991" s="1"/>
      <c r="N3991" s="1"/>
      <c r="O3991" s="1"/>
      <c r="P3991" s="1"/>
      <c r="Q3991" s="1"/>
      <c r="R3991" s="1"/>
      <c r="Y3991" s="1"/>
      <c r="Z3991" s="1"/>
      <c r="AA3991" s="6">
        <v>37.236167710865161</v>
      </c>
      <c r="AB3991" s="6">
        <f t="shared" si="425"/>
        <v>11.170850313259548</v>
      </c>
    </row>
    <row r="3992" spans="3:28" x14ac:dyDescent="0.55000000000000004">
      <c r="C3992" s="5">
        <f t="shared" ca="1" si="420"/>
        <v>0.55298969356230743</v>
      </c>
      <c r="D3992" s="6">
        <v>0.86404654922689761</v>
      </c>
      <c r="E3992" s="15">
        <f t="shared" si="421"/>
        <v>140.48228926697848</v>
      </c>
      <c r="F3992" s="5">
        <f t="shared" si="422"/>
        <v>208.48643506221001</v>
      </c>
      <c r="G3992" s="5">
        <f t="shared" si="423"/>
        <v>0.21428571428571427</v>
      </c>
      <c r="H3992" s="5">
        <f t="shared" si="424"/>
        <v>208.48643506221001</v>
      </c>
      <c r="M3992" s="1"/>
      <c r="N3992" s="1"/>
      <c r="O3992" s="1"/>
      <c r="P3992" s="1"/>
      <c r="Q3992" s="1"/>
      <c r="R3992" s="1"/>
      <c r="Y3992" s="1"/>
      <c r="Z3992" s="1"/>
      <c r="AA3992" s="6">
        <v>208.48643506221001</v>
      </c>
      <c r="AB3992" s="6">
        <f t="shared" si="425"/>
        <v>62.545930518662999</v>
      </c>
    </row>
    <row r="3993" spans="3:28" x14ac:dyDescent="0.55000000000000004">
      <c r="C3993" s="5">
        <f t="shared" ca="1" si="420"/>
        <v>0.64230434744031961</v>
      </c>
      <c r="D3993" s="6">
        <v>0.39074935273256639</v>
      </c>
      <c r="E3993" s="15">
        <f t="shared" si="421"/>
        <v>101.02215206909229</v>
      </c>
      <c r="F3993" s="5">
        <f t="shared" si="422"/>
        <v>106.27380179316503</v>
      </c>
      <c r="G3993" s="5">
        <f t="shared" si="423"/>
        <v>0.21428571428571427</v>
      </c>
      <c r="H3993" s="5">
        <f t="shared" si="424"/>
        <v>106.27380179316503</v>
      </c>
      <c r="M3993" s="1"/>
      <c r="N3993" s="1"/>
      <c r="O3993" s="1"/>
      <c r="P3993" s="1"/>
      <c r="Q3993" s="1"/>
      <c r="R3993" s="1"/>
      <c r="Y3993" s="1"/>
      <c r="Z3993" s="1"/>
      <c r="AA3993" s="6">
        <v>106.27380179316503</v>
      </c>
      <c r="AB3993" s="6">
        <f t="shared" si="425"/>
        <v>31.88214053794951</v>
      </c>
    </row>
    <row r="3994" spans="3:28" x14ac:dyDescent="0.55000000000000004">
      <c r="C3994" s="5">
        <f t="shared" ca="1" si="420"/>
        <v>0.76539452213829373</v>
      </c>
      <c r="D3994" s="6">
        <v>0.18774627670148469</v>
      </c>
      <c r="E3994" s="15">
        <f t="shared" si="421"/>
        <v>76.161708027667231</v>
      </c>
      <c r="F3994" s="5">
        <f t="shared" si="422"/>
        <v>76.315335002176454</v>
      </c>
      <c r="G3994" s="5">
        <f t="shared" si="423"/>
        <v>0.21428571428571427</v>
      </c>
      <c r="H3994" s="5">
        <f t="shared" si="424"/>
        <v>76.161708027667231</v>
      </c>
      <c r="M3994" s="1"/>
      <c r="N3994" s="1"/>
      <c r="O3994" s="1"/>
      <c r="P3994" s="1"/>
      <c r="Q3994" s="1"/>
      <c r="R3994" s="1"/>
      <c r="Y3994" s="1"/>
      <c r="Z3994" s="1"/>
      <c r="AA3994" s="6">
        <v>76.161708027667231</v>
      </c>
      <c r="AB3994" s="6">
        <f t="shared" si="425"/>
        <v>22.84851240830017</v>
      </c>
    </row>
    <row r="3995" spans="3:28" x14ac:dyDescent="0.55000000000000004">
      <c r="C3995" s="5">
        <f t="shared" ca="1" si="420"/>
        <v>0.42836580418246395</v>
      </c>
      <c r="D3995" s="6">
        <v>0.61993477069793668</v>
      </c>
      <c r="E3995" s="15">
        <f t="shared" si="421"/>
        <v>122.05343770655321</v>
      </c>
      <c r="F3995" s="5">
        <f t="shared" si="422"/>
        <v>146.99013716427592</v>
      </c>
      <c r="G3995" s="5">
        <f t="shared" si="423"/>
        <v>0.21428571428571427</v>
      </c>
      <c r="H3995" s="5">
        <f t="shared" si="424"/>
        <v>146.99013716427592</v>
      </c>
      <c r="M3995" s="1"/>
      <c r="N3995" s="1"/>
      <c r="O3995" s="1"/>
      <c r="P3995" s="1"/>
      <c r="Q3995" s="1"/>
      <c r="R3995" s="1"/>
      <c r="Y3995" s="1"/>
      <c r="Z3995" s="1"/>
      <c r="AA3995" s="6">
        <v>146.99013716427592</v>
      </c>
      <c r="AB3995" s="6">
        <f t="shared" si="425"/>
        <v>44.097041149282774</v>
      </c>
    </row>
    <row r="3996" spans="3:28" x14ac:dyDescent="0.55000000000000004">
      <c r="C3996" s="5">
        <f t="shared" ca="1" si="420"/>
        <v>0.30323706252026916</v>
      </c>
      <c r="D3996" s="6">
        <v>0.60697597146354532</v>
      </c>
      <c r="E3996" s="15">
        <f t="shared" si="421"/>
        <v>120.98116814826199</v>
      </c>
      <c r="F3996" s="5">
        <f t="shared" si="422"/>
        <v>144.40346996849317</v>
      </c>
      <c r="G3996" s="5">
        <f t="shared" si="423"/>
        <v>0.21428571428571427</v>
      </c>
      <c r="H3996" s="5">
        <f t="shared" si="424"/>
        <v>144.40346996849317</v>
      </c>
      <c r="M3996" s="1"/>
      <c r="N3996" s="1"/>
      <c r="O3996" s="1"/>
      <c r="P3996" s="1"/>
      <c r="Q3996" s="1"/>
      <c r="R3996" s="1"/>
      <c r="Y3996" s="1"/>
      <c r="Z3996" s="1"/>
      <c r="AA3996" s="6">
        <v>144.40346996849317</v>
      </c>
      <c r="AB3996" s="6">
        <f t="shared" si="425"/>
        <v>43.321040990547949</v>
      </c>
    </row>
    <row r="3997" spans="3:28" x14ac:dyDescent="0.55000000000000004">
      <c r="C3997" s="5">
        <f t="shared" ca="1" si="420"/>
        <v>0.91861178817610545</v>
      </c>
      <c r="D3997" s="6">
        <v>0.77679468084899461</v>
      </c>
      <c r="E3997" s="15">
        <f t="shared" si="421"/>
        <v>134.23725591182199</v>
      </c>
      <c r="F3997" s="5">
        <f t="shared" si="422"/>
        <v>182.74196121501123</v>
      </c>
      <c r="G3997" s="5">
        <f t="shared" si="423"/>
        <v>0.21428571428571427</v>
      </c>
      <c r="H3997" s="5">
        <f t="shared" si="424"/>
        <v>182.74196121501123</v>
      </c>
      <c r="M3997" s="1"/>
      <c r="N3997" s="1"/>
      <c r="O3997" s="1"/>
      <c r="P3997" s="1"/>
      <c r="Q3997" s="1"/>
      <c r="R3997" s="1"/>
      <c r="Y3997" s="1"/>
      <c r="Z3997" s="1"/>
      <c r="AA3997" s="6">
        <v>182.74196121501123</v>
      </c>
      <c r="AB3997" s="6">
        <f t="shared" si="425"/>
        <v>54.822588364503368</v>
      </c>
    </row>
    <row r="3998" spans="3:28" x14ac:dyDescent="0.55000000000000004">
      <c r="C3998" s="5">
        <f t="shared" ca="1" si="420"/>
        <v>0.47443929075214364</v>
      </c>
      <c r="D3998" s="6">
        <v>1.6533639371799635E-2</v>
      </c>
      <c r="E3998" s="15">
        <f t="shared" si="421"/>
        <v>36.666287572408976</v>
      </c>
      <c r="F3998" s="5">
        <f t="shared" si="422"/>
        <v>53.866849419471464</v>
      </c>
      <c r="G3998" s="5">
        <f t="shared" si="423"/>
        <v>0.21428571428571427</v>
      </c>
      <c r="H3998" s="5">
        <f t="shared" si="424"/>
        <v>36.666287572408976</v>
      </c>
      <c r="M3998" s="1"/>
      <c r="N3998" s="1"/>
      <c r="O3998" s="1"/>
      <c r="P3998" s="1"/>
      <c r="Q3998" s="1"/>
      <c r="R3998" s="1"/>
      <c r="Y3998" s="1"/>
      <c r="Z3998" s="1"/>
      <c r="AA3998" s="6">
        <v>36.666287572408976</v>
      </c>
      <c r="AB3998" s="6">
        <f t="shared" si="425"/>
        <v>10.999886271722692</v>
      </c>
    </row>
    <row r="3999" spans="3:28" x14ac:dyDescent="0.55000000000000004">
      <c r="C3999" s="5">
        <f t="shared" ca="1" si="420"/>
        <v>0.13824416129204598</v>
      </c>
      <c r="D3999" s="6">
        <v>0.69249250970378629</v>
      </c>
      <c r="E3999" s="15">
        <f t="shared" si="421"/>
        <v>127.86043835912966</v>
      </c>
      <c r="F3999" s="5">
        <f t="shared" si="422"/>
        <v>162.36838516442972</v>
      </c>
      <c r="G3999" s="5">
        <f t="shared" si="423"/>
        <v>0.21428571428571427</v>
      </c>
      <c r="H3999" s="5">
        <f t="shared" si="424"/>
        <v>162.36838516442972</v>
      </c>
      <c r="M3999" s="1"/>
      <c r="N3999" s="1"/>
      <c r="O3999" s="1"/>
      <c r="P3999" s="1"/>
      <c r="Q3999" s="1"/>
      <c r="R3999" s="1"/>
      <c r="Y3999" s="1"/>
      <c r="Z3999" s="1"/>
      <c r="AA3999" s="6">
        <v>162.36838516442972</v>
      </c>
      <c r="AB3999" s="6">
        <f t="shared" si="425"/>
        <v>48.710515549328917</v>
      </c>
    </row>
    <row r="4000" spans="3:28" x14ac:dyDescent="0.55000000000000004">
      <c r="C4000" s="5">
        <f t="shared" ca="1" si="420"/>
        <v>0.20949465072761841</v>
      </c>
      <c r="D4000" s="6">
        <v>0.72082208642191381</v>
      </c>
      <c r="E4000" s="15">
        <f t="shared" si="421"/>
        <v>130.04458665417462</v>
      </c>
      <c r="F4000" s="5">
        <f t="shared" si="422"/>
        <v>168.86129680216405</v>
      </c>
      <c r="G4000" s="5">
        <f t="shared" si="423"/>
        <v>0.21428571428571427</v>
      </c>
      <c r="H4000" s="5">
        <f t="shared" si="424"/>
        <v>168.86129680216405</v>
      </c>
      <c r="M4000" s="1"/>
      <c r="N4000" s="1"/>
      <c r="O4000" s="1"/>
      <c r="P4000" s="1"/>
      <c r="Q4000" s="1"/>
      <c r="R4000" s="1"/>
      <c r="Y4000" s="1"/>
      <c r="Z4000" s="1"/>
      <c r="AA4000" s="6">
        <v>168.86129680216405</v>
      </c>
      <c r="AB4000" s="6">
        <f t="shared" si="425"/>
        <v>50.658389040649212</v>
      </c>
    </row>
    <row r="4001" spans="3:28" x14ac:dyDescent="0.55000000000000004">
      <c r="C4001" s="5">
        <f t="shared" ca="1" si="420"/>
        <v>0.59123860973427356</v>
      </c>
      <c r="D4001" s="6">
        <v>0.9838829317070571</v>
      </c>
      <c r="E4001" s="15">
        <f t="shared" si="421"/>
        <v>148.56606571206322</v>
      </c>
      <c r="F4001" s="5">
        <f t="shared" si="422"/>
        <v>268.49109004035074</v>
      </c>
      <c r="G4001" s="5">
        <f t="shared" si="423"/>
        <v>0.21428571428571427</v>
      </c>
      <c r="H4001" s="5">
        <f t="shared" si="424"/>
        <v>268.49109004035074</v>
      </c>
      <c r="M4001" s="1"/>
      <c r="N4001" s="1"/>
      <c r="O4001" s="1"/>
      <c r="P4001" s="1"/>
      <c r="Q4001" s="1"/>
      <c r="R4001" s="1"/>
      <c r="Y4001" s="1"/>
      <c r="Z4001" s="1"/>
      <c r="AA4001" s="6">
        <v>268.49109004035074</v>
      </c>
      <c r="AB4001" s="6">
        <f t="shared" si="425"/>
        <v>80.547327012105214</v>
      </c>
    </row>
    <row r="4002" spans="3:28" x14ac:dyDescent="0.55000000000000004">
      <c r="C4002" s="5">
        <f t="shared" ca="1" si="420"/>
        <v>0.13759275768955925</v>
      </c>
      <c r="D4002" s="6">
        <v>0.30814518325638218</v>
      </c>
      <c r="E4002" s="15">
        <f t="shared" si="421"/>
        <v>91.95025419487564</v>
      </c>
      <c r="F4002" s="5">
        <f t="shared" si="422"/>
        <v>93.558103304084966</v>
      </c>
      <c r="G4002" s="5">
        <f t="shared" si="423"/>
        <v>0.21428571428571427</v>
      </c>
      <c r="H4002" s="5">
        <f t="shared" si="424"/>
        <v>93.558103304084966</v>
      </c>
      <c r="M4002" s="1"/>
      <c r="N4002" s="1"/>
      <c r="O4002" s="1"/>
      <c r="P4002" s="1"/>
      <c r="Q4002" s="1"/>
      <c r="R4002" s="1"/>
      <c r="Y4002" s="1"/>
      <c r="Z4002" s="1"/>
      <c r="AA4002" s="6">
        <v>93.558103304084966</v>
      </c>
      <c r="AB4002" s="6">
        <f t="shared" si="425"/>
        <v>28.067430991225489</v>
      </c>
    </row>
    <row r="4003" spans="3:28" x14ac:dyDescent="0.55000000000000004">
      <c r="C4003" s="5">
        <f t="shared" ca="1" si="420"/>
        <v>0.45148114324106203</v>
      </c>
      <c r="D4003" s="6">
        <v>0.66365368789072077</v>
      </c>
      <c r="E4003" s="15">
        <f t="shared" si="421"/>
        <v>125.59063384867102</v>
      </c>
      <c r="F4003" s="5">
        <f t="shared" si="422"/>
        <v>156.05927322007992</v>
      </c>
      <c r="G4003" s="5">
        <f t="shared" si="423"/>
        <v>0.21428571428571427</v>
      </c>
      <c r="H4003" s="5">
        <f t="shared" si="424"/>
        <v>156.05927322007992</v>
      </c>
      <c r="M4003" s="1"/>
      <c r="N4003" s="1"/>
      <c r="O4003" s="1"/>
      <c r="P4003" s="1"/>
      <c r="Q4003" s="1"/>
      <c r="R4003" s="1"/>
      <c r="Y4003" s="1"/>
      <c r="Z4003" s="1"/>
      <c r="AA4003" s="6">
        <v>156.05927322007992</v>
      </c>
      <c r="AB4003" s="6">
        <f t="shared" si="425"/>
        <v>46.817781966023972</v>
      </c>
    </row>
    <row r="4004" spans="3:28" x14ac:dyDescent="0.55000000000000004">
      <c r="C4004" s="5">
        <f t="shared" ca="1" si="420"/>
        <v>0.82599778284734982</v>
      </c>
      <c r="D4004" s="6">
        <v>4.0998160578106568E-2</v>
      </c>
      <c r="E4004" s="15">
        <f t="shared" si="421"/>
        <v>46.244410789960412</v>
      </c>
      <c r="F4004" s="5">
        <f t="shared" si="422"/>
        <v>56.947509150001451</v>
      </c>
      <c r="G4004" s="5">
        <f t="shared" si="423"/>
        <v>0.21428571428571427</v>
      </c>
      <c r="H4004" s="5">
        <f t="shared" si="424"/>
        <v>46.244410789960412</v>
      </c>
      <c r="M4004" s="1"/>
      <c r="N4004" s="1"/>
      <c r="O4004" s="1"/>
      <c r="P4004" s="1"/>
      <c r="Q4004" s="1"/>
      <c r="R4004" s="1"/>
      <c r="Y4004" s="1"/>
      <c r="Z4004" s="1"/>
      <c r="AA4004" s="6">
        <v>46.244410789960412</v>
      </c>
      <c r="AB4004" s="6">
        <f t="shared" si="425"/>
        <v>13.873323236988123</v>
      </c>
    </row>
    <row r="4005" spans="3:28" x14ac:dyDescent="0.55000000000000004">
      <c r="C4005" s="5">
        <f t="shared" ca="1" si="420"/>
        <v>0.85805474079259814</v>
      </c>
      <c r="D4005" s="6">
        <v>0.93050044308093205</v>
      </c>
      <c r="E4005" s="15">
        <f t="shared" si="421"/>
        <v>145.0296262641765</v>
      </c>
      <c r="F4005" s="5">
        <f t="shared" si="422"/>
        <v>234.56932900990097</v>
      </c>
      <c r="G4005" s="5">
        <f t="shared" si="423"/>
        <v>0.21428571428571427</v>
      </c>
      <c r="H4005" s="5">
        <f t="shared" si="424"/>
        <v>234.56932900990097</v>
      </c>
      <c r="M4005" s="1"/>
      <c r="N4005" s="1"/>
      <c r="O4005" s="1"/>
      <c r="P4005" s="1"/>
      <c r="Q4005" s="1"/>
      <c r="R4005" s="1"/>
      <c r="Y4005" s="1"/>
      <c r="Z4005" s="1"/>
      <c r="AA4005" s="6">
        <v>234.56932900990097</v>
      </c>
      <c r="AB4005" s="6">
        <f t="shared" si="425"/>
        <v>70.370798702970291</v>
      </c>
    </row>
    <row r="4006" spans="3:28" x14ac:dyDescent="0.55000000000000004">
      <c r="C4006" s="5">
        <f t="shared" ca="1" si="420"/>
        <v>0.68893868672251679</v>
      </c>
      <c r="D4006" s="6">
        <v>0.24073921227738571</v>
      </c>
      <c r="E4006" s="15">
        <f t="shared" si="421"/>
        <v>83.595744875424487</v>
      </c>
      <c r="F4006" s="5">
        <f t="shared" si="422"/>
        <v>83.73519813961164</v>
      </c>
      <c r="G4006" s="5">
        <f t="shared" si="423"/>
        <v>0.21428571428571427</v>
      </c>
      <c r="H4006" s="5">
        <f t="shared" si="424"/>
        <v>83.73519813961164</v>
      </c>
      <c r="M4006" s="1"/>
      <c r="N4006" s="1"/>
      <c r="O4006" s="1"/>
      <c r="P4006" s="1"/>
      <c r="Q4006" s="1"/>
      <c r="R4006" s="1"/>
      <c r="Y4006" s="1"/>
      <c r="Z4006" s="1"/>
      <c r="AA4006" s="6">
        <v>83.73519813961164</v>
      </c>
      <c r="AB4006" s="6">
        <f t="shared" si="425"/>
        <v>25.12055944188349</v>
      </c>
    </row>
    <row r="4007" spans="3:28" x14ac:dyDescent="0.55000000000000004">
      <c r="C4007" s="5">
        <f t="shared" ca="1" si="420"/>
        <v>0.27712396006935947</v>
      </c>
      <c r="D4007" s="6">
        <v>0.6968018443265972</v>
      </c>
      <c r="E4007" s="15">
        <f t="shared" si="421"/>
        <v>128.19552201771955</v>
      </c>
      <c r="F4007" s="5">
        <f t="shared" si="422"/>
        <v>163.33615551477556</v>
      </c>
      <c r="G4007" s="5">
        <f t="shared" si="423"/>
        <v>0.21428571428571427</v>
      </c>
      <c r="H4007" s="5">
        <f t="shared" si="424"/>
        <v>163.33615551477556</v>
      </c>
      <c r="M4007" s="1"/>
      <c r="N4007" s="1"/>
      <c r="O4007" s="1"/>
      <c r="P4007" s="1"/>
      <c r="Q4007" s="1"/>
      <c r="R4007" s="1"/>
      <c r="Y4007" s="1"/>
      <c r="Z4007" s="1"/>
      <c r="AA4007" s="6">
        <v>163.33615551477556</v>
      </c>
      <c r="AB4007" s="6">
        <f t="shared" si="425"/>
        <v>49.000846654432664</v>
      </c>
    </row>
    <row r="4008" spans="3:28" x14ac:dyDescent="0.55000000000000004">
      <c r="C4008" s="5">
        <f t="shared" ca="1" si="420"/>
        <v>0.79622599521488735</v>
      </c>
      <c r="D4008" s="6">
        <v>0.58149618706091377</v>
      </c>
      <c r="E4008" s="15">
        <f t="shared" si="421"/>
        <v>118.83893940458564</v>
      </c>
      <c r="F4008" s="5">
        <f t="shared" si="422"/>
        <v>139.43899951405473</v>
      </c>
      <c r="G4008" s="5">
        <f t="shared" si="423"/>
        <v>0.21428571428571427</v>
      </c>
      <c r="H4008" s="5">
        <f t="shared" si="424"/>
        <v>139.43899951405473</v>
      </c>
      <c r="M4008" s="1"/>
      <c r="N4008" s="1"/>
      <c r="O4008" s="1"/>
      <c r="P4008" s="1"/>
      <c r="Q4008" s="1"/>
      <c r="R4008" s="1"/>
      <c r="Y4008" s="1"/>
      <c r="Z4008" s="1"/>
      <c r="AA4008" s="6">
        <v>139.43899951405473</v>
      </c>
      <c r="AB4008" s="6">
        <f t="shared" si="425"/>
        <v>41.831699854216417</v>
      </c>
    </row>
    <row r="4009" spans="3:28" x14ac:dyDescent="0.55000000000000004">
      <c r="C4009" s="5">
        <f t="shared" ca="1" si="420"/>
        <v>0.72958825790740178</v>
      </c>
      <c r="D4009" s="6">
        <v>0.43802072431410188</v>
      </c>
      <c r="E4009" s="15">
        <f t="shared" si="421"/>
        <v>105.78314617963666</v>
      </c>
      <c r="F4009" s="5">
        <f t="shared" si="422"/>
        <v>113.94107551033375</v>
      </c>
      <c r="G4009" s="5">
        <f t="shared" si="423"/>
        <v>0.21428571428571427</v>
      </c>
      <c r="H4009" s="5">
        <f t="shared" si="424"/>
        <v>113.94107551033375</v>
      </c>
      <c r="M4009" s="1"/>
      <c r="N4009" s="1"/>
      <c r="O4009" s="1"/>
      <c r="P4009" s="1"/>
      <c r="Q4009" s="1"/>
      <c r="R4009" s="1"/>
      <c r="Y4009" s="1"/>
      <c r="Z4009" s="1"/>
      <c r="AA4009" s="6">
        <v>113.94107551033375</v>
      </c>
      <c r="AB4009" s="6">
        <f t="shared" si="425"/>
        <v>34.182322653100123</v>
      </c>
    </row>
    <row r="4010" spans="3:28" x14ac:dyDescent="0.55000000000000004">
      <c r="C4010" s="5">
        <f t="shared" ca="1" si="420"/>
        <v>0.3806130698881478</v>
      </c>
      <c r="D4010" s="6">
        <v>0.27291379069309218</v>
      </c>
      <c r="E4010" s="15">
        <f t="shared" si="421"/>
        <v>87.712271292904873</v>
      </c>
      <c r="F4010" s="5">
        <f t="shared" si="422"/>
        <v>88.367038263635493</v>
      </c>
      <c r="G4010" s="5">
        <f t="shared" si="423"/>
        <v>0.21428571428571427</v>
      </c>
      <c r="H4010" s="5">
        <f t="shared" si="424"/>
        <v>88.367038263635493</v>
      </c>
      <c r="M4010" s="1"/>
      <c r="N4010" s="1"/>
      <c r="O4010" s="1"/>
      <c r="P4010" s="1"/>
      <c r="Q4010" s="1"/>
      <c r="R4010" s="1"/>
      <c r="Y4010" s="1"/>
      <c r="Z4010" s="1"/>
      <c r="AA4010" s="6">
        <v>88.367038263635493</v>
      </c>
      <c r="AB4010" s="6">
        <f t="shared" si="425"/>
        <v>26.510111479090646</v>
      </c>
    </row>
    <row r="4011" spans="3:28" x14ac:dyDescent="0.55000000000000004">
      <c r="C4011" s="5">
        <f t="shared" ca="1" si="420"/>
        <v>8.4654989622260479E-2</v>
      </c>
      <c r="D4011" s="6">
        <v>0.48521997110861947</v>
      </c>
      <c r="E4011" s="15">
        <f t="shared" si="421"/>
        <v>110.28674052497857</v>
      </c>
      <c r="F4011" s="5">
        <f t="shared" si="422"/>
        <v>121.92571836531519</v>
      </c>
      <c r="G4011" s="5">
        <f t="shared" si="423"/>
        <v>0.21428571428571427</v>
      </c>
      <c r="H4011" s="5">
        <f t="shared" si="424"/>
        <v>121.92571836531519</v>
      </c>
      <c r="M4011" s="1"/>
      <c r="N4011" s="1"/>
      <c r="O4011" s="1"/>
      <c r="P4011" s="1"/>
      <c r="Q4011" s="1"/>
      <c r="R4011" s="1"/>
      <c r="Y4011" s="1"/>
      <c r="Z4011" s="1"/>
      <c r="AA4011" s="6">
        <v>121.92571836531519</v>
      </c>
      <c r="AB4011" s="6">
        <f t="shared" si="425"/>
        <v>36.577715509594555</v>
      </c>
    </row>
    <row r="4012" spans="3:28" x14ac:dyDescent="0.55000000000000004">
      <c r="C4012" s="5">
        <f t="shared" ca="1" si="420"/>
        <v>6.8836582503561505E-2</v>
      </c>
      <c r="D4012" s="6">
        <v>0.2843950908771542</v>
      </c>
      <c r="E4012" s="15">
        <f t="shared" si="421"/>
        <v>89.121903379002745</v>
      </c>
      <c r="F4012" s="5">
        <f t="shared" si="422"/>
        <v>90.044618068582707</v>
      </c>
      <c r="G4012" s="5">
        <f t="shared" si="423"/>
        <v>0.21428571428571427</v>
      </c>
      <c r="H4012" s="5">
        <f t="shared" si="424"/>
        <v>90.044618068582707</v>
      </c>
      <c r="M4012" s="1"/>
      <c r="N4012" s="1"/>
      <c r="O4012" s="1"/>
      <c r="P4012" s="1"/>
      <c r="Q4012" s="1"/>
      <c r="R4012" s="1"/>
      <c r="Y4012" s="1"/>
      <c r="Z4012" s="1"/>
      <c r="AA4012" s="6">
        <v>90.044618068582707</v>
      </c>
      <c r="AB4012" s="6">
        <f t="shared" si="425"/>
        <v>27.01338542057481</v>
      </c>
    </row>
    <row r="4013" spans="3:28" x14ac:dyDescent="0.55000000000000004">
      <c r="C4013" s="5">
        <f t="shared" ca="1" si="420"/>
        <v>0.24170245137301383</v>
      </c>
      <c r="D4013" s="6">
        <v>0.35875648421622852</v>
      </c>
      <c r="E4013" s="15">
        <f t="shared" si="421"/>
        <v>97.634457136201064</v>
      </c>
      <c r="F4013" s="5">
        <f t="shared" si="422"/>
        <v>101.25241995868146</v>
      </c>
      <c r="G4013" s="5">
        <f t="shared" si="423"/>
        <v>0.21428571428571427</v>
      </c>
      <c r="H4013" s="5">
        <f t="shared" si="424"/>
        <v>101.25241995868146</v>
      </c>
      <c r="M4013" s="1"/>
      <c r="N4013" s="1"/>
      <c r="O4013" s="1"/>
      <c r="P4013" s="1"/>
      <c r="Q4013" s="1"/>
      <c r="R4013" s="1"/>
      <c r="Y4013" s="1"/>
      <c r="Z4013" s="1"/>
      <c r="AA4013" s="6">
        <v>101.25241995868146</v>
      </c>
      <c r="AB4013" s="6">
        <f t="shared" si="425"/>
        <v>30.375725987604437</v>
      </c>
    </row>
    <row r="4014" spans="3:28" x14ac:dyDescent="0.55000000000000004">
      <c r="C4014" s="5">
        <f t="shared" ca="1" si="420"/>
        <v>0.19479376707873397</v>
      </c>
      <c r="D4014" s="6">
        <v>0.92167058894872056</v>
      </c>
      <c r="E4014" s="15">
        <f t="shared" si="421"/>
        <v>144.43498661686152</v>
      </c>
      <c r="F4014" s="5">
        <f t="shared" si="422"/>
        <v>230.5371198354199</v>
      </c>
      <c r="G4014" s="5">
        <f t="shared" si="423"/>
        <v>0.21428571428571427</v>
      </c>
      <c r="H4014" s="5">
        <f t="shared" si="424"/>
        <v>230.5371198354199</v>
      </c>
      <c r="M4014" s="1"/>
      <c r="N4014" s="1"/>
      <c r="O4014" s="1"/>
      <c r="P4014" s="1"/>
      <c r="Q4014" s="1"/>
      <c r="R4014" s="1"/>
      <c r="Y4014" s="1"/>
      <c r="Z4014" s="1"/>
      <c r="AA4014" s="6">
        <v>230.5371198354199</v>
      </c>
      <c r="AB4014" s="6">
        <f t="shared" si="425"/>
        <v>69.161135950625962</v>
      </c>
    </row>
    <row r="4015" spans="3:28" x14ac:dyDescent="0.55000000000000004">
      <c r="C4015" s="5">
        <f t="shared" ca="1" si="420"/>
        <v>0.57652627651644628</v>
      </c>
      <c r="D4015" s="6">
        <v>0.12546833479845332</v>
      </c>
      <c r="E4015" s="15">
        <f t="shared" si="421"/>
        <v>65.911523875972748</v>
      </c>
      <c r="F4015" s="5">
        <f t="shared" si="422"/>
        <v>67.898404623287263</v>
      </c>
      <c r="G4015" s="5">
        <f t="shared" si="423"/>
        <v>0.21428571428571427</v>
      </c>
      <c r="H4015" s="5">
        <f t="shared" si="424"/>
        <v>65.911523875972748</v>
      </c>
      <c r="M4015" s="1"/>
      <c r="N4015" s="1"/>
      <c r="O4015" s="1"/>
      <c r="P4015" s="1"/>
      <c r="Q4015" s="1"/>
      <c r="R4015" s="1"/>
      <c r="Y4015" s="1"/>
      <c r="Z4015" s="1"/>
      <c r="AA4015" s="6">
        <v>65.911523875972748</v>
      </c>
      <c r="AB4015" s="6">
        <f t="shared" si="425"/>
        <v>19.773457162791825</v>
      </c>
    </row>
    <row r="4016" spans="3:28" x14ac:dyDescent="0.55000000000000004">
      <c r="C4016" s="5">
        <f t="shared" ca="1" si="420"/>
        <v>0.25826181083990907</v>
      </c>
      <c r="D4016" s="6">
        <v>0.56341675674860947</v>
      </c>
      <c r="E4016" s="15">
        <f t="shared" si="421"/>
        <v>117.29029506264558</v>
      </c>
      <c r="F4016" s="5">
        <f t="shared" si="422"/>
        <v>136.00753741624081</v>
      </c>
      <c r="G4016" s="5">
        <f t="shared" si="423"/>
        <v>0.21428571428571427</v>
      </c>
      <c r="H4016" s="5">
        <f t="shared" si="424"/>
        <v>136.00753741624081</v>
      </c>
      <c r="M4016" s="1"/>
      <c r="N4016" s="1"/>
      <c r="O4016" s="1"/>
      <c r="P4016" s="1"/>
      <c r="Q4016" s="1"/>
      <c r="R4016" s="1"/>
      <c r="Y4016" s="1"/>
      <c r="Z4016" s="1"/>
      <c r="AA4016" s="6">
        <v>136.00753741624081</v>
      </c>
      <c r="AB4016" s="6">
        <f t="shared" si="425"/>
        <v>40.80226122487224</v>
      </c>
    </row>
    <row r="4017" spans="3:28" x14ac:dyDescent="0.55000000000000004">
      <c r="C4017" s="5">
        <f t="shared" ca="1" si="420"/>
        <v>0.98506123843224236</v>
      </c>
      <c r="D4017" s="6">
        <v>0.84726705279996684</v>
      </c>
      <c r="E4017" s="15">
        <f t="shared" si="421"/>
        <v>139.30669087289044</v>
      </c>
      <c r="F4017" s="5">
        <f t="shared" si="422"/>
        <v>203.00335290577286</v>
      </c>
      <c r="G4017" s="5">
        <f t="shared" si="423"/>
        <v>0.21428571428571427</v>
      </c>
      <c r="H4017" s="5">
        <f t="shared" si="424"/>
        <v>203.00335290577286</v>
      </c>
      <c r="M4017" s="1"/>
      <c r="N4017" s="1"/>
      <c r="O4017" s="1"/>
      <c r="P4017" s="1"/>
      <c r="Q4017" s="1"/>
      <c r="R4017" s="1"/>
      <c r="Y4017" s="1"/>
      <c r="Z4017" s="1"/>
      <c r="AA4017" s="6">
        <v>203.00335290577286</v>
      </c>
      <c r="AB4017" s="6">
        <f t="shared" si="425"/>
        <v>60.901005871731854</v>
      </c>
    </row>
    <row r="4018" spans="3:28" x14ac:dyDescent="0.55000000000000004">
      <c r="C4018" s="5">
        <f t="shared" ca="1" si="420"/>
        <v>0.96466645089893444</v>
      </c>
      <c r="D4018" s="6">
        <v>0.48808511900215756</v>
      </c>
      <c r="E4018" s="15">
        <f t="shared" si="421"/>
        <v>110.55291270432026</v>
      </c>
      <c r="F4018" s="5">
        <f t="shared" si="422"/>
        <v>122.42197019488279</v>
      </c>
      <c r="G4018" s="5">
        <f t="shared" si="423"/>
        <v>0.21428571428571427</v>
      </c>
      <c r="H4018" s="5">
        <f t="shared" si="424"/>
        <v>122.42197019488279</v>
      </c>
      <c r="M4018" s="1"/>
      <c r="N4018" s="1"/>
      <c r="O4018" s="1"/>
      <c r="P4018" s="1"/>
      <c r="Q4018" s="1"/>
      <c r="R4018" s="1"/>
      <c r="Y4018" s="1"/>
      <c r="Z4018" s="1"/>
      <c r="AA4018" s="6">
        <v>122.42197019488279</v>
      </c>
      <c r="AB4018" s="6">
        <f t="shared" si="425"/>
        <v>36.726591058464834</v>
      </c>
    </row>
    <row r="4019" spans="3:28" x14ac:dyDescent="0.55000000000000004">
      <c r="C4019" s="5">
        <f t="shared" ca="1" si="420"/>
        <v>0.96841611876686684</v>
      </c>
      <c r="D4019" s="6">
        <v>0.76123926401566877</v>
      </c>
      <c r="E4019" s="15">
        <f t="shared" si="421"/>
        <v>133.08766349811651</v>
      </c>
      <c r="F4019" s="5">
        <f t="shared" si="422"/>
        <v>178.72485276597351</v>
      </c>
      <c r="G4019" s="5">
        <f t="shared" si="423"/>
        <v>0.21428571428571427</v>
      </c>
      <c r="H4019" s="5">
        <f t="shared" si="424"/>
        <v>178.72485276597351</v>
      </c>
      <c r="M4019" s="1"/>
      <c r="N4019" s="1"/>
      <c r="O4019" s="1"/>
      <c r="P4019" s="1"/>
      <c r="Q4019" s="1"/>
      <c r="R4019" s="1"/>
      <c r="Y4019" s="1"/>
      <c r="Z4019" s="1"/>
      <c r="AA4019" s="6">
        <v>178.72485276597351</v>
      </c>
      <c r="AB4019" s="6">
        <f t="shared" si="425"/>
        <v>53.61745582979205</v>
      </c>
    </row>
    <row r="4020" spans="3:28" x14ac:dyDescent="0.55000000000000004">
      <c r="C4020" s="5">
        <f t="shared" ca="1" si="420"/>
        <v>0.1822410528901266</v>
      </c>
      <c r="D4020" s="6">
        <v>0.613025141560811</v>
      </c>
      <c r="E4020" s="15">
        <f t="shared" si="421"/>
        <v>121.48311375899749</v>
      </c>
      <c r="F4020" s="5">
        <f t="shared" si="422"/>
        <v>145.60553351931927</v>
      </c>
      <c r="G4020" s="5">
        <f t="shared" si="423"/>
        <v>0.21428571428571427</v>
      </c>
      <c r="H4020" s="5">
        <f t="shared" si="424"/>
        <v>145.60553351931927</v>
      </c>
      <c r="M4020" s="1"/>
      <c r="N4020" s="1"/>
      <c r="O4020" s="1"/>
      <c r="P4020" s="1"/>
      <c r="Q4020" s="1"/>
      <c r="R4020" s="1"/>
      <c r="Y4020" s="1"/>
      <c r="Z4020" s="1"/>
      <c r="AA4020" s="6">
        <v>145.60553351931927</v>
      </c>
      <c r="AB4020" s="6">
        <f t="shared" si="425"/>
        <v>43.681660055795781</v>
      </c>
    </row>
    <row r="4021" spans="3:28" x14ac:dyDescent="0.55000000000000004">
      <c r="C4021" s="5">
        <f t="shared" ca="1" si="420"/>
        <v>0.12086019279008908</v>
      </c>
      <c r="D4021" s="6">
        <v>0.12323001299387981</v>
      </c>
      <c r="E4021" s="15">
        <f t="shared" si="421"/>
        <v>65.500156244755686</v>
      </c>
      <c r="F4021" s="5">
        <f t="shared" si="422"/>
        <v>67.60156799243029</v>
      </c>
      <c r="G4021" s="5">
        <f t="shared" si="423"/>
        <v>0.21428571428571427</v>
      </c>
      <c r="H4021" s="5">
        <f t="shared" si="424"/>
        <v>65.500156244755686</v>
      </c>
      <c r="M4021" s="1"/>
      <c r="N4021" s="1"/>
      <c r="O4021" s="1"/>
      <c r="P4021" s="1"/>
      <c r="Q4021" s="1"/>
      <c r="R4021" s="1"/>
      <c r="Y4021" s="1"/>
      <c r="Z4021" s="1"/>
      <c r="AA4021" s="6">
        <v>65.500156244755686</v>
      </c>
      <c r="AB4021" s="6">
        <f t="shared" si="425"/>
        <v>19.650046873426707</v>
      </c>
    </row>
    <row r="4022" spans="3:28" x14ac:dyDescent="0.55000000000000004">
      <c r="C4022" s="5">
        <f t="shared" ca="1" si="420"/>
        <v>0.29596870855234514</v>
      </c>
      <c r="D4022" s="6">
        <v>6.6556038249236948E-2</v>
      </c>
      <c r="E4022" s="15">
        <f t="shared" si="421"/>
        <v>53.438622019861718</v>
      </c>
      <c r="F4022" s="5">
        <f t="shared" si="422"/>
        <v>60.20811514180258</v>
      </c>
      <c r="G4022" s="5">
        <f t="shared" si="423"/>
        <v>0.21428571428571427</v>
      </c>
      <c r="H4022" s="5">
        <f t="shared" si="424"/>
        <v>53.438622019861718</v>
      </c>
      <c r="M4022" s="1"/>
      <c r="N4022" s="1"/>
      <c r="O4022" s="1"/>
      <c r="P4022" s="1"/>
      <c r="Q4022" s="1"/>
      <c r="R4022" s="1"/>
      <c r="Y4022" s="1"/>
      <c r="Z4022" s="1"/>
      <c r="AA4022" s="6">
        <v>53.438622019861718</v>
      </c>
      <c r="AB4022" s="6">
        <f t="shared" si="425"/>
        <v>16.031586605958516</v>
      </c>
    </row>
    <row r="4023" spans="3:28" x14ac:dyDescent="0.55000000000000004">
      <c r="C4023" s="5">
        <f t="shared" ca="1" si="420"/>
        <v>0.77402833550534</v>
      </c>
      <c r="D4023" s="6">
        <v>0.81304358154197887</v>
      </c>
      <c r="E4023" s="15">
        <f t="shared" si="421"/>
        <v>136.87229000026159</v>
      </c>
      <c r="F4023" s="5">
        <f t="shared" si="422"/>
        <v>192.68497133665713</v>
      </c>
      <c r="G4023" s="5">
        <f t="shared" si="423"/>
        <v>0.21428571428571427</v>
      </c>
      <c r="H4023" s="5">
        <f t="shared" si="424"/>
        <v>192.68497133665713</v>
      </c>
      <c r="M4023" s="1"/>
      <c r="N4023" s="1"/>
      <c r="O4023" s="1"/>
      <c r="P4023" s="1"/>
      <c r="Q4023" s="1"/>
      <c r="R4023" s="1"/>
      <c r="Y4023" s="1"/>
      <c r="Z4023" s="1"/>
      <c r="AA4023" s="6">
        <v>192.68497133665713</v>
      </c>
      <c r="AB4023" s="6">
        <f t="shared" si="425"/>
        <v>57.805491400997134</v>
      </c>
    </row>
    <row r="4024" spans="3:28" x14ac:dyDescent="0.55000000000000004">
      <c r="C4024" s="5">
        <f t="shared" ca="1" si="420"/>
        <v>0.85440915790665251</v>
      </c>
      <c r="D4024" s="6">
        <v>0.76624097390379364</v>
      </c>
      <c r="E4024" s="15">
        <f t="shared" si="421"/>
        <v>133.45857553126487</v>
      </c>
      <c r="F4024" s="5">
        <f t="shared" si="422"/>
        <v>180.00184998290052</v>
      </c>
      <c r="G4024" s="5">
        <f t="shared" si="423"/>
        <v>0.21428571428571427</v>
      </c>
      <c r="H4024" s="5">
        <f t="shared" si="424"/>
        <v>180.00184998290052</v>
      </c>
      <c r="M4024" s="1"/>
      <c r="N4024" s="1"/>
      <c r="O4024" s="1"/>
      <c r="P4024" s="1"/>
      <c r="Q4024" s="1"/>
      <c r="R4024" s="1"/>
      <c r="Y4024" s="1"/>
      <c r="Z4024" s="1"/>
      <c r="AA4024" s="6">
        <v>180.00184998290052</v>
      </c>
      <c r="AB4024" s="6">
        <f t="shared" si="425"/>
        <v>54.000554994870157</v>
      </c>
    </row>
    <row r="4025" spans="3:28" x14ac:dyDescent="0.55000000000000004">
      <c r="C4025" s="5">
        <f t="shared" ca="1" si="420"/>
        <v>0.8094601448950558</v>
      </c>
      <c r="D4025" s="6">
        <v>0.91615531812144035</v>
      </c>
      <c r="E4025" s="15">
        <f t="shared" si="421"/>
        <v>144.06211889388396</v>
      </c>
      <c r="F4025" s="5">
        <f t="shared" si="422"/>
        <v>228.13323157592743</v>
      </c>
      <c r="G4025" s="5">
        <f t="shared" si="423"/>
        <v>0.21428571428571427</v>
      </c>
      <c r="H4025" s="5">
        <f t="shared" si="424"/>
        <v>228.13323157592743</v>
      </c>
      <c r="M4025" s="1"/>
      <c r="N4025" s="1"/>
      <c r="O4025" s="1"/>
      <c r="P4025" s="1"/>
      <c r="Q4025" s="1"/>
      <c r="R4025" s="1"/>
      <c r="Y4025" s="1"/>
      <c r="Z4025" s="1"/>
      <c r="AA4025" s="6">
        <v>228.13323157592743</v>
      </c>
      <c r="AB4025" s="6">
        <f t="shared" si="425"/>
        <v>68.43996947277823</v>
      </c>
    </row>
    <row r="4026" spans="3:28" x14ac:dyDescent="0.55000000000000004">
      <c r="C4026" s="5">
        <f t="shared" ca="1" si="420"/>
        <v>0.34714283951079039</v>
      </c>
      <c r="D4026" s="6">
        <v>0.46761376559978918</v>
      </c>
      <c r="E4026" s="15">
        <f t="shared" si="421"/>
        <v>108.63357863742419</v>
      </c>
      <c r="F4026" s="5">
        <f t="shared" si="422"/>
        <v>118.90612368428086</v>
      </c>
      <c r="G4026" s="5">
        <f t="shared" si="423"/>
        <v>0.21428571428571427</v>
      </c>
      <c r="H4026" s="5">
        <f t="shared" si="424"/>
        <v>118.90612368428086</v>
      </c>
      <c r="M4026" s="1"/>
      <c r="N4026" s="1"/>
      <c r="O4026" s="1"/>
      <c r="P4026" s="1"/>
      <c r="Q4026" s="1"/>
      <c r="R4026" s="1"/>
      <c r="Y4026" s="1"/>
      <c r="Z4026" s="1"/>
      <c r="AA4026" s="6">
        <v>118.90612368428086</v>
      </c>
      <c r="AB4026" s="6">
        <f t="shared" si="425"/>
        <v>35.671837105284254</v>
      </c>
    </row>
    <row r="4027" spans="3:28" x14ac:dyDescent="0.55000000000000004">
      <c r="C4027" s="5">
        <f t="shared" ca="1" si="420"/>
        <v>4.7839469237070609E-2</v>
      </c>
      <c r="D4027" s="6">
        <v>0.42282964819796298</v>
      </c>
      <c r="E4027" s="15">
        <f t="shared" si="421"/>
        <v>104.28248981684024</v>
      </c>
      <c r="F4027" s="5">
        <f t="shared" si="422"/>
        <v>111.4431288151888</v>
      </c>
      <c r="G4027" s="5">
        <f t="shared" si="423"/>
        <v>0.21428571428571427</v>
      </c>
      <c r="H4027" s="5">
        <f t="shared" si="424"/>
        <v>111.4431288151888</v>
      </c>
      <c r="M4027" s="1"/>
      <c r="N4027" s="1"/>
      <c r="O4027" s="1"/>
      <c r="P4027" s="1"/>
      <c r="Q4027" s="1"/>
      <c r="R4027" s="1"/>
      <c r="Y4027" s="1"/>
      <c r="Z4027" s="1"/>
      <c r="AA4027" s="6">
        <v>111.4431288151888</v>
      </c>
      <c r="AB4027" s="6">
        <f t="shared" si="425"/>
        <v>33.432938644556636</v>
      </c>
    </row>
    <row r="4028" spans="3:28" x14ac:dyDescent="0.55000000000000004">
      <c r="C4028" s="5">
        <f t="shared" ca="1" si="420"/>
        <v>0.70357838484143742</v>
      </c>
      <c r="D4028" s="6">
        <v>0.21974165553961511</v>
      </c>
      <c r="E4028" s="15">
        <f t="shared" si="421"/>
        <v>80.759030712031063</v>
      </c>
      <c r="F4028" s="5">
        <f t="shared" si="422"/>
        <v>80.765162397123333</v>
      </c>
      <c r="G4028" s="5">
        <f t="shared" si="423"/>
        <v>0.21428571428571427</v>
      </c>
      <c r="H4028" s="5">
        <f t="shared" si="424"/>
        <v>80.765162397123333</v>
      </c>
      <c r="M4028" s="1"/>
      <c r="N4028" s="1"/>
      <c r="O4028" s="1"/>
      <c r="P4028" s="1"/>
      <c r="Q4028" s="1"/>
      <c r="R4028" s="1"/>
      <c r="Y4028" s="1"/>
      <c r="Z4028" s="1"/>
      <c r="AA4028" s="6">
        <v>80.765162397123333</v>
      </c>
      <c r="AB4028" s="6">
        <f t="shared" si="425"/>
        <v>24.229548719137</v>
      </c>
    </row>
    <row r="4029" spans="3:28" x14ac:dyDescent="0.55000000000000004">
      <c r="C4029" s="5">
        <f t="shared" ca="1" si="420"/>
        <v>0.34554936725842755</v>
      </c>
      <c r="D4029" s="6">
        <v>0.80594095735873095</v>
      </c>
      <c r="E4029" s="15">
        <f t="shared" si="421"/>
        <v>136.36068100362201</v>
      </c>
      <c r="F4029" s="5">
        <f t="shared" si="422"/>
        <v>190.66548108350148</v>
      </c>
      <c r="G4029" s="5">
        <f t="shared" si="423"/>
        <v>0.21428571428571427</v>
      </c>
      <c r="H4029" s="5">
        <f t="shared" si="424"/>
        <v>190.66548108350148</v>
      </c>
      <c r="M4029" s="1"/>
      <c r="N4029" s="1"/>
      <c r="O4029" s="1"/>
      <c r="P4029" s="1"/>
      <c r="Q4029" s="1"/>
      <c r="R4029" s="1"/>
      <c r="Y4029" s="1"/>
      <c r="Z4029" s="1"/>
      <c r="AA4029" s="6">
        <v>190.66548108350148</v>
      </c>
      <c r="AB4029" s="6">
        <f t="shared" si="425"/>
        <v>57.199644325050443</v>
      </c>
    </row>
    <row r="4030" spans="3:28" x14ac:dyDescent="0.55000000000000004">
      <c r="C4030" s="5">
        <f t="shared" ca="1" si="420"/>
        <v>0.57498898290487543</v>
      </c>
      <c r="D4030" s="6">
        <v>0.70742187433138415</v>
      </c>
      <c r="E4030" s="15">
        <f t="shared" si="421"/>
        <v>129.01691377381425</v>
      </c>
      <c r="F4030" s="5">
        <f t="shared" si="422"/>
        <v>165.75093094852861</v>
      </c>
      <c r="G4030" s="5">
        <f t="shared" si="423"/>
        <v>0.21428571428571427</v>
      </c>
      <c r="H4030" s="5">
        <f t="shared" si="424"/>
        <v>165.75093094852861</v>
      </c>
      <c r="M4030" s="1"/>
      <c r="N4030" s="1"/>
      <c r="O4030" s="1"/>
      <c r="P4030" s="1"/>
      <c r="Q4030" s="1"/>
      <c r="R4030" s="1"/>
      <c r="Y4030" s="1"/>
      <c r="Z4030" s="1"/>
      <c r="AA4030" s="6">
        <v>165.75093094852861</v>
      </c>
      <c r="AB4030" s="6">
        <f t="shared" si="425"/>
        <v>49.725279284558582</v>
      </c>
    </row>
    <row r="4031" spans="3:28" x14ac:dyDescent="0.55000000000000004">
      <c r="C4031" s="5">
        <f t="shared" ca="1" si="420"/>
        <v>0.2655172828172877</v>
      </c>
      <c r="D4031" s="6">
        <v>0.68236594773492776</v>
      </c>
      <c r="E4031" s="15">
        <f t="shared" si="421"/>
        <v>127.06889334417717</v>
      </c>
      <c r="F4031" s="5">
        <f t="shared" si="422"/>
        <v>160.12056041173011</v>
      </c>
      <c r="G4031" s="5">
        <f t="shared" si="423"/>
        <v>0.21428571428571427</v>
      </c>
      <c r="H4031" s="5">
        <f t="shared" si="424"/>
        <v>160.12056041173011</v>
      </c>
      <c r="M4031" s="1"/>
      <c r="N4031" s="1"/>
      <c r="O4031" s="1"/>
      <c r="P4031" s="1"/>
      <c r="Q4031" s="1"/>
      <c r="R4031" s="1"/>
      <c r="Y4031" s="1"/>
      <c r="Z4031" s="1"/>
      <c r="AA4031" s="6">
        <v>160.12056041173011</v>
      </c>
      <c r="AB4031" s="6">
        <f t="shared" si="425"/>
        <v>48.036168123519033</v>
      </c>
    </row>
    <row r="4032" spans="3:28" x14ac:dyDescent="0.55000000000000004">
      <c r="C4032" s="5">
        <f t="shared" ca="1" si="420"/>
        <v>2.8476602625270075E-2</v>
      </c>
      <c r="D4032" s="6">
        <v>0.1977932681176896</v>
      </c>
      <c r="E4032" s="15">
        <f t="shared" si="421"/>
        <v>77.644834151701616</v>
      </c>
      <c r="F4032" s="5">
        <f t="shared" si="422"/>
        <v>77.703048415075386</v>
      </c>
      <c r="G4032" s="5">
        <f t="shared" si="423"/>
        <v>0.21428571428571427</v>
      </c>
      <c r="H4032" s="5">
        <f t="shared" si="424"/>
        <v>77.644834151701616</v>
      </c>
      <c r="M4032" s="1"/>
      <c r="N4032" s="1"/>
      <c r="O4032" s="1"/>
      <c r="P4032" s="1"/>
      <c r="Q4032" s="1"/>
      <c r="R4032" s="1"/>
      <c r="Y4032" s="1"/>
      <c r="Z4032" s="1"/>
      <c r="AA4032" s="6">
        <v>77.644834151701616</v>
      </c>
      <c r="AB4032" s="6">
        <f t="shared" si="425"/>
        <v>23.293450245510485</v>
      </c>
    </row>
    <row r="4033" spans="3:28" x14ac:dyDescent="0.55000000000000004">
      <c r="C4033" s="5">
        <f t="shared" ca="1" si="420"/>
        <v>0.38397793888438136</v>
      </c>
      <c r="D4033" s="6">
        <v>0.66424620510738397</v>
      </c>
      <c r="E4033" s="15">
        <f t="shared" si="421"/>
        <v>125.63775956448551</v>
      </c>
      <c r="F4033" s="5">
        <f t="shared" si="422"/>
        <v>156.18611414266999</v>
      </c>
      <c r="G4033" s="5">
        <f t="shared" si="423"/>
        <v>0.21428571428571427</v>
      </c>
      <c r="H4033" s="5">
        <f t="shared" si="424"/>
        <v>156.18611414266999</v>
      </c>
      <c r="M4033" s="1"/>
      <c r="N4033" s="1"/>
      <c r="O4033" s="1"/>
      <c r="P4033" s="1"/>
      <c r="Q4033" s="1"/>
      <c r="R4033" s="1"/>
      <c r="Y4033" s="1"/>
      <c r="Z4033" s="1"/>
      <c r="AA4033" s="6">
        <v>156.18611414266999</v>
      </c>
      <c r="AB4033" s="6">
        <f t="shared" si="425"/>
        <v>46.855834242800995</v>
      </c>
    </row>
    <row r="4034" spans="3:28" x14ac:dyDescent="0.55000000000000004">
      <c r="C4034" s="5">
        <f t="shared" ca="1" si="420"/>
        <v>0.19541754119520693</v>
      </c>
      <c r="D4034" s="6">
        <v>0.22913409060253831</v>
      </c>
      <c r="E4034" s="15">
        <f t="shared" si="421"/>
        <v>82.043957982406667</v>
      </c>
      <c r="F4034" s="5">
        <f t="shared" si="422"/>
        <v>82.088687721624609</v>
      </c>
      <c r="G4034" s="5">
        <f t="shared" si="423"/>
        <v>0.21428571428571427</v>
      </c>
      <c r="H4034" s="5">
        <f t="shared" si="424"/>
        <v>82.088687721624609</v>
      </c>
      <c r="M4034" s="1"/>
      <c r="N4034" s="1"/>
      <c r="O4034" s="1"/>
      <c r="P4034" s="1"/>
      <c r="Q4034" s="1"/>
      <c r="R4034" s="1"/>
      <c r="Y4034" s="1"/>
      <c r="Z4034" s="1"/>
      <c r="AA4034" s="6">
        <v>82.088687721624609</v>
      </c>
      <c r="AB4034" s="6">
        <f t="shared" si="425"/>
        <v>24.626606316487383</v>
      </c>
    </row>
    <row r="4035" spans="3:28" x14ac:dyDescent="0.55000000000000004">
      <c r="C4035" s="5">
        <f t="shared" ref="C4035:C4098" ca="1" si="426">RAND()</f>
        <v>0.33908629228982745</v>
      </c>
      <c r="D4035" s="6">
        <v>0.72695520717070072</v>
      </c>
      <c r="E4035" s="15">
        <f t="shared" ref="E4035:E4098" si="427">$B$1+SQRT(($B$2-$B$1)*($B$3-$B$1)*D4035)</f>
        <v>130.5117526802818</v>
      </c>
      <c r="F4035" s="5">
        <f t="shared" ref="F4035:F4098" si="428">$B$2-SQRT(($B$2-$B$1)*($B$2-$B$3)*(1-D4035))</f>
        <v>170.30975658020824</v>
      </c>
      <c r="G4035" s="5">
        <f t="shared" ref="G4035:G4098" si="429">($B$3-$B$1)/($B$2-$B$1)</f>
        <v>0.21428571428571427</v>
      </c>
      <c r="H4035" s="5">
        <f t="shared" ref="H4035:H4098" si="430">IF(D4035&lt;G4035,E4035,F4035)</f>
        <v>170.30975658020824</v>
      </c>
      <c r="M4035" s="1"/>
      <c r="N4035" s="1"/>
      <c r="O4035" s="1"/>
      <c r="P4035" s="1"/>
      <c r="Q4035" s="1"/>
      <c r="R4035" s="1"/>
      <c r="Y4035" s="1"/>
      <c r="Z4035" s="1"/>
      <c r="AA4035" s="6">
        <v>170.30975658020824</v>
      </c>
      <c r="AB4035" s="6">
        <f t="shared" ref="AB4035:AB4098" si="431">AA4035*0.3</f>
        <v>51.092926974062472</v>
      </c>
    </row>
    <row r="4036" spans="3:28" x14ac:dyDescent="0.55000000000000004">
      <c r="C4036" s="5">
        <f t="shared" ca="1" si="426"/>
        <v>0.6184620506269356</v>
      </c>
      <c r="D4036" s="6">
        <v>0.86902991563961396</v>
      </c>
      <c r="E4036" s="15">
        <f t="shared" si="427"/>
        <v>140.82922900832196</v>
      </c>
      <c r="F4036" s="5">
        <f t="shared" si="428"/>
        <v>210.17930529883563</v>
      </c>
      <c r="G4036" s="5">
        <f t="shared" si="429"/>
        <v>0.21428571428571427</v>
      </c>
      <c r="H4036" s="5">
        <f t="shared" si="430"/>
        <v>210.17930529883563</v>
      </c>
      <c r="M4036" s="1"/>
      <c r="N4036" s="1"/>
      <c r="O4036" s="1"/>
      <c r="P4036" s="1"/>
      <c r="Q4036" s="1"/>
      <c r="R4036" s="1"/>
      <c r="Y4036" s="1"/>
      <c r="Z4036" s="1"/>
      <c r="AA4036" s="6">
        <v>210.17930529883563</v>
      </c>
      <c r="AB4036" s="6">
        <f t="shared" si="431"/>
        <v>63.053791589650686</v>
      </c>
    </row>
    <row r="4037" spans="3:28" x14ac:dyDescent="0.55000000000000004">
      <c r="C4037" s="5">
        <f t="shared" ca="1" si="426"/>
        <v>0.90582516385653278</v>
      </c>
      <c r="D4037" s="6">
        <v>9.0529968834653585E-2</v>
      </c>
      <c r="E4037" s="15">
        <f t="shared" si="427"/>
        <v>58.998762498599618</v>
      </c>
      <c r="F4037" s="5">
        <f t="shared" si="428"/>
        <v>63.307469657816739</v>
      </c>
      <c r="G4037" s="5">
        <f t="shared" si="429"/>
        <v>0.21428571428571427</v>
      </c>
      <c r="H4037" s="5">
        <f t="shared" si="430"/>
        <v>58.998762498599618</v>
      </c>
      <c r="M4037" s="1"/>
      <c r="N4037" s="1"/>
      <c r="O4037" s="1"/>
      <c r="P4037" s="1"/>
      <c r="Q4037" s="1"/>
      <c r="R4037" s="1"/>
      <c r="Y4037" s="1"/>
      <c r="Z4037" s="1"/>
      <c r="AA4037" s="6">
        <v>58.998762498599618</v>
      </c>
      <c r="AB4037" s="6">
        <f t="shared" si="431"/>
        <v>17.699628749579883</v>
      </c>
    </row>
    <row r="4038" spans="3:28" x14ac:dyDescent="0.55000000000000004">
      <c r="C4038" s="5">
        <f t="shared" ca="1" si="426"/>
        <v>0.74483689847980328</v>
      </c>
      <c r="D4038" s="6">
        <v>0.14236948494246138</v>
      </c>
      <c r="E4038" s="15">
        <f t="shared" si="427"/>
        <v>68.906107461475102</v>
      </c>
      <c r="F4038" s="5">
        <f t="shared" si="428"/>
        <v>70.152137866056336</v>
      </c>
      <c r="G4038" s="5">
        <f t="shared" si="429"/>
        <v>0.21428571428571427</v>
      </c>
      <c r="H4038" s="5">
        <f t="shared" si="430"/>
        <v>68.906107461475102</v>
      </c>
      <c r="M4038" s="1"/>
      <c r="N4038" s="1"/>
      <c r="O4038" s="1"/>
      <c r="P4038" s="1"/>
      <c r="Q4038" s="1"/>
      <c r="R4038" s="1"/>
      <c r="Y4038" s="1"/>
      <c r="Z4038" s="1"/>
      <c r="AA4038" s="6">
        <v>68.906107461475102</v>
      </c>
      <c r="AB4038" s="6">
        <f t="shared" si="431"/>
        <v>20.67183223844253</v>
      </c>
    </row>
    <row r="4039" spans="3:28" x14ac:dyDescent="0.55000000000000004">
      <c r="C4039" s="5">
        <f t="shared" ca="1" si="426"/>
        <v>8.6272032163293932E-2</v>
      </c>
      <c r="D4039" s="6">
        <v>0.9074298106319395</v>
      </c>
      <c r="E4039" s="15">
        <f t="shared" si="427"/>
        <v>143.46991867907172</v>
      </c>
      <c r="F4039" s="5">
        <f t="shared" si="428"/>
        <v>224.48626836745171</v>
      </c>
      <c r="G4039" s="5">
        <f t="shared" si="429"/>
        <v>0.21428571428571427</v>
      </c>
      <c r="H4039" s="5">
        <f t="shared" si="430"/>
        <v>224.48626836745171</v>
      </c>
      <c r="M4039" s="1"/>
      <c r="N4039" s="1"/>
      <c r="O4039" s="1"/>
      <c r="P4039" s="1"/>
      <c r="Q4039" s="1"/>
      <c r="R4039" s="1"/>
      <c r="Y4039" s="1"/>
      <c r="Z4039" s="1"/>
      <c r="AA4039" s="6">
        <v>224.48626836745171</v>
      </c>
      <c r="AB4039" s="6">
        <f t="shared" si="431"/>
        <v>67.345880510235517</v>
      </c>
    </row>
    <row r="4040" spans="3:28" x14ac:dyDescent="0.55000000000000004">
      <c r="C4040" s="5">
        <f t="shared" ca="1" si="426"/>
        <v>0.37942379424762607</v>
      </c>
      <c r="D4040" s="6">
        <v>0.81001167646407235</v>
      </c>
      <c r="E4040" s="15">
        <f t="shared" si="427"/>
        <v>136.65417336982171</v>
      </c>
      <c r="F4040" s="5">
        <f t="shared" si="428"/>
        <v>191.81829762010057</v>
      </c>
      <c r="G4040" s="5">
        <f t="shared" si="429"/>
        <v>0.21428571428571427</v>
      </c>
      <c r="H4040" s="5">
        <f t="shared" si="430"/>
        <v>191.81829762010057</v>
      </c>
      <c r="M4040" s="1"/>
      <c r="N4040" s="1"/>
      <c r="O4040" s="1"/>
      <c r="P4040" s="1"/>
      <c r="Q4040" s="1"/>
      <c r="R4040" s="1"/>
      <c r="Y4040" s="1"/>
      <c r="Z4040" s="1"/>
      <c r="AA4040" s="6">
        <v>191.81829762010057</v>
      </c>
      <c r="AB4040" s="6">
        <f t="shared" si="431"/>
        <v>57.545489286030168</v>
      </c>
    </row>
    <row r="4041" spans="3:28" x14ac:dyDescent="0.55000000000000004">
      <c r="C4041" s="5">
        <f t="shared" ca="1" si="426"/>
        <v>0.2837408641906396</v>
      </c>
      <c r="D4041" s="6">
        <v>0.73106214947232306</v>
      </c>
      <c r="E4041" s="15">
        <f t="shared" si="427"/>
        <v>130.82348176778703</v>
      </c>
      <c r="F4041" s="5">
        <f t="shared" si="428"/>
        <v>171.28880548878081</v>
      </c>
      <c r="G4041" s="5">
        <f t="shared" si="429"/>
        <v>0.21428571428571427</v>
      </c>
      <c r="H4041" s="5">
        <f t="shared" si="430"/>
        <v>171.28880548878081</v>
      </c>
      <c r="M4041" s="1"/>
      <c r="N4041" s="1"/>
      <c r="O4041" s="1"/>
      <c r="P4041" s="1"/>
      <c r="Q4041" s="1"/>
      <c r="R4041" s="1"/>
      <c r="Y4041" s="1"/>
      <c r="Z4041" s="1"/>
      <c r="AA4041" s="6">
        <v>171.28880548878081</v>
      </c>
      <c r="AB4041" s="6">
        <f t="shared" si="431"/>
        <v>51.386641646634239</v>
      </c>
    </row>
    <row r="4042" spans="3:28" x14ac:dyDescent="0.55000000000000004">
      <c r="C4042" s="5">
        <f t="shared" ca="1" si="426"/>
        <v>0.25837113383458543</v>
      </c>
      <c r="D4042" s="6">
        <v>0.51932793212570572</v>
      </c>
      <c r="E4042" s="15">
        <f t="shared" si="427"/>
        <v>113.40615215130026</v>
      </c>
      <c r="F4042" s="5">
        <f t="shared" si="428"/>
        <v>127.92618043102394</v>
      </c>
      <c r="G4042" s="5">
        <f t="shared" si="429"/>
        <v>0.21428571428571427</v>
      </c>
      <c r="H4042" s="5">
        <f t="shared" si="430"/>
        <v>127.92618043102394</v>
      </c>
      <c r="M4042" s="1"/>
      <c r="N4042" s="1"/>
      <c r="O4042" s="1"/>
      <c r="P4042" s="1"/>
      <c r="Q4042" s="1"/>
      <c r="R4042" s="1"/>
      <c r="Y4042" s="1"/>
      <c r="Z4042" s="1"/>
      <c r="AA4042" s="6">
        <v>127.92618043102394</v>
      </c>
      <c r="AB4042" s="6">
        <f t="shared" si="431"/>
        <v>38.377854129307181</v>
      </c>
    </row>
    <row r="4043" spans="3:28" x14ac:dyDescent="0.55000000000000004">
      <c r="C4043" s="5">
        <f t="shared" ca="1" si="426"/>
        <v>0.71799706960383469</v>
      </c>
      <c r="D4043" s="6">
        <v>0.13004108292206562</v>
      </c>
      <c r="E4043" s="15">
        <f t="shared" si="427"/>
        <v>66.740669583251616</v>
      </c>
      <c r="F4043" s="5">
        <f t="shared" si="428"/>
        <v>68.506005926717933</v>
      </c>
      <c r="G4043" s="5">
        <f t="shared" si="429"/>
        <v>0.21428571428571427</v>
      </c>
      <c r="H4043" s="5">
        <f t="shared" si="430"/>
        <v>66.740669583251616</v>
      </c>
      <c r="M4043" s="1"/>
      <c r="N4043" s="1"/>
      <c r="O4043" s="1"/>
      <c r="P4043" s="1"/>
      <c r="Q4043" s="1"/>
      <c r="R4043" s="1"/>
      <c r="Y4043" s="1"/>
      <c r="Z4043" s="1"/>
      <c r="AA4043" s="6">
        <v>66.740669583251616</v>
      </c>
      <c r="AB4043" s="6">
        <f t="shared" si="431"/>
        <v>20.022200874975486</v>
      </c>
    </row>
    <row r="4044" spans="3:28" x14ac:dyDescent="0.55000000000000004">
      <c r="C4044" s="5">
        <f t="shared" ca="1" si="426"/>
        <v>0.46484804431365401</v>
      </c>
      <c r="D4044" s="6">
        <v>0.52041227727336992</v>
      </c>
      <c r="E4044" s="15">
        <f t="shared" si="427"/>
        <v>113.50361628403799</v>
      </c>
      <c r="F4044" s="5">
        <f t="shared" si="428"/>
        <v>128.12038014947666</v>
      </c>
      <c r="G4044" s="5">
        <f t="shared" si="429"/>
        <v>0.21428571428571427</v>
      </c>
      <c r="H4044" s="5">
        <f t="shared" si="430"/>
        <v>128.12038014947666</v>
      </c>
      <c r="M4044" s="1"/>
      <c r="N4044" s="1"/>
      <c r="O4044" s="1"/>
      <c r="P4044" s="1"/>
      <c r="Q4044" s="1"/>
      <c r="R4044" s="1"/>
      <c r="Y4044" s="1"/>
      <c r="Z4044" s="1"/>
      <c r="AA4044" s="6">
        <v>128.12038014947666</v>
      </c>
      <c r="AB4044" s="6">
        <f t="shared" si="431"/>
        <v>38.436114044842995</v>
      </c>
    </row>
    <row r="4045" spans="3:28" x14ac:dyDescent="0.55000000000000004">
      <c r="C4045" s="5">
        <f t="shared" ca="1" si="426"/>
        <v>0.75863594172998561</v>
      </c>
      <c r="D4045" s="6">
        <v>0.90411886431254773</v>
      </c>
      <c r="E4045" s="15">
        <f t="shared" si="427"/>
        <v>143.24445999902309</v>
      </c>
      <c r="F4045" s="5">
        <f t="shared" si="428"/>
        <v>223.1476873584987</v>
      </c>
      <c r="G4045" s="5">
        <f t="shared" si="429"/>
        <v>0.21428571428571427</v>
      </c>
      <c r="H4045" s="5">
        <f t="shared" si="430"/>
        <v>223.1476873584987</v>
      </c>
      <c r="M4045" s="1"/>
      <c r="N4045" s="1"/>
      <c r="O4045" s="1"/>
      <c r="P4045" s="1"/>
      <c r="Q4045" s="1"/>
      <c r="R4045" s="1"/>
      <c r="Y4045" s="1"/>
      <c r="Z4045" s="1"/>
      <c r="AA4045" s="6">
        <v>223.1476873584987</v>
      </c>
      <c r="AB4045" s="6">
        <f t="shared" si="431"/>
        <v>66.944306207549602</v>
      </c>
    </row>
    <row r="4046" spans="3:28" x14ac:dyDescent="0.55000000000000004">
      <c r="C4046" s="5">
        <f t="shared" ca="1" si="426"/>
        <v>0.38503245217409776</v>
      </c>
      <c r="D4046" s="6">
        <v>0.75599037946207626</v>
      </c>
      <c r="E4046" s="15">
        <f t="shared" si="427"/>
        <v>132.69710899114884</v>
      </c>
      <c r="F4046" s="5">
        <f t="shared" si="428"/>
        <v>177.39905128778122</v>
      </c>
      <c r="G4046" s="5">
        <f t="shared" si="429"/>
        <v>0.21428571428571427</v>
      </c>
      <c r="H4046" s="5">
        <f t="shared" si="430"/>
        <v>177.39905128778122</v>
      </c>
      <c r="M4046" s="1"/>
      <c r="N4046" s="1"/>
      <c r="O4046" s="1"/>
      <c r="P4046" s="1"/>
      <c r="Q4046" s="1"/>
      <c r="R4046" s="1"/>
      <c r="Y4046" s="1"/>
      <c r="Z4046" s="1"/>
      <c r="AA4046" s="6">
        <v>177.39905128778122</v>
      </c>
      <c r="AB4046" s="6">
        <f t="shared" si="431"/>
        <v>53.219715386334364</v>
      </c>
    </row>
    <row r="4047" spans="3:28" x14ac:dyDescent="0.55000000000000004">
      <c r="C4047" s="5">
        <f t="shared" ca="1" si="426"/>
        <v>0.33438073244178912</v>
      </c>
      <c r="D4047" s="6">
        <v>0.62766820022854986</v>
      </c>
      <c r="E4047" s="15">
        <f t="shared" si="427"/>
        <v>122.68800204424876</v>
      </c>
      <c r="F4047" s="5">
        <f t="shared" si="428"/>
        <v>148.55483214733681</v>
      </c>
      <c r="G4047" s="5">
        <f t="shared" si="429"/>
        <v>0.21428571428571427</v>
      </c>
      <c r="H4047" s="5">
        <f t="shared" si="430"/>
        <v>148.55483214733681</v>
      </c>
      <c r="M4047" s="1"/>
      <c r="N4047" s="1"/>
      <c r="O4047" s="1"/>
      <c r="P4047" s="1"/>
      <c r="Q4047" s="1"/>
      <c r="R4047" s="1"/>
      <c r="Y4047" s="1"/>
      <c r="Z4047" s="1"/>
      <c r="AA4047" s="6">
        <v>148.55483214733681</v>
      </c>
      <c r="AB4047" s="6">
        <f t="shared" si="431"/>
        <v>44.566449644201043</v>
      </c>
    </row>
    <row r="4048" spans="3:28" x14ac:dyDescent="0.55000000000000004">
      <c r="C4048" s="5">
        <f t="shared" ca="1" si="426"/>
        <v>0.43617724386221246</v>
      </c>
      <c r="D4048" s="6">
        <v>0.50611356634427618</v>
      </c>
      <c r="E4048" s="15">
        <f t="shared" si="427"/>
        <v>112.21012913223709</v>
      </c>
      <c r="F4048" s="5">
        <f t="shared" si="428"/>
        <v>125.57693870020344</v>
      </c>
      <c r="G4048" s="5">
        <f t="shared" si="429"/>
        <v>0.21428571428571427</v>
      </c>
      <c r="H4048" s="5">
        <f t="shared" si="430"/>
        <v>125.57693870020344</v>
      </c>
      <c r="M4048" s="1"/>
      <c r="N4048" s="1"/>
      <c r="O4048" s="1"/>
      <c r="P4048" s="1"/>
      <c r="Q4048" s="1"/>
      <c r="R4048" s="1"/>
      <c r="Y4048" s="1"/>
      <c r="Z4048" s="1"/>
      <c r="AA4048" s="6">
        <v>125.57693870020344</v>
      </c>
      <c r="AB4048" s="6">
        <f t="shared" si="431"/>
        <v>37.673081610061033</v>
      </c>
    </row>
    <row r="4049" spans="3:28" x14ac:dyDescent="0.55000000000000004">
      <c r="C4049" s="5">
        <f t="shared" ca="1" si="426"/>
        <v>0.52988373731692273</v>
      </c>
      <c r="D4049" s="6">
        <v>0.46617271507851687</v>
      </c>
      <c r="E4049" s="15">
        <f t="shared" si="427"/>
        <v>108.49690171593062</v>
      </c>
      <c r="F4049" s="5">
        <f t="shared" si="428"/>
        <v>118.66119899160202</v>
      </c>
      <c r="G4049" s="5">
        <f t="shared" si="429"/>
        <v>0.21428571428571427</v>
      </c>
      <c r="H4049" s="5">
        <f t="shared" si="430"/>
        <v>118.66119899160202</v>
      </c>
      <c r="M4049" s="1"/>
      <c r="N4049" s="1"/>
      <c r="O4049" s="1"/>
      <c r="P4049" s="1"/>
      <c r="Q4049" s="1"/>
      <c r="R4049" s="1"/>
      <c r="Y4049" s="1"/>
      <c r="Z4049" s="1"/>
      <c r="AA4049" s="6">
        <v>118.66119899160202</v>
      </c>
      <c r="AB4049" s="6">
        <f t="shared" si="431"/>
        <v>35.598359697480603</v>
      </c>
    </row>
    <row r="4050" spans="3:28" x14ac:dyDescent="0.55000000000000004">
      <c r="C4050" s="5">
        <f t="shared" ca="1" si="426"/>
        <v>0.3189543885609798</v>
      </c>
      <c r="D4050" s="6">
        <v>0.84727090698362195</v>
      </c>
      <c r="E4050" s="15">
        <f t="shared" si="427"/>
        <v>139.30696223324458</v>
      </c>
      <c r="F4050" s="5">
        <f t="shared" si="428"/>
        <v>203.00457675844243</v>
      </c>
      <c r="G4050" s="5">
        <f t="shared" si="429"/>
        <v>0.21428571428571427</v>
      </c>
      <c r="H4050" s="5">
        <f t="shared" si="430"/>
        <v>203.00457675844243</v>
      </c>
      <c r="M4050" s="1"/>
      <c r="N4050" s="1"/>
      <c r="O4050" s="1"/>
      <c r="P4050" s="1"/>
      <c r="Q4050" s="1"/>
      <c r="R4050" s="1"/>
      <c r="Y4050" s="1"/>
      <c r="Z4050" s="1"/>
      <c r="AA4050" s="6">
        <v>203.00457675844243</v>
      </c>
      <c r="AB4050" s="6">
        <f t="shared" si="431"/>
        <v>60.901373027532728</v>
      </c>
    </row>
    <row r="4051" spans="3:28" x14ac:dyDescent="0.55000000000000004">
      <c r="C4051" s="5">
        <f t="shared" ca="1" si="426"/>
        <v>0.21033233901901571</v>
      </c>
      <c r="D4051" s="6">
        <v>0.94422420168970389</v>
      </c>
      <c r="E4051" s="15">
        <f t="shared" si="427"/>
        <v>145.9482694934195</v>
      </c>
      <c r="F4051" s="5">
        <f t="shared" si="428"/>
        <v>241.38439477481921</v>
      </c>
      <c r="G4051" s="5">
        <f t="shared" si="429"/>
        <v>0.21428571428571427</v>
      </c>
      <c r="H4051" s="5">
        <f t="shared" si="430"/>
        <v>241.38439477481921</v>
      </c>
      <c r="M4051" s="1"/>
      <c r="N4051" s="1"/>
      <c r="O4051" s="1"/>
      <c r="P4051" s="1"/>
      <c r="Q4051" s="1"/>
      <c r="R4051" s="1"/>
      <c r="Y4051" s="1"/>
      <c r="Z4051" s="1"/>
      <c r="AA4051" s="6">
        <v>241.38439477481921</v>
      </c>
      <c r="AB4051" s="6">
        <f t="shared" si="431"/>
        <v>72.415318432445758</v>
      </c>
    </row>
    <row r="4052" spans="3:28" x14ac:dyDescent="0.55000000000000004">
      <c r="C4052" s="5">
        <f t="shared" ca="1" si="426"/>
        <v>0.9088797726225224</v>
      </c>
      <c r="D4052" s="6">
        <v>0.91251470703411419</v>
      </c>
      <c r="E4052" s="15">
        <f t="shared" si="427"/>
        <v>143.81537496681548</v>
      </c>
      <c r="F4052" s="5">
        <f t="shared" si="428"/>
        <v>226.58955083437667</v>
      </c>
      <c r="G4052" s="5">
        <f t="shared" si="429"/>
        <v>0.21428571428571427</v>
      </c>
      <c r="H4052" s="5">
        <f t="shared" si="430"/>
        <v>226.58955083437667</v>
      </c>
      <c r="M4052" s="1"/>
      <c r="N4052" s="1"/>
      <c r="O4052" s="1"/>
      <c r="P4052" s="1"/>
      <c r="Q4052" s="1"/>
      <c r="R4052" s="1"/>
      <c r="Y4052" s="1"/>
      <c r="Z4052" s="1"/>
      <c r="AA4052" s="6">
        <v>226.58955083437667</v>
      </c>
      <c r="AB4052" s="6">
        <f t="shared" si="431"/>
        <v>67.976865250312997</v>
      </c>
    </row>
    <row r="4053" spans="3:28" x14ac:dyDescent="0.55000000000000004">
      <c r="C4053" s="5">
        <f t="shared" ca="1" si="426"/>
        <v>0.34665799159638788</v>
      </c>
      <c r="D4053" s="6">
        <v>0.20576525733785545</v>
      </c>
      <c r="E4053" s="15">
        <f t="shared" si="427"/>
        <v>78.79503655306263</v>
      </c>
      <c r="F4053" s="5">
        <f t="shared" si="428"/>
        <v>78.810352529807346</v>
      </c>
      <c r="G4053" s="5">
        <f t="shared" si="429"/>
        <v>0.21428571428571427</v>
      </c>
      <c r="H4053" s="5">
        <f t="shared" si="430"/>
        <v>78.79503655306263</v>
      </c>
      <c r="M4053" s="1"/>
      <c r="N4053" s="1"/>
      <c r="O4053" s="1"/>
      <c r="P4053" s="1"/>
      <c r="Q4053" s="1"/>
      <c r="R4053" s="1"/>
      <c r="Y4053" s="1"/>
      <c r="Z4053" s="1"/>
      <c r="AA4053" s="6">
        <v>78.79503655306263</v>
      </c>
      <c r="AB4053" s="6">
        <f t="shared" si="431"/>
        <v>23.638510965918787</v>
      </c>
    </row>
    <row r="4054" spans="3:28" x14ac:dyDescent="0.55000000000000004">
      <c r="C4054" s="5">
        <f t="shared" ca="1" si="426"/>
        <v>0.91413829032746008</v>
      </c>
      <c r="D4054" s="6">
        <v>5.3541556357755815E-2</v>
      </c>
      <c r="E4054" s="15">
        <f t="shared" si="427"/>
        <v>49.991634613843537</v>
      </c>
      <c r="F4054" s="5">
        <f t="shared" si="428"/>
        <v>58.542260160577484</v>
      </c>
      <c r="G4054" s="5">
        <f t="shared" si="429"/>
        <v>0.21428571428571427</v>
      </c>
      <c r="H4054" s="5">
        <f t="shared" si="430"/>
        <v>49.991634613843537</v>
      </c>
      <c r="M4054" s="1"/>
      <c r="N4054" s="1"/>
      <c r="O4054" s="1"/>
      <c r="P4054" s="1"/>
      <c r="Q4054" s="1"/>
      <c r="R4054" s="1"/>
      <c r="Y4054" s="1"/>
      <c r="Z4054" s="1"/>
      <c r="AA4054" s="6">
        <v>49.991634613843537</v>
      </c>
      <c r="AB4054" s="6">
        <f t="shared" si="431"/>
        <v>14.99749038415306</v>
      </c>
    </row>
    <row r="4055" spans="3:28" x14ac:dyDescent="0.55000000000000004">
      <c r="C4055" s="5">
        <f t="shared" ca="1" si="426"/>
        <v>0.74051792193136179</v>
      </c>
      <c r="D4055" s="6">
        <v>0.62036284967599098</v>
      </c>
      <c r="E4055" s="15">
        <f t="shared" si="427"/>
        <v>122.08866672925377</v>
      </c>
      <c r="F4055" s="5">
        <f t="shared" si="428"/>
        <v>147.07633126308093</v>
      </c>
      <c r="G4055" s="5">
        <f t="shared" si="429"/>
        <v>0.21428571428571427</v>
      </c>
      <c r="H4055" s="5">
        <f t="shared" si="430"/>
        <v>147.07633126308093</v>
      </c>
      <c r="M4055" s="1"/>
      <c r="N4055" s="1"/>
      <c r="O4055" s="1"/>
      <c r="P4055" s="1"/>
      <c r="Q4055" s="1"/>
      <c r="R4055" s="1"/>
      <c r="Y4055" s="1"/>
      <c r="Z4055" s="1"/>
      <c r="AA4055" s="6">
        <v>147.07633126308093</v>
      </c>
      <c r="AB4055" s="6">
        <f t="shared" si="431"/>
        <v>44.122899378924281</v>
      </c>
    </row>
    <row r="4056" spans="3:28" x14ac:dyDescent="0.55000000000000004">
      <c r="C4056" s="5">
        <f t="shared" ca="1" si="426"/>
        <v>0.72026990558052706</v>
      </c>
      <c r="D4056" s="6">
        <v>0.75698328697407824</v>
      </c>
      <c r="E4056" s="15">
        <f t="shared" si="427"/>
        <v>132.77109213430771</v>
      </c>
      <c r="F4056" s="5">
        <f t="shared" si="428"/>
        <v>177.64874531743951</v>
      </c>
      <c r="G4056" s="5">
        <f t="shared" si="429"/>
        <v>0.21428571428571427</v>
      </c>
      <c r="H4056" s="5">
        <f t="shared" si="430"/>
        <v>177.64874531743951</v>
      </c>
      <c r="M4056" s="1"/>
      <c r="N4056" s="1"/>
      <c r="O4056" s="1"/>
      <c r="P4056" s="1"/>
      <c r="Q4056" s="1"/>
      <c r="R4056" s="1"/>
      <c r="Y4056" s="1"/>
      <c r="Z4056" s="1"/>
      <c r="AA4056" s="6">
        <v>177.64874531743951</v>
      </c>
      <c r="AB4056" s="6">
        <f t="shared" si="431"/>
        <v>53.294623595231847</v>
      </c>
    </row>
    <row r="4057" spans="3:28" x14ac:dyDescent="0.55000000000000004">
      <c r="C4057" s="5">
        <f t="shared" ca="1" si="426"/>
        <v>0.64951169727238434</v>
      </c>
      <c r="D4057" s="6">
        <v>0.96645493010056538</v>
      </c>
      <c r="E4057" s="15">
        <f t="shared" si="427"/>
        <v>147.42230113166806</v>
      </c>
      <c r="F4057" s="5">
        <f t="shared" si="428"/>
        <v>254.54258799925833</v>
      </c>
      <c r="G4057" s="5">
        <f t="shared" si="429"/>
        <v>0.21428571428571427</v>
      </c>
      <c r="H4057" s="5">
        <f t="shared" si="430"/>
        <v>254.54258799925833</v>
      </c>
      <c r="M4057" s="1"/>
      <c r="N4057" s="1"/>
      <c r="O4057" s="1"/>
      <c r="P4057" s="1"/>
      <c r="Q4057" s="1"/>
      <c r="R4057" s="1"/>
      <c r="Y4057" s="1"/>
      <c r="Z4057" s="1"/>
      <c r="AA4057" s="6">
        <v>254.54258799925833</v>
      </c>
      <c r="AB4057" s="6">
        <f t="shared" si="431"/>
        <v>76.362776399777502</v>
      </c>
    </row>
    <row r="4058" spans="3:28" x14ac:dyDescent="0.55000000000000004">
      <c r="C4058" s="5">
        <f t="shared" ca="1" si="426"/>
        <v>0.11158343343343069</v>
      </c>
      <c r="D4058" s="6">
        <v>0.56235027232766099</v>
      </c>
      <c r="E4058" s="15">
        <f t="shared" si="427"/>
        <v>117.19817166544186</v>
      </c>
      <c r="F4058" s="5">
        <f t="shared" si="428"/>
        <v>135.8073594078709</v>
      </c>
      <c r="G4058" s="5">
        <f t="shared" si="429"/>
        <v>0.21428571428571427</v>
      </c>
      <c r="H4058" s="5">
        <f t="shared" si="430"/>
        <v>135.8073594078709</v>
      </c>
      <c r="M4058" s="1"/>
      <c r="N4058" s="1"/>
      <c r="O4058" s="1"/>
      <c r="P4058" s="1"/>
      <c r="Q4058" s="1"/>
      <c r="R4058" s="1"/>
      <c r="Y4058" s="1"/>
      <c r="Z4058" s="1"/>
      <c r="AA4058" s="6">
        <v>135.8073594078709</v>
      </c>
      <c r="AB4058" s="6">
        <f t="shared" si="431"/>
        <v>40.742207822361273</v>
      </c>
    </row>
    <row r="4059" spans="3:28" x14ac:dyDescent="0.55000000000000004">
      <c r="C4059" s="5">
        <f t="shared" ca="1" si="426"/>
        <v>0.37125766429072082</v>
      </c>
      <c r="D4059" s="6">
        <v>2.0663457472788638E-2</v>
      </c>
      <c r="E4059" s="15">
        <f t="shared" si="427"/>
        <v>38.631856739006153</v>
      </c>
      <c r="F4059" s="5">
        <f t="shared" si="428"/>
        <v>54.384180029713434</v>
      </c>
      <c r="G4059" s="5">
        <f t="shared" si="429"/>
        <v>0.21428571428571427</v>
      </c>
      <c r="H4059" s="5">
        <f t="shared" si="430"/>
        <v>38.631856739006153</v>
      </c>
      <c r="M4059" s="1"/>
      <c r="N4059" s="1"/>
      <c r="O4059" s="1"/>
      <c r="P4059" s="1"/>
      <c r="Q4059" s="1"/>
      <c r="R4059" s="1"/>
      <c r="Y4059" s="1"/>
      <c r="Z4059" s="1"/>
      <c r="AA4059" s="6">
        <v>38.631856739006153</v>
      </c>
      <c r="AB4059" s="6">
        <f t="shared" si="431"/>
        <v>11.589557021701845</v>
      </c>
    </row>
    <row r="4060" spans="3:28" x14ac:dyDescent="0.55000000000000004">
      <c r="C4060" s="5">
        <f t="shared" ca="1" si="426"/>
        <v>0.26463753847569027</v>
      </c>
      <c r="D4060" s="6">
        <v>0.78822156072132843</v>
      </c>
      <c r="E4060" s="15">
        <f t="shared" si="427"/>
        <v>135.07442035534359</v>
      </c>
      <c r="F4060" s="5">
        <f t="shared" si="428"/>
        <v>185.78287405311684</v>
      </c>
      <c r="G4060" s="5">
        <f t="shared" si="429"/>
        <v>0.21428571428571427</v>
      </c>
      <c r="H4060" s="5">
        <f t="shared" si="430"/>
        <v>185.78287405311684</v>
      </c>
      <c r="M4060" s="1"/>
      <c r="N4060" s="1"/>
      <c r="O4060" s="1"/>
      <c r="P4060" s="1"/>
      <c r="Q4060" s="1"/>
      <c r="R4060" s="1"/>
      <c r="Y4060" s="1"/>
      <c r="Z4060" s="1"/>
      <c r="AA4060" s="6">
        <v>185.78287405311684</v>
      </c>
      <c r="AB4060" s="6">
        <f t="shared" si="431"/>
        <v>55.734862215935053</v>
      </c>
    </row>
    <row r="4061" spans="3:28" x14ac:dyDescent="0.55000000000000004">
      <c r="C4061" s="5">
        <f t="shared" ca="1" si="426"/>
        <v>8.3369866439725659E-2</v>
      </c>
      <c r="D4061" s="6">
        <v>3.9119163041918092E-2</v>
      </c>
      <c r="E4061" s="15">
        <f t="shared" si="427"/>
        <v>45.635950130709489</v>
      </c>
      <c r="F4061" s="5">
        <f t="shared" si="428"/>
        <v>56.709516099338884</v>
      </c>
      <c r="G4061" s="5">
        <f t="shared" si="429"/>
        <v>0.21428571428571427</v>
      </c>
      <c r="H4061" s="5">
        <f t="shared" si="430"/>
        <v>45.635950130709489</v>
      </c>
      <c r="M4061" s="1"/>
      <c r="N4061" s="1"/>
      <c r="O4061" s="1"/>
      <c r="P4061" s="1"/>
      <c r="Q4061" s="1"/>
      <c r="R4061" s="1"/>
      <c r="Y4061" s="1"/>
      <c r="Z4061" s="1"/>
      <c r="AA4061" s="6">
        <v>45.635950130709489</v>
      </c>
      <c r="AB4061" s="6">
        <f t="shared" si="431"/>
        <v>13.690785039212846</v>
      </c>
    </row>
    <row r="4062" spans="3:28" x14ac:dyDescent="0.55000000000000004">
      <c r="C4062" s="5">
        <f t="shared" ca="1" si="426"/>
        <v>0.45818166975015573</v>
      </c>
      <c r="D4062" s="6">
        <v>0.67917642135320444</v>
      </c>
      <c r="E4062" s="15">
        <f t="shared" si="427"/>
        <v>126.81836863917101</v>
      </c>
      <c r="F4062" s="5">
        <f t="shared" si="428"/>
        <v>159.42001406799542</v>
      </c>
      <c r="G4062" s="5">
        <f t="shared" si="429"/>
        <v>0.21428571428571427</v>
      </c>
      <c r="H4062" s="5">
        <f t="shared" si="430"/>
        <v>159.42001406799542</v>
      </c>
      <c r="M4062" s="1"/>
      <c r="N4062" s="1"/>
      <c r="O4062" s="1"/>
      <c r="P4062" s="1"/>
      <c r="Q4062" s="1"/>
      <c r="R4062" s="1"/>
      <c r="Y4062" s="1"/>
      <c r="Z4062" s="1"/>
      <c r="AA4062" s="6">
        <v>159.42001406799542</v>
      </c>
      <c r="AB4062" s="6">
        <f t="shared" si="431"/>
        <v>47.826004220398623</v>
      </c>
    </row>
    <row r="4063" spans="3:28" x14ac:dyDescent="0.55000000000000004">
      <c r="C4063" s="5">
        <f t="shared" ca="1" si="426"/>
        <v>4.6497132905128913E-3</v>
      </c>
      <c r="D4063" s="6">
        <v>0.24929194388174947</v>
      </c>
      <c r="E4063" s="15">
        <f t="shared" si="427"/>
        <v>84.715567348308014</v>
      </c>
      <c r="F4063" s="5">
        <f t="shared" si="428"/>
        <v>84.956710737386089</v>
      </c>
      <c r="G4063" s="5">
        <f t="shared" si="429"/>
        <v>0.21428571428571427</v>
      </c>
      <c r="H4063" s="5">
        <f t="shared" si="430"/>
        <v>84.956710737386089</v>
      </c>
      <c r="M4063" s="1"/>
      <c r="N4063" s="1"/>
      <c r="O4063" s="1"/>
      <c r="P4063" s="1"/>
      <c r="Q4063" s="1"/>
      <c r="R4063" s="1"/>
      <c r="Y4063" s="1"/>
      <c r="Z4063" s="1"/>
      <c r="AA4063" s="6">
        <v>84.956710737386089</v>
      </c>
      <c r="AB4063" s="6">
        <f t="shared" si="431"/>
        <v>25.487013221215825</v>
      </c>
    </row>
    <row r="4064" spans="3:28" x14ac:dyDescent="0.55000000000000004">
      <c r="C4064" s="5">
        <f t="shared" ca="1" si="426"/>
        <v>0.19659578828544066</v>
      </c>
      <c r="D4064" s="6">
        <v>0.31167894207060964</v>
      </c>
      <c r="E4064" s="15">
        <f t="shared" si="427"/>
        <v>92.361635047767138</v>
      </c>
      <c r="F4064" s="5">
        <f t="shared" si="428"/>
        <v>94.085995696139094</v>
      </c>
      <c r="G4064" s="5">
        <f t="shared" si="429"/>
        <v>0.21428571428571427</v>
      </c>
      <c r="H4064" s="5">
        <f t="shared" si="430"/>
        <v>94.085995696139094</v>
      </c>
      <c r="M4064" s="1"/>
      <c r="N4064" s="1"/>
      <c r="O4064" s="1"/>
      <c r="P4064" s="1"/>
      <c r="Q4064" s="1"/>
      <c r="R4064" s="1"/>
      <c r="Y4064" s="1"/>
      <c r="Z4064" s="1"/>
      <c r="AA4064" s="6">
        <v>94.085995696139094</v>
      </c>
      <c r="AB4064" s="6">
        <f t="shared" si="431"/>
        <v>28.225798708841726</v>
      </c>
    </row>
    <row r="4065" spans="3:28" x14ac:dyDescent="0.55000000000000004">
      <c r="C4065" s="5">
        <f t="shared" ca="1" si="426"/>
        <v>0.20291262948770794</v>
      </c>
      <c r="D4065" s="6">
        <v>5.9762862084910773E-2</v>
      </c>
      <c r="E4065" s="15">
        <f t="shared" si="427"/>
        <v>51.686212822401181</v>
      </c>
      <c r="F4065" s="5">
        <f t="shared" si="428"/>
        <v>59.337149323852856</v>
      </c>
      <c r="G4065" s="5">
        <f t="shared" si="429"/>
        <v>0.21428571428571427</v>
      </c>
      <c r="H4065" s="5">
        <f t="shared" si="430"/>
        <v>51.686212822401181</v>
      </c>
      <c r="M4065" s="1"/>
      <c r="N4065" s="1"/>
      <c r="O4065" s="1"/>
      <c r="P4065" s="1"/>
      <c r="Q4065" s="1"/>
      <c r="R4065" s="1"/>
      <c r="Y4065" s="1"/>
      <c r="Z4065" s="1"/>
      <c r="AA4065" s="6">
        <v>51.686212822401181</v>
      </c>
      <c r="AB4065" s="6">
        <f t="shared" si="431"/>
        <v>15.505863846720354</v>
      </c>
    </row>
    <row r="4066" spans="3:28" x14ac:dyDescent="0.55000000000000004">
      <c r="C4066" s="5">
        <f t="shared" ca="1" si="426"/>
        <v>0.92411035737573122</v>
      </c>
      <c r="D4066" s="6">
        <v>0.12563130374060916</v>
      </c>
      <c r="E4066" s="15">
        <f t="shared" si="427"/>
        <v>65.941331095672808</v>
      </c>
      <c r="F4066" s="5">
        <f t="shared" si="428"/>
        <v>67.920031692568358</v>
      </c>
      <c r="G4066" s="5">
        <f t="shared" si="429"/>
        <v>0.21428571428571427</v>
      </c>
      <c r="H4066" s="5">
        <f t="shared" si="430"/>
        <v>65.941331095672808</v>
      </c>
      <c r="M4066" s="1"/>
      <c r="N4066" s="1"/>
      <c r="O4066" s="1"/>
      <c r="P4066" s="1"/>
      <c r="Q4066" s="1"/>
      <c r="R4066" s="1"/>
      <c r="Y4066" s="1"/>
      <c r="Z4066" s="1"/>
      <c r="AA4066" s="6">
        <v>65.941331095672808</v>
      </c>
      <c r="AB4066" s="6">
        <f t="shared" si="431"/>
        <v>19.782399328701842</v>
      </c>
    </row>
    <row r="4067" spans="3:28" x14ac:dyDescent="0.55000000000000004">
      <c r="C4067" s="5">
        <f t="shared" ca="1" si="426"/>
        <v>0.76661507358561654</v>
      </c>
      <c r="D4067" s="6">
        <v>0.64312683354710565</v>
      </c>
      <c r="E4067" s="15">
        <f t="shared" si="427"/>
        <v>123.94484500729882</v>
      </c>
      <c r="F4067" s="5">
        <f t="shared" si="428"/>
        <v>151.73204306560945</v>
      </c>
      <c r="G4067" s="5">
        <f t="shared" si="429"/>
        <v>0.21428571428571427</v>
      </c>
      <c r="H4067" s="5">
        <f t="shared" si="430"/>
        <v>151.73204306560945</v>
      </c>
      <c r="M4067" s="1"/>
      <c r="N4067" s="1"/>
      <c r="O4067" s="1"/>
      <c r="P4067" s="1"/>
      <c r="Q4067" s="1"/>
      <c r="R4067" s="1"/>
      <c r="Y4067" s="1"/>
      <c r="Z4067" s="1"/>
      <c r="AA4067" s="6">
        <v>151.73204306560945</v>
      </c>
      <c r="AB4067" s="6">
        <f t="shared" si="431"/>
        <v>45.519612919682835</v>
      </c>
    </row>
    <row r="4068" spans="3:28" x14ac:dyDescent="0.55000000000000004">
      <c r="C4068" s="5">
        <f t="shared" ca="1" si="426"/>
        <v>0.73644566997547611</v>
      </c>
      <c r="D4068" s="6">
        <v>0.76751473907719769</v>
      </c>
      <c r="E4068" s="15">
        <f t="shared" si="427"/>
        <v>133.55284063596525</v>
      </c>
      <c r="F4068" s="5">
        <f t="shared" si="428"/>
        <v>180.32923467761802</v>
      </c>
      <c r="G4068" s="5">
        <f t="shared" si="429"/>
        <v>0.21428571428571427</v>
      </c>
      <c r="H4068" s="5">
        <f t="shared" si="430"/>
        <v>180.32923467761802</v>
      </c>
      <c r="M4068" s="1"/>
      <c r="N4068" s="1"/>
      <c r="O4068" s="1"/>
      <c r="P4068" s="1"/>
      <c r="Q4068" s="1"/>
      <c r="R4068" s="1"/>
      <c r="Y4068" s="1"/>
      <c r="Z4068" s="1"/>
      <c r="AA4068" s="6">
        <v>180.32923467761802</v>
      </c>
      <c r="AB4068" s="6">
        <f t="shared" si="431"/>
        <v>54.098770403285407</v>
      </c>
    </row>
    <row r="4069" spans="3:28" x14ac:dyDescent="0.55000000000000004">
      <c r="C4069" s="5">
        <f t="shared" ca="1" si="426"/>
        <v>0.49902326875588465</v>
      </c>
      <c r="D4069" s="6">
        <v>0.30000121994374274</v>
      </c>
      <c r="E4069" s="15">
        <f t="shared" si="427"/>
        <v>90.993101742738901</v>
      </c>
      <c r="F4069" s="5">
        <f t="shared" si="428"/>
        <v>92.346623308299058</v>
      </c>
      <c r="G4069" s="5">
        <f t="shared" si="429"/>
        <v>0.21428571428571427</v>
      </c>
      <c r="H4069" s="5">
        <f t="shared" si="430"/>
        <v>92.346623308299058</v>
      </c>
      <c r="M4069" s="1"/>
      <c r="N4069" s="1"/>
      <c r="O4069" s="1"/>
      <c r="P4069" s="1"/>
      <c r="Q4069" s="1"/>
      <c r="R4069" s="1"/>
      <c r="Y4069" s="1"/>
      <c r="Z4069" s="1"/>
      <c r="AA4069" s="6">
        <v>92.346623308299058</v>
      </c>
      <c r="AB4069" s="6">
        <f t="shared" si="431"/>
        <v>27.703986992489718</v>
      </c>
    </row>
    <row r="4070" spans="3:28" x14ac:dyDescent="0.55000000000000004">
      <c r="C4070" s="5">
        <f t="shared" ca="1" si="426"/>
        <v>0.79463184771375117</v>
      </c>
      <c r="D4070" s="6">
        <v>0.12719528823851589</v>
      </c>
      <c r="E4070" s="15">
        <f t="shared" si="427"/>
        <v>66.226408495653942</v>
      </c>
      <c r="F4070" s="5">
        <f t="shared" si="428"/>
        <v>68.127685472138722</v>
      </c>
      <c r="G4070" s="5">
        <f t="shared" si="429"/>
        <v>0.21428571428571427</v>
      </c>
      <c r="H4070" s="5">
        <f t="shared" si="430"/>
        <v>66.226408495653942</v>
      </c>
      <c r="M4070" s="1"/>
      <c r="N4070" s="1"/>
      <c r="O4070" s="1"/>
      <c r="P4070" s="1"/>
      <c r="Q4070" s="1"/>
      <c r="R4070" s="1"/>
      <c r="Y4070" s="1"/>
      <c r="Z4070" s="1"/>
      <c r="AA4070" s="6">
        <v>66.226408495653942</v>
      </c>
      <c r="AB4070" s="6">
        <f t="shared" si="431"/>
        <v>19.867922548696182</v>
      </c>
    </row>
    <row r="4071" spans="3:28" x14ac:dyDescent="0.55000000000000004">
      <c r="C4071" s="5">
        <f t="shared" ca="1" si="426"/>
        <v>0.86005945982241316</v>
      </c>
      <c r="D4071" s="6">
        <v>0.44092704939083971</v>
      </c>
      <c r="E4071" s="15">
        <f t="shared" si="427"/>
        <v>106.06726688913798</v>
      </c>
      <c r="F4071" s="5">
        <f t="shared" si="428"/>
        <v>114.42280916684757</v>
      </c>
      <c r="G4071" s="5">
        <f t="shared" si="429"/>
        <v>0.21428571428571427</v>
      </c>
      <c r="H4071" s="5">
        <f t="shared" si="430"/>
        <v>114.42280916684757</v>
      </c>
      <c r="M4071" s="1"/>
      <c r="N4071" s="1"/>
      <c r="O4071" s="1"/>
      <c r="P4071" s="1"/>
      <c r="Q4071" s="1"/>
      <c r="R4071" s="1"/>
      <c r="Y4071" s="1"/>
      <c r="Z4071" s="1"/>
      <c r="AA4071" s="6">
        <v>114.42280916684757</v>
      </c>
      <c r="AB4071" s="6">
        <f t="shared" si="431"/>
        <v>34.326842750054269</v>
      </c>
    </row>
    <row r="4072" spans="3:28" x14ac:dyDescent="0.55000000000000004">
      <c r="C4072" s="5">
        <f t="shared" ca="1" si="426"/>
        <v>0.58131309533526243</v>
      </c>
      <c r="D4072" s="6">
        <v>0.98769845216539776</v>
      </c>
      <c r="E4072" s="15">
        <f t="shared" si="427"/>
        <v>148.81511555861246</v>
      </c>
      <c r="F4072" s="5">
        <f t="shared" si="428"/>
        <v>272.47228039572661</v>
      </c>
      <c r="G4072" s="5">
        <f t="shared" si="429"/>
        <v>0.21428571428571427</v>
      </c>
      <c r="H4072" s="5">
        <f t="shared" si="430"/>
        <v>272.47228039572661</v>
      </c>
      <c r="M4072" s="1"/>
      <c r="N4072" s="1"/>
      <c r="O4072" s="1"/>
      <c r="P4072" s="1"/>
      <c r="Q4072" s="1"/>
      <c r="R4072" s="1"/>
      <c r="Y4072" s="1"/>
      <c r="Z4072" s="1"/>
      <c r="AA4072" s="6">
        <v>272.47228039572661</v>
      </c>
      <c r="AB4072" s="6">
        <f t="shared" si="431"/>
        <v>81.741684118717984</v>
      </c>
    </row>
    <row r="4073" spans="3:28" x14ac:dyDescent="0.55000000000000004">
      <c r="C4073" s="5">
        <f t="shared" ca="1" si="426"/>
        <v>0.79672803651535173</v>
      </c>
      <c r="D4073" s="6">
        <v>0.36634019798642325</v>
      </c>
      <c r="E4073" s="15">
        <f t="shared" si="427"/>
        <v>98.450719092764928</v>
      </c>
      <c r="F4073" s="5">
        <f t="shared" si="428"/>
        <v>102.43116692140856</v>
      </c>
      <c r="G4073" s="5">
        <f t="shared" si="429"/>
        <v>0.21428571428571427</v>
      </c>
      <c r="H4073" s="5">
        <f t="shared" si="430"/>
        <v>102.43116692140856</v>
      </c>
      <c r="M4073" s="1"/>
      <c r="N4073" s="1"/>
      <c r="O4073" s="1"/>
      <c r="P4073" s="1"/>
      <c r="Q4073" s="1"/>
      <c r="R4073" s="1"/>
      <c r="Y4073" s="1"/>
      <c r="Z4073" s="1"/>
      <c r="AA4073" s="6">
        <v>102.43116692140856</v>
      </c>
      <c r="AB4073" s="6">
        <f t="shared" si="431"/>
        <v>30.729350076422566</v>
      </c>
    </row>
    <row r="4074" spans="3:28" x14ac:dyDescent="0.55000000000000004">
      <c r="C4074" s="5">
        <f t="shared" ca="1" si="426"/>
        <v>0.59922158768646916</v>
      </c>
      <c r="D4074" s="6">
        <v>0.61680396167244023</v>
      </c>
      <c r="E4074" s="15">
        <f t="shared" si="427"/>
        <v>121.79541520175157</v>
      </c>
      <c r="F4074" s="5">
        <f t="shared" si="428"/>
        <v>146.3612159610156</v>
      </c>
      <c r="G4074" s="5">
        <f t="shared" si="429"/>
        <v>0.21428571428571427</v>
      </c>
      <c r="H4074" s="5">
        <f t="shared" si="430"/>
        <v>146.3612159610156</v>
      </c>
      <c r="M4074" s="1"/>
      <c r="N4074" s="1"/>
      <c r="O4074" s="1"/>
      <c r="P4074" s="1"/>
      <c r="Q4074" s="1"/>
      <c r="R4074" s="1"/>
      <c r="Y4074" s="1"/>
      <c r="Z4074" s="1"/>
      <c r="AA4074" s="6">
        <v>146.3612159610156</v>
      </c>
      <c r="AB4074" s="6">
        <f t="shared" si="431"/>
        <v>43.908364788304681</v>
      </c>
    </row>
    <row r="4075" spans="3:28" x14ac:dyDescent="0.55000000000000004">
      <c r="C4075" s="5">
        <f t="shared" ca="1" si="426"/>
        <v>0.8043739882508778</v>
      </c>
      <c r="D4075" s="6">
        <v>0.21589549956905052</v>
      </c>
      <c r="E4075" s="15">
        <f t="shared" si="427"/>
        <v>80.224948258674729</v>
      </c>
      <c r="F4075" s="5">
        <f t="shared" si="428"/>
        <v>80.225485493548433</v>
      </c>
      <c r="G4075" s="5">
        <f t="shared" si="429"/>
        <v>0.21428571428571427</v>
      </c>
      <c r="H4075" s="5">
        <f t="shared" si="430"/>
        <v>80.225485493548433</v>
      </c>
      <c r="M4075" s="1"/>
      <c r="N4075" s="1"/>
      <c r="O4075" s="1"/>
      <c r="P4075" s="1"/>
      <c r="Q4075" s="1"/>
      <c r="R4075" s="1"/>
      <c r="Y4075" s="1"/>
      <c r="Z4075" s="1"/>
      <c r="AA4075" s="6">
        <v>80.225485493548433</v>
      </c>
      <c r="AB4075" s="6">
        <f t="shared" si="431"/>
        <v>24.067645648064531</v>
      </c>
    </row>
    <row r="4076" spans="3:28" x14ac:dyDescent="0.55000000000000004">
      <c r="C4076" s="5">
        <f t="shared" ca="1" si="426"/>
        <v>0.37301600904068644</v>
      </c>
      <c r="D4076" s="6">
        <v>7.1562647426884451E-2</v>
      </c>
      <c r="E4076" s="15">
        <f t="shared" si="427"/>
        <v>54.673512610805076</v>
      </c>
      <c r="F4076" s="5">
        <f t="shared" si="428"/>
        <v>60.852052238569428</v>
      </c>
      <c r="G4076" s="5">
        <f t="shared" si="429"/>
        <v>0.21428571428571427</v>
      </c>
      <c r="H4076" s="5">
        <f t="shared" si="430"/>
        <v>54.673512610805076</v>
      </c>
      <c r="M4076" s="1"/>
      <c r="N4076" s="1"/>
      <c r="O4076" s="1"/>
      <c r="P4076" s="1"/>
      <c r="Q4076" s="1"/>
      <c r="R4076" s="1"/>
      <c r="Y4076" s="1"/>
      <c r="Z4076" s="1"/>
      <c r="AA4076" s="6">
        <v>54.673512610805076</v>
      </c>
      <c r="AB4076" s="6">
        <f t="shared" si="431"/>
        <v>16.402053783241524</v>
      </c>
    </row>
    <row r="4077" spans="3:28" x14ac:dyDescent="0.55000000000000004">
      <c r="C4077" s="5">
        <f t="shared" ca="1" si="426"/>
        <v>0.10632891460932381</v>
      </c>
      <c r="D4077" s="6">
        <v>0.27604962667057753</v>
      </c>
      <c r="E4077" s="15">
        <f t="shared" si="427"/>
        <v>88.100174214650167</v>
      </c>
      <c r="F4077" s="5">
        <f t="shared" si="428"/>
        <v>88.823905242348928</v>
      </c>
      <c r="G4077" s="5">
        <f t="shared" si="429"/>
        <v>0.21428571428571427</v>
      </c>
      <c r="H4077" s="5">
        <f t="shared" si="430"/>
        <v>88.823905242348928</v>
      </c>
      <c r="M4077" s="1"/>
      <c r="N4077" s="1"/>
      <c r="O4077" s="1"/>
      <c r="P4077" s="1"/>
      <c r="Q4077" s="1"/>
      <c r="R4077" s="1"/>
      <c r="Y4077" s="1"/>
      <c r="Z4077" s="1"/>
      <c r="AA4077" s="6">
        <v>88.823905242348928</v>
      </c>
      <c r="AB4077" s="6">
        <f t="shared" si="431"/>
        <v>26.647171572704679</v>
      </c>
    </row>
    <row r="4078" spans="3:28" x14ac:dyDescent="0.55000000000000004">
      <c r="C4078" s="5">
        <f t="shared" ca="1" si="426"/>
        <v>0.39977486424654973</v>
      </c>
      <c r="D4078" s="6">
        <v>0.6798505213272944</v>
      </c>
      <c r="E4078" s="15">
        <f t="shared" si="427"/>
        <v>126.87136547409951</v>
      </c>
      <c r="F4078" s="5">
        <f t="shared" si="428"/>
        <v>159.5677818795179</v>
      </c>
      <c r="G4078" s="5">
        <f t="shared" si="429"/>
        <v>0.21428571428571427</v>
      </c>
      <c r="H4078" s="5">
        <f t="shared" si="430"/>
        <v>159.5677818795179</v>
      </c>
      <c r="M4078" s="1"/>
      <c r="N4078" s="1"/>
      <c r="O4078" s="1"/>
      <c r="P4078" s="1"/>
      <c r="Q4078" s="1"/>
      <c r="R4078" s="1"/>
      <c r="Y4078" s="1"/>
      <c r="Z4078" s="1"/>
      <c r="AA4078" s="6">
        <v>159.5677818795179</v>
      </c>
      <c r="AB4078" s="6">
        <f t="shared" si="431"/>
        <v>47.870334563855366</v>
      </c>
    </row>
    <row r="4079" spans="3:28" x14ac:dyDescent="0.55000000000000004">
      <c r="C4079" s="5">
        <f t="shared" ca="1" si="426"/>
        <v>0.55372668663331648</v>
      </c>
      <c r="D4079" s="6">
        <v>4.5610871510346929E-2</v>
      </c>
      <c r="E4079" s="15">
        <f t="shared" si="427"/>
        <v>47.681449408833856</v>
      </c>
      <c r="F4079" s="5">
        <f t="shared" si="428"/>
        <v>57.532743829269549</v>
      </c>
      <c r="G4079" s="5">
        <f t="shared" si="429"/>
        <v>0.21428571428571427</v>
      </c>
      <c r="H4079" s="5">
        <f t="shared" si="430"/>
        <v>47.681449408833856</v>
      </c>
      <c r="M4079" s="1"/>
      <c r="N4079" s="1"/>
      <c r="O4079" s="1"/>
      <c r="P4079" s="1"/>
      <c r="Q4079" s="1"/>
      <c r="R4079" s="1"/>
      <c r="Y4079" s="1"/>
      <c r="Z4079" s="1"/>
      <c r="AA4079" s="6">
        <v>47.681449408833856</v>
      </c>
      <c r="AB4079" s="6">
        <f t="shared" si="431"/>
        <v>14.304434822650157</v>
      </c>
    </row>
    <row r="4080" spans="3:28" x14ac:dyDescent="0.55000000000000004">
      <c r="C4080" s="5">
        <f t="shared" ca="1" si="426"/>
        <v>0.90749354984801722</v>
      </c>
      <c r="D4080" s="6">
        <v>0.27455432156124815</v>
      </c>
      <c r="E4080" s="15">
        <f t="shared" si="427"/>
        <v>87.915481314859051</v>
      </c>
      <c r="F4080" s="5">
        <f t="shared" si="428"/>
        <v>88.605927727792903</v>
      </c>
      <c r="G4080" s="5">
        <f t="shared" si="429"/>
        <v>0.21428571428571427</v>
      </c>
      <c r="H4080" s="5">
        <f t="shared" si="430"/>
        <v>88.605927727792903</v>
      </c>
      <c r="M4080" s="1"/>
      <c r="N4080" s="1"/>
      <c r="O4080" s="1"/>
      <c r="P4080" s="1"/>
      <c r="Q4080" s="1"/>
      <c r="R4080" s="1"/>
      <c r="Y4080" s="1"/>
      <c r="Z4080" s="1"/>
      <c r="AA4080" s="6">
        <v>88.605927727792903</v>
      </c>
      <c r="AB4080" s="6">
        <f t="shared" si="431"/>
        <v>26.581778318337872</v>
      </c>
    </row>
    <row r="4081" spans="3:28" x14ac:dyDescent="0.55000000000000004">
      <c r="C4081" s="5">
        <f t="shared" ca="1" si="426"/>
        <v>0.20770607465692381</v>
      </c>
      <c r="D4081" s="6">
        <v>0.4595815883048765</v>
      </c>
      <c r="E4081" s="15">
        <f t="shared" si="427"/>
        <v>107.86905418588461</v>
      </c>
      <c r="F4081" s="5">
        <f t="shared" si="428"/>
        <v>117.54514487024576</v>
      </c>
      <c r="G4081" s="5">
        <f t="shared" si="429"/>
        <v>0.21428571428571427</v>
      </c>
      <c r="H4081" s="5">
        <f t="shared" si="430"/>
        <v>117.54514487024576</v>
      </c>
      <c r="M4081" s="1"/>
      <c r="N4081" s="1"/>
      <c r="O4081" s="1"/>
      <c r="P4081" s="1"/>
      <c r="Q4081" s="1"/>
      <c r="R4081" s="1"/>
      <c r="Y4081" s="1"/>
      <c r="Z4081" s="1"/>
      <c r="AA4081" s="6">
        <v>117.54514487024576</v>
      </c>
      <c r="AB4081" s="6">
        <f t="shared" si="431"/>
        <v>35.263543461073731</v>
      </c>
    </row>
    <row r="4082" spans="3:28" x14ac:dyDescent="0.55000000000000004">
      <c r="C4082" s="5">
        <f t="shared" ca="1" si="426"/>
        <v>0.67419514828034521</v>
      </c>
      <c r="D4082" s="6">
        <v>0.55310506408857874</v>
      </c>
      <c r="E4082" s="15">
        <f t="shared" si="427"/>
        <v>116.39587686560107</v>
      </c>
      <c r="F4082" s="5">
        <f t="shared" si="428"/>
        <v>134.08216475573354</v>
      </c>
      <c r="G4082" s="5">
        <f t="shared" si="429"/>
        <v>0.21428571428571427</v>
      </c>
      <c r="H4082" s="5">
        <f t="shared" si="430"/>
        <v>134.08216475573354</v>
      </c>
      <c r="M4082" s="1"/>
      <c r="N4082" s="1"/>
      <c r="O4082" s="1"/>
      <c r="P4082" s="1"/>
      <c r="Q4082" s="1"/>
      <c r="R4082" s="1"/>
      <c r="Y4082" s="1"/>
      <c r="Z4082" s="1"/>
      <c r="AA4082" s="6">
        <v>134.08216475573354</v>
      </c>
      <c r="AB4082" s="6">
        <f t="shared" si="431"/>
        <v>40.224649426720063</v>
      </c>
    </row>
    <row r="4083" spans="3:28" x14ac:dyDescent="0.55000000000000004">
      <c r="C4083" s="5">
        <f t="shared" ca="1" si="426"/>
        <v>0.8732142003935558</v>
      </c>
      <c r="D4083" s="6">
        <v>0.29204239640647489</v>
      </c>
      <c r="E4083" s="15">
        <f t="shared" si="427"/>
        <v>90.045073057487627</v>
      </c>
      <c r="F4083" s="5">
        <f t="shared" si="428"/>
        <v>91.169474498192329</v>
      </c>
      <c r="G4083" s="5">
        <f t="shared" si="429"/>
        <v>0.21428571428571427</v>
      </c>
      <c r="H4083" s="5">
        <f t="shared" si="430"/>
        <v>91.169474498192329</v>
      </c>
      <c r="M4083" s="1"/>
      <c r="N4083" s="1"/>
      <c r="O4083" s="1"/>
      <c r="P4083" s="1"/>
      <c r="Q4083" s="1"/>
      <c r="R4083" s="1"/>
      <c r="Y4083" s="1"/>
      <c r="Z4083" s="1"/>
      <c r="AA4083" s="6">
        <v>91.169474498192329</v>
      </c>
      <c r="AB4083" s="6">
        <f t="shared" si="431"/>
        <v>27.350842349457697</v>
      </c>
    </row>
    <row r="4084" spans="3:28" x14ac:dyDescent="0.55000000000000004">
      <c r="C4084" s="5">
        <f t="shared" ca="1" si="426"/>
        <v>0.11695407504961386</v>
      </c>
      <c r="D4084" s="6">
        <v>0.28939594803388446</v>
      </c>
      <c r="E4084" s="15">
        <f t="shared" si="427"/>
        <v>89.726981341294703</v>
      </c>
      <c r="F4084" s="5">
        <f t="shared" si="428"/>
        <v>90.779519164321016</v>
      </c>
      <c r="G4084" s="5">
        <f t="shared" si="429"/>
        <v>0.21428571428571427</v>
      </c>
      <c r="H4084" s="5">
        <f t="shared" si="430"/>
        <v>90.779519164321016</v>
      </c>
      <c r="M4084" s="1"/>
      <c r="N4084" s="1"/>
      <c r="O4084" s="1"/>
      <c r="P4084" s="1"/>
      <c r="Q4084" s="1"/>
      <c r="R4084" s="1"/>
      <c r="Y4084" s="1"/>
      <c r="Z4084" s="1"/>
      <c r="AA4084" s="6">
        <v>90.779519164321016</v>
      </c>
      <c r="AB4084" s="6">
        <f t="shared" si="431"/>
        <v>27.233855749296303</v>
      </c>
    </row>
    <row r="4085" spans="3:28" x14ac:dyDescent="0.55000000000000004">
      <c r="C4085" s="5">
        <f t="shared" ca="1" si="426"/>
        <v>6.390267532549132E-2</v>
      </c>
      <c r="D4085" s="6">
        <v>0.64028141084415391</v>
      </c>
      <c r="E4085" s="15">
        <f t="shared" si="427"/>
        <v>123.71464555298729</v>
      </c>
      <c r="F4085" s="5">
        <f t="shared" si="428"/>
        <v>151.14213123922499</v>
      </c>
      <c r="G4085" s="5">
        <f t="shared" si="429"/>
        <v>0.21428571428571427</v>
      </c>
      <c r="H4085" s="5">
        <f t="shared" si="430"/>
        <v>151.14213123922499</v>
      </c>
      <c r="M4085" s="1"/>
      <c r="N4085" s="1"/>
      <c r="O4085" s="1"/>
      <c r="P4085" s="1"/>
      <c r="Q4085" s="1"/>
      <c r="R4085" s="1"/>
      <c r="Y4085" s="1"/>
      <c r="Z4085" s="1"/>
      <c r="AA4085" s="6">
        <v>151.14213123922499</v>
      </c>
      <c r="AB4085" s="6">
        <f t="shared" si="431"/>
        <v>45.342639371767497</v>
      </c>
    </row>
    <row r="4086" spans="3:28" x14ac:dyDescent="0.55000000000000004">
      <c r="C4086" s="5">
        <f t="shared" ca="1" si="426"/>
        <v>0.29756095214989475</v>
      </c>
      <c r="D4086" s="6">
        <v>0.22021566309344931</v>
      </c>
      <c r="E4086" s="15">
        <f t="shared" si="427"/>
        <v>80.824527453733239</v>
      </c>
      <c r="F4086" s="5">
        <f t="shared" si="428"/>
        <v>80.831765181531097</v>
      </c>
      <c r="G4086" s="5">
        <f t="shared" si="429"/>
        <v>0.21428571428571427</v>
      </c>
      <c r="H4086" s="5">
        <f t="shared" si="430"/>
        <v>80.831765181531097</v>
      </c>
      <c r="M4086" s="1"/>
      <c r="N4086" s="1"/>
      <c r="O4086" s="1"/>
      <c r="P4086" s="1"/>
      <c r="Q4086" s="1"/>
      <c r="R4086" s="1"/>
      <c r="Y4086" s="1"/>
      <c r="Z4086" s="1"/>
      <c r="AA4086" s="6">
        <v>80.831765181531097</v>
      </c>
      <c r="AB4086" s="6">
        <f t="shared" si="431"/>
        <v>24.249529554459329</v>
      </c>
    </row>
    <row r="4087" spans="3:28" x14ac:dyDescent="0.55000000000000004">
      <c r="C4087" s="5">
        <f t="shared" ca="1" si="426"/>
        <v>6.6381648997104858E-2</v>
      </c>
      <c r="D4087" s="6">
        <v>0.22573943249624195</v>
      </c>
      <c r="E4087" s="15">
        <f t="shared" si="427"/>
        <v>81.582647441766142</v>
      </c>
      <c r="F4087" s="5">
        <f t="shared" si="428"/>
        <v>81.609407349511741</v>
      </c>
      <c r="G4087" s="5">
        <f t="shared" si="429"/>
        <v>0.21428571428571427</v>
      </c>
      <c r="H4087" s="5">
        <f t="shared" si="430"/>
        <v>81.609407349511741</v>
      </c>
      <c r="M4087" s="1"/>
      <c r="N4087" s="1"/>
      <c r="O4087" s="1"/>
      <c r="P4087" s="1"/>
      <c r="Q4087" s="1"/>
      <c r="R4087" s="1"/>
      <c r="Y4087" s="1"/>
      <c r="Z4087" s="1"/>
      <c r="AA4087" s="6">
        <v>81.609407349511741</v>
      </c>
      <c r="AB4087" s="6">
        <f t="shared" si="431"/>
        <v>24.482822204853523</v>
      </c>
    </row>
    <row r="4088" spans="3:28" x14ac:dyDescent="0.55000000000000004">
      <c r="C4088" s="5">
        <f t="shared" ca="1" si="426"/>
        <v>0.19178025986508074</v>
      </c>
      <c r="D4088" s="6">
        <v>0.4544560752312603</v>
      </c>
      <c r="E4088" s="15">
        <f t="shared" si="427"/>
        <v>107.3776977488259</v>
      </c>
      <c r="F4088" s="5">
        <f t="shared" si="428"/>
        <v>116.68195460960652</v>
      </c>
      <c r="G4088" s="5">
        <f t="shared" si="429"/>
        <v>0.21428571428571427</v>
      </c>
      <c r="H4088" s="5">
        <f t="shared" si="430"/>
        <v>116.68195460960652</v>
      </c>
      <c r="M4088" s="1"/>
      <c r="N4088" s="1"/>
      <c r="O4088" s="1"/>
      <c r="P4088" s="1"/>
      <c r="Q4088" s="1"/>
      <c r="R4088" s="1"/>
      <c r="Y4088" s="1"/>
      <c r="Z4088" s="1"/>
      <c r="AA4088" s="6">
        <v>116.68195460960652</v>
      </c>
      <c r="AB4088" s="6">
        <f t="shared" si="431"/>
        <v>35.004586382881953</v>
      </c>
    </row>
    <row r="4089" spans="3:28" x14ac:dyDescent="0.55000000000000004">
      <c r="C4089" s="5">
        <f t="shared" ca="1" si="426"/>
        <v>0.66089053485179206</v>
      </c>
      <c r="D4089" s="6">
        <v>0.20504978715086375</v>
      </c>
      <c r="E4089" s="15">
        <f t="shared" si="427"/>
        <v>78.692728886417541</v>
      </c>
      <c r="F4089" s="5">
        <f t="shared" si="428"/>
        <v>78.710747862651971</v>
      </c>
      <c r="G4089" s="5">
        <f t="shared" si="429"/>
        <v>0.21428571428571427</v>
      </c>
      <c r="H4089" s="5">
        <f t="shared" si="430"/>
        <v>78.692728886417541</v>
      </c>
      <c r="M4089" s="1"/>
      <c r="N4089" s="1"/>
      <c r="O4089" s="1"/>
      <c r="P4089" s="1"/>
      <c r="Q4089" s="1"/>
      <c r="R4089" s="1"/>
      <c r="Y4089" s="1"/>
      <c r="Z4089" s="1"/>
      <c r="AA4089" s="6">
        <v>78.692728886417541</v>
      </c>
      <c r="AB4089" s="6">
        <f t="shared" si="431"/>
        <v>23.607818665925262</v>
      </c>
    </row>
    <row r="4090" spans="3:28" x14ac:dyDescent="0.55000000000000004">
      <c r="C4090" s="5">
        <f t="shared" ca="1" si="426"/>
        <v>0.64296982851402551</v>
      </c>
      <c r="D4090" s="6">
        <v>0.894585914634067</v>
      </c>
      <c r="E4090" s="15">
        <f t="shared" si="427"/>
        <v>142.59299884517191</v>
      </c>
      <c r="F4090" s="5">
        <f t="shared" si="428"/>
        <v>219.41769636861034</v>
      </c>
      <c r="G4090" s="5">
        <f t="shared" si="429"/>
        <v>0.21428571428571427</v>
      </c>
      <c r="H4090" s="5">
        <f t="shared" si="430"/>
        <v>219.41769636861034</v>
      </c>
      <c r="M4090" s="1"/>
      <c r="N4090" s="1"/>
      <c r="O4090" s="1"/>
      <c r="P4090" s="1"/>
      <c r="Q4090" s="1"/>
      <c r="R4090" s="1"/>
      <c r="Y4090" s="1"/>
      <c r="Z4090" s="1"/>
      <c r="AA4090" s="6">
        <v>219.41769636861034</v>
      </c>
      <c r="AB4090" s="6">
        <f t="shared" si="431"/>
        <v>65.825308910583104</v>
      </c>
    </row>
    <row r="4091" spans="3:28" x14ac:dyDescent="0.55000000000000004">
      <c r="C4091" s="5">
        <f t="shared" ca="1" si="426"/>
        <v>0.21721436756280388</v>
      </c>
      <c r="D4091" s="6">
        <v>0.55631874562513584</v>
      </c>
      <c r="E4091" s="15">
        <f t="shared" si="427"/>
        <v>116.67551358282138</v>
      </c>
      <c r="F4091" s="5">
        <f t="shared" si="428"/>
        <v>134.6798098552641</v>
      </c>
      <c r="G4091" s="5">
        <f t="shared" si="429"/>
        <v>0.21428571428571427</v>
      </c>
      <c r="H4091" s="5">
        <f t="shared" si="430"/>
        <v>134.6798098552641</v>
      </c>
      <c r="M4091" s="1"/>
      <c r="N4091" s="1"/>
      <c r="O4091" s="1"/>
      <c r="P4091" s="1"/>
      <c r="Q4091" s="1"/>
      <c r="R4091" s="1"/>
      <c r="Y4091" s="1"/>
      <c r="Z4091" s="1"/>
      <c r="AA4091" s="6">
        <v>134.6798098552641</v>
      </c>
      <c r="AB4091" s="6">
        <f t="shared" si="431"/>
        <v>40.403942956579229</v>
      </c>
    </row>
    <row r="4092" spans="3:28" x14ac:dyDescent="0.55000000000000004">
      <c r="C4092" s="5">
        <f t="shared" ca="1" si="426"/>
        <v>0.5462177558119613</v>
      </c>
      <c r="D4092" s="6">
        <v>0.91743650105539132</v>
      </c>
      <c r="E4092" s="15">
        <f t="shared" si="427"/>
        <v>144.14883494310598</v>
      </c>
      <c r="F4092" s="5">
        <f t="shared" si="428"/>
        <v>228.68442291485053</v>
      </c>
      <c r="G4092" s="5">
        <f t="shared" si="429"/>
        <v>0.21428571428571427</v>
      </c>
      <c r="H4092" s="5">
        <f t="shared" si="430"/>
        <v>228.68442291485053</v>
      </c>
      <c r="M4092" s="1"/>
      <c r="N4092" s="1"/>
      <c r="O4092" s="1"/>
      <c r="P4092" s="1"/>
      <c r="Q4092" s="1"/>
      <c r="R4092" s="1"/>
      <c r="Y4092" s="1"/>
      <c r="Z4092" s="1"/>
      <c r="AA4092" s="6">
        <v>228.68442291485053</v>
      </c>
      <c r="AB4092" s="6">
        <f t="shared" si="431"/>
        <v>68.605326874455159</v>
      </c>
    </row>
    <row r="4093" spans="3:28" x14ac:dyDescent="0.55000000000000004">
      <c r="C4093" s="5">
        <f t="shared" ca="1" si="426"/>
        <v>0.51753001307792645</v>
      </c>
      <c r="D4093" s="6">
        <v>8.9392651640805232E-2</v>
      </c>
      <c r="E4093" s="15">
        <f t="shared" si="427"/>
        <v>58.753019850916495</v>
      </c>
      <c r="F4093" s="5">
        <f t="shared" si="428"/>
        <v>63.159520649601802</v>
      </c>
      <c r="G4093" s="5">
        <f t="shared" si="429"/>
        <v>0.21428571428571427</v>
      </c>
      <c r="H4093" s="5">
        <f t="shared" si="430"/>
        <v>58.753019850916495</v>
      </c>
      <c r="M4093" s="1"/>
      <c r="N4093" s="1"/>
      <c r="O4093" s="1"/>
      <c r="P4093" s="1"/>
      <c r="Q4093" s="1"/>
      <c r="R4093" s="1"/>
      <c r="Y4093" s="1"/>
      <c r="Z4093" s="1"/>
      <c r="AA4093" s="6">
        <v>58.753019850916495</v>
      </c>
      <c r="AB4093" s="6">
        <f t="shared" si="431"/>
        <v>17.625905955274948</v>
      </c>
    </row>
    <row r="4094" spans="3:28" x14ac:dyDescent="0.55000000000000004">
      <c r="C4094" s="5">
        <f t="shared" ca="1" si="426"/>
        <v>0.51166623343012319</v>
      </c>
      <c r="D4094" s="6">
        <v>0.16319412152505031</v>
      </c>
      <c r="E4094" s="15">
        <f t="shared" si="427"/>
        <v>72.360875103657747</v>
      </c>
      <c r="F4094" s="5">
        <f t="shared" si="428"/>
        <v>72.959822687576064</v>
      </c>
      <c r="G4094" s="5">
        <f t="shared" si="429"/>
        <v>0.21428571428571427</v>
      </c>
      <c r="H4094" s="5">
        <f t="shared" si="430"/>
        <v>72.360875103657747</v>
      </c>
      <c r="M4094" s="1"/>
      <c r="N4094" s="1"/>
      <c r="O4094" s="1"/>
      <c r="P4094" s="1"/>
      <c r="Q4094" s="1"/>
      <c r="R4094" s="1"/>
      <c r="Y4094" s="1"/>
      <c r="Z4094" s="1"/>
      <c r="AA4094" s="6">
        <v>72.360875103657747</v>
      </c>
      <c r="AB4094" s="6">
        <f t="shared" si="431"/>
        <v>21.708262531097322</v>
      </c>
    </row>
    <row r="4095" spans="3:28" x14ac:dyDescent="0.55000000000000004">
      <c r="C4095" s="5">
        <f t="shared" ca="1" si="426"/>
        <v>0.29243240493234457</v>
      </c>
      <c r="D4095" s="6">
        <v>0.596975742570799</v>
      </c>
      <c r="E4095" s="15">
        <f t="shared" si="427"/>
        <v>120.14585600607458</v>
      </c>
      <c r="F4095" s="5">
        <f t="shared" si="428"/>
        <v>142.43638028517248</v>
      </c>
      <c r="G4095" s="5">
        <f t="shared" si="429"/>
        <v>0.21428571428571427</v>
      </c>
      <c r="H4095" s="5">
        <f t="shared" si="430"/>
        <v>142.43638028517248</v>
      </c>
      <c r="M4095" s="1"/>
      <c r="N4095" s="1"/>
      <c r="O4095" s="1"/>
      <c r="P4095" s="1"/>
      <c r="Q4095" s="1"/>
      <c r="R4095" s="1"/>
      <c r="Y4095" s="1"/>
      <c r="Z4095" s="1"/>
      <c r="AA4095" s="6">
        <v>142.43638028517248</v>
      </c>
      <c r="AB4095" s="6">
        <f t="shared" si="431"/>
        <v>42.730914085551738</v>
      </c>
    </row>
    <row r="4096" spans="3:28" x14ac:dyDescent="0.55000000000000004">
      <c r="C4096" s="5">
        <f t="shared" ca="1" si="426"/>
        <v>0.84145619497195201</v>
      </c>
      <c r="D4096" s="6">
        <v>0.40158732512915929</v>
      </c>
      <c r="E4096" s="15">
        <f t="shared" si="427"/>
        <v>102.13809750761139</v>
      </c>
      <c r="F4096" s="5">
        <f t="shared" si="428"/>
        <v>108.00463346204475</v>
      </c>
      <c r="G4096" s="5">
        <f t="shared" si="429"/>
        <v>0.21428571428571427</v>
      </c>
      <c r="H4096" s="5">
        <f t="shared" si="430"/>
        <v>108.00463346204475</v>
      </c>
      <c r="M4096" s="1"/>
      <c r="N4096" s="1"/>
      <c r="O4096" s="1"/>
      <c r="P4096" s="1"/>
      <c r="Q4096" s="1"/>
      <c r="R4096" s="1"/>
      <c r="Y4096" s="1"/>
      <c r="Z4096" s="1"/>
      <c r="AA4096" s="6">
        <v>108.00463346204475</v>
      </c>
      <c r="AB4096" s="6">
        <f t="shared" si="431"/>
        <v>32.401390038613421</v>
      </c>
    </row>
    <row r="4097" spans="3:28" x14ac:dyDescent="0.55000000000000004">
      <c r="C4097" s="5">
        <f t="shared" ca="1" si="426"/>
        <v>0.18845122777988532</v>
      </c>
      <c r="D4097" s="6">
        <v>0.68555348134945437</v>
      </c>
      <c r="E4097" s="15">
        <f t="shared" si="427"/>
        <v>127.31867724991226</v>
      </c>
      <c r="F4097" s="5">
        <f t="shared" si="428"/>
        <v>160.82419194100717</v>
      </c>
      <c r="G4097" s="5">
        <f t="shared" si="429"/>
        <v>0.21428571428571427</v>
      </c>
      <c r="H4097" s="5">
        <f t="shared" si="430"/>
        <v>160.82419194100717</v>
      </c>
      <c r="M4097" s="1"/>
      <c r="N4097" s="1"/>
      <c r="O4097" s="1"/>
      <c r="P4097" s="1"/>
      <c r="Q4097" s="1"/>
      <c r="R4097" s="1"/>
      <c r="Y4097" s="1"/>
      <c r="Z4097" s="1"/>
      <c r="AA4097" s="6">
        <v>160.82419194100717</v>
      </c>
      <c r="AB4097" s="6">
        <f t="shared" si="431"/>
        <v>48.247257582302147</v>
      </c>
    </row>
    <row r="4098" spans="3:28" x14ac:dyDescent="0.55000000000000004">
      <c r="C4098" s="5">
        <f t="shared" ca="1" si="426"/>
        <v>0.66208188209583574</v>
      </c>
      <c r="D4098" s="6">
        <v>0.5102346879791213</v>
      </c>
      <c r="E4098" s="15">
        <f t="shared" si="427"/>
        <v>112.58478686074315</v>
      </c>
      <c r="F4098" s="5">
        <f t="shared" si="428"/>
        <v>126.30617967099082</v>
      </c>
      <c r="G4098" s="5">
        <f t="shared" si="429"/>
        <v>0.21428571428571427</v>
      </c>
      <c r="H4098" s="5">
        <f t="shared" si="430"/>
        <v>126.30617967099082</v>
      </c>
      <c r="M4098" s="1"/>
      <c r="N4098" s="1"/>
      <c r="O4098" s="1"/>
      <c r="P4098" s="1"/>
      <c r="Q4098" s="1"/>
      <c r="R4098" s="1"/>
      <c r="Y4098" s="1"/>
      <c r="Z4098" s="1"/>
      <c r="AA4098" s="6">
        <v>126.30617967099082</v>
      </c>
      <c r="AB4098" s="6">
        <f t="shared" si="431"/>
        <v>37.891853901297246</v>
      </c>
    </row>
    <row r="4099" spans="3:28" x14ac:dyDescent="0.55000000000000004">
      <c r="C4099" s="5">
        <f t="shared" ref="C4099:C4162" ca="1" si="432">RAND()</f>
        <v>4.6905557425532818E-3</v>
      </c>
      <c r="D4099" s="6">
        <v>0.54889773982011802</v>
      </c>
      <c r="E4099" s="15">
        <f t="shared" ref="E4099:E4162" si="433">$B$1+SQRT(($B$2-$B$1)*($B$3-$B$1)*D4099)</f>
        <v>116.0285479895327</v>
      </c>
      <c r="F4099" s="5">
        <f t="shared" ref="F4099:F4162" si="434">$B$2-SQRT(($B$2-$B$1)*($B$2-$B$3)*(1-D4099))</f>
        <v>133.30297175090155</v>
      </c>
      <c r="G4099" s="5">
        <f t="shared" ref="G4099:G4162" si="435">($B$3-$B$1)/($B$2-$B$1)</f>
        <v>0.21428571428571427</v>
      </c>
      <c r="H4099" s="5">
        <f t="shared" ref="H4099:H4162" si="436">IF(D4099&lt;G4099,E4099,F4099)</f>
        <v>133.30297175090155</v>
      </c>
      <c r="M4099" s="1"/>
      <c r="N4099" s="1"/>
      <c r="O4099" s="1"/>
      <c r="P4099" s="1"/>
      <c r="Q4099" s="1"/>
      <c r="R4099" s="1"/>
      <c r="Y4099" s="1"/>
      <c r="Z4099" s="1"/>
      <c r="AA4099" s="6">
        <v>133.30297175090155</v>
      </c>
      <c r="AB4099" s="6">
        <f t="shared" ref="AB4099:AB4162" si="437">AA4099*0.3</f>
        <v>39.990891525270463</v>
      </c>
    </row>
    <row r="4100" spans="3:28" x14ac:dyDescent="0.55000000000000004">
      <c r="C4100" s="5">
        <f t="shared" ca="1" si="432"/>
        <v>4.262628420377168E-2</v>
      </c>
      <c r="D4100" s="6">
        <v>0.31970829148373481</v>
      </c>
      <c r="E4100" s="15">
        <f t="shared" si="433"/>
        <v>93.287784090711497</v>
      </c>
      <c r="F4100" s="5">
        <f t="shared" si="434"/>
        <v>95.290524780600521</v>
      </c>
      <c r="G4100" s="5">
        <f t="shared" si="435"/>
        <v>0.21428571428571427</v>
      </c>
      <c r="H4100" s="5">
        <f t="shared" si="436"/>
        <v>95.290524780600521</v>
      </c>
      <c r="M4100" s="1"/>
      <c r="N4100" s="1"/>
      <c r="O4100" s="1"/>
      <c r="P4100" s="1"/>
      <c r="Q4100" s="1"/>
      <c r="R4100" s="1"/>
      <c r="Y4100" s="1"/>
      <c r="Z4100" s="1"/>
      <c r="AA4100" s="6">
        <v>95.290524780600521</v>
      </c>
      <c r="AB4100" s="6">
        <f t="shared" si="437"/>
        <v>28.587157434180156</v>
      </c>
    </row>
    <row r="4101" spans="3:28" x14ac:dyDescent="0.55000000000000004">
      <c r="C4101" s="5">
        <f t="shared" ca="1" si="432"/>
        <v>0.15842904664093793</v>
      </c>
      <c r="D4101" s="6">
        <v>0.29607122005935171</v>
      </c>
      <c r="E4101" s="15">
        <f t="shared" si="433"/>
        <v>90.526565895392281</v>
      </c>
      <c r="F4101" s="5">
        <f t="shared" si="434"/>
        <v>91.764525490146298</v>
      </c>
      <c r="G4101" s="5">
        <f t="shared" si="435"/>
        <v>0.21428571428571427</v>
      </c>
      <c r="H4101" s="5">
        <f t="shared" si="436"/>
        <v>91.764525490146298</v>
      </c>
      <c r="M4101" s="1"/>
      <c r="N4101" s="1"/>
      <c r="O4101" s="1"/>
      <c r="P4101" s="1"/>
      <c r="Q4101" s="1"/>
      <c r="R4101" s="1"/>
      <c r="Y4101" s="1"/>
      <c r="Z4101" s="1"/>
      <c r="AA4101" s="6">
        <v>91.764525490146298</v>
      </c>
      <c r="AB4101" s="6">
        <f t="shared" si="437"/>
        <v>27.529357647043888</v>
      </c>
    </row>
    <row r="4102" spans="3:28" x14ac:dyDescent="0.55000000000000004">
      <c r="C4102" s="5">
        <f t="shared" ca="1" si="432"/>
        <v>0.58209805291506467</v>
      </c>
      <c r="D4102" s="6">
        <v>0.79640345318897143</v>
      </c>
      <c r="E4102" s="15">
        <f t="shared" si="433"/>
        <v>135.67012584749236</v>
      </c>
      <c r="F4102" s="5">
        <f t="shared" si="434"/>
        <v>188.01095016226202</v>
      </c>
      <c r="G4102" s="5">
        <f t="shared" si="435"/>
        <v>0.21428571428571427</v>
      </c>
      <c r="H4102" s="5">
        <f t="shared" si="436"/>
        <v>188.01095016226202</v>
      </c>
      <c r="M4102" s="1"/>
      <c r="N4102" s="1"/>
      <c r="O4102" s="1"/>
      <c r="P4102" s="1"/>
      <c r="Q4102" s="1"/>
      <c r="R4102" s="1"/>
      <c r="Y4102" s="1"/>
      <c r="Z4102" s="1"/>
      <c r="AA4102" s="6">
        <v>188.01095016226202</v>
      </c>
      <c r="AB4102" s="6">
        <f t="shared" si="437"/>
        <v>56.403285048678605</v>
      </c>
    </row>
    <row r="4103" spans="3:28" x14ac:dyDescent="0.55000000000000004">
      <c r="C4103" s="5">
        <f t="shared" ca="1" si="432"/>
        <v>0.72849320259644068</v>
      </c>
      <c r="D4103" s="6">
        <v>0.63060689262475078</v>
      </c>
      <c r="E4103" s="15">
        <f t="shared" si="433"/>
        <v>122.92810984418112</v>
      </c>
      <c r="F4103" s="5">
        <f t="shared" si="434"/>
        <v>149.15366953646054</v>
      </c>
      <c r="G4103" s="5">
        <f t="shared" si="435"/>
        <v>0.21428571428571427</v>
      </c>
      <c r="H4103" s="5">
        <f t="shared" si="436"/>
        <v>149.15366953646054</v>
      </c>
      <c r="M4103" s="1"/>
      <c r="N4103" s="1"/>
      <c r="O4103" s="1"/>
      <c r="P4103" s="1"/>
      <c r="Q4103" s="1"/>
      <c r="R4103" s="1"/>
      <c r="Y4103" s="1"/>
      <c r="Z4103" s="1"/>
      <c r="AA4103" s="6">
        <v>149.15366953646054</v>
      </c>
      <c r="AB4103" s="6">
        <f t="shared" si="437"/>
        <v>44.746100860938164</v>
      </c>
    </row>
    <row r="4104" spans="3:28" x14ac:dyDescent="0.55000000000000004">
      <c r="C4104" s="5">
        <f t="shared" ca="1" si="432"/>
        <v>0.59164057368405254</v>
      </c>
      <c r="D4104" s="6">
        <v>0.47236179170406745</v>
      </c>
      <c r="E4104" s="15">
        <f t="shared" si="433"/>
        <v>109.08242307340058</v>
      </c>
      <c r="F4104" s="5">
        <f t="shared" si="434"/>
        <v>119.71546480346839</v>
      </c>
      <c r="G4104" s="5">
        <f t="shared" si="435"/>
        <v>0.21428571428571427</v>
      </c>
      <c r="H4104" s="5">
        <f t="shared" si="436"/>
        <v>119.71546480346839</v>
      </c>
      <c r="M4104" s="1"/>
      <c r="N4104" s="1"/>
      <c r="O4104" s="1"/>
      <c r="P4104" s="1"/>
      <c r="Q4104" s="1"/>
      <c r="R4104" s="1"/>
      <c r="Y4104" s="1"/>
      <c r="Z4104" s="1"/>
      <c r="AA4104" s="6">
        <v>119.71546480346839</v>
      </c>
      <c r="AB4104" s="6">
        <f t="shared" si="437"/>
        <v>35.914639441040514</v>
      </c>
    </row>
    <row r="4105" spans="3:28" x14ac:dyDescent="0.55000000000000004">
      <c r="C4105" s="5">
        <f t="shared" ca="1" si="432"/>
        <v>0.70239438083668593</v>
      </c>
      <c r="D4105" s="6">
        <v>0.71900187377594826</v>
      </c>
      <c r="E4105" s="15">
        <f t="shared" si="433"/>
        <v>129.90555709078558</v>
      </c>
      <c r="F4105" s="5">
        <f t="shared" si="434"/>
        <v>168.43448561495461</v>
      </c>
      <c r="G4105" s="5">
        <f t="shared" si="435"/>
        <v>0.21428571428571427</v>
      </c>
      <c r="H4105" s="5">
        <f t="shared" si="436"/>
        <v>168.43448561495461</v>
      </c>
      <c r="M4105" s="1"/>
      <c r="N4105" s="1"/>
      <c r="O4105" s="1"/>
      <c r="P4105" s="1"/>
      <c r="Q4105" s="1"/>
      <c r="R4105" s="1"/>
      <c r="Y4105" s="1"/>
      <c r="Z4105" s="1"/>
      <c r="AA4105" s="6">
        <v>168.43448561495461</v>
      </c>
      <c r="AB4105" s="6">
        <f t="shared" si="437"/>
        <v>50.530345684486385</v>
      </c>
    </row>
    <row r="4106" spans="3:28" x14ac:dyDescent="0.55000000000000004">
      <c r="C4106" s="5">
        <f t="shared" ca="1" si="432"/>
        <v>0.9122153022280487</v>
      </c>
      <c r="D4106" s="6">
        <v>0.26674907893525956</v>
      </c>
      <c r="E4106" s="15">
        <f t="shared" si="433"/>
        <v>86.943143981384381</v>
      </c>
      <c r="F4106" s="5">
        <f t="shared" si="434"/>
        <v>87.471750730431097</v>
      </c>
      <c r="G4106" s="5">
        <f t="shared" si="435"/>
        <v>0.21428571428571427</v>
      </c>
      <c r="H4106" s="5">
        <f t="shared" si="436"/>
        <v>87.471750730431097</v>
      </c>
      <c r="M4106" s="1"/>
      <c r="N4106" s="1"/>
      <c r="O4106" s="1"/>
      <c r="P4106" s="1"/>
      <c r="Q4106" s="1"/>
      <c r="R4106" s="1"/>
      <c r="Y4106" s="1"/>
      <c r="Z4106" s="1"/>
      <c r="AA4106" s="6">
        <v>87.471750730431097</v>
      </c>
      <c r="AB4106" s="6">
        <f t="shared" si="437"/>
        <v>26.241525219129329</v>
      </c>
    </row>
    <row r="4107" spans="3:28" x14ac:dyDescent="0.55000000000000004">
      <c r="C4107" s="5">
        <f t="shared" ca="1" si="432"/>
        <v>0.56467961785446819</v>
      </c>
      <c r="D4107" s="6">
        <v>0.19423105478674152</v>
      </c>
      <c r="E4107" s="15">
        <f t="shared" si="433"/>
        <v>77.12339030920046</v>
      </c>
      <c r="F4107" s="5">
        <f t="shared" si="434"/>
        <v>77.210038320536711</v>
      </c>
      <c r="G4107" s="5">
        <f t="shared" si="435"/>
        <v>0.21428571428571427</v>
      </c>
      <c r="H4107" s="5">
        <f t="shared" si="436"/>
        <v>77.12339030920046</v>
      </c>
      <c r="M4107" s="1"/>
      <c r="N4107" s="1"/>
      <c r="O4107" s="1"/>
      <c r="P4107" s="1"/>
      <c r="Q4107" s="1"/>
      <c r="R4107" s="1"/>
      <c r="Y4107" s="1"/>
      <c r="Z4107" s="1"/>
      <c r="AA4107" s="6">
        <v>77.12339030920046</v>
      </c>
      <c r="AB4107" s="6">
        <f t="shared" si="437"/>
        <v>23.137017092760136</v>
      </c>
    </row>
    <row r="4108" spans="3:28" x14ac:dyDescent="0.55000000000000004">
      <c r="C4108" s="5">
        <f t="shared" ca="1" si="432"/>
        <v>0.65526275903305442</v>
      </c>
      <c r="D4108" s="6">
        <v>0.89729282951462697</v>
      </c>
      <c r="E4108" s="15">
        <f t="shared" si="433"/>
        <v>142.77833496120451</v>
      </c>
      <c r="F4108" s="5">
        <f t="shared" si="434"/>
        <v>220.45905644324441</v>
      </c>
      <c r="G4108" s="5">
        <f t="shared" si="435"/>
        <v>0.21428571428571427</v>
      </c>
      <c r="H4108" s="5">
        <f t="shared" si="436"/>
        <v>220.45905644324441</v>
      </c>
      <c r="M4108" s="1"/>
      <c r="N4108" s="1"/>
      <c r="O4108" s="1"/>
      <c r="P4108" s="1"/>
      <c r="Q4108" s="1"/>
      <c r="R4108" s="1"/>
      <c r="Y4108" s="1"/>
      <c r="Z4108" s="1"/>
      <c r="AA4108" s="6">
        <v>220.45905644324441</v>
      </c>
      <c r="AB4108" s="6">
        <f t="shared" si="437"/>
        <v>66.137716932973319</v>
      </c>
    </row>
    <row r="4109" spans="3:28" x14ac:dyDescent="0.55000000000000004">
      <c r="C4109" s="5">
        <f t="shared" ca="1" si="432"/>
        <v>0.70227200356046793</v>
      </c>
      <c r="D4109" s="6">
        <v>0.85836815896336727</v>
      </c>
      <c r="E4109" s="15">
        <f t="shared" si="433"/>
        <v>140.08574049646597</v>
      </c>
      <c r="F4109" s="5">
        <f t="shared" si="434"/>
        <v>206.594853418794</v>
      </c>
      <c r="G4109" s="5">
        <f t="shared" si="435"/>
        <v>0.21428571428571427</v>
      </c>
      <c r="H4109" s="5">
        <f t="shared" si="436"/>
        <v>206.594853418794</v>
      </c>
      <c r="M4109" s="1"/>
      <c r="N4109" s="1"/>
      <c r="O4109" s="1"/>
      <c r="P4109" s="1"/>
      <c r="Q4109" s="1"/>
      <c r="R4109" s="1"/>
      <c r="Y4109" s="1"/>
      <c r="Z4109" s="1"/>
      <c r="AA4109" s="6">
        <v>206.594853418794</v>
      </c>
      <c r="AB4109" s="6">
        <f t="shared" si="437"/>
        <v>61.978456025638195</v>
      </c>
    </row>
    <row r="4110" spans="3:28" x14ac:dyDescent="0.55000000000000004">
      <c r="C4110" s="5">
        <f t="shared" ca="1" si="432"/>
        <v>0.77494990586478196</v>
      </c>
      <c r="D4110" s="6">
        <v>0.1527852654820917</v>
      </c>
      <c r="E4110" s="15">
        <f t="shared" si="433"/>
        <v>70.66352198672277</v>
      </c>
      <c r="F4110" s="5">
        <f t="shared" si="434"/>
        <v>71.552133635914316</v>
      </c>
      <c r="G4110" s="5">
        <f t="shared" si="435"/>
        <v>0.21428571428571427</v>
      </c>
      <c r="H4110" s="5">
        <f t="shared" si="436"/>
        <v>70.66352198672277</v>
      </c>
      <c r="M4110" s="1"/>
      <c r="N4110" s="1"/>
      <c r="O4110" s="1"/>
      <c r="P4110" s="1"/>
      <c r="Q4110" s="1"/>
      <c r="R4110" s="1"/>
      <c r="Y4110" s="1"/>
      <c r="Z4110" s="1"/>
      <c r="AA4110" s="6">
        <v>70.66352198672277</v>
      </c>
      <c r="AB4110" s="6">
        <f t="shared" si="437"/>
        <v>21.199056596016831</v>
      </c>
    </row>
    <row r="4111" spans="3:28" x14ac:dyDescent="0.55000000000000004">
      <c r="C4111" s="5">
        <f t="shared" ca="1" si="432"/>
        <v>0.68594004990201962</v>
      </c>
      <c r="D4111" s="6">
        <v>0.50459030016834372</v>
      </c>
      <c r="E4111" s="15">
        <f t="shared" si="433"/>
        <v>112.07126067795626</v>
      </c>
      <c r="F4111" s="5">
        <f t="shared" si="434"/>
        <v>125.30816415862466</v>
      </c>
      <c r="G4111" s="5">
        <f t="shared" si="435"/>
        <v>0.21428571428571427</v>
      </c>
      <c r="H4111" s="5">
        <f t="shared" si="436"/>
        <v>125.30816415862466</v>
      </c>
      <c r="M4111" s="1"/>
      <c r="N4111" s="1"/>
      <c r="O4111" s="1"/>
      <c r="P4111" s="1"/>
      <c r="Q4111" s="1"/>
      <c r="R4111" s="1"/>
      <c r="Y4111" s="1"/>
      <c r="Z4111" s="1"/>
      <c r="AA4111" s="6">
        <v>125.30816415862466</v>
      </c>
      <c r="AB4111" s="6">
        <f t="shared" si="437"/>
        <v>37.592449247587396</v>
      </c>
    </row>
    <row r="4112" spans="3:28" x14ac:dyDescent="0.55000000000000004">
      <c r="C4112" s="5">
        <f t="shared" ca="1" si="432"/>
        <v>0.45079851072891652</v>
      </c>
      <c r="D4112" s="6">
        <v>0.62842152842804222</v>
      </c>
      <c r="E4112" s="15">
        <f t="shared" si="433"/>
        <v>122.74960670285365</v>
      </c>
      <c r="F4112" s="5">
        <f t="shared" si="434"/>
        <v>148.7081170424778</v>
      </c>
      <c r="G4112" s="5">
        <f t="shared" si="435"/>
        <v>0.21428571428571427</v>
      </c>
      <c r="H4112" s="5">
        <f t="shared" si="436"/>
        <v>148.7081170424778</v>
      </c>
      <c r="M4112" s="1"/>
      <c r="N4112" s="1"/>
      <c r="O4112" s="1"/>
      <c r="P4112" s="1"/>
      <c r="Q4112" s="1"/>
      <c r="R4112" s="1"/>
      <c r="Y4112" s="1"/>
      <c r="Z4112" s="1"/>
      <c r="AA4112" s="6">
        <v>148.7081170424778</v>
      </c>
      <c r="AB4112" s="6">
        <f t="shared" si="437"/>
        <v>44.612435112743334</v>
      </c>
    </row>
    <row r="4113" spans="3:28" x14ac:dyDescent="0.55000000000000004">
      <c r="C4113" s="5">
        <f t="shared" ca="1" si="432"/>
        <v>0.98622825285824933</v>
      </c>
      <c r="D4113" s="6">
        <v>0.89778536970801692</v>
      </c>
      <c r="E4113" s="15">
        <f t="shared" si="433"/>
        <v>142.81202795774803</v>
      </c>
      <c r="F4113" s="5">
        <f t="shared" si="434"/>
        <v>220.6500080278129</v>
      </c>
      <c r="G4113" s="5">
        <f t="shared" si="435"/>
        <v>0.21428571428571427</v>
      </c>
      <c r="H4113" s="5">
        <f t="shared" si="436"/>
        <v>220.6500080278129</v>
      </c>
      <c r="M4113" s="1"/>
      <c r="N4113" s="1"/>
      <c r="O4113" s="1"/>
      <c r="P4113" s="1"/>
      <c r="Q4113" s="1"/>
      <c r="R4113" s="1"/>
      <c r="Y4113" s="1"/>
      <c r="Z4113" s="1"/>
      <c r="AA4113" s="6">
        <v>220.6500080278129</v>
      </c>
      <c r="AB4113" s="6">
        <f t="shared" si="437"/>
        <v>66.195002408343868</v>
      </c>
    </row>
    <row r="4114" spans="3:28" x14ac:dyDescent="0.55000000000000004">
      <c r="C4114" s="5">
        <f t="shared" ca="1" si="432"/>
        <v>0.58517229911462754</v>
      </c>
      <c r="D4114" s="6">
        <v>0.72249826574005571</v>
      </c>
      <c r="E4114" s="15">
        <f t="shared" si="433"/>
        <v>130.17245964592485</v>
      </c>
      <c r="F4114" s="5">
        <f t="shared" si="434"/>
        <v>169.255566732604</v>
      </c>
      <c r="G4114" s="5">
        <f t="shared" si="435"/>
        <v>0.21428571428571427</v>
      </c>
      <c r="H4114" s="5">
        <f t="shared" si="436"/>
        <v>169.255566732604</v>
      </c>
      <c r="M4114" s="1"/>
      <c r="N4114" s="1"/>
      <c r="O4114" s="1"/>
      <c r="P4114" s="1"/>
      <c r="Q4114" s="1"/>
      <c r="R4114" s="1"/>
      <c r="Y4114" s="1"/>
      <c r="Z4114" s="1"/>
      <c r="AA4114" s="6">
        <v>169.255566732604</v>
      </c>
      <c r="AB4114" s="6">
        <f t="shared" si="437"/>
        <v>50.7766700197812</v>
      </c>
    </row>
    <row r="4115" spans="3:28" x14ac:dyDescent="0.55000000000000004">
      <c r="C4115" s="5">
        <f t="shared" ca="1" si="432"/>
        <v>0.96317594227133896</v>
      </c>
      <c r="D4115" s="6">
        <v>0.3788803842012729</v>
      </c>
      <c r="E4115" s="15">
        <f t="shared" si="433"/>
        <v>99.782143707607815</v>
      </c>
      <c r="F4115" s="5">
        <f t="shared" si="434"/>
        <v>104.39588876201606</v>
      </c>
      <c r="G4115" s="5">
        <f t="shared" si="435"/>
        <v>0.21428571428571427</v>
      </c>
      <c r="H4115" s="5">
        <f t="shared" si="436"/>
        <v>104.39588876201606</v>
      </c>
      <c r="M4115" s="1"/>
      <c r="N4115" s="1"/>
      <c r="O4115" s="1"/>
      <c r="P4115" s="1"/>
      <c r="Q4115" s="1"/>
      <c r="R4115" s="1"/>
      <c r="Y4115" s="1"/>
      <c r="Z4115" s="1"/>
      <c r="AA4115" s="6">
        <v>104.39588876201606</v>
      </c>
      <c r="AB4115" s="6">
        <f t="shared" si="437"/>
        <v>31.318766628604816</v>
      </c>
    </row>
    <row r="4116" spans="3:28" x14ac:dyDescent="0.55000000000000004">
      <c r="C4116" s="5">
        <f t="shared" ca="1" si="432"/>
        <v>8.9196879336657098E-3</v>
      </c>
      <c r="D4116" s="6">
        <v>0.8043278167777399</v>
      </c>
      <c r="E4116" s="15">
        <f t="shared" si="433"/>
        <v>136.24417113071104</v>
      </c>
      <c r="F4116" s="5">
        <f t="shared" si="434"/>
        <v>190.21199297513766</v>
      </c>
      <c r="G4116" s="5">
        <f t="shared" si="435"/>
        <v>0.21428571428571427</v>
      </c>
      <c r="H4116" s="5">
        <f t="shared" si="436"/>
        <v>190.21199297513766</v>
      </c>
      <c r="M4116" s="1"/>
      <c r="N4116" s="1"/>
      <c r="O4116" s="1"/>
      <c r="P4116" s="1"/>
      <c r="Q4116" s="1"/>
      <c r="R4116" s="1"/>
      <c r="Y4116" s="1"/>
      <c r="Z4116" s="1"/>
      <c r="AA4116" s="6">
        <v>190.21199297513766</v>
      </c>
      <c r="AB4116" s="6">
        <f t="shared" si="437"/>
        <v>57.063597892541296</v>
      </c>
    </row>
    <row r="4117" spans="3:28" x14ac:dyDescent="0.55000000000000004">
      <c r="C4117" s="5">
        <f t="shared" ca="1" si="432"/>
        <v>0.24169306325349926</v>
      </c>
      <c r="D4117" s="6">
        <v>0.56312156094828991</v>
      </c>
      <c r="E4117" s="15">
        <f t="shared" si="433"/>
        <v>117.26480465168925</v>
      </c>
      <c r="F4117" s="5">
        <f t="shared" si="434"/>
        <v>135.95210502543674</v>
      </c>
      <c r="G4117" s="5">
        <f t="shared" si="435"/>
        <v>0.21428571428571427</v>
      </c>
      <c r="H4117" s="5">
        <f t="shared" si="436"/>
        <v>135.95210502543674</v>
      </c>
      <c r="M4117" s="1"/>
      <c r="N4117" s="1"/>
      <c r="O4117" s="1"/>
      <c r="P4117" s="1"/>
      <c r="Q4117" s="1"/>
      <c r="R4117" s="1"/>
      <c r="Y4117" s="1"/>
      <c r="Z4117" s="1"/>
      <c r="AA4117" s="6">
        <v>135.95210502543674</v>
      </c>
      <c r="AB4117" s="6">
        <f t="shared" si="437"/>
        <v>40.785631507631017</v>
      </c>
    </row>
    <row r="4118" spans="3:28" x14ac:dyDescent="0.55000000000000004">
      <c r="C4118" s="5">
        <f t="shared" ca="1" si="432"/>
        <v>0.54093474243890438</v>
      </c>
      <c r="D4118" s="6">
        <v>0.74383610289482627</v>
      </c>
      <c r="E4118" s="15">
        <f t="shared" si="433"/>
        <v>131.78750613835643</v>
      </c>
      <c r="F4118" s="5">
        <f t="shared" si="434"/>
        <v>174.38273979393318</v>
      </c>
      <c r="G4118" s="5">
        <f t="shared" si="435"/>
        <v>0.21428571428571427</v>
      </c>
      <c r="H4118" s="5">
        <f t="shared" si="436"/>
        <v>174.38273979393318</v>
      </c>
      <c r="M4118" s="1"/>
      <c r="N4118" s="1"/>
      <c r="O4118" s="1"/>
      <c r="P4118" s="1"/>
      <c r="Q4118" s="1"/>
      <c r="R4118" s="1"/>
      <c r="Y4118" s="1"/>
      <c r="Z4118" s="1"/>
      <c r="AA4118" s="6">
        <v>174.38273979393318</v>
      </c>
      <c r="AB4118" s="6">
        <f t="shared" si="437"/>
        <v>52.314821938179954</v>
      </c>
    </row>
    <row r="4119" spans="3:28" x14ac:dyDescent="0.55000000000000004">
      <c r="C4119" s="5">
        <f t="shared" ca="1" si="432"/>
        <v>1.9077251261569339E-2</v>
      </c>
      <c r="D4119" s="6">
        <v>6.9474109899122283E-2</v>
      </c>
      <c r="E4119" s="15">
        <f t="shared" si="433"/>
        <v>54.163797305118969</v>
      </c>
      <c r="F4119" s="5">
        <f t="shared" si="434"/>
        <v>60.583219405543616</v>
      </c>
      <c r="G4119" s="5">
        <f t="shared" si="435"/>
        <v>0.21428571428571427</v>
      </c>
      <c r="H4119" s="5">
        <f t="shared" si="436"/>
        <v>54.163797305118969</v>
      </c>
      <c r="M4119" s="1"/>
      <c r="N4119" s="1"/>
      <c r="O4119" s="1"/>
      <c r="P4119" s="1"/>
      <c r="Q4119" s="1"/>
      <c r="R4119" s="1"/>
      <c r="Y4119" s="1"/>
      <c r="Z4119" s="1"/>
      <c r="AA4119" s="6">
        <v>54.163797305118969</v>
      </c>
      <c r="AB4119" s="6">
        <f t="shared" si="437"/>
        <v>16.24913919153569</v>
      </c>
    </row>
    <row r="4120" spans="3:28" x14ac:dyDescent="0.55000000000000004">
      <c r="C4120" s="5">
        <f t="shared" ca="1" si="432"/>
        <v>0.3304241414683744</v>
      </c>
      <c r="D4120" s="6">
        <v>0.4256756834273131</v>
      </c>
      <c r="E4120" s="15">
        <f t="shared" si="433"/>
        <v>104.5656637269457</v>
      </c>
      <c r="F4120" s="5">
        <f t="shared" si="434"/>
        <v>111.9085916346057</v>
      </c>
      <c r="G4120" s="5">
        <f t="shared" si="435"/>
        <v>0.21428571428571427</v>
      </c>
      <c r="H4120" s="5">
        <f t="shared" si="436"/>
        <v>111.9085916346057</v>
      </c>
      <c r="M4120" s="1"/>
      <c r="N4120" s="1"/>
      <c r="O4120" s="1"/>
      <c r="P4120" s="1"/>
      <c r="Q4120" s="1"/>
      <c r="R4120" s="1"/>
      <c r="Y4120" s="1"/>
      <c r="Z4120" s="1"/>
      <c r="AA4120" s="6">
        <v>111.9085916346057</v>
      </c>
      <c r="AB4120" s="6">
        <f t="shared" si="437"/>
        <v>33.572577490381711</v>
      </c>
    </row>
    <row r="4121" spans="3:28" x14ac:dyDescent="0.55000000000000004">
      <c r="C4121" s="5">
        <f t="shared" ca="1" si="432"/>
        <v>0.84047747010553897</v>
      </c>
      <c r="D4121" s="6">
        <v>0.62257656450910248</v>
      </c>
      <c r="E4121" s="15">
        <f t="shared" si="433"/>
        <v>122.2706521136583</v>
      </c>
      <c r="F4121" s="5">
        <f t="shared" si="434"/>
        <v>147.52284228042782</v>
      </c>
      <c r="G4121" s="5">
        <f t="shared" si="435"/>
        <v>0.21428571428571427</v>
      </c>
      <c r="H4121" s="5">
        <f t="shared" si="436"/>
        <v>147.52284228042782</v>
      </c>
      <c r="M4121" s="1"/>
      <c r="N4121" s="1"/>
      <c r="O4121" s="1"/>
      <c r="P4121" s="1"/>
      <c r="Q4121" s="1"/>
      <c r="R4121" s="1"/>
      <c r="Y4121" s="1"/>
      <c r="Z4121" s="1"/>
      <c r="AA4121" s="6">
        <v>147.52284228042782</v>
      </c>
      <c r="AB4121" s="6">
        <f t="shared" si="437"/>
        <v>44.256852684128347</v>
      </c>
    </row>
    <row r="4122" spans="3:28" x14ac:dyDescent="0.55000000000000004">
      <c r="C4122" s="5">
        <f t="shared" ca="1" si="432"/>
        <v>0.88569926983375569</v>
      </c>
      <c r="D4122" s="6">
        <v>0.53614026102661672</v>
      </c>
      <c r="E4122" s="15">
        <f t="shared" si="433"/>
        <v>114.90603977222504</v>
      </c>
      <c r="F4122" s="5">
        <f t="shared" si="434"/>
        <v>130.96225297064441</v>
      </c>
      <c r="G4122" s="5">
        <f t="shared" si="435"/>
        <v>0.21428571428571427</v>
      </c>
      <c r="H4122" s="5">
        <f t="shared" si="436"/>
        <v>130.96225297064441</v>
      </c>
      <c r="M4122" s="1"/>
      <c r="N4122" s="1"/>
      <c r="O4122" s="1"/>
      <c r="P4122" s="1"/>
      <c r="Q4122" s="1"/>
      <c r="R4122" s="1"/>
      <c r="Y4122" s="1"/>
      <c r="Z4122" s="1"/>
      <c r="AA4122" s="6">
        <v>130.96225297064441</v>
      </c>
      <c r="AB4122" s="6">
        <f t="shared" si="437"/>
        <v>39.288675891193321</v>
      </c>
    </row>
    <row r="4123" spans="3:28" x14ac:dyDescent="0.55000000000000004">
      <c r="C4123" s="5">
        <f t="shared" ca="1" si="432"/>
        <v>0.59043090911860174</v>
      </c>
      <c r="D4123" s="6">
        <v>0.56737678019158821</v>
      </c>
      <c r="E4123" s="15">
        <f t="shared" si="433"/>
        <v>117.63160301469337</v>
      </c>
      <c r="F4123" s="5">
        <f t="shared" si="434"/>
        <v>136.75297754568948</v>
      </c>
      <c r="G4123" s="5">
        <f t="shared" si="435"/>
        <v>0.21428571428571427</v>
      </c>
      <c r="H4123" s="5">
        <f t="shared" si="436"/>
        <v>136.75297754568948</v>
      </c>
      <c r="M4123" s="1"/>
      <c r="N4123" s="1"/>
      <c r="O4123" s="1"/>
      <c r="P4123" s="1"/>
      <c r="Q4123" s="1"/>
      <c r="R4123" s="1"/>
      <c r="Y4123" s="1"/>
      <c r="Z4123" s="1"/>
      <c r="AA4123" s="6">
        <v>136.75297754568948</v>
      </c>
      <c r="AB4123" s="6">
        <f t="shared" si="437"/>
        <v>41.025893263706841</v>
      </c>
    </row>
    <row r="4124" spans="3:28" x14ac:dyDescent="0.55000000000000004">
      <c r="C4124" s="5">
        <f t="shared" ca="1" si="432"/>
        <v>0.73893123614043921</v>
      </c>
      <c r="D4124" s="6">
        <v>0.55563282157355454</v>
      </c>
      <c r="E4124" s="15">
        <f t="shared" si="433"/>
        <v>116.61589622021687</v>
      </c>
      <c r="F4124" s="5">
        <f t="shared" si="434"/>
        <v>134.55206803628809</v>
      </c>
      <c r="G4124" s="5">
        <f t="shared" si="435"/>
        <v>0.21428571428571427</v>
      </c>
      <c r="H4124" s="5">
        <f t="shared" si="436"/>
        <v>134.55206803628809</v>
      </c>
      <c r="M4124" s="1"/>
      <c r="N4124" s="1"/>
      <c r="O4124" s="1"/>
      <c r="P4124" s="1"/>
      <c r="Q4124" s="1"/>
      <c r="R4124" s="1"/>
      <c r="Y4124" s="1"/>
      <c r="Z4124" s="1"/>
      <c r="AA4124" s="6">
        <v>134.55206803628809</v>
      </c>
      <c r="AB4124" s="6">
        <f t="shared" si="437"/>
        <v>40.365620410886429</v>
      </c>
    </row>
    <row r="4125" spans="3:28" x14ac:dyDescent="0.55000000000000004">
      <c r="C4125" s="5">
        <f t="shared" ca="1" si="432"/>
        <v>0.58945582386039175</v>
      </c>
      <c r="D4125" s="6">
        <v>0.96784405207951985</v>
      </c>
      <c r="E4125" s="15">
        <f t="shared" si="433"/>
        <v>147.5138426796712</v>
      </c>
      <c r="F4125" s="5">
        <f t="shared" si="434"/>
        <v>255.49374884466704</v>
      </c>
      <c r="G4125" s="5">
        <f t="shared" si="435"/>
        <v>0.21428571428571427</v>
      </c>
      <c r="H4125" s="5">
        <f t="shared" si="436"/>
        <v>255.49374884466704</v>
      </c>
      <c r="M4125" s="1"/>
      <c r="N4125" s="1"/>
      <c r="O4125" s="1"/>
      <c r="P4125" s="1"/>
      <c r="Q4125" s="1"/>
      <c r="R4125" s="1"/>
      <c r="Y4125" s="1"/>
      <c r="Z4125" s="1"/>
      <c r="AA4125" s="6">
        <v>255.49374884466704</v>
      </c>
      <c r="AB4125" s="6">
        <f t="shared" si="437"/>
        <v>76.648124653400103</v>
      </c>
    </row>
    <row r="4126" spans="3:28" x14ac:dyDescent="0.55000000000000004">
      <c r="C4126" s="5">
        <f t="shared" ca="1" si="432"/>
        <v>0.70861300645817926</v>
      </c>
      <c r="D4126" s="6">
        <v>0.29522772516737461</v>
      </c>
      <c r="E4126" s="15">
        <f t="shared" si="433"/>
        <v>90.426030576853421</v>
      </c>
      <c r="F4126" s="5">
        <f t="shared" si="434"/>
        <v>91.639801954188641</v>
      </c>
      <c r="G4126" s="5">
        <f t="shared" si="435"/>
        <v>0.21428571428571427</v>
      </c>
      <c r="H4126" s="5">
        <f t="shared" si="436"/>
        <v>91.639801954188641</v>
      </c>
      <c r="M4126" s="1"/>
      <c r="N4126" s="1"/>
      <c r="O4126" s="1"/>
      <c r="P4126" s="1"/>
      <c r="Q4126" s="1"/>
      <c r="R4126" s="1"/>
      <c r="Y4126" s="1"/>
      <c r="Z4126" s="1"/>
      <c r="AA4126" s="6">
        <v>91.639801954188641</v>
      </c>
      <c r="AB4126" s="6">
        <f t="shared" si="437"/>
        <v>27.491940586256593</v>
      </c>
    </row>
    <row r="4127" spans="3:28" x14ac:dyDescent="0.55000000000000004">
      <c r="C4127" s="5">
        <f t="shared" ca="1" si="432"/>
        <v>0.42384809849795724</v>
      </c>
      <c r="D4127" s="6">
        <v>0.39684330861066608</v>
      </c>
      <c r="E4127" s="15">
        <f t="shared" si="433"/>
        <v>101.65150081081909</v>
      </c>
      <c r="F4127" s="5">
        <f t="shared" si="434"/>
        <v>107.24509814382679</v>
      </c>
      <c r="G4127" s="5">
        <f t="shared" si="435"/>
        <v>0.21428571428571427</v>
      </c>
      <c r="H4127" s="5">
        <f t="shared" si="436"/>
        <v>107.24509814382679</v>
      </c>
      <c r="M4127" s="1"/>
      <c r="N4127" s="1"/>
      <c r="O4127" s="1"/>
      <c r="P4127" s="1"/>
      <c r="Q4127" s="1"/>
      <c r="R4127" s="1"/>
      <c r="Y4127" s="1"/>
      <c r="Z4127" s="1"/>
      <c r="AA4127" s="6">
        <v>107.24509814382679</v>
      </c>
      <c r="AB4127" s="6">
        <f t="shared" si="437"/>
        <v>32.173529443148034</v>
      </c>
    </row>
    <row r="4128" spans="3:28" x14ac:dyDescent="0.55000000000000004">
      <c r="C4128" s="5">
        <f t="shared" ca="1" si="432"/>
        <v>0.97878770451485109</v>
      </c>
      <c r="D4128" s="6">
        <v>0.32173915266380015</v>
      </c>
      <c r="E4128" s="15">
        <f t="shared" si="433"/>
        <v>93.520186103898311</v>
      </c>
      <c r="F4128" s="5">
        <f t="shared" si="434"/>
        <v>95.596310708661832</v>
      </c>
      <c r="G4128" s="5">
        <f t="shared" si="435"/>
        <v>0.21428571428571427</v>
      </c>
      <c r="H4128" s="5">
        <f t="shared" si="436"/>
        <v>95.596310708661832</v>
      </c>
      <c r="M4128" s="1"/>
      <c r="N4128" s="1"/>
      <c r="O4128" s="1"/>
      <c r="P4128" s="1"/>
      <c r="Q4128" s="1"/>
      <c r="R4128" s="1"/>
      <c r="Y4128" s="1"/>
      <c r="Z4128" s="1"/>
      <c r="AA4128" s="6">
        <v>95.596310708661832</v>
      </c>
      <c r="AB4128" s="6">
        <f t="shared" si="437"/>
        <v>28.678893212598549</v>
      </c>
    </row>
    <row r="4129" spans="3:28" x14ac:dyDescent="0.55000000000000004">
      <c r="C4129" s="5">
        <f t="shared" ca="1" si="432"/>
        <v>0.4248836103020337</v>
      </c>
      <c r="D4129" s="6">
        <v>0.25618827727201887</v>
      </c>
      <c r="E4129" s="15">
        <f t="shared" si="433"/>
        <v>85.604596318931172</v>
      </c>
      <c r="F4129" s="5">
        <f t="shared" si="434"/>
        <v>85.946730648551807</v>
      </c>
      <c r="G4129" s="5">
        <f t="shared" si="435"/>
        <v>0.21428571428571427</v>
      </c>
      <c r="H4129" s="5">
        <f t="shared" si="436"/>
        <v>85.946730648551807</v>
      </c>
      <c r="M4129" s="1"/>
      <c r="N4129" s="1"/>
      <c r="O4129" s="1"/>
      <c r="P4129" s="1"/>
      <c r="Q4129" s="1"/>
      <c r="R4129" s="1"/>
      <c r="Y4129" s="1"/>
      <c r="Z4129" s="1"/>
      <c r="AA4129" s="6">
        <v>85.946730648551807</v>
      </c>
      <c r="AB4129" s="6">
        <f t="shared" si="437"/>
        <v>25.784019194565541</v>
      </c>
    </row>
    <row r="4130" spans="3:28" x14ac:dyDescent="0.55000000000000004">
      <c r="C4130" s="5">
        <f t="shared" ca="1" si="432"/>
        <v>0.47575321277215621</v>
      </c>
      <c r="D4130" s="6">
        <v>0.88371345348232633</v>
      </c>
      <c r="E4130" s="15">
        <f t="shared" si="433"/>
        <v>141.84574682155747</v>
      </c>
      <c r="F4130" s="5">
        <f t="shared" si="434"/>
        <v>215.36400726943236</v>
      </c>
      <c r="G4130" s="5">
        <f t="shared" si="435"/>
        <v>0.21428571428571427</v>
      </c>
      <c r="H4130" s="5">
        <f t="shared" si="436"/>
        <v>215.36400726943236</v>
      </c>
      <c r="M4130" s="1"/>
      <c r="N4130" s="1"/>
      <c r="O4130" s="1"/>
      <c r="P4130" s="1"/>
      <c r="Q4130" s="1"/>
      <c r="R4130" s="1"/>
      <c r="Y4130" s="1"/>
      <c r="Z4130" s="1"/>
      <c r="AA4130" s="6">
        <v>215.36400726943236</v>
      </c>
      <c r="AB4130" s="6">
        <f t="shared" si="437"/>
        <v>64.609202180829712</v>
      </c>
    </row>
    <row r="4131" spans="3:28" x14ac:dyDescent="0.55000000000000004">
      <c r="C4131" s="5">
        <f t="shared" ca="1" si="432"/>
        <v>0.69522237722510882</v>
      </c>
      <c r="D4131" s="6">
        <v>0.28770464925080907</v>
      </c>
      <c r="E4131" s="15">
        <f t="shared" si="433"/>
        <v>89.522932241193573</v>
      </c>
      <c r="F4131" s="5">
        <f t="shared" si="434"/>
        <v>90.53068576483534</v>
      </c>
      <c r="G4131" s="5">
        <f t="shared" si="435"/>
        <v>0.21428571428571427</v>
      </c>
      <c r="H4131" s="5">
        <f t="shared" si="436"/>
        <v>90.53068576483534</v>
      </c>
      <c r="M4131" s="1"/>
      <c r="N4131" s="1"/>
      <c r="O4131" s="1"/>
      <c r="P4131" s="1"/>
      <c r="Q4131" s="1"/>
      <c r="R4131" s="1"/>
      <c r="Y4131" s="1"/>
      <c r="Z4131" s="1"/>
      <c r="AA4131" s="6">
        <v>90.53068576483534</v>
      </c>
      <c r="AB4131" s="6">
        <f t="shared" si="437"/>
        <v>27.159205729450601</v>
      </c>
    </row>
    <row r="4132" spans="3:28" x14ac:dyDescent="0.55000000000000004">
      <c r="C4132" s="5">
        <f t="shared" ca="1" si="432"/>
        <v>7.1487557071635011E-2</v>
      </c>
      <c r="D4132" s="6">
        <v>0.48215010775877543</v>
      </c>
      <c r="E4132" s="15">
        <f t="shared" si="433"/>
        <v>110.0006767216082</v>
      </c>
      <c r="F4132" s="5">
        <f t="shared" si="434"/>
        <v>121.39553935564925</v>
      </c>
      <c r="G4132" s="5">
        <f t="shared" si="435"/>
        <v>0.21428571428571427</v>
      </c>
      <c r="H4132" s="5">
        <f t="shared" si="436"/>
        <v>121.39553935564925</v>
      </c>
      <c r="M4132" s="1"/>
      <c r="N4132" s="1"/>
      <c r="O4132" s="1"/>
      <c r="P4132" s="1"/>
      <c r="Q4132" s="1"/>
      <c r="R4132" s="1"/>
      <c r="Y4132" s="1"/>
      <c r="Z4132" s="1"/>
      <c r="AA4132" s="6">
        <v>121.39553935564925</v>
      </c>
      <c r="AB4132" s="6">
        <f t="shared" si="437"/>
        <v>36.418661806694772</v>
      </c>
    </row>
    <row r="4133" spans="3:28" x14ac:dyDescent="0.55000000000000004">
      <c r="C4133" s="5">
        <f t="shared" ca="1" si="432"/>
        <v>0.62899597535020713</v>
      </c>
      <c r="D4133" s="6">
        <v>0.10369515762516468</v>
      </c>
      <c r="E4133" s="15">
        <f t="shared" si="433"/>
        <v>61.738215679431804</v>
      </c>
      <c r="F4133" s="5">
        <f t="shared" si="434"/>
        <v>65.026856236101196</v>
      </c>
      <c r="G4133" s="5">
        <f t="shared" si="435"/>
        <v>0.21428571428571427</v>
      </c>
      <c r="H4133" s="5">
        <f t="shared" si="436"/>
        <v>61.738215679431804</v>
      </c>
      <c r="M4133" s="1"/>
      <c r="N4133" s="1"/>
      <c r="O4133" s="1"/>
      <c r="P4133" s="1"/>
      <c r="Q4133" s="1"/>
      <c r="R4133" s="1"/>
      <c r="Y4133" s="1"/>
      <c r="Z4133" s="1"/>
      <c r="AA4133" s="6">
        <v>61.738215679431804</v>
      </c>
      <c r="AB4133" s="6">
        <f t="shared" si="437"/>
        <v>18.52146470382954</v>
      </c>
    </row>
    <row r="4134" spans="3:28" x14ac:dyDescent="0.55000000000000004">
      <c r="C4134" s="5">
        <f t="shared" ca="1" si="432"/>
        <v>0.65403125061649448</v>
      </c>
      <c r="D4134" s="6">
        <v>0.36980202348617564</v>
      </c>
      <c r="E4134" s="15">
        <f t="shared" si="433"/>
        <v>98.820517598958659</v>
      </c>
      <c r="F4134" s="5">
        <f t="shared" si="434"/>
        <v>102.97158744675534</v>
      </c>
      <c r="G4134" s="5">
        <f t="shared" si="435"/>
        <v>0.21428571428571427</v>
      </c>
      <c r="H4134" s="5">
        <f t="shared" si="436"/>
        <v>102.97158744675534</v>
      </c>
      <c r="M4134" s="1"/>
      <c r="N4134" s="1"/>
      <c r="O4134" s="1"/>
      <c r="P4134" s="1"/>
      <c r="Q4134" s="1"/>
      <c r="R4134" s="1"/>
      <c r="Y4134" s="1"/>
      <c r="Z4134" s="1"/>
      <c r="AA4134" s="6">
        <v>102.97158744675534</v>
      </c>
      <c r="AB4134" s="6">
        <f t="shared" si="437"/>
        <v>30.891476234026598</v>
      </c>
    </row>
    <row r="4135" spans="3:28" x14ac:dyDescent="0.55000000000000004">
      <c r="C4135" s="5">
        <f t="shared" ca="1" si="432"/>
        <v>0.27366281674229953</v>
      </c>
      <c r="D4135" s="6">
        <v>0.41690914783651045</v>
      </c>
      <c r="E4135" s="15">
        <f t="shared" si="433"/>
        <v>103.69034402876699</v>
      </c>
      <c r="F4135" s="5">
        <f t="shared" si="434"/>
        <v>110.47850651371766</v>
      </c>
      <c r="G4135" s="5">
        <f t="shared" si="435"/>
        <v>0.21428571428571427</v>
      </c>
      <c r="H4135" s="5">
        <f t="shared" si="436"/>
        <v>110.47850651371766</v>
      </c>
      <c r="M4135" s="1"/>
      <c r="N4135" s="1"/>
      <c r="O4135" s="1"/>
      <c r="P4135" s="1"/>
      <c r="Q4135" s="1"/>
      <c r="R4135" s="1"/>
      <c r="Y4135" s="1"/>
      <c r="Z4135" s="1"/>
      <c r="AA4135" s="6">
        <v>110.47850651371766</v>
      </c>
      <c r="AB4135" s="6">
        <f t="shared" si="437"/>
        <v>33.143551954115296</v>
      </c>
    </row>
    <row r="4136" spans="3:28" x14ac:dyDescent="0.55000000000000004">
      <c r="C4136" s="5">
        <f t="shared" ca="1" si="432"/>
        <v>0.35000159232668127</v>
      </c>
      <c r="D4136" s="6">
        <v>0.5712508876009309</v>
      </c>
      <c r="E4136" s="15">
        <f t="shared" si="433"/>
        <v>117.96435531199927</v>
      </c>
      <c r="F4136" s="5">
        <f t="shared" si="434"/>
        <v>137.48555349205827</v>
      </c>
      <c r="G4136" s="5">
        <f t="shared" si="435"/>
        <v>0.21428571428571427</v>
      </c>
      <c r="H4136" s="5">
        <f t="shared" si="436"/>
        <v>137.48555349205827</v>
      </c>
      <c r="M4136" s="1"/>
      <c r="N4136" s="1"/>
      <c r="O4136" s="1"/>
      <c r="P4136" s="1"/>
      <c r="Q4136" s="1"/>
      <c r="R4136" s="1"/>
      <c r="Y4136" s="1"/>
      <c r="Z4136" s="1"/>
      <c r="AA4136" s="6">
        <v>137.48555349205827</v>
      </c>
      <c r="AB4136" s="6">
        <f t="shared" si="437"/>
        <v>41.245666047617483</v>
      </c>
    </row>
    <row r="4137" spans="3:28" x14ac:dyDescent="0.55000000000000004">
      <c r="C4137" s="5">
        <f t="shared" ca="1" si="432"/>
        <v>0.37897272359789547</v>
      </c>
      <c r="D4137" s="6">
        <v>0.10487402946864244</v>
      </c>
      <c r="E4137" s="15">
        <f t="shared" si="433"/>
        <v>61.974798332728092</v>
      </c>
      <c r="F4137" s="5">
        <f t="shared" si="434"/>
        <v>65.181432197682398</v>
      </c>
      <c r="G4137" s="5">
        <f t="shared" si="435"/>
        <v>0.21428571428571427</v>
      </c>
      <c r="H4137" s="5">
        <f t="shared" si="436"/>
        <v>61.974798332728092</v>
      </c>
      <c r="M4137" s="1"/>
      <c r="N4137" s="1"/>
      <c r="O4137" s="1"/>
      <c r="P4137" s="1"/>
      <c r="Q4137" s="1"/>
      <c r="R4137" s="1"/>
      <c r="Y4137" s="1"/>
      <c r="Z4137" s="1"/>
      <c r="AA4137" s="6">
        <v>61.974798332728092</v>
      </c>
      <c r="AB4137" s="6">
        <f t="shared" si="437"/>
        <v>18.592439499818425</v>
      </c>
    </row>
    <row r="4138" spans="3:28" x14ac:dyDescent="0.55000000000000004">
      <c r="C4138" s="5">
        <f t="shared" ca="1" si="432"/>
        <v>0.97865654917488876</v>
      </c>
      <c r="D4138" s="6">
        <v>0.51309429637073756</v>
      </c>
      <c r="E4138" s="15">
        <f t="shared" si="433"/>
        <v>112.84386990549453</v>
      </c>
      <c r="F4138" s="5">
        <f t="shared" si="434"/>
        <v>126.81399784173502</v>
      </c>
      <c r="G4138" s="5">
        <f t="shared" si="435"/>
        <v>0.21428571428571427</v>
      </c>
      <c r="H4138" s="5">
        <f t="shared" si="436"/>
        <v>126.81399784173502</v>
      </c>
      <c r="M4138" s="1"/>
      <c r="N4138" s="1"/>
      <c r="O4138" s="1"/>
      <c r="P4138" s="1"/>
      <c r="Q4138" s="1"/>
      <c r="R4138" s="1"/>
      <c r="Y4138" s="1"/>
      <c r="Z4138" s="1"/>
      <c r="AA4138" s="6">
        <v>126.81399784173502</v>
      </c>
      <c r="AB4138" s="6">
        <f t="shared" si="437"/>
        <v>38.044199352520501</v>
      </c>
    </row>
    <row r="4139" spans="3:28" x14ac:dyDescent="0.55000000000000004">
      <c r="C4139" s="5">
        <f t="shared" ca="1" si="432"/>
        <v>0.93006326328470734</v>
      </c>
      <c r="D4139" s="6">
        <v>5.5952673861465851E-2</v>
      </c>
      <c r="E4139" s="15">
        <f t="shared" si="433"/>
        <v>50.659499683990703</v>
      </c>
      <c r="F4139" s="5">
        <f t="shared" si="434"/>
        <v>58.850014948924979</v>
      </c>
      <c r="G4139" s="5">
        <f t="shared" si="435"/>
        <v>0.21428571428571427</v>
      </c>
      <c r="H4139" s="5">
        <f t="shared" si="436"/>
        <v>50.659499683990703</v>
      </c>
      <c r="M4139" s="1"/>
      <c r="N4139" s="1"/>
      <c r="O4139" s="1"/>
      <c r="P4139" s="1"/>
      <c r="Q4139" s="1"/>
      <c r="R4139" s="1"/>
      <c r="Y4139" s="1"/>
      <c r="Z4139" s="1"/>
      <c r="AA4139" s="6">
        <v>50.659499683990703</v>
      </c>
      <c r="AB4139" s="6">
        <f t="shared" si="437"/>
        <v>15.197849905197209</v>
      </c>
    </row>
    <row r="4140" spans="3:28" x14ac:dyDescent="0.55000000000000004">
      <c r="C4140" s="5">
        <f t="shared" ca="1" si="432"/>
        <v>0.16709810259883318</v>
      </c>
      <c r="D4140" s="6">
        <v>0.95570671080407454</v>
      </c>
      <c r="E4140" s="15">
        <f t="shared" si="433"/>
        <v>146.7117703353104</v>
      </c>
      <c r="F4140" s="5">
        <f t="shared" si="434"/>
        <v>247.76527386432463</v>
      </c>
      <c r="G4140" s="5">
        <f t="shared" si="435"/>
        <v>0.21428571428571427</v>
      </c>
      <c r="H4140" s="5">
        <f t="shared" si="436"/>
        <v>247.76527386432463</v>
      </c>
      <c r="M4140" s="1"/>
      <c r="N4140" s="1"/>
      <c r="O4140" s="1"/>
      <c r="P4140" s="1"/>
      <c r="Q4140" s="1"/>
      <c r="R4140" s="1"/>
      <c r="Y4140" s="1"/>
      <c r="Z4140" s="1"/>
      <c r="AA4140" s="6">
        <v>247.76527386432463</v>
      </c>
      <c r="AB4140" s="6">
        <f t="shared" si="437"/>
        <v>74.329582159297388</v>
      </c>
    </row>
    <row r="4141" spans="3:28" x14ac:dyDescent="0.55000000000000004">
      <c r="C4141" s="5">
        <f t="shared" ca="1" si="432"/>
        <v>0.12422736691533309</v>
      </c>
      <c r="D4141" s="6">
        <v>0.83620349072971978</v>
      </c>
      <c r="E4141" s="15">
        <f t="shared" si="433"/>
        <v>138.52518147743666</v>
      </c>
      <c r="F4141" s="5">
        <f t="shared" si="434"/>
        <v>199.55168009842444</v>
      </c>
      <c r="G4141" s="5">
        <f t="shared" si="435"/>
        <v>0.21428571428571427</v>
      </c>
      <c r="H4141" s="5">
        <f t="shared" si="436"/>
        <v>199.55168009842444</v>
      </c>
      <c r="M4141" s="1"/>
      <c r="N4141" s="1"/>
      <c r="O4141" s="1"/>
      <c r="P4141" s="1"/>
      <c r="Q4141" s="1"/>
      <c r="R4141" s="1"/>
      <c r="Y4141" s="1"/>
      <c r="Z4141" s="1"/>
      <c r="AA4141" s="6">
        <v>199.55168009842444</v>
      </c>
      <c r="AB4141" s="6">
        <f t="shared" si="437"/>
        <v>59.86550402952733</v>
      </c>
    </row>
    <row r="4142" spans="3:28" x14ac:dyDescent="0.55000000000000004">
      <c r="C4142" s="5">
        <f t="shared" ca="1" si="432"/>
        <v>0.15398524608796038</v>
      </c>
      <c r="D4142" s="6">
        <v>0.69743794007245596</v>
      </c>
      <c r="E4142" s="15">
        <f t="shared" si="433"/>
        <v>128.24489546032765</v>
      </c>
      <c r="F4142" s="5">
        <f t="shared" si="434"/>
        <v>163.47958800407645</v>
      </c>
      <c r="G4142" s="5">
        <f t="shared" si="435"/>
        <v>0.21428571428571427</v>
      </c>
      <c r="H4142" s="5">
        <f t="shared" si="436"/>
        <v>163.47958800407645</v>
      </c>
      <c r="M4142" s="1"/>
      <c r="N4142" s="1"/>
      <c r="O4142" s="1"/>
      <c r="P4142" s="1"/>
      <c r="Q4142" s="1"/>
      <c r="R4142" s="1"/>
      <c r="Y4142" s="1"/>
      <c r="Z4142" s="1"/>
      <c r="AA4142" s="6">
        <v>163.47958800407645</v>
      </c>
      <c r="AB4142" s="6">
        <f t="shared" si="437"/>
        <v>49.043876401222931</v>
      </c>
    </row>
    <row r="4143" spans="3:28" x14ac:dyDescent="0.55000000000000004">
      <c r="C4143" s="5">
        <f t="shared" ca="1" si="432"/>
        <v>0.35608403249899201</v>
      </c>
      <c r="D4143" s="6">
        <v>0.63672594023771012</v>
      </c>
      <c r="E4143" s="15">
        <f t="shared" si="433"/>
        <v>123.42628194029567</v>
      </c>
      <c r="F4143" s="5">
        <f t="shared" si="434"/>
        <v>150.40828204289832</v>
      </c>
      <c r="G4143" s="5">
        <f t="shared" si="435"/>
        <v>0.21428571428571427</v>
      </c>
      <c r="H4143" s="5">
        <f t="shared" si="436"/>
        <v>150.40828204289832</v>
      </c>
      <c r="M4143" s="1"/>
      <c r="N4143" s="1"/>
      <c r="O4143" s="1"/>
      <c r="P4143" s="1"/>
      <c r="Q4143" s="1"/>
      <c r="R4143" s="1"/>
      <c r="Y4143" s="1"/>
      <c r="Z4143" s="1"/>
      <c r="AA4143" s="6">
        <v>150.40828204289832</v>
      </c>
      <c r="AB4143" s="6">
        <f t="shared" si="437"/>
        <v>45.122484612869492</v>
      </c>
    </row>
    <row r="4144" spans="3:28" x14ac:dyDescent="0.55000000000000004">
      <c r="C4144" s="5">
        <f t="shared" ca="1" si="432"/>
        <v>0.62230675234175103</v>
      </c>
      <c r="D4144" s="6">
        <v>7.6108239819870249E-2</v>
      </c>
      <c r="E4144" s="15">
        <f t="shared" si="433"/>
        <v>55.757774385073525</v>
      </c>
      <c r="F4144" s="5">
        <f t="shared" si="434"/>
        <v>61.438199983534673</v>
      </c>
      <c r="G4144" s="5">
        <f t="shared" si="435"/>
        <v>0.21428571428571427</v>
      </c>
      <c r="H4144" s="5">
        <f t="shared" si="436"/>
        <v>55.757774385073525</v>
      </c>
      <c r="M4144" s="1"/>
      <c r="N4144" s="1"/>
      <c r="O4144" s="1"/>
      <c r="P4144" s="1"/>
      <c r="Q4144" s="1"/>
      <c r="R4144" s="1"/>
      <c r="Y4144" s="1"/>
      <c r="Z4144" s="1"/>
      <c r="AA4144" s="6">
        <v>55.757774385073525</v>
      </c>
      <c r="AB4144" s="6">
        <f t="shared" si="437"/>
        <v>16.727332315522055</v>
      </c>
    </row>
    <row r="4145" spans="3:28" x14ac:dyDescent="0.55000000000000004">
      <c r="C4145" s="5">
        <f t="shared" ca="1" si="432"/>
        <v>0.19043141872646596</v>
      </c>
      <c r="D4145" s="6">
        <v>0.96483058018006151</v>
      </c>
      <c r="E4145" s="15">
        <f t="shared" si="433"/>
        <v>147.3151748497603</v>
      </c>
      <c r="F4145" s="5">
        <f t="shared" si="434"/>
        <v>253.45500820809815</v>
      </c>
      <c r="G4145" s="5">
        <f t="shared" si="435"/>
        <v>0.21428571428571427</v>
      </c>
      <c r="H4145" s="5">
        <f t="shared" si="436"/>
        <v>253.45500820809815</v>
      </c>
      <c r="M4145" s="1"/>
      <c r="N4145" s="1"/>
      <c r="O4145" s="1"/>
      <c r="P4145" s="1"/>
      <c r="Q4145" s="1"/>
      <c r="R4145" s="1"/>
      <c r="Y4145" s="1"/>
      <c r="Z4145" s="1"/>
      <c r="AA4145" s="6">
        <v>253.45500820809815</v>
      </c>
      <c r="AB4145" s="6">
        <f t="shared" si="437"/>
        <v>76.036502462429439</v>
      </c>
    </row>
    <row r="4146" spans="3:28" x14ac:dyDescent="0.55000000000000004">
      <c r="C4146" s="5">
        <f t="shared" ca="1" si="432"/>
        <v>0.71432146902420746</v>
      </c>
      <c r="D4146" s="6">
        <v>0.92293549340966463</v>
      </c>
      <c r="E4146" s="15">
        <f t="shared" si="433"/>
        <v>144.52034488099673</v>
      </c>
      <c r="F4146" s="5">
        <f t="shared" si="434"/>
        <v>231.10026410816471</v>
      </c>
      <c r="G4146" s="5">
        <f t="shared" si="435"/>
        <v>0.21428571428571427</v>
      </c>
      <c r="H4146" s="5">
        <f t="shared" si="436"/>
        <v>231.10026410816471</v>
      </c>
      <c r="M4146" s="1"/>
      <c r="N4146" s="1"/>
      <c r="O4146" s="1"/>
      <c r="P4146" s="1"/>
      <c r="Q4146" s="1"/>
      <c r="R4146" s="1"/>
      <c r="Y4146" s="1"/>
      <c r="Z4146" s="1"/>
      <c r="AA4146" s="6">
        <v>231.10026410816471</v>
      </c>
      <c r="AB4146" s="6">
        <f t="shared" si="437"/>
        <v>69.330079232449407</v>
      </c>
    </row>
    <row r="4147" spans="3:28" x14ac:dyDescent="0.55000000000000004">
      <c r="C4147" s="5">
        <f t="shared" ca="1" si="432"/>
        <v>0.40722541845241678</v>
      </c>
      <c r="D4147" s="6">
        <v>0.40465059996521235</v>
      </c>
      <c r="E4147" s="15">
        <f t="shared" si="433"/>
        <v>102.45077367384474</v>
      </c>
      <c r="F4147" s="5">
        <f t="shared" si="434"/>
        <v>108.49667615902086</v>
      </c>
      <c r="G4147" s="5">
        <f t="shared" si="435"/>
        <v>0.21428571428571427</v>
      </c>
      <c r="H4147" s="5">
        <f t="shared" si="436"/>
        <v>108.49667615902086</v>
      </c>
      <c r="M4147" s="1"/>
      <c r="N4147" s="1"/>
      <c r="O4147" s="1"/>
      <c r="P4147" s="1"/>
      <c r="Q4147" s="1"/>
      <c r="R4147" s="1"/>
      <c r="Y4147" s="1"/>
      <c r="Z4147" s="1"/>
      <c r="AA4147" s="6">
        <v>108.49667615902086</v>
      </c>
      <c r="AB4147" s="6">
        <f t="shared" si="437"/>
        <v>32.549002847706255</v>
      </c>
    </row>
    <row r="4148" spans="3:28" x14ac:dyDescent="0.55000000000000004">
      <c r="C4148" s="5">
        <f t="shared" ca="1" si="432"/>
        <v>0.20344170898447544</v>
      </c>
      <c r="D4148" s="6">
        <v>0.1273821125561716</v>
      </c>
      <c r="E4148" s="15">
        <f t="shared" si="433"/>
        <v>66.260344691146457</v>
      </c>
      <c r="F4148" s="5">
        <f t="shared" si="434"/>
        <v>68.152502997035072</v>
      </c>
      <c r="G4148" s="5">
        <f t="shared" si="435"/>
        <v>0.21428571428571427</v>
      </c>
      <c r="H4148" s="5">
        <f t="shared" si="436"/>
        <v>66.260344691146457</v>
      </c>
      <c r="M4148" s="1"/>
      <c r="N4148" s="1"/>
      <c r="O4148" s="1"/>
      <c r="P4148" s="1"/>
      <c r="Q4148" s="1"/>
      <c r="R4148" s="1"/>
      <c r="Y4148" s="1"/>
      <c r="Z4148" s="1"/>
      <c r="AA4148" s="6">
        <v>66.260344691146457</v>
      </c>
      <c r="AB4148" s="6">
        <f t="shared" si="437"/>
        <v>19.878103407343936</v>
      </c>
    </row>
    <row r="4149" spans="3:28" x14ac:dyDescent="0.55000000000000004">
      <c r="C4149" s="5">
        <f t="shared" ca="1" si="432"/>
        <v>0.84167571281590636</v>
      </c>
      <c r="D4149" s="6">
        <v>4.7920782418553798E-2</v>
      </c>
      <c r="E4149" s="15">
        <f t="shared" si="433"/>
        <v>48.373740406081531</v>
      </c>
      <c r="F4149" s="5">
        <f t="shared" si="434"/>
        <v>57.826343705560987</v>
      </c>
      <c r="G4149" s="5">
        <f t="shared" si="435"/>
        <v>0.21428571428571427</v>
      </c>
      <c r="H4149" s="5">
        <f t="shared" si="436"/>
        <v>48.373740406081531</v>
      </c>
      <c r="M4149" s="1"/>
      <c r="N4149" s="1"/>
      <c r="O4149" s="1"/>
      <c r="P4149" s="1"/>
      <c r="Q4149" s="1"/>
      <c r="R4149" s="1"/>
      <c r="Y4149" s="1"/>
      <c r="Z4149" s="1"/>
      <c r="AA4149" s="6">
        <v>48.373740406081531</v>
      </c>
      <c r="AB4149" s="6">
        <f t="shared" si="437"/>
        <v>14.512122121824458</v>
      </c>
    </row>
    <row r="4150" spans="3:28" x14ac:dyDescent="0.55000000000000004">
      <c r="C4150" s="5">
        <f t="shared" ca="1" si="432"/>
        <v>0.16874483741482182</v>
      </c>
      <c r="D4150" s="6">
        <v>0.38485676824221404</v>
      </c>
      <c r="E4150" s="15">
        <f t="shared" si="433"/>
        <v>100.40891559068059</v>
      </c>
      <c r="F4150" s="5">
        <f t="shared" si="434"/>
        <v>105.33921022383677</v>
      </c>
      <c r="G4150" s="5">
        <f t="shared" si="435"/>
        <v>0.21428571428571427</v>
      </c>
      <c r="H4150" s="5">
        <f t="shared" si="436"/>
        <v>105.33921022383677</v>
      </c>
      <c r="M4150" s="1"/>
      <c r="N4150" s="1"/>
      <c r="O4150" s="1"/>
      <c r="P4150" s="1"/>
      <c r="Q4150" s="1"/>
      <c r="R4150" s="1"/>
      <c r="Y4150" s="1"/>
      <c r="Z4150" s="1"/>
      <c r="AA4150" s="6">
        <v>105.33921022383677</v>
      </c>
      <c r="AB4150" s="6">
        <f t="shared" si="437"/>
        <v>31.60176306715103</v>
      </c>
    </row>
    <row r="4151" spans="3:28" x14ac:dyDescent="0.55000000000000004">
      <c r="C4151" s="5">
        <f t="shared" ca="1" si="432"/>
        <v>0.85599272892523759</v>
      </c>
      <c r="D4151" s="6">
        <v>0.14128348535212654</v>
      </c>
      <c r="E4151" s="15">
        <f t="shared" si="433"/>
        <v>68.719221606217459</v>
      </c>
      <c r="F4151" s="5">
        <f t="shared" si="434"/>
        <v>70.006658134829905</v>
      </c>
      <c r="G4151" s="5">
        <f t="shared" si="435"/>
        <v>0.21428571428571427</v>
      </c>
      <c r="H4151" s="5">
        <f t="shared" si="436"/>
        <v>68.719221606217459</v>
      </c>
      <c r="M4151" s="1"/>
      <c r="N4151" s="1"/>
      <c r="O4151" s="1"/>
      <c r="P4151" s="1"/>
      <c r="Q4151" s="1"/>
      <c r="R4151" s="1"/>
      <c r="Y4151" s="1"/>
      <c r="Z4151" s="1"/>
      <c r="AA4151" s="6">
        <v>68.719221606217459</v>
      </c>
      <c r="AB4151" s="6">
        <f t="shared" si="437"/>
        <v>20.615766481865236</v>
      </c>
    </row>
    <row r="4152" spans="3:28" x14ac:dyDescent="0.55000000000000004">
      <c r="C4152" s="5">
        <f t="shared" ca="1" si="432"/>
        <v>7.2218612529820758E-2</v>
      </c>
      <c r="D4152" s="6">
        <v>0.14637951506158731</v>
      </c>
      <c r="E4152" s="15">
        <f t="shared" si="433"/>
        <v>69.590078171290145</v>
      </c>
      <c r="F4152" s="5">
        <f t="shared" si="434"/>
        <v>70.690118241262411</v>
      </c>
      <c r="G4152" s="5">
        <f t="shared" si="435"/>
        <v>0.21428571428571427</v>
      </c>
      <c r="H4152" s="5">
        <f t="shared" si="436"/>
        <v>69.590078171290145</v>
      </c>
      <c r="M4152" s="1"/>
      <c r="N4152" s="1"/>
      <c r="O4152" s="1"/>
      <c r="P4152" s="1"/>
      <c r="Q4152" s="1"/>
      <c r="R4152" s="1"/>
      <c r="Y4152" s="1"/>
      <c r="Z4152" s="1"/>
      <c r="AA4152" s="6">
        <v>69.590078171290145</v>
      </c>
      <c r="AB4152" s="6">
        <f t="shared" si="437"/>
        <v>20.877023451387043</v>
      </c>
    </row>
    <row r="4153" spans="3:28" x14ac:dyDescent="0.55000000000000004">
      <c r="C4153" s="5">
        <f t="shared" ca="1" si="432"/>
        <v>0.29110583304879289</v>
      </c>
      <c r="D4153" s="6">
        <v>0.7128134945467216</v>
      </c>
      <c r="E4153" s="15">
        <f t="shared" si="433"/>
        <v>129.43156175612648</v>
      </c>
      <c r="F4153" s="5">
        <f t="shared" si="434"/>
        <v>166.99365152023023</v>
      </c>
      <c r="G4153" s="5">
        <f t="shared" si="435"/>
        <v>0.21428571428571427</v>
      </c>
      <c r="H4153" s="5">
        <f t="shared" si="436"/>
        <v>166.99365152023023</v>
      </c>
      <c r="M4153" s="1"/>
      <c r="N4153" s="1"/>
      <c r="O4153" s="1"/>
      <c r="P4153" s="1"/>
      <c r="Q4153" s="1"/>
      <c r="R4153" s="1"/>
      <c r="Y4153" s="1"/>
      <c r="Z4153" s="1"/>
      <c r="AA4153" s="6">
        <v>166.99365152023023</v>
      </c>
      <c r="AB4153" s="6">
        <f t="shared" si="437"/>
        <v>50.098095456069068</v>
      </c>
    </row>
    <row r="4154" spans="3:28" x14ac:dyDescent="0.55000000000000004">
      <c r="C4154" s="5">
        <f t="shared" ca="1" si="432"/>
        <v>0.82637225987184915</v>
      </c>
      <c r="D4154" s="6">
        <v>0.82072194381458707</v>
      </c>
      <c r="E4154" s="15">
        <f t="shared" si="433"/>
        <v>137.42286257831165</v>
      </c>
      <c r="F4154" s="5">
        <f t="shared" si="434"/>
        <v>194.91180722354468</v>
      </c>
      <c r="G4154" s="5">
        <f t="shared" si="435"/>
        <v>0.21428571428571427</v>
      </c>
      <c r="H4154" s="5">
        <f t="shared" si="436"/>
        <v>194.91180722354468</v>
      </c>
      <c r="M4154" s="1"/>
      <c r="N4154" s="1"/>
      <c r="O4154" s="1"/>
      <c r="P4154" s="1"/>
      <c r="Q4154" s="1"/>
      <c r="R4154" s="1"/>
      <c r="Y4154" s="1"/>
      <c r="Z4154" s="1"/>
      <c r="AA4154" s="6">
        <v>194.91180722354468</v>
      </c>
      <c r="AB4154" s="6">
        <f t="shared" si="437"/>
        <v>58.4735421670634</v>
      </c>
    </row>
    <row r="4155" spans="3:28" x14ac:dyDescent="0.55000000000000004">
      <c r="C4155" s="5">
        <f t="shared" ca="1" si="432"/>
        <v>0.77511395229626356</v>
      </c>
      <c r="D4155" s="6">
        <v>0.4941636375649372</v>
      </c>
      <c r="E4155" s="15">
        <f t="shared" si="433"/>
        <v>111.11503230033421</v>
      </c>
      <c r="F4155" s="5">
        <f t="shared" si="434"/>
        <v>123.47940651017549</v>
      </c>
      <c r="G4155" s="5">
        <f t="shared" si="435"/>
        <v>0.21428571428571427</v>
      </c>
      <c r="H4155" s="5">
        <f t="shared" si="436"/>
        <v>123.47940651017549</v>
      </c>
      <c r="M4155" s="1"/>
      <c r="N4155" s="1"/>
      <c r="O4155" s="1"/>
      <c r="P4155" s="1"/>
      <c r="Q4155" s="1"/>
      <c r="R4155" s="1"/>
      <c r="Y4155" s="1"/>
      <c r="Z4155" s="1"/>
      <c r="AA4155" s="6">
        <v>123.47940651017549</v>
      </c>
      <c r="AB4155" s="6">
        <f t="shared" si="437"/>
        <v>37.04382195305265</v>
      </c>
    </row>
    <row r="4156" spans="3:28" x14ac:dyDescent="0.55000000000000004">
      <c r="C4156" s="5">
        <f t="shared" ca="1" si="432"/>
        <v>0.33640764723066874</v>
      </c>
      <c r="D4156" s="6">
        <v>0.72127493981263435</v>
      </c>
      <c r="E4156" s="15">
        <f t="shared" si="433"/>
        <v>130.07914874694598</v>
      </c>
      <c r="F4156" s="5">
        <f t="shared" si="434"/>
        <v>168.96769975482488</v>
      </c>
      <c r="G4156" s="5">
        <f t="shared" si="435"/>
        <v>0.21428571428571427</v>
      </c>
      <c r="H4156" s="5">
        <f t="shared" si="436"/>
        <v>168.96769975482488</v>
      </c>
      <c r="M4156" s="1"/>
      <c r="N4156" s="1"/>
      <c r="O4156" s="1"/>
      <c r="P4156" s="1"/>
      <c r="Q4156" s="1"/>
      <c r="R4156" s="1"/>
      <c r="Y4156" s="1"/>
      <c r="Z4156" s="1"/>
      <c r="AA4156" s="6">
        <v>168.96769975482488</v>
      </c>
      <c r="AB4156" s="6">
        <f t="shared" si="437"/>
        <v>50.690309926447462</v>
      </c>
    </row>
    <row r="4157" spans="3:28" x14ac:dyDescent="0.55000000000000004">
      <c r="C4157" s="5">
        <f t="shared" ca="1" si="432"/>
        <v>0.62778522021875072</v>
      </c>
      <c r="D4157" s="6">
        <v>0.86967585347878984</v>
      </c>
      <c r="E4157" s="15">
        <f t="shared" si="433"/>
        <v>140.87412600901678</v>
      </c>
      <c r="F4157" s="5">
        <f t="shared" si="434"/>
        <v>210.40107463977847</v>
      </c>
      <c r="G4157" s="5">
        <f t="shared" si="435"/>
        <v>0.21428571428571427</v>
      </c>
      <c r="H4157" s="5">
        <f t="shared" si="436"/>
        <v>210.40107463977847</v>
      </c>
      <c r="M4157" s="1"/>
      <c r="N4157" s="1"/>
      <c r="O4157" s="1"/>
      <c r="P4157" s="1"/>
      <c r="Q4157" s="1"/>
      <c r="R4157" s="1"/>
      <c r="Y4157" s="1"/>
      <c r="Z4157" s="1"/>
      <c r="AA4157" s="6">
        <v>210.40107463977847</v>
      </c>
      <c r="AB4157" s="6">
        <f t="shared" si="437"/>
        <v>63.120322391933541</v>
      </c>
    </row>
    <row r="4158" spans="3:28" x14ac:dyDescent="0.55000000000000004">
      <c r="C4158" s="5">
        <f t="shared" ca="1" si="432"/>
        <v>0.6797810889296807</v>
      </c>
      <c r="D4158" s="6">
        <v>5.5634520045109603E-2</v>
      </c>
      <c r="E4158" s="15">
        <f t="shared" si="433"/>
        <v>50.572208568532325</v>
      </c>
      <c r="F4158" s="5">
        <f t="shared" si="434"/>
        <v>58.809383339191129</v>
      </c>
      <c r="G4158" s="5">
        <f t="shared" si="435"/>
        <v>0.21428571428571427</v>
      </c>
      <c r="H4158" s="5">
        <f t="shared" si="436"/>
        <v>50.572208568532325</v>
      </c>
      <c r="M4158" s="1"/>
      <c r="N4158" s="1"/>
      <c r="O4158" s="1"/>
      <c r="P4158" s="1"/>
      <c r="Q4158" s="1"/>
      <c r="R4158" s="1"/>
      <c r="Y4158" s="1"/>
      <c r="Z4158" s="1"/>
      <c r="AA4158" s="6">
        <v>50.572208568532325</v>
      </c>
      <c r="AB4158" s="6">
        <f t="shared" si="437"/>
        <v>15.171662570559697</v>
      </c>
    </row>
    <row r="4159" spans="3:28" x14ac:dyDescent="0.55000000000000004">
      <c r="C4159" s="5">
        <f t="shared" ca="1" si="432"/>
        <v>0.52958013114728164</v>
      </c>
      <c r="D4159" s="6">
        <v>0.29263637520429353</v>
      </c>
      <c r="E4159" s="15">
        <f t="shared" si="433"/>
        <v>90.116268464830128</v>
      </c>
      <c r="F4159" s="5">
        <f t="shared" si="434"/>
        <v>91.257097635834526</v>
      </c>
      <c r="G4159" s="5">
        <f t="shared" si="435"/>
        <v>0.21428571428571427</v>
      </c>
      <c r="H4159" s="5">
        <f t="shared" si="436"/>
        <v>91.257097635834526</v>
      </c>
      <c r="M4159" s="1"/>
      <c r="N4159" s="1"/>
      <c r="O4159" s="1"/>
      <c r="P4159" s="1"/>
      <c r="Q4159" s="1"/>
      <c r="R4159" s="1"/>
      <c r="Y4159" s="1"/>
      <c r="Z4159" s="1"/>
      <c r="AA4159" s="6">
        <v>91.257097635834526</v>
      </c>
      <c r="AB4159" s="6">
        <f t="shared" si="437"/>
        <v>27.377129290750357</v>
      </c>
    </row>
    <row r="4160" spans="3:28" x14ac:dyDescent="0.55000000000000004">
      <c r="C4160" s="5">
        <f t="shared" ca="1" si="432"/>
        <v>0.13093965378309136</v>
      </c>
      <c r="D4160" s="6">
        <v>0.71358369125608601</v>
      </c>
      <c r="E4160" s="15">
        <f t="shared" si="433"/>
        <v>129.49066632869784</v>
      </c>
      <c r="F4160" s="5">
        <f t="shared" si="434"/>
        <v>167.17212409051666</v>
      </c>
      <c r="G4160" s="5">
        <f t="shared" si="435"/>
        <v>0.21428571428571427</v>
      </c>
      <c r="H4160" s="5">
        <f t="shared" si="436"/>
        <v>167.17212409051666</v>
      </c>
      <c r="M4160" s="1"/>
      <c r="N4160" s="1"/>
      <c r="O4160" s="1"/>
      <c r="P4160" s="1"/>
      <c r="Q4160" s="1"/>
      <c r="R4160" s="1"/>
      <c r="Y4160" s="1"/>
      <c r="Z4160" s="1"/>
      <c r="AA4160" s="6">
        <v>167.17212409051666</v>
      </c>
      <c r="AB4160" s="6">
        <f t="shared" si="437"/>
        <v>50.151637227155</v>
      </c>
    </row>
    <row r="4161" spans="3:28" x14ac:dyDescent="0.55000000000000004">
      <c r="C4161" s="5">
        <f t="shared" ca="1" si="432"/>
        <v>0.97835875282851847</v>
      </c>
      <c r="D4161" s="6">
        <v>0.54463594642255975</v>
      </c>
      <c r="E4161" s="15">
        <f t="shared" si="433"/>
        <v>115.65502548167035</v>
      </c>
      <c r="F4161" s="5">
        <f t="shared" si="434"/>
        <v>132.51738687144172</v>
      </c>
      <c r="G4161" s="5">
        <f t="shared" si="435"/>
        <v>0.21428571428571427</v>
      </c>
      <c r="H4161" s="5">
        <f t="shared" si="436"/>
        <v>132.51738687144172</v>
      </c>
      <c r="M4161" s="1"/>
      <c r="N4161" s="1"/>
      <c r="O4161" s="1"/>
      <c r="P4161" s="1"/>
      <c r="Q4161" s="1"/>
      <c r="R4161" s="1"/>
      <c r="Y4161" s="1"/>
      <c r="Z4161" s="1"/>
      <c r="AA4161" s="6">
        <v>132.51738687144172</v>
      </c>
      <c r="AB4161" s="6">
        <f t="shared" si="437"/>
        <v>39.755216061432513</v>
      </c>
    </row>
    <row r="4162" spans="3:28" x14ac:dyDescent="0.55000000000000004">
      <c r="C4162" s="5">
        <f t="shared" ca="1" si="432"/>
        <v>0.88775434431872868</v>
      </c>
      <c r="D4162" s="6">
        <v>0.17297465047254323</v>
      </c>
      <c r="E4162" s="15">
        <f t="shared" si="433"/>
        <v>73.90708791929616</v>
      </c>
      <c r="F4162" s="5">
        <f t="shared" si="434"/>
        <v>74.290537347475521</v>
      </c>
      <c r="G4162" s="5">
        <f t="shared" si="435"/>
        <v>0.21428571428571427</v>
      </c>
      <c r="H4162" s="5">
        <f t="shared" si="436"/>
        <v>73.90708791929616</v>
      </c>
      <c r="M4162" s="1"/>
      <c r="N4162" s="1"/>
      <c r="O4162" s="1"/>
      <c r="P4162" s="1"/>
      <c r="Q4162" s="1"/>
      <c r="R4162" s="1"/>
      <c r="Y4162" s="1"/>
      <c r="Z4162" s="1"/>
      <c r="AA4162" s="6">
        <v>73.90708791929616</v>
      </c>
      <c r="AB4162" s="6">
        <f t="shared" si="437"/>
        <v>22.172126375788846</v>
      </c>
    </row>
    <row r="4163" spans="3:28" x14ac:dyDescent="0.55000000000000004">
      <c r="C4163" s="5">
        <f t="shared" ref="C4163:C4226" ca="1" si="438">RAND()</f>
        <v>0.7423909316359234</v>
      </c>
      <c r="D4163" s="6">
        <v>0.29670464398243723</v>
      </c>
      <c r="E4163" s="15">
        <f t="shared" ref="E4163:E4226" si="439">$B$1+SQRT(($B$2-$B$1)*($B$3-$B$1)*D4163)</f>
        <v>90.601968944958926</v>
      </c>
      <c r="F4163" s="5">
        <f t="shared" ref="F4163:F4226" si="440">$B$2-SQRT(($B$2-$B$1)*($B$2-$B$3)*(1-D4163))</f>
        <v>91.858235976818293</v>
      </c>
      <c r="G4163" s="5">
        <f t="shared" ref="G4163:G4226" si="441">($B$3-$B$1)/($B$2-$B$1)</f>
        <v>0.21428571428571427</v>
      </c>
      <c r="H4163" s="5">
        <f t="shared" ref="H4163:H4226" si="442">IF(D4163&lt;G4163,E4163,F4163)</f>
        <v>91.858235976818293</v>
      </c>
      <c r="M4163" s="1"/>
      <c r="N4163" s="1"/>
      <c r="O4163" s="1"/>
      <c r="P4163" s="1"/>
      <c r="Q4163" s="1"/>
      <c r="R4163" s="1"/>
      <c r="Y4163" s="1"/>
      <c r="Z4163" s="1"/>
      <c r="AA4163" s="6">
        <v>91.858235976818293</v>
      </c>
      <c r="AB4163" s="6">
        <f t="shared" ref="AB4163:AB4226" si="443">AA4163*0.3</f>
        <v>27.557470793045486</v>
      </c>
    </row>
    <row r="4164" spans="3:28" x14ac:dyDescent="0.55000000000000004">
      <c r="C4164" s="5">
        <f t="shared" ca="1" si="438"/>
        <v>0.24819531107029957</v>
      </c>
      <c r="D4164" s="6">
        <v>0.97875613928814187</v>
      </c>
      <c r="E4164" s="15">
        <f t="shared" si="439"/>
        <v>148.23066380566226</v>
      </c>
      <c r="F4164" s="5">
        <f t="shared" si="440"/>
        <v>263.82512170234071</v>
      </c>
      <c r="G4164" s="5">
        <f t="shared" si="441"/>
        <v>0.21428571428571427</v>
      </c>
      <c r="H4164" s="5">
        <f t="shared" si="442"/>
        <v>263.82512170234071</v>
      </c>
      <c r="M4164" s="1"/>
      <c r="N4164" s="1"/>
      <c r="O4164" s="1"/>
      <c r="P4164" s="1"/>
      <c r="Q4164" s="1"/>
      <c r="R4164" s="1"/>
      <c r="Y4164" s="1"/>
      <c r="Z4164" s="1"/>
      <c r="AA4164" s="6">
        <v>263.82512170234071</v>
      </c>
      <c r="AB4164" s="6">
        <f t="shared" si="443"/>
        <v>79.14753651070221</v>
      </c>
    </row>
    <row r="4165" spans="3:28" x14ac:dyDescent="0.55000000000000004">
      <c r="C4165" s="5">
        <f t="shared" ca="1" si="438"/>
        <v>0.6169805738740608</v>
      </c>
      <c r="D4165" s="6">
        <v>0.53687824381692351</v>
      </c>
      <c r="E4165" s="15">
        <f t="shared" si="439"/>
        <v>114.9713351286814</v>
      </c>
      <c r="F4165" s="5">
        <f t="shared" si="440"/>
        <v>131.0967727339779</v>
      </c>
      <c r="G4165" s="5">
        <f t="shared" si="441"/>
        <v>0.21428571428571427</v>
      </c>
      <c r="H4165" s="5">
        <f t="shared" si="442"/>
        <v>131.0967727339779</v>
      </c>
      <c r="M4165" s="1"/>
      <c r="N4165" s="1"/>
      <c r="O4165" s="1"/>
      <c r="P4165" s="1"/>
      <c r="Q4165" s="1"/>
      <c r="R4165" s="1"/>
      <c r="Y4165" s="1"/>
      <c r="Z4165" s="1"/>
      <c r="AA4165" s="6">
        <v>131.0967727339779</v>
      </c>
      <c r="AB4165" s="6">
        <f t="shared" si="443"/>
        <v>39.329031820193372</v>
      </c>
    </row>
    <row r="4166" spans="3:28" x14ac:dyDescent="0.55000000000000004">
      <c r="C4166" s="5">
        <f t="shared" ca="1" si="438"/>
        <v>0.50505442844709181</v>
      </c>
      <c r="D4166" s="6">
        <v>0.23905935366944564</v>
      </c>
      <c r="E4166" s="15">
        <f t="shared" si="439"/>
        <v>83.373473485731296</v>
      </c>
      <c r="F4166" s="5">
        <f t="shared" si="440"/>
        <v>83.496088224803316</v>
      </c>
      <c r="G4166" s="5">
        <f t="shared" si="441"/>
        <v>0.21428571428571427</v>
      </c>
      <c r="H4166" s="5">
        <f t="shared" si="442"/>
        <v>83.496088224803316</v>
      </c>
      <c r="M4166" s="1"/>
      <c r="N4166" s="1"/>
      <c r="O4166" s="1"/>
      <c r="P4166" s="1"/>
      <c r="Q4166" s="1"/>
      <c r="R4166" s="1"/>
      <c r="Y4166" s="1"/>
      <c r="Z4166" s="1"/>
      <c r="AA4166" s="6">
        <v>83.496088224803316</v>
      </c>
      <c r="AB4166" s="6">
        <f t="shared" si="443"/>
        <v>25.048826467440993</v>
      </c>
    </row>
    <row r="4167" spans="3:28" x14ac:dyDescent="0.55000000000000004">
      <c r="C4167" s="5">
        <f t="shared" ca="1" si="438"/>
        <v>0.48602447545350691</v>
      </c>
      <c r="D4167" s="6">
        <v>0.2261073534268685</v>
      </c>
      <c r="E4167" s="15">
        <f t="shared" si="439"/>
        <v>81.632812182889978</v>
      </c>
      <c r="F4167" s="5">
        <f t="shared" si="440"/>
        <v>81.661302035335694</v>
      </c>
      <c r="G4167" s="5">
        <f t="shared" si="441"/>
        <v>0.21428571428571427</v>
      </c>
      <c r="H4167" s="5">
        <f t="shared" si="442"/>
        <v>81.661302035335694</v>
      </c>
      <c r="M4167" s="1"/>
      <c r="N4167" s="1"/>
      <c r="O4167" s="1"/>
      <c r="P4167" s="1"/>
      <c r="Q4167" s="1"/>
      <c r="R4167" s="1"/>
      <c r="Y4167" s="1"/>
      <c r="Z4167" s="1"/>
      <c r="AA4167" s="6">
        <v>81.661302035335694</v>
      </c>
      <c r="AB4167" s="6">
        <f t="shared" si="443"/>
        <v>24.498390610600708</v>
      </c>
    </row>
    <row r="4168" spans="3:28" x14ac:dyDescent="0.55000000000000004">
      <c r="C4168" s="5">
        <f t="shared" ca="1" si="438"/>
        <v>0.32094936232983307</v>
      </c>
      <c r="D4168" s="6">
        <v>0.62218710246292308</v>
      </c>
      <c r="E4168" s="15">
        <f t="shared" si="439"/>
        <v>122.23865864425798</v>
      </c>
      <c r="F4168" s="5">
        <f t="shared" si="440"/>
        <v>147.44419221713014</v>
      </c>
      <c r="G4168" s="5">
        <f t="shared" si="441"/>
        <v>0.21428571428571427</v>
      </c>
      <c r="H4168" s="5">
        <f t="shared" si="442"/>
        <v>147.44419221713014</v>
      </c>
      <c r="M4168" s="1"/>
      <c r="N4168" s="1"/>
      <c r="O4168" s="1"/>
      <c r="P4168" s="1"/>
      <c r="Q4168" s="1"/>
      <c r="R4168" s="1"/>
      <c r="Y4168" s="1"/>
      <c r="Z4168" s="1"/>
      <c r="AA4168" s="6">
        <v>147.44419221713014</v>
      </c>
      <c r="AB4168" s="6">
        <f t="shared" si="443"/>
        <v>44.233257665139043</v>
      </c>
    </row>
    <row r="4169" spans="3:28" x14ac:dyDescent="0.55000000000000004">
      <c r="C4169" s="5">
        <f t="shared" ca="1" si="438"/>
        <v>0.82825173162225341</v>
      </c>
      <c r="D4169" s="6">
        <v>5.7378936084161114E-2</v>
      </c>
      <c r="E4169" s="15">
        <f t="shared" si="439"/>
        <v>51.047803887133576</v>
      </c>
      <c r="F4169" s="5">
        <f t="shared" si="440"/>
        <v>59.032247930940599</v>
      </c>
      <c r="G4169" s="5">
        <f t="shared" si="441"/>
        <v>0.21428571428571427</v>
      </c>
      <c r="H4169" s="5">
        <f t="shared" si="442"/>
        <v>51.047803887133576</v>
      </c>
      <c r="M4169" s="1"/>
      <c r="N4169" s="1"/>
      <c r="O4169" s="1"/>
      <c r="P4169" s="1"/>
      <c r="Q4169" s="1"/>
      <c r="R4169" s="1"/>
      <c r="Y4169" s="1"/>
      <c r="Z4169" s="1"/>
      <c r="AA4169" s="6">
        <v>51.047803887133576</v>
      </c>
      <c r="AB4169" s="6">
        <f t="shared" si="443"/>
        <v>15.314341166140071</v>
      </c>
    </row>
    <row r="4170" spans="3:28" x14ac:dyDescent="0.55000000000000004">
      <c r="C4170" s="5">
        <f t="shared" ca="1" si="438"/>
        <v>0.30788558094202167</v>
      </c>
      <c r="D4170" s="6">
        <v>0.18366682932809431</v>
      </c>
      <c r="E4170" s="15">
        <f t="shared" si="439"/>
        <v>75.548201885497463</v>
      </c>
      <c r="F4170" s="5">
        <f t="shared" si="440"/>
        <v>75.754323757648791</v>
      </c>
      <c r="G4170" s="5">
        <f t="shared" si="441"/>
        <v>0.21428571428571427</v>
      </c>
      <c r="H4170" s="5">
        <f t="shared" si="442"/>
        <v>75.548201885497463</v>
      </c>
      <c r="M4170" s="1"/>
      <c r="N4170" s="1"/>
      <c r="O4170" s="1"/>
      <c r="P4170" s="1"/>
      <c r="Q4170" s="1"/>
      <c r="R4170" s="1"/>
      <c r="Y4170" s="1"/>
      <c r="Z4170" s="1"/>
      <c r="AA4170" s="6">
        <v>75.548201885497463</v>
      </c>
      <c r="AB4170" s="6">
        <f t="shared" si="443"/>
        <v>22.664460565649239</v>
      </c>
    </row>
    <row r="4171" spans="3:28" x14ac:dyDescent="0.55000000000000004">
      <c r="C4171" s="5">
        <f t="shared" ca="1" si="438"/>
        <v>0.75810457396117492</v>
      </c>
      <c r="D4171" s="6">
        <v>0.47295907879463484</v>
      </c>
      <c r="E4171" s="15">
        <f t="shared" si="439"/>
        <v>109.13872628521155</v>
      </c>
      <c r="F4171" s="5">
        <f t="shared" si="440"/>
        <v>119.81753485355327</v>
      </c>
      <c r="G4171" s="5">
        <f t="shared" si="441"/>
        <v>0.21428571428571427</v>
      </c>
      <c r="H4171" s="5">
        <f t="shared" si="442"/>
        <v>119.81753485355327</v>
      </c>
      <c r="M4171" s="1"/>
      <c r="N4171" s="1"/>
      <c r="O4171" s="1"/>
      <c r="P4171" s="1"/>
      <c r="Q4171" s="1"/>
      <c r="R4171" s="1"/>
      <c r="Y4171" s="1"/>
      <c r="Z4171" s="1"/>
      <c r="AA4171" s="6">
        <v>119.81753485355327</v>
      </c>
      <c r="AB4171" s="6">
        <f t="shared" si="443"/>
        <v>35.945260456065981</v>
      </c>
    </row>
    <row r="4172" spans="3:28" x14ac:dyDescent="0.55000000000000004">
      <c r="C4172" s="5">
        <f t="shared" ca="1" si="438"/>
        <v>0.79082756356897088</v>
      </c>
      <c r="D4172" s="6">
        <v>0.48774884609872926</v>
      </c>
      <c r="E4172" s="15">
        <f t="shared" si="439"/>
        <v>110.52171349714196</v>
      </c>
      <c r="F4172" s="5">
        <f t="shared" si="440"/>
        <v>122.3636549567677</v>
      </c>
      <c r="G4172" s="5">
        <f t="shared" si="441"/>
        <v>0.21428571428571427</v>
      </c>
      <c r="H4172" s="5">
        <f t="shared" si="442"/>
        <v>122.3636549567677</v>
      </c>
      <c r="M4172" s="1"/>
      <c r="N4172" s="1"/>
      <c r="O4172" s="1"/>
      <c r="P4172" s="1"/>
      <c r="Q4172" s="1"/>
      <c r="R4172" s="1"/>
      <c r="Y4172" s="1"/>
      <c r="Z4172" s="1"/>
      <c r="AA4172" s="6">
        <v>122.3636549567677</v>
      </c>
      <c r="AB4172" s="6">
        <f t="shared" si="443"/>
        <v>36.709096487030308</v>
      </c>
    </row>
    <row r="4173" spans="3:28" x14ac:dyDescent="0.55000000000000004">
      <c r="C4173" s="5">
        <f t="shared" ca="1" si="438"/>
        <v>0.2405424255441363</v>
      </c>
      <c r="D4173" s="6">
        <v>0.94617094335411756</v>
      </c>
      <c r="E4173" s="15">
        <f t="shared" si="439"/>
        <v>146.07803872343976</v>
      </c>
      <c r="F4173" s="5">
        <f t="shared" si="440"/>
        <v>242.41640954762931</v>
      </c>
      <c r="G4173" s="5">
        <f t="shared" si="441"/>
        <v>0.21428571428571427</v>
      </c>
      <c r="H4173" s="5">
        <f t="shared" si="442"/>
        <v>242.41640954762931</v>
      </c>
      <c r="M4173" s="1"/>
      <c r="N4173" s="1"/>
      <c r="O4173" s="1"/>
      <c r="P4173" s="1"/>
      <c r="Q4173" s="1"/>
      <c r="R4173" s="1"/>
      <c r="Y4173" s="1"/>
      <c r="Z4173" s="1"/>
      <c r="AA4173" s="6">
        <v>242.41640954762931</v>
      </c>
      <c r="AB4173" s="6">
        <f t="shared" si="443"/>
        <v>72.724922864288786</v>
      </c>
    </row>
    <row r="4174" spans="3:28" x14ac:dyDescent="0.55000000000000004">
      <c r="C4174" s="5">
        <f t="shared" ca="1" si="438"/>
        <v>0.53164998496140081</v>
      </c>
      <c r="D4174" s="6">
        <v>0.4814692475350707</v>
      </c>
      <c r="E4174" s="15">
        <f t="shared" si="439"/>
        <v>109.93710779533211</v>
      </c>
      <c r="F4174" s="5">
        <f t="shared" si="440"/>
        <v>121.27816487110579</v>
      </c>
      <c r="G4174" s="5">
        <f t="shared" si="441"/>
        <v>0.21428571428571427</v>
      </c>
      <c r="H4174" s="5">
        <f t="shared" si="442"/>
        <v>121.27816487110579</v>
      </c>
      <c r="M4174" s="1"/>
      <c r="N4174" s="1"/>
      <c r="O4174" s="1"/>
      <c r="P4174" s="1"/>
      <c r="Q4174" s="1"/>
      <c r="R4174" s="1"/>
      <c r="Y4174" s="1"/>
      <c r="Z4174" s="1"/>
      <c r="AA4174" s="6">
        <v>121.27816487110579</v>
      </c>
      <c r="AB4174" s="6">
        <f t="shared" si="443"/>
        <v>36.383449461331736</v>
      </c>
    </row>
    <row r="4175" spans="3:28" x14ac:dyDescent="0.55000000000000004">
      <c r="C4175" s="5">
        <f t="shared" ca="1" si="438"/>
        <v>0.7625070613510837</v>
      </c>
      <c r="D4175" s="6">
        <v>0.80958355491207601</v>
      </c>
      <c r="E4175" s="15">
        <f t="shared" si="439"/>
        <v>136.62334124232112</v>
      </c>
      <c r="F4175" s="5">
        <f t="shared" si="440"/>
        <v>191.69647735453793</v>
      </c>
      <c r="G4175" s="5">
        <f t="shared" si="441"/>
        <v>0.21428571428571427</v>
      </c>
      <c r="H4175" s="5">
        <f t="shared" si="442"/>
        <v>191.69647735453793</v>
      </c>
      <c r="M4175" s="1"/>
      <c r="N4175" s="1"/>
      <c r="O4175" s="1"/>
      <c r="P4175" s="1"/>
      <c r="Q4175" s="1"/>
      <c r="R4175" s="1"/>
      <c r="Y4175" s="1"/>
      <c r="Z4175" s="1"/>
      <c r="AA4175" s="6">
        <v>191.69647735453793</v>
      </c>
      <c r="AB4175" s="6">
        <f t="shared" si="443"/>
        <v>57.50894320636138</v>
      </c>
    </row>
    <row r="4176" spans="3:28" x14ac:dyDescent="0.55000000000000004">
      <c r="C4176" s="5">
        <f t="shared" ca="1" si="438"/>
        <v>0.244833748567586</v>
      </c>
      <c r="D4176" s="6">
        <v>0.59952654394283955</v>
      </c>
      <c r="E4176" s="15">
        <f t="shared" si="439"/>
        <v>120.35958319084284</v>
      </c>
      <c r="F4176" s="5">
        <f t="shared" si="440"/>
        <v>142.93579372396434</v>
      </c>
      <c r="G4176" s="5">
        <f t="shared" si="441"/>
        <v>0.21428571428571427</v>
      </c>
      <c r="H4176" s="5">
        <f t="shared" si="442"/>
        <v>142.93579372396434</v>
      </c>
      <c r="M4176" s="1"/>
      <c r="N4176" s="1"/>
      <c r="O4176" s="1"/>
      <c r="P4176" s="1"/>
      <c r="Q4176" s="1"/>
      <c r="R4176" s="1"/>
      <c r="Y4176" s="1"/>
      <c r="Z4176" s="1"/>
      <c r="AA4176" s="6">
        <v>142.93579372396434</v>
      </c>
      <c r="AB4176" s="6">
        <f t="shared" si="443"/>
        <v>42.880738117189303</v>
      </c>
    </row>
    <row r="4177" spans="3:28" x14ac:dyDescent="0.55000000000000004">
      <c r="C4177" s="5">
        <f t="shared" ca="1" si="438"/>
        <v>0.40566762898234354</v>
      </c>
      <c r="D4177" s="6">
        <v>0.73404760174568706</v>
      </c>
      <c r="E4177" s="15">
        <f t="shared" si="439"/>
        <v>131.0495371864626</v>
      </c>
      <c r="F4177" s="5">
        <f t="shared" si="440"/>
        <v>172.00520427585474</v>
      </c>
      <c r="G4177" s="5">
        <f t="shared" si="441"/>
        <v>0.21428571428571427</v>
      </c>
      <c r="H4177" s="5">
        <f t="shared" si="442"/>
        <v>172.00520427585474</v>
      </c>
      <c r="M4177" s="1"/>
      <c r="N4177" s="1"/>
      <c r="O4177" s="1"/>
      <c r="P4177" s="1"/>
      <c r="Q4177" s="1"/>
      <c r="R4177" s="1"/>
      <c r="Y4177" s="1"/>
      <c r="Z4177" s="1"/>
      <c r="AA4177" s="6">
        <v>172.00520427585474</v>
      </c>
      <c r="AB4177" s="6">
        <f t="shared" si="443"/>
        <v>51.601561282756421</v>
      </c>
    </row>
    <row r="4178" spans="3:28" x14ac:dyDescent="0.55000000000000004">
      <c r="C4178" s="5">
        <f t="shared" ca="1" si="438"/>
        <v>0.60220899355134083</v>
      </c>
      <c r="D4178" s="6">
        <v>0.46404852566533539</v>
      </c>
      <c r="E4178" s="15">
        <f t="shared" si="439"/>
        <v>108.29504647021618</v>
      </c>
      <c r="F4178" s="5">
        <f t="shared" si="440"/>
        <v>118.30076824869252</v>
      </c>
      <c r="G4178" s="5">
        <f t="shared" si="441"/>
        <v>0.21428571428571427</v>
      </c>
      <c r="H4178" s="5">
        <f t="shared" si="442"/>
        <v>118.30076824869252</v>
      </c>
      <c r="M4178" s="1"/>
      <c r="N4178" s="1"/>
      <c r="O4178" s="1"/>
      <c r="P4178" s="1"/>
      <c r="Q4178" s="1"/>
      <c r="R4178" s="1"/>
      <c r="Y4178" s="1"/>
      <c r="Z4178" s="1"/>
      <c r="AA4178" s="6">
        <v>118.30076824869252</v>
      </c>
      <c r="AB4178" s="6">
        <f t="shared" si="443"/>
        <v>35.490230474607756</v>
      </c>
    </row>
    <row r="4179" spans="3:28" x14ac:dyDescent="0.55000000000000004">
      <c r="C4179" s="5">
        <f t="shared" ca="1" si="438"/>
        <v>0.64193223849543102</v>
      </c>
      <c r="D4179" s="6">
        <v>0.97585965311189005</v>
      </c>
      <c r="E4179" s="15">
        <f t="shared" si="439"/>
        <v>148.04078323830947</v>
      </c>
      <c r="F4179" s="5">
        <f t="shared" si="440"/>
        <v>261.43777277817617</v>
      </c>
      <c r="G4179" s="5">
        <f t="shared" si="441"/>
        <v>0.21428571428571427</v>
      </c>
      <c r="H4179" s="5">
        <f t="shared" si="442"/>
        <v>261.43777277817617</v>
      </c>
      <c r="M4179" s="1"/>
      <c r="N4179" s="1"/>
      <c r="O4179" s="1"/>
      <c r="P4179" s="1"/>
      <c r="Q4179" s="1"/>
      <c r="R4179" s="1"/>
      <c r="Y4179" s="1"/>
      <c r="Z4179" s="1"/>
      <c r="AA4179" s="6">
        <v>261.43777277817617</v>
      </c>
      <c r="AB4179" s="6">
        <f t="shared" si="443"/>
        <v>78.431331833452845</v>
      </c>
    </row>
    <row r="4180" spans="3:28" x14ac:dyDescent="0.55000000000000004">
      <c r="C4180" s="5">
        <f t="shared" ca="1" si="438"/>
        <v>0.62645928958863462</v>
      </c>
      <c r="D4180" s="6">
        <v>0.3783020061107899</v>
      </c>
      <c r="E4180" s="15">
        <f t="shared" si="439"/>
        <v>99.721224919473428</v>
      </c>
      <c r="F4180" s="5">
        <f t="shared" si="440"/>
        <v>104.30483801694191</v>
      </c>
      <c r="G4180" s="5">
        <f t="shared" si="441"/>
        <v>0.21428571428571427</v>
      </c>
      <c r="H4180" s="5">
        <f t="shared" si="442"/>
        <v>104.30483801694191</v>
      </c>
      <c r="M4180" s="1"/>
      <c r="N4180" s="1"/>
      <c r="O4180" s="1"/>
      <c r="P4180" s="1"/>
      <c r="Q4180" s="1"/>
      <c r="R4180" s="1"/>
      <c r="Y4180" s="1"/>
      <c r="Z4180" s="1"/>
      <c r="AA4180" s="6">
        <v>104.30483801694191</v>
      </c>
      <c r="AB4180" s="6">
        <f t="shared" si="443"/>
        <v>31.291451405082572</v>
      </c>
    </row>
    <row r="4181" spans="3:28" x14ac:dyDescent="0.55000000000000004">
      <c r="C4181" s="5">
        <f t="shared" ca="1" si="438"/>
        <v>0.25995088091927343</v>
      </c>
      <c r="D4181" s="6">
        <v>0.90681398285485404</v>
      </c>
      <c r="E4181" s="15">
        <f t="shared" si="439"/>
        <v>143.42801510176508</v>
      </c>
      <c r="F4181" s="5">
        <f t="shared" si="440"/>
        <v>224.23550530663462</v>
      </c>
      <c r="G4181" s="5">
        <f t="shared" si="441"/>
        <v>0.21428571428571427</v>
      </c>
      <c r="H4181" s="5">
        <f t="shared" si="442"/>
        <v>224.23550530663462</v>
      </c>
      <c r="M4181" s="1"/>
      <c r="N4181" s="1"/>
      <c r="O4181" s="1"/>
      <c r="P4181" s="1"/>
      <c r="Q4181" s="1"/>
      <c r="R4181" s="1"/>
      <c r="Y4181" s="1"/>
      <c r="Z4181" s="1"/>
      <c r="AA4181" s="6">
        <v>224.23550530663462</v>
      </c>
      <c r="AB4181" s="6">
        <f t="shared" si="443"/>
        <v>67.270651591990386</v>
      </c>
    </row>
    <row r="4182" spans="3:28" x14ac:dyDescent="0.55000000000000004">
      <c r="C4182" s="5">
        <f t="shared" ca="1" si="438"/>
        <v>0.64969409534335409</v>
      </c>
      <c r="D4182" s="6">
        <v>0.68079825117570392</v>
      </c>
      <c r="E4182" s="15">
        <f t="shared" si="439"/>
        <v>126.94583030558894</v>
      </c>
      <c r="F4182" s="5">
        <f t="shared" si="440"/>
        <v>159.77579478714583</v>
      </c>
      <c r="G4182" s="5">
        <f t="shared" si="441"/>
        <v>0.21428571428571427</v>
      </c>
      <c r="H4182" s="5">
        <f t="shared" si="442"/>
        <v>159.77579478714583</v>
      </c>
      <c r="M4182" s="1"/>
      <c r="N4182" s="1"/>
      <c r="O4182" s="1"/>
      <c r="P4182" s="1"/>
      <c r="Q4182" s="1"/>
      <c r="R4182" s="1"/>
      <c r="Y4182" s="1"/>
      <c r="Z4182" s="1"/>
      <c r="AA4182" s="6">
        <v>159.77579478714583</v>
      </c>
      <c r="AB4182" s="6">
        <f t="shared" si="443"/>
        <v>47.932738436143744</v>
      </c>
    </row>
    <row r="4183" spans="3:28" x14ac:dyDescent="0.55000000000000004">
      <c r="C4183" s="5">
        <f t="shared" ca="1" si="438"/>
        <v>5.6588472817076574E-2</v>
      </c>
      <c r="D4183" s="6">
        <v>0.2888214711038084</v>
      </c>
      <c r="E4183" s="15">
        <f t="shared" si="439"/>
        <v>89.65773980358523</v>
      </c>
      <c r="F4183" s="5">
        <f t="shared" si="440"/>
        <v>90.694965707928077</v>
      </c>
      <c r="G4183" s="5">
        <f t="shared" si="441"/>
        <v>0.21428571428571427</v>
      </c>
      <c r="H4183" s="5">
        <f t="shared" si="442"/>
        <v>90.694965707928077</v>
      </c>
      <c r="M4183" s="1"/>
      <c r="N4183" s="1"/>
      <c r="O4183" s="1"/>
      <c r="P4183" s="1"/>
      <c r="Q4183" s="1"/>
      <c r="R4183" s="1"/>
      <c r="Y4183" s="1"/>
      <c r="Z4183" s="1"/>
      <c r="AA4183" s="6">
        <v>90.694965707928077</v>
      </c>
      <c r="AB4183" s="6">
        <f t="shared" si="443"/>
        <v>27.208489712378423</v>
      </c>
    </row>
    <row r="4184" spans="3:28" x14ac:dyDescent="0.55000000000000004">
      <c r="C4184" s="5">
        <f t="shared" ca="1" si="438"/>
        <v>0.77428326023027116</v>
      </c>
      <c r="D4184" s="6">
        <v>0.71423930690614557</v>
      </c>
      <c r="E4184" s="15">
        <f t="shared" si="439"/>
        <v>129.54095287162352</v>
      </c>
      <c r="F4184" s="5">
        <f t="shared" si="440"/>
        <v>167.32423471265963</v>
      </c>
      <c r="G4184" s="5">
        <f t="shared" si="441"/>
        <v>0.21428571428571427</v>
      </c>
      <c r="H4184" s="5">
        <f t="shared" si="442"/>
        <v>167.32423471265963</v>
      </c>
      <c r="M4184" s="1"/>
      <c r="N4184" s="1"/>
      <c r="O4184" s="1"/>
      <c r="P4184" s="1"/>
      <c r="Q4184" s="1"/>
      <c r="R4184" s="1"/>
      <c r="Y4184" s="1"/>
      <c r="Z4184" s="1"/>
      <c r="AA4184" s="6">
        <v>167.32423471265963</v>
      </c>
      <c r="AB4184" s="6">
        <f t="shared" si="443"/>
        <v>50.197270413797888</v>
      </c>
    </row>
    <row r="4185" spans="3:28" x14ac:dyDescent="0.55000000000000004">
      <c r="C4185" s="5">
        <f t="shared" ca="1" si="438"/>
        <v>0.74250576100443266</v>
      </c>
      <c r="D4185" s="6">
        <v>0.81472595443897955</v>
      </c>
      <c r="E4185" s="15">
        <f t="shared" si="439"/>
        <v>136.99314524609917</v>
      </c>
      <c r="F4185" s="5">
        <f t="shared" si="440"/>
        <v>193.16891273342361</v>
      </c>
      <c r="G4185" s="5">
        <f t="shared" si="441"/>
        <v>0.21428571428571427</v>
      </c>
      <c r="H4185" s="5">
        <f t="shared" si="442"/>
        <v>193.16891273342361</v>
      </c>
      <c r="M4185" s="1"/>
      <c r="N4185" s="1"/>
      <c r="O4185" s="1"/>
      <c r="P4185" s="1"/>
      <c r="Q4185" s="1"/>
      <c r="R4185" s="1"/>
      <c r="Y4185" s="1"/>
      <c r="Z4185" s="1"/>
      <c r="AA4185" s="6">
        <v>193.16891273342361</v>
      </c>
      <c r="AB4185" s="6">
        <f t="shared" si="443"/>
        <v>57.950673820027077</v>
      </c>
    </row>
    <row r="4186" spans="3:28" x14ac:dyDescent="0.55000000000000004">
      <c r="C4186" s="5">
        <f t="shared" ca="1" si="438"/>
        <v>0.90730473526133504</v>
      </c>
      <c r="D4186" s="6">
        <v>0.4219939444965487</v>
      </c>
      <c r="E4186" s="15">
        <f t="shared" si="439"/>
        <v>104.19915835411906</v>
      </c>
      <c r="F4186" s="5">
        <f t="shared" si="440"/>
        <v>111.30666938385818</v>
      </c>
      <c r="G4186" s="5">
        <f t="shared" si="441"/>
        <v>0.21428571428571427</v>
      </c>
      <c r="H4186" s="5">
        <f t="shared" si="442"/>
        <v>111.30666938385818</v>
      </c>
      <c r="M4186" s="1"/>
      <c r="N4186" s="1"/>
      <c r="O4186" s="1"/>
      <c r="P4186" s="1"/>
      <c r="Q4186" s="1"/>
      <c r="R4186" s="1"/>
      <c r="Y4186" s="1"/>
      <c r="Z4186" s="1"/>
      <c r="AA4186" s="6">
        <v>111.30666938385818</v>
      </c>
      <c r="AB4186" s="6">
        <f t="shared" si="443"/>
        <v>33.392000815157452</v>
      </c>
    </row>
    <row r="4187" spans="3:28" x14ac:dyDescent="0.55000000000000004">
      <c r="C4187" s="5">
        <f t="shared" ca="1" si="438"/>
        <v>2.7967127210581477E-2</v>
      </c>
      <c r="D4187" s="6">
        <v>0.79999398006831746</v>
      </c>
      <c r="E4187" s="15">
        <f t="shared" si="439"/>
        <v>135.93057778320497</v>
      </c>
      <c r="F4187" s="5">
        <f t="shared" si="440"/>
        <v>189.00283414522852</v>
      </c>
      <c r="G4187" s="5">
        <f t="shared" si="441"/>
        <v>0.21428571428571427</v>
      </c>
      <c r="H4187" s="5">
        <f t="shared" si="442"/>
        <v>189.00283414522852</v>
      </c>
      <c r="M4187" s="1"/>
      <c r="N4187" s="1"/>
      <c r="O4187" s="1"/>
      <c r="P4187" s="1"/>
      <c r="Q4187" s="1"/>
      <c r="R4187" s="1"/>
      <c r="Y4187" s="1"/>
      <c r="Z4187" s="1"/>
      <c r="AA4187" s="6">
        <v>189.00283414522852</v>
      </c>
      <c r="AB4187" s="6">
        <f t="shared" si="443"/>
        <v>56.700850243568553</v>
      </c>
    </row>
    <row r="4188" spans="3:28" x14ac:dyDescent="0.55000000000000004">
      <c r="C4188" s="5">
        <f t="shared" ca="1" si="438"/>
        <v>8.5330171055958304E-2</v>
      </c>
      <c r="D4188" s="6">
        <v>0.65092312529734064</v>
      </c>
      <c r="E4188" s="15">
        <f t="shared" si="439"/>
        <v>124.57298171609779</v>
      </c>
      <c r="F4188" s="5">
        <f t="shared" si="440"/>
        <v>153.36052549983748</v>
      </c>
      <c r="G4188" s="5">
        <f t="shared" si="441"/>
        <v>0.21428571428571427</v>
      </c>
      <c r="H4188" s="5">
        <f t="shared" si="442"/>
        <v>153.36052549983748</v>
      </c>
      <c r="M4188" s="1"/>
      <c r="N4188" s="1"/>
      <c r="O4188" s="1"/>
      <c r="P4188" s="1"/>
      <c r="Q4188" s="1"/>
      <c r="R4188" s="1"/>
      <c r="Y4188" s="1"/>
      <c r="Z4188" s="1"/>
      <c r="AA4188" s="6">
        <v>153.36052549983748</v>
      </c>
      <c r="AB4188" s="6">
        <f t="shared" si="443"/>
        <v>46.008157649951244</v>
      </c>
    </row>
    <row r="4189" spans="3:28" x14ac:dyDescent="0.55000000000000004">
      <c r="C4189" s="5">
        <f t="shared" ca="1" si="438"/>
        <v>0.78819986769504502</v>
      </c>
      <c r="D4189" s="6">
        <v>0.55955269384645523</v>
      </c>
      <c r="E4189" s="15">
        <f t="shared" si="439"/>
        <v>116.95609963597158</v>
      </c>
      <c r="F4189" s="5">
        <f t="shared" si="440"/>
        <v>135.28341292068257</v>
      </c>
      <c r="G4189" s="5">
        <f t="shared" si="441"/>
        <v>0.21428571428571427</v>
      </c>
      <c r="H4189" s="5">
        <f t="shared" si="442"/>
        <v>135.28341292068257</v>
      </c>
      <c r="M4189" s="1"/>
      <c r="N4189" s="1"/>
      <c r="O4189" s="1"/>
      <c r="P4189" s="1"/>
      <c r="Q4189" s="1"/>
      <c r="R4189" s="1"/>
      <c r="Y4189" s="1"/>
      <c r="Z4189" s="1"/>
      <c r="AA4189" s="6">
        <v>135.28341292068257</v>
      </c>
      <c r="AB4189" s="6">
        <f t="shared" si="443"/>
        <v>40.585023876204765</v>
      </c>
    </row>
    <row r="4190" spans="3:28" x14ac:dyDescent="0.55000000000000004">
      <c r="C4190" s="5">
        <f t="shared" ca="1" si="438"/>
        <v>0.98281040396977948</v>
      </c>
      <c r="D4190" s="6">
        <v>0.54857783237138202</v>
      </c>
      <c r="E4190" s="15">
        <f t="shared" si="439"/>
        <v>116.00056033086067</v>
      </c>
      <c r="F4190" s="5">
        <f t="shared" si="440"/>
        <v>133.24387409776256</v>
      </c>
      <c r="G4190" s="5">
        <f t="shared" si="441"/>
        <v>0.21428571428571427</v>
      </c>
      <c r="H4190" s="5">
        <f t="shared" si="442"/>
        <v>133.24387409776256</v>
      </c>
      <c r="M4190" s="1"/>
      <c r="N4190" s="1"/>
      <c r="O4190" s="1"/>
      <c r="P4190" s="1"/>
      <c r="Q4190" s="1"/>
      <c r="R4190" s="1"/>
      <c r="Y4190" s="1"/>
      <c r="Z4190" s="1"/>
      <c r="AA4190" s="6">
        <v>133.24387409776256</v>
      </c>
      <c r="AB4190" s="6">
        <f t="shared" si="443"/>
        <v>39.973162229328764</v>
      </c>
    </row>
    <row r="4191" spans="3:28" x14ac:dyDescent="0.55000000000000004">
      <c r="C4191" s="5">
        <f t="shared" ca="1" si="438"/>
        <v>0.35678160094964939</v>
      </c>
      <c r="D4191" s="6">
        <v>0.72668595404892367</v>
      </c>
      <c r="E4191" s="15">
        <f t="shared" si="439"/>
        <v>130.49128485098686</v>
      </c>
      <c r="F4191" s="5">
        <f t="shared" si="440"/>
        <v>170.2458276948818</v>
      </c>
      <c r="G4191" s="5">
        <f t="shared" si="441"/>
        <v>0.21428571428571427</v>
      </c>
      <c r="H4191" s="5">
        <f t="shared" si="442"/>
        <v>170.2458276948818</v>
      </c>
      <c r="M4191" s="1"/>
      <c r="N4191" s="1"/>
      <c r="O4191" s="1"/>
      <c r="P4191" s="1"/>
      <c r="Q4191" s="1"/>
      <c r="R4191" s="1"/>
      <c r="Y4191" s="1"/>
      <c r="Z4191" s="1"/>
      <c r="AA4191" s="6">
        <v>170.2458276948818</v>
      </c>
      <c r="AB4191" s="6">
        <f t="shared" si="443"/>
        <v>51.073748308464538</v>
      </c>
    </row>
    <row r="4192" spans="3:28" x14ac:dyDescent="0.55000000000000004">
      <c r="C4192" s="5">
        <f t="shared" ca="1" si="438"/>
        <v>0.19632285689410234</v>
      </c>
      <c r="D4192" s="6">
        <v>0.58557576357573438</v>
      </c>
      <c r="E4192" s="15">
        <f t="shared" si="439"/>
        <v>119.18504336880807</v>
      </c>
      <c r="F4192" s="5">
        <f t="shared" si="440"/>
        <v>140.22349057594616</v>
      </c>
      <c r="G4192" s="5">
        <f t="shared" si="441"/>
        <v>0.21428571428571427</v>
      </c>
      <c r="H4192" s="5">
        <f t="shared" si="442"/>
        <v>140.22349057594616</v>
      </c>
      <c r="M4192" s="1"/>
      <c r="N4192" s="1"/>
      <c r="O4192" s="1"/>
      <c r="P4192" s="1"/>
      <c r="Q4192" s="1"/>
      <c r="R4192" s="1"/>
      <c r="Y4192" s="1"/>
      <c r="Z4192" s="1"/>
      <c r="AA4192" s="6">
        <v>140.22349057594616</v>
      </c>
      <c r="AB4192" s="6">
        <f t="shared" si="443"/>
        <v>42.067047172783845</v>
      </c>
    </row>
    <row r="4193" spans="3:28" x14ac:dyDescent="0.55000000000000004">
      <c r="C4193" s="5">
        <f t="shared" ca="1" si="438"/>
        <v>0.13196986983206604</v>
      </c>
      <c r="D4193" s="6">
        <v>0.27301155574113645</v>
      </c>
      <c r="E4193" s="15">
        <f t="shared" si="439"/>
        <v>87.724398383825402</v>
      </c>
      <c r="F4193" s="5">
        <f t="shared" si="440"/>
        <v>88.381266976796212</v>
      </c>
      <c r="G4193" s="5">
        <f t="shared" si="441"/>
        <v>0.21428571428571427</v>
      </c>
      <c r="H4193" s="5">
        <f t="shared" si="442"/>
        <v>88.381266976796212</v>
      </c>
      <c r="M4193" s="1"/>
      <c r="N4193" s="1"/>
      <c r="O4193" s="1"/>
      <c r="P4193" s="1"/>
      <c r="Q4193" s="1"/>
      <c r="R4193" s="1"/>
      <c r="Y4193" s="1"/>
      <c r="Z4193" s="1"/>
      <c r="AA4193" s="6">
        <v>88.381266976796212</v>
      </c>
      <c r="AB4193" s="6">
        <f t="shared" si="443"/>
        <v>26.514380093038863</v>
      </c>
    </row>
    <row r="4194" spans="3:28" x14ac:dyDescent="0.55000000000000004">
      <c r="C4194" s="5">
        <f t="shared" ca="1" si="438"/>
        <v>0.66451702857876238</v>
      </c>
      <c r="D4194" s="6">
        <v>0.82899747251640932</v>
      </c>
      <c r="E4194" s="15">
        <f t="shared" si="439"/>
        <v>138.01337864104931</v>
      </c>
      <c r="F4194" s="5">
        <f t="shared" si="440"/>
        <v>197.36591359110179</v>
      </c>
      <c r="G4194" s="5">
        <f t="shared" si="441"/>
        <v>0.21428571428571427</v>
      </c>
      <c r="H4194" s="5">
        <f t="shared" si="442"/>
        <v>197.36591359110179</v>
      </c>
      <c r="M4194" s="1"/>
      <c r="N4194" s="1"/>
      <c r="O4194" s="1"/>
      <c r="P4194" s="1"/>
      <c r="Q4194" s="1"/>
      <c r="R4194" s="1"/>
      <c r="Y4194" s="1"/>
      <c r="Z4194" s="1"/>
      <c r="AA4194" s="6">
        <v>197.36591359110179</v>
      </c>
      <c r="AB4194" s="6">
        <f t="shared" si="443"/>
        <v>59.209774077330536</v>
      </c>
    </row>
    <row r="4195" spans="3:28" x14ac:dyDescent="0.55000000000000004">
      <c r="C4195" s="5">
        <f t="shared" ca="1" si="438"/>
        <v>0.95494764190987991</v>
      </c>
      <c r="D4195" s="6">
        <v>0.61129116148657414</v>
      </c>
      <c r="E4195" s="15">
        <f t="shared" si="439"/>
        <v>121.33948644518802</v>
      </c>
      <c r="F4195" s="5">
        <f t="shared" si="440"/>
        <v>145.26001017052175</v>
      </c>
      <c r="G4195" s="5">
        <f t="shared" si="441"/>
        <v>0.21428571428571427</v>
      </c>
      <c r="H4195" s="5">
        <f t="shared" si="442"/>
        <v>145.26001017052175</v>
      </c>
      <c r="M4195" s="1"/>
      <c r="N4195" s="1"/>
      <c r="O4195" s="1"/>
      <c r="P4195" s="1"/>
      <c r="Q4195" s="1"/>
      <c r="R4195" s="1"/>
      <c r="Y4195" s="1"/>
      <c r="Z4195" s="1"/>
      <c r="AA4195" s="6">
        <v>145.26001017052175</v>
      </c>
      <c r="AB4195" s="6">
        <f t="shared" si="443"/>
        <v>43.578003051156522</v>
      </c>
    </row>
    <row r="4196" spans="3:28" x14ac:dyDescent="0.55000000000000004">
      <c r="C4196" s="5">
        <f t="shared" ca="1" si="438"/>
        <v>0.5838745013777632</v>
      </c>
      <c r="D4196" s="6">
        <v>0.25384181715324061</v>
      </c>
      <c r="E4196" s="15">
        <f t="shared" si="439"/>
        <v>85.303464901752662</v>
      </c>
      <c r="F4196" s="5">
        <f t="shared" si="440"/>
        <v>85.609365728443322</v>
      </c>
      <c r="G4196" s="5">
        <f t="shared" si="441"/>
        <v>0.21428571428571427</v>
      </c>
      <c r="H4196" s="5">
        <f t="shared" si="442"/>
        <v>85.609365728443322</v>
      </c>
      <c r="M4196" s="1"/>
      <c r="N4196" s="1"/>
      <c r="O4196" s="1"/>
      <c r="P4196" s="1"/>
      <c r="Q4196" s="1"/>
      <c r="R4196" s="1"/>
      <c r="Y4196" s="1"/>
      <c r="Z4196" s="1"/>
      <c r="AA4196" s="6">
        <v>85.609365728443322</v>
      </c>
      <c r="AB4196" s="6">
        <f t="shared" si="443"/>
        <v>25.682809718532997</v>
      </c>
    </row>
    <row r="4197" spans="3:28" x14ac:dyDescent="0.55000000000000004">
      <c r="C4197" s="5">
        <f t="shared" ca="1" si="438"/>
        <v>0.58405093629758353</v>
      </c>
      <c r="D4197" s="6">
        <v>0.64022490238575913</v>
      </c>
      <c r="E4197" s="15">
        <f t="shared" si="439"/>
        <v>123.71006874976389</v>
      </c>
      <c r="F4197" s="5">
        <f t="shared" si="440"/>
        <v>151.13043960218988</v>
      </c>
      <c r="G4197" s="5">
        <f t="shared" si="441"/>
        <v>0.21428571428571427</v>
      </c>
      <c r="H4197" s="5">
        <f t="shared" si="442"/>
        <v>151.13043960218988</v>
      </c>
      <c r="M4197" s="1"/>
      <c r="N4197" s="1"/>
      <c r="O4197" s="1"/>
      <c r="P4197" s="1"/>
      <c r="Q4197" s="1"/>
      <c r="R4197" s="1"/>
      <c r="Y4197" s="1"/>
      <c r="Z4197" s="1"/>
      <c r="AA4197" s="6">
        <v>151.13043960218988</v>
      </c>
      <c r="AB4197" s="6">
        <f t="shared" si="443"/>
        <v>45.339131880656964</v>
      </c>
    </row>
    <row r="4198" spans="3:28" x14ac:dyDescent="0.55000000000000004">
      <c r="C4198" s="5">
        <f t="shared" ca="1" si="438"/>
        <v>2.0301903171720315E-2</v>
      </c>
      <c r="D4198" s="6">
        <v>0.47996931479656557</v>
      </c>
      <c r="E4198" s="15">
        <f t="shared" si="439"/>
        <v>109.79690689874737</v>
      </c>
      <c r="F4198" s="5">
        <f t="shared" si="440"/>
        <v>121.01986085453069</v>
      </c>
      <c r="G4198" s="5">
        <f t="shared" si="441"/>
        <v>0.21428571428571427</v>
      </c>
      <c r="H4198" s="5">
        <f t="shared" si="442"/>
        <v>121.01986085453069</v>
      </c>
      <c r="M4198" s="1"/>
      <c r="N4198" s="1"/>
      <c r="O4198" s="1"/>
      <c r="P4198" s="1"/>
      <c r="Q4198" s="1"/>
      <c r="R4198" s="1"/>
      <c r="Y4198" s="1"/>
      <c r="Z4198" s="1"/>
      <c r="AA4198" s="6">
        <v>121.01986085453069</v>
      </c>
      <c r="AB4198" s="6">
        <f t="shared" si="443"/>
        <v>36.305958256359204</v>
      </c>
    </row>
    <row r="4199" spans="3:28" x14ac:dyDescent="0.55000000000000004">
      <c r="C4199" s="5">
        <f t="shared" ca="1" si="438"/>
        <v>0.77568279452843181</v>
      </c>
      <c r="D4199" s="6">
        <v>0.63055784997560449</v>
      </c>
      <c r="E4199" s="15">
        <f t="shared" si="439"/>
        <v>122.92410737815585</v>
      </c>
      <c r="F4199" s="5">
        <f t="shared" si="440"/>
        <v>149.14365627689779</v>
      </c>
      <c r="G4199" s="5">
        <f t="shared" si="441"/>
        <v>0.21428571428571427</v>
      </c>
      <c r="H4199" s="5">
        <f t="shared" si="442"/>
        <v>149.14365627689779</v>
      </c>
      <c r="M4199" s="1"/>
      <c r="N4199" s="1"/>
      <c r="O4199" s="1"/>
      <c r="P4199" s="1"/>
      <c r="Q4199" s="1"/>
      <c r="R4199" s="1"/>
      <c r="Y4199" s="1"/>
      <c r="Z4199" s="1"/>
      <c r="AA4199" s="6">
        <v>149.14365627689779</v>
      </c>
      <c r="AB4199" s="6">
        <f t="shared" si="443"/>
        <v>44.743096883069335</v>
      </c>
    </row>
    <row r="4200" spans="3:28" x14ac:dyDescent="0.55000000000000004">
      <c r="C4200" s="5">
        <f t="shared" ca="1" si="438"/>
        <v>0.33317892241971758</v>
      </c>
      <c r="D4200" s="6">
        <v>7.113898420553133E-2</v>
      </c>
      <c r="E4200" s="15">
        <f t="shared" si="439"/>
        <v>54.570723664004007</v>
      </c>
      <c r="F4200" s="5">
        <f t="shared" si="440"/>
        <v>60.797494634902989</v>
      </c>
      <c r="G4200" s="5">
        <f t="shared" si="441"/>
        <v>0.21428571428571427</v>
      </c>
      <c r="H4200" s="5">
        <f t="shared" si="442"/>
        <v>54.570723664004007</v>
      </c>
      <c r="M4200" s="1"/>
      <c r="N4200" s="1"/>
      <c r="O4200" s="1"/>
      <c r="P4200" s="1"/>
      <c r="Q4200" s="1"/>
      <c r="R4200" s="1"/>
      <c r="Y4200" s="1"/>
      <c r="Z4200" s="1"/>
      <c r="AA4200" s="6">
        <v>54.570723664004007</v>
      </c>
      <c r="AB4200" s="6">
        <f t="shared" si="443"/>
        <v>16.3712170992012</v>
      </c>
    </row>
    <row r="4201" spans="3:28" x14ac:dyDescent="0.55000000000000004">
      <c r="C4201" s="5">
        <f t="shared" ca="1" si="438"/>
        <v>4.2849003789917073E-2</v>
      </c>
      <c r="D4201" s="6">
        <v>0.90376097860106031</v>
      </c>
      <c r="E4201" s="15">
        <f t="shared" si="439"/>
        <v>143.22006508883936</v>
      </c>
      <c r="F4201" s="5">
        <f t="shared" si="440"/>
        <v>223.0043915656569</v>
      </c>
      <c r="G4201" s="5">
        <f t="shared" si="441"/>
        <v>0.21428571428571427</v>
      </c>
      <c r="H4201" s="5">
        <f t="shared" si="442"/>
        <v>223.0043915656569</v>
      </c>
      <c r="M4201" s="1"/>
      <c r="N4201" s="1"/>
      <c r="O4201" s="1"/>
      <c r="P4201" s="1"/>
      <c r="Q4201" s="1"/>
      <c r="R4201" s="1"/>
      <c r="Y4201" s="1"/>
      <c r="Z4201" s="1"/>
      <c r="AA4201" s="6">
        <v>223.0043915656569</v>
      </c>
      <c r="AB4201" s="6">
        <f t="shared" si="443"/>
        <v>66.901317469697062</v>
      </c>
    </row>
    <row r="4202" spans="3:28" x14ac:dyDescent="0.55000000000000004">
      <c r="C4202" s="5">
        <f t="shared" ca="1" si="438"/>
        <v>0.50460239934241324</v>
      </c>
      <c r="D4202" s="6">
        <v>0.90854757459007152</v>
      </c>
      <c r="E4202" s="15">
        <f t="shared" si="439"/>
        <v>143.5459398487591</v>
      </c>
      <c r="F4202" s="5">
        <f t="shared" si="440"/>
        <v>224.94355853591514</v>
      </c>
      <c r="G4202" s="5">
        <f t="shared" si="441"/>
        <v>0.21428571428571427</v>
      </c>
      <c r="H4202" s="5">
        <f t="shared" si="442"/>
        <v>224.94355853591514</v>
      </c>
      <c r="M4202" s="1"/>
      <c r="N4202" s="1"/>
      <c r="O4202" s="1"/>
      <c r="P4202" s="1"/>
      <c r="Q4202" s="1"/>
      <c r="R4202" s="1"/>
      <c r="Y4202" s="1"/>
      <c r="Z4202" s="1"/>
      <c r="AA4202" s="6">
        <v>224.94355853591514</v>
      </c>
      <c r="AB4202" s="6">
        <f t="shared" si="443"/>
        <v>67.483067560774543</v>
      </c>
    </row>
    <row r="4203" spans="3:28" x14ac:dyDescent="0.55000000000000004">
      <c r="C4203" s="5">
        <f t="shared" ca="1" si="438"/>
        <v>2.6444578422150089E-3</v>
      </c>
      <c r="D4203" s="6">
        <v>0.87637691629663672</v>
      </c>
      <c r="E4203" s="15">
        <f t="shared" si="439"/>
        <v>141.33891458960517</v>
      </c>
      <c r="F4203" s="5">
        <f t="shared" si="440"/>
        <v>212.73499008120621</v>
      </c>
      <c r="G4203" s="5">
        <f t="shared" si="441"/>
        <v>0.21428571428571427</v>
      </c>
      <c r="H4203" s="5">
        <f t="shared" si="442"/>
        <v>212.73499008120621</v>
      </c>
      <c r="M4203" s="1"/>
      <c r="N4203" s="1"/>
      <c r="O4203" s="1"/>
      <c r="P4203" s="1"/>
      <c r="Q4203" s="1"/>
      <c r="R4203" s="1"/>
      <c r="Y4203" s="1"/>
      <c r="Z4203" s="1"/>
      <c r="AA4203" s="6">
        <v>212.73499008120621</v>
      </c>
      <c r="AB4203" s="6">
        <f t="shared" si="443"/>
        <v>63.820497024361856</v>
      </c>
    </row>
    <row r="4204" spans="3:28" x14ac:dyDescent="0.55000000000000004">
      <c r="C4204" s="5">
        <f t="shared" ca="1" si="438"/>
        <v>6.4879392755970988E-3</v>
      </c>
      <c r="D4204" s="6">
        <v>3.0113453773111365E-2</v>
      </c>
      <c r="E4204" s="15">
        <f t="shared" si="439"/>
        <v>42.492354776418381</v>
      </c>
      <c r="F4204" s="5">
        <f t="shared" si="440"/>
        <v>55.572073511277495</v>
      </c>
      <c r="G4204" s="5">
        <f t="shared" si="441"/>
        <v>0.21428571428571427</v>
      </c>
      <c r="H4204" s="5">
        <f t="shared" si="442"/>
        <v>42.492354776418381</v>
      </c>
      <c r="M4204" s="1"/>
      <c r="N4204" s="1"/>
      <c r="O4204" s="1"/>
      <c r="P4204" s="1"/>
      <c r="Q4204" s="1"/>
      <c r="R4204" s="1"/>
      <c r="Y4204" s="1"/>
      <c r="Z4204" s="1"/>
      <c r="AA4204" s="6">
        <v>42.492354776418381</v>
      </c>
      <c r="AB4204" s="6">
        <f t="shared" si="443"/>
        <v>12.747706432925513</v>
      </c>
    </row>
    <row r="4205" spans="3:28" x14ac:dyDescent="0.55000000000000004">
      <c r="C4205" s="5">
        <f t="shared" ca="1" si="438"/>
        <v>0.90930337773149084</v>
      </c>
      <c r="D4205" s="6">
        <v>0.89023173089050622</v>
      </c>
      <c r="E4205" s="15">
        <f t="shared" si="439"/>
        <v>142.29428882396962</v>
      </c>
      <c r="F4205" s="5">
        <f t="shared" si="440"/>
        <v>217.77028896350896</v>
      </c>
      <c r="G4205" s="5">
        <f t="shared" si="441"/>
        <v>0.21428571428571427</v>
      </c>
      <c r="H4205" s="5">
        <f t="shared" si="442"/>
        <v>217.77028896350896</v>
      </c>
      <c r="M4205" s="1"/>
      <c r="N4205" s="1"/>
      <c r="O4205" s="1"/>
      <c r="P4205" s="1"/>
      <c r="Q4205" s="1"/>
      <c r="R4205" s="1"/>
      <c r="Y4205" s="1"/>
      <c r="Z4205" s="1"/>
      <c r="AA4205" s="6">
        <v>217.77028896350896</v>
      </c>
      <c r="AB4205" s="6">
        <f t="shared" si="443"/>
        <v>65.331086689052682</v>
      </c>
    </row>
    <row r="4206" spans="3:28" x14ac:dyDescent="0.55000000000000004">
      <c r="C4206" s="5">
        <f t="shared" ca="1" si="438"/>
        <v>0.73099702271338873</v>
      </c>
      <c r="D4206" s="6">
        <v>0.51366478828934181</v>
      </c>
      <c r="E4206" s="15">
        <f t="shared" si="439"/>
        <v>112.89547052069301</v>
      </c>
      <c r="F4206" s="5">
        <f t="shared" si="440"/>
        <v>126.91548584181038</v>
      </c>
      <c r="G4206" s="5">
        <f t="shared" si="441"/>
        <v>0.21428571428571427</v>
      </c>
      <c r="H4206" s="5">
        <f t="shared" si="442"/>
        <v>126.91548584181038</v>
      </c>
      <c r="M4206" s="1"/>
      <c r="N4206" s="1"/>
      <c r="O4206" s="1"/>
      <c r="P4206" s="1"/>
      <c r="Q4206" s="1"/>
      <c r="R4206" s="1"/>
      <c r="Y4206" s="1"/>
      <c r="Z4206" s="1"/>
      <c r="AA4206" s="6">
        <v>126.91548584181038</v>
      </c>
      <c r="AB4206" s="6">
        <f t="shared" si="443"/>
        <v>38.074645752543113</v>
      </c>
    </row>
    <row r="4207" spans="3:28" x14ac:dyDescent="0.55000000000000004">
      <c r="C4207" s="5">
        <f t="shared" ca="1" si="438"/>
        <v>0.65658585972462014</v>
      </c>
      <c r="D4207" s="6">
        <v>0.9753232060204079</v>
      </c>
      <c r="E4207" s="15">
        <f t="shared" si="439"/>
        <v>148.00558527323273</v>
      </c>
      <c r="F4207" s="5">
        <f t="shared" si="440"/>
        <v>261.01166188277739</v>
      </c>
      <c r="G4207" s="5">
        <f t="shared" si="441"/>
        <v>0.21428571428571427</v>
      </c>
      <c r="H4207" s="5">
        <f t="shared" si="442"/>
        <v>261.01166188277739</v>
      </c>
      <c r="M4207" s="1"/>
      <c r="N4207" s="1"/>
      <c r="O4207" s="1"/>
      <c r="P4207" s="1"/>
      <c r="Q4207" s="1"/>
      <c r="R4207" s="1"/>
      <c r="Y4207" s="1"/>
      <c r="Z4207" s="1"/>
      <c r="AA4207" s="6">
        <v>261.01166188277739</v>
      </c>
      <c r="AB4207" s="6">
        <f t="shared" si="443"/>
        <v>78.30349856483322</v>
      </c>
    </row>
    <row r="4208" spans="3:28" x14ac:dyDescent="0.55000000000000004">
      <c r="C4208" s="5">
        <f t="shared" ca="1" si="438"/>
        <v>0.33323797132843647</v>
      </c>
      <c r="D4208" s="6">
        <v>0.23138824859725915</v>
      </c>
      <c r="E4208" s="15">
        <f t="shared" si="439"/>
        <v>82.348396743091584</v>
      </c>
      <c r="F4208" s="5">
        <f t="shared" si="440"/>
        <v>82.407527964755104</v>
      </c>
      <c r="G4208" s="5">
        <f t="shared" si="441"/>
        <v>0.21428571428571427</v>
      </c>
      <c r="H4208" s="5">
        <f t="shared" si="442"/>
        <v>82.407527964755104</v>
      </c>
      <c r="M4208" s="1"/>
      <c r="N4208" s="1"/>
      <c r="O4208" s="1"/>
      <c r="P4208" s="1"/>
      <c r="Q4208" s="1"/>
      <c r="R4208" s="1"/>
      <c r="Y4208" s="1"/>
      <c r="Z4208" s="1"/>
      <c r="AA4208" s="6">
        <v>82.407527964755104</v>
      </c>
      <c r="AB4208" s="6">
        <f t="shared" si="443"/>
        <v>24.722258389426532</v>
      </c>
    </row>
    <row r="4209" spans="3:28" x14ac:dyDescent="0.55000000000000004">
      <c r="C4209" s="5">
        <f t="shared" ca="1" si="438"/>
        <v>0.3115566043185698</v>
      </c>
      <c r="D4209" s="6">
        <v>0.73225345003085685</v>
      </c>
      <c r="E4209" s="15">
        <f t="shared" si="439"/>
        <v>130.91374108070829</v>
      </c>
      <c r="F4209" s="5">
        <f t="shared" si="440"/>
        <v>171.57419465660641</v>
      </c>
      <c r="G4209" s="5">
        <f t="shared" si="441"/>
        <v>0.21428571428571427</v>
      </c>
      <c r="H4209" s="5">
        <f t="shared" si="442"/>
        <v>171.57419465660641</v>
      </c>
      <c r="M4209" s="1"/>
      <c r="N4209" s="1"/>
      <c r="O4209" s="1"/>
      <c r="P4209" s="1"/>
      <c r="Q4209" s="1"/>
      <c r="R4209" s="1"/>
      <c r="Y4209" s="1"/>
      <c r="Z4209" s="1"/>
      <c r="AA4209" s="6">
        <v>171.57419465660641</v>
      </c>
      <c r="AB4209" s="6">
        <f t="shared" si="443"/>
        <v>51.472258396981921</v>
      </c>
    </row>
    <row r="4210" spans="3:28" x14ac:dyDescent="0.55000000000000004">
      <c r="C4210" s="5">
        <f t="shared" ca="1" si="438"/>
        <v>0.76383063791599481</v>
      </c>
      <c r="D4210" s="6">
        <v>0.24769416769047814</v>
      </c>
      <c r="E4210" s="15">
        <f t="shared" si="439"/>
        <v>84.507844617534943</v>
      </c>
      <c r="F4210" s="5">
        <f t="shared" si="440"/>
        <v>84.727987721890457</v>
      </c>
      <c r="G4210" s="5">
        <f t="shared" si="441"/>
        <v>0.21428571428571427</v>
      </c>
      <c r="H4210" s="5">
        <f t="shared" si="442"/>
        <v>84.727987721890457</v>
      </c>
      <c r="M4210" s="1"/>
      <c r="N4210" s="1"/>
      <c r="O4210" s="1"/>
      <c r="P4210" s="1"/>
      <c r="Q4210" s="1"/>
      <c r="R4210" s="1"/>
      <c r="Y4210" s="1"/>
      <c r="Z4210" s="1"/>
      <c r="AA4210" s="6">
        <v>84.727987721890457</v>
      </c>
      <c r="AB4210" s="6">
        <f t="shared" si="443"/>
        <v>25.418396316567136</v>
      </c>
    </row>
    <row r="4211" spans="3:28" x14ac:dyDescent="0.55000000000000004">
      <c r="C4211" s="5">
        <f t="shared" ca="1" si="438"/>
        <v>0.78669772173741537</v>
      </c>
      <c r="D4211" s="6">
        <v>0.99116918117283537</v>
      </c>
      <c r="E4211" s="15">
        <f t="shared" si="439"/>
        <v>149.04124241382533</v>
      </c>
      <c r="F4211" s="5">
        <f t="shared" si="440"/>
        <v>276.67665461917306</v>
      </c>
      <c r="G4211" s="5">
        <f t="shared" si="441"/>
        <v>0.21428571428571427</v>
      </c>
      <c r="H4211" s="5">
        <f t="shared" si="442"/>
        <v>276.67665461917306</v>
      </c>
      <c r="M4211" s="1"/>
      <c r="N4211" s="1"/>
      <c r="O4211" s="1"/>
      <c r="P4211" s="1"/>
      <c r="Q4211" s="1"/>
      <c r="R4211" s="1"/>
      <c r="Y4211" s="1"/>
      <c r="Z4211" s="1"/>
      <c r="AA4211" s="6">
        <v>276.67665461917306</v>
      </c>
      <c r="AB4211" s="6">
        <f t="shared" si="443"/>
        <v>83.002996385751914</v>
      </c>
    </row>
    <row r="4212" spans="3:28" x14ac:dyDescent="0.55000000000000004">
      <c r="C4212" s="5">
        <f t="shared" ca="1" si="438"/>
        <v>0.53553660985989859</v>
      </c>
      <c r="D4212" s="6">
        <v>0.14450357579715678</v>
      </c>
      <c r="E4212" s="15">
        <f t="shared" si="439"/>
        <v>69.271290559434647</v>
      </c>
      <c r="F4212" s="5">
        <f t="shared" si="440"/>
        <v>70.438287750558999</v>
      </c>
      <c r="G4212" s="5">
        <f t="shared" si="441"/>
        <v>0.21428571428571427</v>
      </c>
      <c r="H4212" s="5">
        <f t="shared" si="442"/>
        <v>69.271290559434647</v>
      </c>
      <c r="M4212" s="1"/>
      <c r="N4212" s="1"/>
      <c r="O4212" s="1"/>
      <c r="P4212" s="1"/>
      <c r="Q4212" s="1"/>
      <c r="R4212" s="1"/>
      <c r="Y4212" s="1"/>
      <c r="Z4212" s="1"/>
      <c r="AA4212" s="6">
        <v>69.271290559434647</v>
      </c>
      <c r="AB4212" s="6">
        <f t="shared" si="443"/>
        <v>20.781387167830392</v>
      </c>
    </row>
    <row r="4213" spans="3:28" x14ac:dyDescent="0.55000000000000004">
      <c r="C4213" s="5">
        <f t="shared" ca="1" si="438"/>
        <v>0.79135370249674586</v>
      </c>
      <c r="D4213" s="6">
        <v>0.87286535841400503</v>
      </c>
      <c r="E4213" s="15">
        <f t="shared" si="439"/>
        <v>141.09557391315045</v>
      </c>
      <c r="F4213" s="5">
        <f t="shared" si="440"/>
        <v>211.50427173192318</v>
      </c>
      <c r="G4213" s="5">
        <f t="shared" si="441"/>
        <v>0.21428571428571427</v>
      </c>
      <c r="H4213" s="5">
        <f t="shared" si="442"/>
        <v>211.50427173192318</v>
      </c>
      <c r="M4213" s="1"/>
      <c r="N4213" s="1"/>
      <c r="O4213" s="1"/>
      <c r="P4213" s="1"/>
      <c r="Q4213" s="1"/>
      <c r="R4213" s="1"/>
      <c r="Y4213" s="1"/>
      <c r="Z4213" s="1"/>
      <c r="AA4213" s="6">
        <v>211.50427173192318</v>
      </c>
      <c r="AB4213" s="6">
        <f t="shared" si="443"/>
        <v>63.451281519576952</v>
      </c>
    </row>
    <row r="4214" spans="3:28" x14ac:dyDescent="0.55000000000000004">
      <c r="C4214" s="5">
        <f t="shared" ca="1" si="438"/>
        <v>9.4572187235016703E-2</v>
      </c>
      <c r="D4214" s="6">
        <v>0.22169852763003373</v>
      </c>
      <c r="E4214" s="15">
        <f t="shared" si="439"/>
        <v>81.028970695765196</v>
      </c>
      <c r="F4214" s="5">
        <f t="shared" si="440"/>
        <v>81.040253247337887</v>
      </c>
      <c r="G4214" s="5">
        <f t="shared" si="441"/>
        <v>0.21428571428571427</v>
      </c>
      <c r="H4214" s="5">
        <f t="shared" si="442"/>
        <v>81.040253247337887</v>
      </c>
      <c r="M4214" s="1"/>
      <c r="N4214" s="1"/>
      <c r="O4214" s="1"/>
      <c r="P4214" s="1"/>
      <c r="Q4214" s="1"/>
      <c r="R4214" s="1"/>
      <c r="Y4214" s="1"/>
      <c r="Z4214" s="1"/>
      <c r="AA4214" s="6">
        <v>81.040253247337887</v>
      </c>
      <c r="AB4214" s="6">
        <f t="shared" si="443"/>
        <v>24.312075974201367</v>
      </c>
    </row>
    <row r="4215" spans="3:28" x14ac:dyDescent="0.55000000000000004">
      <c r="C4215" s="5">
        <f t="shared" ca="1" si="438"/>
        <v>0.63696503463727816</v>
      </c>
      <c r="D4215" s="6">
        <v>6.901067795818483E-2</v>
      </c>
      <c r="E4215" s="15">
        <f t="shared" si="439"/>
        <v>54.04966063997562</v>
      </c>
      <c r="F4215" s="5">
        <f t="shared" si="440"/>
        <v>60.523608182819373</v>
      </c>
      <c r="G4215" s="5">
        <f t="shared" si="441"/>
        <v>0.21428571428571427</v>
      </c>
      <c r="H4215" s="5">
        <f t="shared" si="442"/>
        <v>54.04966063997562</v>
      </c>
      <c r="M4215" s="1"/>
      <c r="N4215" s="1"/>
      <c r="O4215" s="1"/>
      <c r="P4215" s="1"/>
      <c r="Q4215" s="1"/>
      <c r="R4215" s="1"/>
      <c r="Y4215" s="1"/>
      <c r="Z4215" s="1"/>
      <c r="AA4215" s="6">
        <v>54.04966063997562</v>
      </c>
      <c r="AB4215" s="6">
        <f t="shared" si="443"/>
        <v>16.214898191992685</v>
      </c>
    </row>
    <row r="4216" spans="3:28" x14ac:dyDescent="0.55000000000000004">
      <c r="C4216" s="5">
        <f t="shared" ca="1" si="438"/>
        <v>9.9174204768215035E-2</v>
      </c>
      <c r="D4216" s="6">
        <v>0.190800623852728</v>
      </c>
      <c r="E4216" s="15">
        <f t="shared" si="439"/>
        <v>76.616697896696792</v>
      </c>
      <c r="F4216" s="5">
        <f t="shared" si="440"/>
        <v>76.736295895029201</v>
      </c>
      <c r="G4216" s="5">
        <f t="shared" si="441"/>
        <v>0.21428571428571427</v>
      </c>
      <c r="H4216" s="5">
        <f t="shared" si="442"/>
        <v>76.616697896696792</v>
      </c>
      <c r="M4216" s="1"/>
      <c r="N4216" s="1"/>
      <c r="O4216" s="1"/>
      <c r="P4216" s="1"/>
      <c r="Q4216" s="1"/>
      <c r="R4216" s="1"/>
      <c r="Y4216" s="1"/>
      <c r="Z4216" s="1"/>
      <c r="AA4216" s="6">
        <v>76.616697896696792</v>
      </c>
      <c r="AB4216" s="6">
        <f t="shared" si="443"/>
        <v>22.985009369009038</v>
      </c>
    </row>
    <row r="4217" spans="3:28" x14ac:dyDescent="0.55000000000000004">
      <c r="C4217" s="5">
        <f t="shared" ca="1" si="438"/>
        <v>0.16389659576589244</v>
      </c>
      <c r="D4217" s="6">
        <v>0.59690809163480629</v>
      </c>
      <c r="E4217" s="15">
        <f t="shared" si="439"/>
        <v>120.14018144313873</v>
      </c>
      <c r="F4217" s="5">
        <f t="shared" si="440"/>
        <v>142.42315666540361</v>
      </c>
      <c r="G4217" s="5">
        <f t="shared" si="441"/>
        <v>0.21428571428571427</v>
      </c>
      <c r="H4217" s="5">
        <f t="shared" si="442"/>
        <v>142.42315666540361</v>
      </c>
      <c r="M4217" s="1"/>
      <c r="N4217" s="1"/>
      <c r="O4217" s="1"/>
      <c r="P4217" s="1"/>
      <c r="Q4217" s="1"/>
      <c r="R4217" s="1"/>
      <c r="Y4217" s="1"/>
      <c r="Z4217" s="1"/>
      <c r="AA4217" s="6">
        <v>142.42315666540361</v>
      </c>
      <c r="AB4217" s="6">
        <f t="shared" si="443"/>
        <v>42.726946999621084</v>
      </c>
    </row>
    <row r="4218" spans="3:28" x14ac:dyDescent="0.55000000000000004">
      <c r="C4218" s="5">
        <f t="shared" ca="1" si="438"/>
        <v>0.19405865279604384</v>
      </c>
      <c r="D4218" s="6">
        <v>0.8181374367465285</v>
      </c>
      <c r="E4218" s="15">
        <f t="shared" si="439"/>
        <v>137.23783065777735</v>
      </c>
      <c r="F4218" s="5">
        <f t="shared" si="440"/>
        <v>194.15703189907305</v>
      </c>
      <c r="G4218" s="5">
        <f t="shared" si="441"/>
        <v>0.21428571428571427</v>
      </c>
      <c r="H4218" s="5">
        <f t="shared" si="442"/>
        <v>194.15703189907305</v>
      </c>
      <c r="M4218" s="1"/>
      <c r="N4218" s="1"/>
      <c r="O4218" s="1"/>
      <c r="P4218" s="1"/>
      <c r="Q4218" s="1"/>
      <c r="R4218" s="1"/>
      <c r="Y4218" s="1"/>
      <c r="Z4218" s="1"/>
      <c r="AA4218" s="6">
        <v>194.15703189907305</v>
      </c>
      <c r="AB4218" s="6">
        <f t="shared" si="443"/>
        <v>58.247109569721914</v>
      </c>
    </row>
    <row r="4219" spans="3:28" x14ac:dyDescent="0.55000000000000004">
      <c r="C4219" s="5">
        <f t="shared" ca="1" si="438"/>
        <v>0.83245841717540725</v>
      </c>
      <c r="D4219" s="6">
        <v>0.26735468194843093</v>
      </c>
      <c r="E4219" s="15">
        <f t="shared" si="439"/>
        <v>87.019091733129599</v>
      </c>
      <c r="F4219" s="5">
        <f t="shared" si="440"/>
        <v>87.559534005461529</v>
      </c>
      <c r="G4219" s="5">
        <f t="shared" si="441"/>
        <v>0.21428571428571427</v>
      </c>
      <c r="H4219" s="5">
        <f t="shared" si="442"/>
        <v>87.559534005461529</v>
      </c>
      <c r="M4219" s="1"/>
      <c r="N4219" s="1"/>
      <c r="O4219" s="1"/>
      <c r="P4219" s="1"/>
      <c r="Q4219" s="1"/>
      <c r="R4219" s="1"/>
      <c r="Y4219" s="1"/>
      <c r="Z4219" s="1"/>
      <c r="AA4219" s="6">
        <v>87.559534005461529</v>
      </c>
      <c r="AB4219" s="6">
        <f t="shared" si="443"/>
        <v>26.267860201638459</v>
      </c>
    </row>
    <row r="4220" spans="3:28" x14ac:dyDescent="0.55000000000000004">
      <c r="C4220" s="5">
        <f t="shared" ca="1" si="438"/>
        <v>6.1315861479952938E-2</v>
      </c>
      <c r="D4220" s="6">
        <v>0.15709830066454844</v>
      </c>
      <c r="E4220" s="15">
        <f t="shared" si="439"/>
        <v>71.373645492260067</v>
      </c>
      <c r="F4220" s="5">
        <f t="shared" si="440"/>
        <v>72.134371439956283</v>
      </c>
      <c r="G4220" s="5">
        <f t="shared" si="441"/>
        <v>0.21428571428571427</v>
      </c>
      <c r="H4220" s="5">
        <f t="shared" si="442"/>
        <v>71.373645492260067</v>
      </c>
      <c r="M4220" s="1"/>
      <c r="N4220" s="1"/>
      <c r="O4220" s="1"/>
      <c r="P4220" s="1"/>
      <c r="Q4220" s="1"/>
      <c r="R4220" s="1"/>
      <c r="Y4220" s="1"/>
      <c r="Z4220" s="1"/>
      <c r="AA4220" s="6">
        <v>71.373645492260067</v>
      </c>
      <c r="AB4220" s="6">
        <f t="shared" si="443"/>
        <v>21.41209364767802</v>
      </c>
    </row>
    <row r="4221" spans="3:28" x14ac:dyDescent="0.55000000000000004">
      <c r="C4221" s="5">
        <f t="shared" ca="1" si="438"/>
        <v>0.15809698697680941</v>
      </c>
      <c r="D4221" s="6">
        <v>0.33524976006918816</v>
      </c>
      <c r="E4221" s="15">
        <f t="shared" si="439"/>
        <v>95.047957794748569</v>
      </c>
      <c r="F4221" s="5">
        <f t="shared" si="440"/>
        <v>97.642359225706514</v>
      </c>
      <c r="G4221" s="5">
        <f t="shared" si="441"/>
        <v>0.21428571428571427</v>
      </c>
      <c r="H4221" s="5">
        <f t="shared" si="442"/>
        <v>97.642359225706514</v>
      </c>
      <c r="M4221" s="1"/>
      <c r="N4221" s="1"/>
      <c r="O4221" s="1"/>
      <c r="P4221" s="1"/>
      <c r="Q4221" s="1"/>
      <c r="R4221" s="1"/>
      <c r="Y4221" s="1"/>
      <c r="Z4221" s="1"/>
      <c r="AA4221" s="6">
        <v>97.642359225706514</v>
      </c>
      <c r="AB4221" s="6">
        <f t="shared" si="443"/>
        <v>29.292707767711953</v>
      </c>
    </row>
    <row r="4222" spans="3:28" x14ac:dyDescent="0.55000000000000004">
      <c r="C4222" s="5">
        <f t="shared" ca="1" si="438"/>
        <v>0.89420266700610573</v>
      </c>
      <c r="D4222" s="6">
        <v>0.62055557363020386</v>
      </c>
      <c r="E4222" s="15">
        <f t="shared" si="439"/>
        <v>122.10452309759556</v>
      </c>
      <c r="F4222" s="5">
        <f t="shared" si="440"/>
        <v>147.11515227342036</v>
      </c>
      <c r="G4222" s="5">
        <f t="shared" si="441"/>
        <v>0.21428571428571427</v>
      </c>
      <c r="H4222" s="5">
        <f t="shared" si="442"/>
        <v>147.11515227342036</v>
      </c>
      <c r="M4222" s="1"/>
      <c r="N4222" s="1"/>
      <c r="O4222" s="1"/>
      <c r="P4222" s="1"/>
      <c r="Q4222" s="1"/>
      <c r="R4222" s="1"/>
      <c r="Y4222" s="1"/>
      <c r="Z4222" s="1"/>
      <c r="AA4222" s="6">
        <v>147.11515227342036</v>
      </c>
      <c r="AB4222" s="6">
        <f t="shared" si="443"/>
        <v>44.134545682026108</v>
      </c>
    </row>
    <row r="4223" spans="3:28" x14ac:dyDescent="0.55000000000000004">
      <c r="C4223" s="5">
        <f t="shared" ca="1" si="438"/>
        <v>0.38009572730920282</v>
      </c>
      <c r="D4223" s="6">
        <v>0.73310079159907793</v>
      </c>
      <c r="E4223" s="15">
        <f t="shared" si="439"/>
        <v>130.97789554170015</v>
      </c>
      <c r="F4223" s="5">
        <f t="shared" si="440"/>
        <v>171.77757123850446</v>
      </c>
      <c r="G4223" s="5">
        <f t="shared" si="441"/>
        <v>0.21428571428571427</v>
      </c>
      <c r="H4223" s="5">
        <f t="shared" si="442"/>
        <v>171.77757123850446</v>
      </c>
      <c r="M4223" s="1"/>
      <c r="N4223" s="1"/>
      <c r="O4223" s="1"/>
      <c r="P4223" s="1"/>
      <c r="Q4223" s="1"/>
      <c r="R4223" s="1"/>
      <c r="Y4223" s="1"/>
      <c r="Z4223" s="1"/>
      <c r="AA4223" s="6">
        <v>171.77757123850446</v>
      </c>
      <c r="AB4223" s="6">
        <f t="shared" si="443"/>
        <v>51.533271371551336</v>
      </c>
    </row>
    <row r="4224" spans="3:28" x14ac:dyDescent="0.55000000000000004">
      <c r="C4224" s="5">
        <f t="shared" ca="1" si="438"/>
        <v>0.29760904981760239</v>
      </c>
      <c r="D4224" s="6">
        <v>0.27015491811333026</v>
      </c>
      <c r="E4224" s="15">
        <f t="shared" si="439"/>
        <v>87.369151874607624</v>
      </c>
      <c r="F4224" s="5">
        <f t="shared" si="440"/>
        <v>87.965905939118244</v>
      </c>
      <c r="G4224" s="5">
        <f t="shared" si="441"/>
        <v>0.21428571428571427</v>
      </c>
      <c r="H4224" s="5">
        <f t="shared" si="442"/>
        <v>87.965905939118244</v>
      </c>
      <c r="M4224" s="1"/>
      <c r="N4224" s="1"/>
      <c r="O4224" s="1"/>
      <c r="P4224" s="1"/>
      <c r="Q4224" s="1"/>
      <c r="R4224" s="1"/>
      <c r="Y4224" s="1"/>
      <c r="Z4224" s="1"/>
      <c r="AA4224" s="6">
        <v>87.965905939118244</v>
      </c>
      <c r="AB4224" s="6">
        <f t="shared" si="443"/>
        <v>26.389771781735472</v>
      </c>
    </row>
    <row r="4225" spans="3:28" x14ac:dyDescent="0.55000000000000004">
      <c r="C4225" s="5">
        <f t="shared" ca="1" si="438"/>
        <v>0.61918527706494364</v>
      </c>
      <c r="D4225" s="6">
        <v>0.77336701383212791</v>
      </c>
      <c r="E4225" s="15">
        <f t="shared" si="439"/>
        <v>133.98493686614802</v>
      </c>
      <c r="F4225" s="5">
        <f t="shared" si="440"/>
        <v>181.84505110685834</v>
      </c>
      <c r="G4225" s="5">
        <f t="shared" si="441"/>
        <v>0.21428571428571427</v>
      </c>
      <c r="H4225" s="5">
        <f t="shared" si="442"/>
        <v>181.84505110685834</v>
      </c>
      <c r="M4225" s="1"/>
      <c r="N4225" s="1"/>
      <c r="O4225" s="1"/>
      <c r="P4225" s="1"/>
      <c r="Q4225" s="1"/>
      <c r="R4225" s="1"/>
      <c r="Y4225" s="1"/>
      <c r="Z4225" s="1"/>
      <c r="AA4225" s="6">
        <v>181.84505110685834</v>
      </c>
      <c r="AB4225" s="6">
        <f t="shared" si="443"/>
        <v>54.553515332057501</v>
      </c>
    </row>
    <row r="4226" spans="3:28" x14ac:dyDescent="0.55000000000000004">
      <c r="C4226" s="5">
        <f t="shared" ca="1" si="438"/>
        <v>7.0582175667864178E-2</v>
      </c>
      <c r="D4226" s="6">
        <v>0.13368782745157703</v>
      </c>
      <c r="E4226" s="15">
        <f t="shared" si="439"/>
        <v>67.391512965788451</v>
      </c>
      <c r="F4226" s="5">
        <f t="shared" si="440"/>
        <v>68.991710475613331</v>
      </c>
      <c r="G4226" s="5">
        <f t="shared" si="441"/>
        <v>0.21428571428571427</v>
      </c>
      <c r="H4226" s="5">
        <f t="shared" si="442"/>
        <v>67.391512965788451</v>
      </c>
      <c r="M4226" s="1"/>
      <c r="N4226" s="1"/>
      <c r="O4226" s="1"/>
      <c r="P4226" s="1"/>
      <c r="Q4226" s="1"/>
      <c r="R4226" s="1"/>
      <c r="Y4226" s="1"/>
      <c r="Z4226" s="1"/>
      <c r="AA4226" s="6">
        <v>67.391512965788451</v>
      </c>
      <c r="AB4226" s="6">
        <f t="shared" si="443"/>
        <v>20.217453889736536</v>
      </c>
    </row>
    <row r="4227" spans="3:28" x14ac:dyDescent="0.55000000000000004">
      <c r="C4227" s="5">
        <f t="shared" ref="C4227:C4290" ca="1" si="444">RAND()</f>
        <v>0.36064512351654288</v>
      </c>
      <c r="D4227" s="6">
        <v>0.60244789011168298</v>
      </c>
      <c r="E4227" s="15">
        <f t="shared" ref="E4227:E4290" si="445">$B$1+SQRT(($B$2-$B$1)*($B$3-$B$1)*D4227)</f>
        <v>120.60379989779847</v>
      </c>
      <c r="F4227" s="5">
        <f t="shared" ref="F4227:F4290" si="446">$B$2-SQRT(($B$2-$B$1)*($B$2-$B$3)*(1-D4227))</f>
        <v>143.50971286012563</v>
      </c>
      <c r="G4227" s="5">
        <f t="shared" ref="G4227:G4290" si="447">($B$3-$B$1)/($B$2-$B$1)</f>
        <v>0.21428571428571427</v>
      </c>
      <c r="H4227" s="5">
        <f t="shared" ref="H4227:H4290" si="448">IF(D4227&lt;G4227,E4227,F4227)</f>
        <v>143.50971286012563</v>
      </c>
      <c r="M4227" s="1"/>
      <c r="N4227" s="1"/>
      <c r="O4227" s="1"/>
      <c r="P4227" s="1"/>
      <c r="Q4227" s="1"/>
      <c r="R4227" s="1"/>
      <c r="Y4227" s="1"/>
      <c r="Z4227" s="1"/>
      <c r="AA4227" s="6">
        <v>143.50971286012563</v>
      </c>
      <c r="AB4227" s="6">
        <f t="shared" ref="AB4227:AB4290" si="449">AA4227*0.3</f>
        <v>43.052913858037691</v>
      </c>
    </row>
    <row r="4228" spans="3:28" x14ac:dyDescent="0.55000000000000004">
      <c r="C4228" s="5">
        <f t="shared" ca="1" si="444"/>
        <v>0.35424150179325475</v>
      </c>
      <c r="D4228" s="6">
        <v>0.37127557151203738</v>
      </c>
      <c r="E4228" s="15">
        <f t="shared" si="445"/>
        <v>98.977399307664143</v>
      </c>
      <c r="F4228" s="5">
        <f t="shared" si="446"/>
        <v>103.20207116217281</v>
      </c>
      <c r="G4228" s="5">
        <f t="shared" si="447"/>
        <v>0.21428571428571427</v>
      </c>
      <c r="H4228" s="5">
        <f t="shared" si="448"/>
        <v>103.20207116217281</v>
      </c>
      <c r="M4228" s="1"/>
      <c r="N4228" s="1"/>
      <c r="O4228" s="1"/>
      <c r="P4228" s="1"/>
      <c r="Q4228" s="1"/>
      <c r="R4228" s="1"/>
      <c r="Y4228" s="1"/>
      <c r="Z4228" s="1"/>
      <c r="AA4228" s="6">
        <v>103.20207116217281</v>
      </c>
      <c r="AB4228" s="6">
        <f t="shared" si="449"/>
        <v>30.960621348651841</v>
      </c>
    </row>
    <row r="4229" spans="3:28" x14ac:dyDescent="0.55000000000000004">
      <c r="C4229" s="5">
        <f t="shared" ca="1" si="444"/>
        <v>0.36042659382013653</v>
      </c>
      <c r="D4229" s="6">
        <v>3.190819382668264E-2</v>
      </c>
      <c r="E4229" s="15">
        <f t="shared" si="445"/>
        <v>43.15291895827108</v>
      </c>
      <c r="F4229" s="5">
        <f t="shared" si="446"/>
        <v>55.798330758620011</v>
      </c>
      <c r="G4229" s="5">
        <f t="shared" si="447"/>
        <v>0.21428571428571427</v>
      </c>
      <c r="H4229" s="5">
        <f t="shared" si="448"/>
        <v>43.15291895827108</v>
      </c>
      <c r="M4229" s="1"/>
      <c r="N4229" s="1"/>
      <c r="O4229" s="1"/>
      <c r="P4229" s="1"/>
      <c r="Q4229" s="1"/>
      <c r="R4229" s="1"/>
      <c r="Y4229" s="1"/>
      <c r="Z4229" s="1"/>
      <c r="AA4229" s="6">
        <v>43.15291895827108</v>
      </c>
      <c r="AB4229" s="6">
        <f t="shared" si="449"/>
        <v>12.945875687481324</v>
      </c>
    </row>
    <row r="4230" spans="3:28" x14ac:dyDescent="0.55000000000000004">
      <c r="C4230" s="5">
        <f t="shared" ca="1" si="444"/>
        <v>0.51795476544855934</v>
      </c>
      <c r="D4230" s="6">
        <v>0.53109179688424868</v>
      </c>
      <c r="E4230" s="15">
        <f t="shared" si="445"/>
        <v>114.45815045646076</v>
      </c>
      <c r="F4230" s="5">
        <f t="shared" si="446"/>
        <v>130.04487265183707</v>
      </c>
      <c r="G4230" s="5">
        <f t="shared" si="447"/>
        <v>0.21428571428571427</v>
      </c>
      <c r="H4230" s="5">
        <f t="shared" si="448"/>
        <v>130.04487265183707</v>
      </c>
      <c r="M4230" s="1"/>
      <c r="N4230" s="1"/>
      <c r="O4230" s="1"/>
      <c r="P4230" s="1"/>
      <c r="Q4230" s="1"/>
      <c r="R4230" s="1"/>
      <c r="Y4230" s="1"/>
      <c r="Z4230" s="1"/>
      <c r="AA4230" s="6">
        <v>130.04487265183707</v>
      </c>
      <c r="AB4230" s="6">
        <f t="shared" si="449"/>
        <v>39.013461795551116</v>
      </c>
    </row>
    <row r="4231" spans="3:28" x14ac:dyDescent="0.55000000000000004">
      <c r="C4231" s="5">
        <f t="shared" ca="1" si="444"/>
        <v>0.55573411282203611</v>
      </c>
      <c r="D4231" s="6">
        <v>0.43478504125428985</v>
      </c>
      <c r="E4231" s="15">
        <f t="shared" si="445"/>
        <v>105.465716477849</v>
      </c>
      <c r="F4231" s="5">
        <f t="shared" si="446"/>
        <v>113.40621270059461</v>
      </c>
      <c r="G4231" s="5">
        <f t="shared" si="447"/>
        <v>0.21428571428571427</v>
      </c>
      <c r="H4231" s="5">
        <f t="shared" si="448"/>
        <v>113.40621270059461</v>
      </c>
      <c r="M4231" s="1"/>
      <c r="N4231" s="1"/>
      <c r="O4231" s="1"/>
      <c r="P4231" s="1"/>
      <c r="Q4231" s="1"/>
      <c r="R4231" s="1"/>
      <c r="Y4231" s="1"/>
      <c r="Z4231" s="1"/>
      <c r="AA4231" s="6">
        <v>113.40621270059461</v>
      </c>
      <c r="AB4231" s="6">
        <f t="shared" si="449"/>
        <v>34.021863810178381</v>
      </c>
    </row>
    <row r="4232" spans="3:28" x14ac:dyDescent="0.55000000000000004">
      <c r="C4232" s="5">
        <f t="shared" ca="1" si="444"/>
        <v>0.88327776833322935</v>
      </c>
      <c r="D4232" s="6">
        <v>0.77937130397827425</v>
      </c>
      <c r="E4232" s="15">
        <f t="shared" si="445"/>
        <v>134.42656119465886</v>
      </c>
      <c r="F4232" s="5">
        <f t="shared" si="446"/>
        <v>183.42072364721804</v>
      </c>
      <c r="G4232" s="5">
        <f t="shared" si="447"/>
        <v>0.21428571428571427</v>
      </c>
      <c r="H4232" s="5">
        <f t="shared" si="448"/>
        <v>183.42072364721804</v>
      </c>
      <c r="M4232" s="1"/>
      <c r="N4232" s="1"/>
      <c r="O4232" s="1"/>
      <c r="P4232" s="1"/>
      <c r="Q4232" s="1"/>
      <c r="R4232" s="1"/>
      <c r="Y4232" s="1"/>
      <c r="Z4232" s="1"/>
      <c r="AA4232" s="6">
        <v>183.42072364721804</v>
      </c>
      <c r="AB4232" s="6">
        <f t="shared" si="449"/>
        <v>55.026217094165411</v>
      </c>
    </row>
    <row r="4233" spans="3:28" x14ac:dyDescent="0.55000000000000004">
      <c r="C4233" s="5">
        <f t="shared" ca="1" si="444"/>
        <v>0.84830775626803578</v>
      </c>
      <c r="D4233" s="6">
        <v>0.98548547158894628</v>
      </c>
      <c r="E4233" s="15">
        <f t="shared" si="445"/>
        <v>148.67072675124788</v>
      </c>
      <c r="F4233" s="5">
        <f t="shared" si="446"/>
        <v>270.09857946316077</v>
      </c>
      <c r="G4233" s="5">
        <f t="shared" si="447"/>
        <v>0.21428571428571427</v>
      </c>
      <c r="H4233" s="5">
        <f t="shared" si="448"/>
        <v>270.09857946316077</v>
      </c>
      <c r="M4233" s="1"/>
      <c r="N4233" s="1"/>
      <c r="O4233" s="1"/>
      <c r="P4233" s="1"/>
      <c r="Q4233" s="1"/>
      <c r="R4233" s="1"/>
      <c r="Y4233" s="1"/>
      <c r="Z4233" s="1"/>
      <c r="AA4233" s="6">
        <v>270.09857946316077</v>
      </c>
      <c r="AB4233" s="6">
        <f t="shared" si="449"/>
        <v>81.029573838948224</v>
      </c>
    </row>
    <row r="4234" spans="3:28" x14ac:dyDescent="0.55000000000000004">
      <c r="C4234" s="5">
        <f t="shared" ca="1" si="444"/>
        <v>0.6387128170581422</v>
      </c>
      <c r="D4234" s="6">
        <v>0.74517992201740868</v>
      </c>
      <c r="E4234" s="15">
        <f t="shared" si="445"/>
        <v>131.88843858903596</v>
      </c>
      <c r="F4234" s="5">
        <f t="shared" si="446"/>
        <v>174.71266303521483</v>
      </c>
      <c r="G4234" s="5">
        <f t="shared" si="447"/>
        <v>0.21428571428571427</v>
      </c>
      <c r="H4234" s="5">
        <f t="shared" si="448"/>
        <v>174.71266303521483</v>
      </c>
      <c r="M4234" s="1"/>
      <c r="N4234" s="1"/>
      <c r="O4234" s="1"/>
      <c r="P4234" s="1"/>
      <c r="Q4234" s="1"/>
      <c r="R4234" s="1"/>
      <c r="Y4234" s="1"/>
      <c r="Z4234" s="1"/>
      <c r="AA4234" s="6">
        <v>174.71266303521483</v>
      </c>
      <c r="AB4234" s="6">
        <f t="shared" si="449"/>
        <v>52.413798910564445</v>
      </c>
    </row>
    <row r="4235" spans="3:28" x14ac:dyDescent="0.55000000000000004">
      <c r="C4235" s="5">
        <f t="shared" ca="1" si="444"/>
        <v>0.55039773817280069</v>
      </c>
      <c r="D4235" s="6">
        <v>0.36797844224902188</v>
      </c>
      <c r="E4235" s="15">
        <f t="shared" si="445"/>
        <v>98.625936113877643</v>
      </c>
      <c r="F4235" s="5">
        <f t="shared" si="446"/>
        <v>102.68672635258352</v>
      </c>
      <c r="G4235" s="5">
        <f t="shared" si="447"/>
        <v>0.21428571428571427</v>
      </c>
      <c r="H4235" s="5">
        <f t="shared" si="448"/>
        <v>102.68672635258352</v>
      </c>
      <c r="M4235" s="1"/>
      <c r="N4235" s="1"/>
      <c r="O4235" s="1"/>
      <c r="P4235" s="1"/>
      <c r="Q4235" s="1"/>
      <c r="R4235" s="1"/>
      <c r="Y4235" s="1"/>
      <c r="Z4235" s="1"/>
      <c r="AA4235" s="6">
        <v>102.68672635258352</v>
      </c>
      <c r="AB4235" s="6">
        <f t="shared" si="449"/>
        <v>30.806017905775054</v>
      </c>
    </row>
    <row r="4236" spans="3:28" x14ac:dyDescent="0.55000000000000004">
      <c r="C4236" s="5">
        <f t="shared" ca="1" si="444"/>
        <v>0.70528853234533306</v>
      </c>
      <c r="D4236" s="6">
        <v>0.94386559758641686</v>
      </c>
      <c r="E4236" s="15">
        <f t="shared" si="445"/>
        <v>145.92435046269566</v>
      </c>
      <c r="F4236" s="5">
        <f t="shared" si="446"/>
        <v>241.1962655210001</v>
      </c>
      <c r="G4236" s="5">
        <f t="shared" si="447"/>
        <v>0.21428571428571427</v>
      </c>
      <c r="H4236" s="5">
        <f t="shared" si="448"/>
        <v>241.1962655210001</v>
      </c>
      <c r="M4236" s="1"/>
      <c r="N4236" s="1"/>
      <c r="O4236" s="1"/>
      <c r="P4236" s="1"/>
      <c r="Q4236" s="1"/>
      <c r="R4236" s="1"/>
      <c r="Y4236" s="1"/>
      <c r="Z4236" s="1"/>
      <c r="AA4236" s="6">
        <v>241.1962655210001</v>
      </c>
      <c r="AB4236" s="6">
        <f t="shared" si="449"/>
        <v>72.358879656300033</v>
      </c>
    </row>
    <row r="4237" spans="3:28" x14ac:dyDescent="0.55000000000000004">
      <c r="C4237" s="5">
        <f t="shared" ca="1" si="444"/>
        <v>0.23460002304301086</v>
      </c>
      <c r="D4237" s="6">
        <v>0.19997387967353131</v>
      </c>
      <c r="E4237" s="15">
        <f t="shared" si="445"/>
        <v>77.961721666245609</v>
      </c>
      <c r="F4237" s="5">
        <f t="shared" si="446"/>
        <v>78.00538517317483</v>
      </c>
      <c r="G4237" s="5">
        <f t="shared" si="447"/>
        <v>0.21428571428571427</v>
      </c>
      <c r="H4237" s="5">
        <f t="shared" si="448"/>
        <v>77.961721666245609</v>
      </c>
      <c r="M4237" s="1"/>
      <c r="N4237" s="1"/>
      <c r="O4237" s="1"/>
      <c r="P4237" s="1"/>
      <c r="Q4237" s="1"/>
      <c r="R4237" s="1"/>
      <c r="Y4237" s="1"/>
      <c r="Z4237" s="1"/>
      <c r="AA4237" s="6">
        <v>77.961721666245609</v>
      </c>
      <c r="AB4237" s="6">
        <f t="shared" si="449"/>
        <v>23.388516499873681</v>
      </c>
    </row>
    <row r="4238" spans="3:28" x14ac:dyDescent="0.55000000000000004">
      <c r="C4238" s="5">
        <f t="shared" ca="1" si="444"/>
        <v>0.14277645600959288</v>
      </c>
      <c r="D4238" s="6">
        <v>0.49129187485136083</v>
      </c>
      <c r="E4238" s="15">
        <f t="shared" si="445"/>
        <v>110.84989541822743</v>
      </c>
      <c r="F4238" s="5">
        <f t="shared" si="446"/>
        <v>122.97903935082667</v>
      </c>
      <c r="G4238" s="5">
        <f t="shared" si="447"/>
        <v>0.21428571428571427</v>
      </c>
      <c r="H4238" s="5">
        <f t="shared" si="448"/>
        <v>122.97903935082667</v>
      </c>
      <c r="M4238" s="1"/>
      <c r="N4238" s="1"/>
      <c r="O4238" s="1"/>
      <c r="P4238" s="1"/>
      <c r="Q4238" s="1"/>
      <c r="R4238" s="1"/>
      <c r="Y4238" s="1"/>
      <c r="Z4238" s="1"/>
      <c r="AA4238" s="6">
        <v>122.97903935082667</v>
      </c>
      <c r="AB4238" s="6">
        <f t="shared" si="449"/>
        <v>36.893711805247996</v>
      </c>
    </row>
    <row r="4239" spans="3:28" x14ac:dyDescent="0.55000000000000004">
      <c r="C4239" s="5">
        <f t="shared" ca="1" si="444"/>
        <v>0.76143997763960602</v>
      </c>
      <c r="D4239" s="6">
        <v>0.93159835822820836</v>
      </c>
      <c r="E4239" s="15">
        <f t="shared" si="445"/>
        <v>145.10336693404338</v>
      </c>
      <c r="F4239" s="5">
        <f t="shared" si="446"/>
        <v>235.08820497673503</v>
      </c>
      <c r="G4239" s="5">
        <f t="shared" si="447"/>
        <v>0.21428571428571427</v>
      </c>
      <c r="H4239" s="5">
        <f t="shared" si="448"/>
        <v>235.08820497673503</v>
      </c>
      <c r="M4239" s="1"/>
      <c r="N4239" s="1"/>
      <c r="O4239" s="1"/>
      <c r="P4239" s="1"/>
      <c r="Q4239" s="1"/>
      <c r="R4239" s="1"/>
      <c r="Y4239" s="1"/>
      <c r="Z4239" s="1"/>
      <c r="AA4239" s="6">
        <v>235.08820497673503</v>
      </c>
      <c r="AB4239" s="6">
        <f t="shared" si="449"/>
        <v>70.526461493020506</v>
      </c>
    </row>
    <row r="4240" spans="3:28" x14ac:dyDescent="0.55000000000000004">
      <c r="C4240" s="5">
        <f t="shared" ca="1" si="444"/>
        <v>0.74456835845614877</v>
      </c>
      <c r="D4240" s="6">
        <v>0.46855848758697949</v>
      </c>
      <c r="E4240" s="15">
        <f t="shared" si="445"/>
        <v>108.72306685108025</v>
      </c>
      <c r="F4240" s="5">
        <f t="shared" si="446"/>
        <v>119.06687101406203</v>
      </c>
      <c r="G4240" s="5">
        <f t="shared" si="447"/>
        <v>0.21428571428571427</v>
      </c>
      <c r="H4240" s="5">
        <f t="shared" si="448"/>
        <v>119.06687101406203</v>
      </c>
      <c r="M4240" s="1"/>
      <c r="N4240" s="1"/>
      <c r="O4240" s="1"/>
      <c r="P4240" s="1"/>
      <c r="Q4240" s="1"/>
      <c r="R4240" s="1"/>
      <c r="Y4240" s="1"/>
      <c r="Z4240" s="1"/>
      <c r="AA4240" s="6">
        <v>119.06687101406203</v>
      </c>
      <c r="AB4240" s="6">
        <f t="shared" si="449"/>
        <v>35.720061304218611</v>
      </c>
    </row>
    <row r="4241" spans="3:28" x14ac:dyDescent="0.55000000000000004">
      <c r="C4241" s="5">
        <f t="shared" ca="1" si="444"/>
        <v>0.91214221331146306</v>
      </c>
      <c r="D4241" s="6">
        <v>0.84757541296204753</v>
      </c>
      <c r="E4241" s="15">
        <f t="shared" si="445"/>
        <v>139.32839954412526</v>
      </c>
      <c r="F4241" s="5">
        <f t="shared" si="446"/>
        <v>203.10131806088447</v>
      </c>
      <c r="G4241" s="5">
        <f t="shared" si="447"/>
        <v>0.21428571428571427</v>
      </c>
      <c r="H4241" s="5">
        <f t="shared" si="448"/>
        <v>203.10131806088447</v>
      </c>
      <c r="M4241" s="1"/>
      <c r="N4241" s="1"/>
      <c r="O4241" s="1"/>
      <c r="P4241" s="1"/>
      <c r="Q4241" s="1"/>
      <c r="R4241" s="1"/>
      <c r="Y4241" s="1"/>
      <c r="Z4241" s="1"/>
      <c r="AA4241" s="6">
        <v>203.10131806088447</v>
      </c>
      <c r="AB4241" s="6">
        <f t="shared" si="449"/>
        <v>60.930395418265334</v>
      </c>
    </row>
    <row r="4242" spans="3:28" x14ac:dyDescent="0.55000000000000004">
      <c r="C4242" s="5">
        <f t="shared" ca="1" si="444"/>
        <v>1.5031836738106708E-2</v>
      </c>
      <c r="D4242" s="6">
        <v>6.9147274334249165E-3</v>
      </c>
      <c r="E4242" s="15">
        <f t="shared" si="445"/>
        <v>30.778099131179793</v>
      </c>
      <c r="F4242" s="5">
        <f t="shared" si="446"/>
        <v>52.666110712460124</v>
      </c>
      <c r="G4242" s="5">
        <f t="shared" si="447"/>
        <v>0.21428571428571427</v>
      </c>
      <c r="H4242" s="5">
        <f t="shared" si="448"/>
        <v>30.778099131179793</v>
      </c>
      <c r="M4242" s="1"/>
      <c r="N4242" s="1"/>
      <c r="O4242" s="1"/>
      <c r="P4242" s="1"/>
      <c r="Q4242" s="1"/>
      <c r="R4242" s="1"/>
      <c r="Y4242" s="1"/>
      <c r="Z4242" s="1"/>
      <c r="AA4242" s="6">
        <v>30.778099131179793</v>
      </c>
      <c r="AB4242" s="6">
        <f t="shared" si="449"/>
        <v>9.2334297393539373</v>
      </c>
    </row>
    <row r="4243" spans="3:28" x14ac:dyDescent="0.55000000000000004">
      <c r="C4243" s="5">
        <f t="shared" ca="1" si="444"/>
        <v>0.82936128104738038</v>
      </c>
      <c r="D4243" s="6">
        <v>0.2948247066794516</v>
      </c>
      <c r="E4243" s="15">
        <f t="shared" si="445"/>
        <v>90.37794450120569</v>
      </c>
      <c r="F4243" s="5">
        <f t="shared" si="446"/>
        <v>91.580235897490326</v>
      </c>
      <c r="G4243" s="5">
        <f t="shared" si="447"/>
        <v>0.21428571428571427</v>
      </c>
      <c r="H4243" s="5">
        <f t="shared" si="448"/>
        <v>91.580235897490326</v>
      </c>
      <c r="M4243" s="1"/>
      <c r="N4243" s="1"/>
      <c r="O4243" s="1"/>
      <c r="P4243" s="1"/>
      <c r="Q4243" s="1"/>
      <c r="R4243" s="1"/>
      <c r="Y4243" s="1"/>
      <c r="Z4243" s="1"/>
      <c r="AA4243" s="6">
        <v>91.580235897490326</v>
      </c>
      <c r="AB4243" s="6">
        <f t="shared" si="449"/>
        <v>27.474070769247096</v>
      </c>
    </row>
    <row r="4244" spans="3:28" x14ac:dyDescent="0.55000000000000004">
      <c r="C4244" s="5">
        <f t="shared" ca="1" si="444"/>
        <v>0.59818589125960053</v>
      </c>
      <c r="D4244" s="6">
        <v>0.73927433072161097</v>
      </c>
      <c r="E4244" s="15">
        <f t="shared" si="445"/>
        <v>131.44419570405211</v>
      </c>
      <c r="F4244" s="5">
        <f t="shared" si="446"/>
        <v>173.26917806804551</v>
      </c>
      <c r="G4244" s="5">
        <f t="shared" si="447"/>
        <v>0.21428571428571427</v>
      </c>
      <c r="H4244" s="5">
        <f t="shared" si="448"/>
        <v>173.26917806804551</v>
      </c>
      <c r="M4244" s="1"/>
      <c r="N4244" s="1"/>
      <c r="O4244" s="1"/>
      <c r="P4244" s="1"/>
      <c r="Q4244" s="1"/>
      <c r="R4244" s="1"/>
      <c r="Y4244" s="1"/>
      <c r="Z4244" s="1"/>
      <c r="AA4244" s="6">
        <v>173.26917806804551</v>
      </c>
      <c r="AB4244" s="6">
        <f t="shared" si="449"/>
        <v>51.980753420413649</v>
      </c>
    </row>
    <row r="4245" spans="3:28" x14ac:dyDescent="0.55000000000000004">
      <c r="C4245" s="5">
        <f t="shared" ca="1" si="444"/>
        <v>0.85903590214534709</v>
      </c>
      <c r="D4245" s="6">
        <v>0.27208058222546638</v>
      </c>
      <c r="E4245" s="15">
        <f t="shared" si="445"/>
        <v>87.608829167408558</v>
      </c>
      <c r="F4245" s="5">
        <f t="shared" si="446"/>
        <v>88.245812001483046</v>
      </c>
      <c r="G4245" s="5">
        <f t="shared" si="447"/>
        <v>0.21428571428571427</v>
      </c>
      <c r="H4245" s="5">
        <f t="shared" si="448"/>
        <v>88.245812001483046</v>
      </c>
      <c r="M4245" s="1"/>
      <c r="N4245" s="1"/>
      <c r="O4245" s="1"/>
      <c r="P4245" s="1"/>
      <c r="Q4245" s="1"/>
      <c r="R4245" s="1"/>
      <c r="Y4245" s="1"/>
      <c r="Z4245" s="1"/>
      <c r="AA4245" s="6">
        <v>88.245812001483046</v>
      </c>
      <c r="AB4245" s="6">
        <f t="shared" si="449"/>
        <v>26.473743600444912</v>
      </c>
    </row>
    <row r="4246" spans="3:28" x14ac:dyDescent="0.55000000000000004">
      <c r="C4246" s="5">
        <f t="shared" ca="1" si="444"/>
        <v>0.38394824022113483</v>
      </c>
      <c r="D4246" s="6">
        <v>0.30095823535853716</v>
      </c>
      <c r="E4246" s="15">
        <f t="shared" si="445"/>
        <v>91.106246940922318</v>
      </c>
      <c r="F4246" s="5">
        <f t="shared" si="446"/>
        <v>92.488620307429613</v>
      </c>
      <c r="G4246" s="5">
        <f t="shared" si="447"/>
        <v>0.21428571428571427</v>
      </c>
      <c r="H4246" s="5">
        <f t="shared" si="448"/>
        <v>92.488620307429613</v>
      </c>
      <c r="M4246" s="1"/>
      <c r="N4246" s="1"/>
      <c r="O4246" s="1"/>
      <c r="P4246" s="1"/>
      <c r="Q4246" s="1"/>
      <c r="R4246" s="1"/>
      <c r="Y4246" s="1"/>
      <c r="Z4246" s="1"/>
      <c r="AA4246" s="6">
        <v>92.488620307429613</v>
      </c>
      <c r="AB4246" s="6">
        <f t="shared" si="449"/>
        <v>27.746586092228885</v>
      </c>
    </row>
    <row r="4247" spans="3:28" x14ac:dyDescent="0.55000000000000004">
      <c r="C4247" s="5">
        <f t="shared" ca="1" si="444"/>
        <v>0.59581039565373117</v>
      </c>
      <c r="D4247" s="6">
        <v>4.0945702884700896E-2</v>
      </c>
      <c r="E4247" s="15">
        <f t="shared" si="445"/>
        <v>46.227615378889766</v>
      </c>
      <c r="F4247" s="5">
        <f t="shared" si="446"/>
        <v>56.940861718176876</v>
      </c>
      <c r="G4247" s="5">
        <f t="shared" si="447"/>
        <v>0.21428571428571427</v>
      </c>
      <c r="H4247" s="5">
        <f t="shared" si="448"/>
        <v>46.227615378889766</v>
      </c>
      <c r="M4247" s="1"/>
      <c r="N4247" s="1"/>
      <c r="O4247" s="1"/>
      <c r="P4247" s="1"/>
      <c r="Q4247" s="1"/>
      <c r="R4247" s="1"/>
      <c r="Y4247" s="1"/>
      <c r="Z4247" s="1"/>
      <c r="AA4247" s="6">
        <v>46.227615378889766</v>
      </c>
      <c r="AB4247" s="6">
        <f t="shared" si="449"/>
        <v>13.86828461366693</v>
      </c>
    </row>
    <row r="4248" spans="3:28" x14ac:dyDescent="0.55000000000000004">
      <c r="C4248" s="5">
        <f t="shared" ca="1" si="444"/>
        <v>0.46445276350380515</v>
      </c>
      <c r="D4248" s="6">
        <v>0.23141485921990068</v>
      </c>
      <c r="E4248" s="15">
        <f t="shared" si="445"/>
        <v>82.351981804064025</v>
      </c>
      <c r="F4248" s="5">
        <f t="shared" si="446"/>
        <v>82.411294704770768</v>
      </c>
      <c r="G4248" s="5">
        <f t="shared" si="447"/>
        <v>0.21428571428571427</v>
      </c>
      <c r="H4248" s="5">
        <f t="shared" si="448"/>
        <v>82.411294704770768</v>
      </c>
      <c r="M4248" s="1"/>
      <c r="N4248" s="1"/>
      <c r="O4248" s="1"/>
      <c r="P4248" s="1"/>
      <c r="Q4248" s="1"/>
      <c r="R4248" s="1"/>
      <c r="Y4248" s="1"/>
      <c r="Z4248" s="1"/>
      <c r="AA4248" s="6">
        <v>82.411294704770768</v>
      </c>
      <c r="AB4248" s="6">
        <f t="shared" si="449"/>
        <v>24.72338841143123</v>
      </c>
    </row>
    <row r="4249" spans="3:28" x14ac:dyDescent="0.55000000000000004">
      <c r="C4249" s="5">
        <f t="shared" ca="1" si="444"/>
        <v>0.60279710862339952</v>
      </c>
      <c r="D4249" s="6">
        <v>0.38966271849409406</v>
      </c>
      <c r="E4249" s="15">
        <f t="shared" si="445"/>
        <v>100.90941645260322</v>
      </c>
      <c r="F4249" s="5">
        <f t="shared" si="446"/>
        <v>106.10111774235571</v>
      </c>
      <c r="G4249" s="5">
        <f t="shared" si="447"/>
        <v>0.21428571428571427</v>
      </c>
      <c r="H4249" s="5">
        <f t="shared" si="448"/>
        <v>106.10111774235571</v>
      </c>
      <c r="M4249" s="1"/>
      <c r="N4249" s="1"/>
      <c r="O4249" s="1"/>
      <c r="P4249" s="1"/>
      <c r="Q4249" s="1"/>
      <c r="R4249" s="1"/>
      <c r="Y4249" s="1"/>
      <c r="Z4249" s="1"/>
      <c r="AA4249" s="6">
        <v>106.10111774235571</v>
      </c>
      <c r="AB4249" s="6">
        <f t="shared" si="449"/>
        <v>31.830335322706713</v>
      </c>
    </row>
    <row r="4250" spans="3:28" x14ac:dyDescent="0.55000000000000004">
      <c r="C4250" s="5">
        <f t="shared" ca="1" si="444"/>
        <v>0.73186543206695664</v>
      </c>
      <c r="D4250" s="6">
        <v>0.55786402543357549</v>
      </c>
      <c r="E4250" s="15">
        <f t="shared" si="445"/>
        <v>116.80968767269147</v>
      </c>
      <c r="F4250" s="5">
        <f t="shared" si="446"/>
        <v>134.96795452612318</v>
      </c>
      <c r="G4250" s="5">
        <f t="shared" si="447"/>
        <v>0.21428571428571427</v>
      </c>
      <c r="H4250" s="5">
        <f t="shared" si="448"/>
        <v>134.96795452612318</v>
      </c>
      <c r="M4250" s="1"/>
      <c r="N4250" s="1"/>
      <c r="O4250" s="1"/>
      <c r="P4250" s="1"/>
      <c r="Q4250" s="1"/>
      <c r="R4250" s="1"/>
      <c r="Y4250" s="1"/>
      <c r="Z4250" s="1"/>
      <c r="AA4250" s="6">
        <v>134.96795452612318</v>
      </c>
      <c r="AB4250" s="6">
        <f t="shared" si="449"/>
        <v>40.490386357836954</v>
      </c>
    </row>
    <row r="4251" spans="3:28" x14ac:dyDescent="0.55000000000000004">
      <c r="C4251" s="5">
        <f t="shared" ca="1" si="444"/>
        <v>5.4224065121670106E-2</v>
      </c>
      <c r="D4251" s="6">
        <v>0.17376645746297747</v>
      </c>
      <c r="E4251" s="15">
        <f t="shared" si="445"/>
        <v>74.03032931028666</v>
      </c>
      <c r="F4251" s="5">
        <f t="shared" si="446"/>
        <v>74.398612104711134</v>
      </c>
      <c r="G4251" s="5">
        <f t="shared" si="447"/>
        <v>0.21428571428571427</v>
      </c>
      <c r="H4251" s="5">
        <f t="shared" si="448"/>
        <v>74.03032931028666</v>
      </c>
      <c r="M4251" s="1"/>
      <c r="N4251" s="1"/>
      <c r="O4251" s="1"/>
      <c r="P4251" s="1"/>
      <c r="Q4251" s="1"/>
      <c r="R4251" s="1"/>
      <c r="Y4251" s="1"/>
      <c r="Z4251" s="1"/>
      <c r="AA4251" s="6">
        <v>74.03032931028666</v>
      </c>
      <c r="AB4251" s="6">
        <f t="shared" si="449"/>
        <v>22.209098793085996</v>
      </c>
    </row>
    <row r="4252" spans="3:28" x14ac:dyDescent="0.55000000000000004">
      <c r="C4252" s="5">
        <f t="shared" ca="1" si="444"/>
        <v>0.52611432198760388</v>
      </c>
      <c r="D4252" s="6">
        <v>0.39321009790083128</v>
      </c>
      <c r="E4252" s="15">
        <f t="shared" si="445"/>
        <v>101.27687029366943</v>
      </c>
      <c r="F4252" s="5">
        <f t="shared" si="446"/>
        <v>106.66542479600605</v>
      </c>
      <c r="G4252" s="5">
        <f t="shared" si="447"/>
        <v>0.21428571428571427</v>
      </c>
      <c r="H4252" s="5">
        <f t="shared" si="448"/>
        <v>106.66542479600605</v>
      </c>
      <c r="M4252" s="1"/>
      <c r="N4252" s="1"/>
      <c r="O4252" s="1"/>
      <c r="P4252" s="1"/>
      <c r="Q4252" s="1"/>
      <c r="R4252" s="1"/>
      <c r="Y4252" s="1"/>
      <c r="Z4252" s="1"/>
      <c r="AA4252" s="6">
        <v>106.66542479600605</v>
      </c>
      <c r="AB4252" s="6">
        <f t="shared" si="449"/>
        <v>31.999627438801813</v>
      </c>
    </row>
    <row r="4253" spans="3:28" x14ac:dyDescent="0.55000000000000004">
      <c r="C4253" s="5">
        <f t="shared" ca="1" si="444"/>
        <v>0.88773170551846914</v>
      </c>
      <c r="D4253" s="6">
        <v>0.88130183829074371</v>
      </c>
      <c r="E4253" s="15">
        <f t="shared" si="445"/>
        <v>141.67937739520406</v>
      </c>
      <c r="F4253" s="5">
        <f t="shared" si="446"/>
        <v>214.490896617435</v>
      </c>
      <c r="G4253" s="5">
        <f t="shared" si="447"/>
        <v>0.21428571428571427</v>
      </c>
      <c r="H4253" s="5">
        <f t="shared" si="448"/>
        <v>214.490896617435</v>
      </c>
      <c r="M4253" s="1"/>
      <c r="N4253" s="1"/>
      <c r="O4253" s="1"/>
      <c r="P4253" s="1"/>
      <c r="Q4253" s="1"/>
      <c r="R4253" s="1"/>
      <c r="Y4253" s="1"/>
      <c r="Z4253" s="1"/>
      <c r="AA4253" s="6">
        <v>214.490896617435</v>
      </c>
      <c r="AB4253" s="6">
        <f t="shared" si="449"/>
        <v>64.3472689852305</v>
      </c>
    </row>
    <row r="4254" spans="3:28" x14ac:dyDescent="0.55000000000000004">
      <c r="C4254" s="5">
        <f t="shared" ca="1" si="444"/>
        <v>0.72587182419968732</v>
      </c>
      <c r="D4254" s="6">
        <v>0.37343341742366465</v>
      </c>
      <c r="E4254" s="15">
        <f t="shared" si="445"/>
        <v>99.206574302374463</v>
      </c>
      <c r="F4254" s="5">
        <f t="shared" si="446"/>
        <v>103.54007663978322</v>
      </c>
      <c r="G4254" s="5">
        <f t="shared" si="447"/>
        <v>0.21428571428571427</v>
      </c>
      <c r="H4254" s="5">
        <f t="shared" si="448"/>
        <v>103.54007663978322</v>
      </c>
      <c r="M4254" s="1"/>
      <c r="N4254" s="1"/>
      <c r="O4254" s="1"/>
      <c r="P4254" s="1"/>
      <c r="Q4254" s="1"/>
      <c r="R4254" s="1"/>
      <c r="Y4254" s="1"/>
      <c r="Z4254" s="1"/>
      <c r="AA4254" s="6">
        <v>103.54007663978322</v>
      </c>
      <c r="AB4254" s="6">
        <f t="shared" si="449"/>
        <v>31.062022991934967</v>
      </c>
    </row>
    <row r="4255" spans="3:28" x14ac:dyDescent="0.55000000000000004">
      <c r="C4255" s="5">
        <f t="shared" ca="1" si="444"/>
        <v>0.72187057221693762</v>
      </c>
      <c r="D4255" s="6">
        <v>0.57897973575603434</v>
      </c>
      <c r="E4255" s="15">
        <f t="shared" si="445"/>
        <v>118.62484251293574</v>
      </c>
      <c r="F4255" s="5">
        <f t="shared" si="446"/>
        <v>138.95699866983264</v>
      </c>
      <c r="G4255" s="5">
        <f t="shared" si="447"/>
        <v>0.21428571428571427</v>
      </c>
      <c r="H4255" s="5">
        <f t="shared" si="448"/>
        <v>138.95699866983264</v>
      </c>
      <c r="M4255" s="1"/>
      <c r="N4255" s="1"/>
      <c r="O4255" s="1"/>
      <c r="P4255" s="1"/>
      <c r="Q4255" s="1"/>
      <c r="R4255" s="1"/>
      <c r="Y4255" s="1"/>
      <c r="Z4255" s="1"/>
      <c r="AA4255" s="6">
        <v>138.95699866983264</v>
      </c>
      <c r="AB4255" s="6">
        <f t="shared" si="449"/>
        <v>41.687099600949793</v>
      </c>
    </row>
    <row r="4256" spans="3:28" x14ac:dyDescent="0.55000000000000004">
      <c r="C4256" s="5">
        <f t="shared" ca="1" si="444"/>
        <v>0.60827539468817726</v>
      </c>
      <c r="D4256" s="6">
        <v>0.41483469137995121</v>
      </c>
      <c r="E4256" s="15">
        <f t="shared" si="445"/>
        <v>103.48187117682006</v>
      </c>
      <c r="F4256" s="5">
        <f t="shared" si="446"/>
        <v>110.14167647691872</v>
      </c>
      <c r="G4256" s="5">
        <f t="shared" si="447"/>
        <v>0.21428571428571427</v>
      </c>
      <c r="H4256" s="5">
        <f t="shared" si="448"/>
        <v>110.14167647691872</v>
      </c>
      <c r="M4256" s="1"/>
      <c r="N4256" s="1"/>
      <c r="O4256" s="1"/>
      <c r="P4256" s="1"/>
      <c r="Q4256" s="1"/>
      <c r="R4256" s="1"/>
      <c r="Y4256" s="1"/>
      <c r="Z4256" s="1"/>
      <c r="AA4256" s="6">
        <v>110.14167647691872</v>
      </c>
      <c r="AB4256" s="6">
        <f t="shared" si="449"/>
        <v>33.042502943075611</v>
      </c>
    </row>
    <row r="4257" spans="3:28" x14ac:dyDescent="0.55000000000000004">
      <c r="C4257" s="5">
        <f t="shared" ca="1" si="444"/>
        <v>0.59810476744797436</v>
      </c>
      <c r="D4257" s="6">
        <v>0.85351609790691496</v>
      </c>
      <c r="E4257" s="15">
        <f t="shared" si="445"/>
        <v>139.74585773560676</v>
      </c>
      <c r="F4257" s="5">
        <f t="shared" si="446"/>
        <v>205.00837737498091</v>
      </c>
      <c r="G4257" s="5">
        <f t="shared" si="447"/>
        <v>0.21428571428571427</v>
      </c>
      <c r="H4257" s="5">
        <f t="shared" si="448"/>
        <v>205.00837737498091</v>
      </c>
      <c r="M4257" s="1"/>
      <c r="N4257" s="1"/>
      <c r="O4257" s="1"/>
      <c r="P4257" s="1"/>
      <c r="Q4257" s="1"/>
      <c r="R4257" s="1"/>
      <c r="Y4257" s="1"/>
      <c r="Z4257" s="1"/>
      <c r="AA4257" s="6">
        <v>205.00837737498091</v>
      </c>
      <c r="AB4257" s="6">
        <f t="shared" si="449"/>
        <v>61.502513212494271</v>
      </c>
    </row>
    <row r="4258" spans="3:28" x14ac:dyDescent="0.55000000000000004">
      <c r="C4258" s="5">
        <f t="shared" ca="1" si="444"/>
        <v>0.21554437738745569</v>
      </c>
      <c r="D4258" s="6">
        <v>0.22262755347640106</v>
      </c>
      <c r="E4258" s="15">
        <f t="shared" si="445"/>
        <v>81.15670771390117</v>
      </c>
      <c r="F4258" s="5">
        <f t="shared" si="446"/>
        <v>81.170973804082166</v>
      </c>
      <c r="G4258" s="5">
        <f t="shared" si="447"/>
        <v>0.21428571428571427</v>
      </c>
      <c r="H4258" s="5">
        <f t="shared" si="448"/>
        <v>81.170973804082166</v>
      </c>
      <c r="M4258" s="1"/>
      <c r="N4258" s="1"/>
      <c r="O4258" s="1"/>
      <c r="P4258" s="1"/>
      <c r="Q4258" s="1"/>
      <c r="R4258" s="1"/>
      <c r="Y4258" s="1"/>
      <c r="Z4258" s="1"/>
      <c r="AA4258" s="6">
        <v>81.170973804082166</v>
      </c>
      <c r="AB4258" s="6">
        <f t="shared" si="449"/>
        <v>24.351292141224651</v>
      </c>
    </row>
    <row r="4259" spans="3:28" x14ac:dyDescent="0.55000000000000004">
      <c r="C4259" s="5">
        <f t="shared" ca="1" si="444"/>
        <v>0.1461489145690068</v>
      </c>
      <c r="D4259" s="6">
        <v>0.56144333785170175</v>
      </c>
      <c r="E4259" s="15">
        <f t="shared" si="445"/>
        <v>117.1197615107687</v>
      </c>
      <c r="F4259" s="5">
        <f t="shared" si="446"/>
        <v>135.63732057326646</v>
      </c>
      <c r="G4259" s="5">
        <f t="shared" si="447"/>
        <v>0.21428571428571427</v>
      </c>
      <c r="H4259" s="5">
        <f t="shared" si="448"/>
        <v>135.63732057326646</v>
      </c>
      <c r="M4259" s="1"/>
      <c r="N4259" s="1"/>
      <c r="O4259" s="1"/>
      <c r="P4259" s="1"/>
      <c r="Q4259" s="1"/>
      <c r="R4259" s="1"/>
      <c r="Y4259" s="1"/>
      <c r="Z4259" s="1"/>
      <c r="AA4259" s="6">
        <v>135.63732057326646</v>
      </c>
      <c r="AB4259" s="6">
        <f t="shared" si="449"/>
        <v>40.691196171979939</v>
      </c>
    </row>
    <row r="4260" spans="3:28" x14ac:dyDescent="0.55000000000000004">
      <c r="C4260" s="5">
        <f t="shared" ca="1" si="444"/>
        <v>0.90730049849788552</v>
      </c>
      <c r="D4260" s="6">
        <v>0.46185329065785363</v>
      </c>
      <c r="E4260" s="15">
        <f t="shared" si="445"/>
        <v>108.08595394869684</v>
      </c>
      <c r="F4260" s="5">
        <f t="shared" si="446"/>
        <v>117.92903225534221</v>
      </c>
      <c r="G4260" s="5">
        <f t="shared" si="447"/>
        <v>0.21428571428571427</v>
      </c>
      <c r="H4260" s="5">
        <f t="shared" si="448"/>
        <v>117.92903225534221</v>
      </c>
      <c r="M4260" s="1"/>
      <c r="N4260" s="1"/>
      <c r="O4260" s="1"/>
      <c r="P4260" s="1"/>
      <c r="Q4260" s="1"/>
      <c r="R4260" s="1"/>
      <c r="Y4260" s="1"/>
      <c r="Z4260" s="1"/>
      <c r="AA4260" s="6">
        <v>117.92903225534221</v>
      </c>
      <c r="AB4260" s="6">
        <f t="shared" si="449"/>
        <v>35.378709676602661</v>
      </c>
    </row>
    <row r="4261" spans="3:28" x14ac:dyDescent="0.55000000000000004">
      <c r="C4261" s="5">
        <f t="shared" ca="1" si="444"/>
        <v>0.95567258132583432</v>
      </c>
      <c r="D4261" s="6">
        <v>0.22209777448250601</v>
      </c>
      <c r="E4261" s="15">
        <f t="shared" si="445"/>
        <v>81.083898134501055</v>
      </c>
      <c r="F4261" s="5">
        <f t="shared" si="446"/>
        <v>81.096420559467248</v>
      </c>
      <c r="G4261" s="5">
        <f t="shared" si="447"/>
        <v>0.21428571428571427</v>
      </c>
      <c r="H4261" s="5">
        <f t="shared" si="448"/>
        <v>81.096420559467248</v>
      </c>
      <c r="M4261" s="1"/>
      <c r="N4261" s="1"/>
      <c r="O4261" s="1"/>
      <c r="P4261" s="1"/>
      <c r="Q4261" s="1"/>
      <c r="R4261" s="1"/>
      <c r="Y4261" s="1"/>
      <c r="Z4261" s="1"/>
      <c r="AA4261" s="6">
        <v>81.096420559467248</v>
      </c>
      <c r="AB4261" s="6">
        <f t="shared" si="449"/>
        <v>24.328926167840173</v>
      </c>
    </row>
    <row r="4262" spans="3:28" x14ac:dyDescent="0.55000000000000004">
      <c r="C4262" s="5">
        <f t="shared" ca="1" si="444"/>
        <v>0.25627491528724822</v>
      </c>
      <c r="D4262" s="6">
        <v>0.51608038815550406</v>
      </c>
      <c r="E4262" s="15">
        <f t="shared" si="445"/>
        <v>113.11364304446727</v>
      </c>
      <c r="F4262" s="5">
        <f t="shared" si="446"/>
        <v>127.3458714955795</v>
      </c>
      <c r="G4262" s="5">
        <f t="shared" si="447"/>
        <v>0.21428571428571427</v>
      </c>
      <c r="H4262" s="5">
        <f t="shared" si="448"/>
        <v>127.3458714955795</v>
      </c>
      <c r="M4262" s="1"/>
      <c r="N4262" s="1"/>
      <c r="O4262" s="1"/>
      <c r="P4262" s="1"/>
      <c r="Q4262" s="1"/>
      <c r="R4262" s="1"/>
      <c r="Y4262" s="1"/>
      <c r="Z4262" s="1"/>
      <c r="AA4262" s="6">
        <v>127.3458714955795</v>
      </c>
      <c r="AB4262" s="6">
        <f t="shared" si="449"/>
        <v>38.203761448673852</v>
      </c>
    </row>
    <row r="4263" spans="3:28" x14ac:dyDescent="0.55000000000000004">
      <c r="C4263" s="5">
        <f t="shared" ca="1" si="444"/>
        <v>0.92044772664673558</v>
      </c>
      <c r="D4263" s="6">
        <v>0.36461598105757309</v>
      </c>
      <c r="E4263" s="15">
        <f t="shared" si="445"/>
        <v>98.265883255523462</v>
      </c>
      <c r="F4263" s="5">
        <f t="shared" si="446"/>
        <v>102.16255266797063</v>
      </c>
      <c r="G4263" s="5">
        <f t="shared" si="447"/>
        <v>0.21428571428571427</v>
      </c>
      <c r="H4263" s="5">
        <f t="shared" si="448"/>
        <v>102.16255266797063</v>
      </c>
      <c r="M4263" s="1"/>
      <c r="N4263" s="1"/>
      <c r="O4263" s="1"/>
      <c r="P4263" s="1"/>
      <c r="Q4263" s="1"/>
      <c r="R4263" s="1"/>
      <c r="Y4263" s="1"/>
      <c r="Z4263" s="1"/>
      <c r="AA4263" s="6">
        <v>102.16255266797063</v>
      </c>
      <c r="AB4263" s="6">
        <f t="shared" si="449"/>
        <v>30.648765800391189</v>
      </c>
    </row>
    <row r="4264" spans="3:28" x14ac:dyDescent="0.55000000000000004">
      <c r="C4264" s="5">
        <f t="shared" ca="1" si="444"/>
        <v>0.44385741594316352</v>
      </c>
      <c r="D4264" s="6">
        <v>0.46720406298130379</v>
      </c>
      <c r="E4264" s="15">
        <f t="shared" si="445"/>
        <v>108.59474170675088</v>
      </c>
      <c r="F4264" s="5">
        <f t="shared" si="446"/>
        <v>118.83645587383845</v>
      </c>
      <c r="G4264" s="5">
        <f t="shared" si="447"/>
        <v>0.21428571428571427</v>
      </c>
      <c r="H4264" s="5">
        <f t="shared" si="448"/>
        <v>118.83645587383845</v>
      </c>
      <c r="M4264" s="1"/>
      <c r="N4264" s="1"/>
      <c r="O4264" s="1"/>
      <c r="P4264" s="1"/>
      <c r="Q4264" s="1"/>
      <c r="R4264" s="1"/>
      <c r="Y4264" s="1"/>
      <c r="Z4264" s="1"/>
      <c r="AA4264" s="6">
        <v>118.83645587383845</v>
      </c>
      <c r="AB4264" s="6">
        <f t="shared" si="449"/>
        <v>35.650936762151531</v>
      </c>
    </row>
    <row r="4265" spans="3:28" x14ac:dyDescent="0.55000000000000004">
      <c r="C4265" s="5">
        <f t="shared" ca="1" si="444"/>
        <v>0.16540226034025474</v>
      </c>
      <c r="D4265" s="6">
        <v>0.18742394433917775</v>
      </c>
      <c r="E4265" s="15">
        <f t="shared" si="445"/>
        <v>76.113476678051114</v>
      </c>
      <c r="F4265" s="5">
        <f t="shared" si="446"/>
        <v>76.270956224484252</v>
      </c>
      <c r="G4265" s="5">
        <f t="shared" si="447"/>
        <v>0.21428571428571427</v>
      </c>
      <c r="H4265" s="5">
        <f t="shared" si="448"/>
        <v>76.113476678051114</v>
      </c>
      <c r="M4265" s="1"/>
      <c r="N4265" s="1"/>
      <c r="O4265" s="1"/>
      <c r="P4265" s="1"/>
      <c r="Q4265" s="1"/>
      <c r="R4265" s="1"/>
      <c r="Y4265" s="1"/>
      <c r="Z4265" s="1"/>
      <c r="AA4265" s="6">
        <v>76.113476678051114</v>
      </c>
      <c r="AB4265" s="6">
        <f t="shared" si="449"/>
        <v>22.834043003415335</v>
      </c>
    </row>
    <row r="4266" spans="3:28" x14ac:dyDescent="0.55000000000000004">
      <c r="C4266" s="5">
        <f t="shared" ca="1" si="444"/>
        <v>0.18336466704659882</v>
      </c>
      <c r="D4266" s="6">
        <v>0.42976017857108728</v>
      </c>
      <c r="E4266" s="15">
        <f t="shared" si="445"/>
        <v>104.9704124974939</v>
      </c>
      <c r="F4266" s="5">
        <f t="shared" si="446"/>
        <v>112.57862181698422</v>
      </c>
      <c r="G4266" s="5">
        <f t="shared" si="447"/>
        <v>0.21428571428571427</v>
      </c>
      <c r="H4266" s="5">
        <f t="shared" si="448"/>
        <v>112.57862181698422</v>
      </c>
      <c r="M4266" s="1"/>
      <c r="N4266" s="1"/>
      <c r="O4266" s="1"/>
      <c r="P4266" s="1"/>
      <c r="Q4266" s="1"/>
      <c r="R4266" s="1"/>
      <c r="Y4266" s="1"/>
      <c r="Z4266" s="1"/>
      <c r="AA4266" s="6">
        <v>112.57862181698422</v>
      </c>
      <c r="AB4266" s="6">
        <f t="shared" si="449"/>
        <v>33.773586545095263</v>
      </c>
    </row>
    <row r="4267" spans="3:28" x14ac:dyDescent="0.55000000000000004">
      <c r="C4267" s="5">
        <f t="shared" ca="1" si="444"/>
        <v>8.3269207946090606E-2</v>
      </c>
      <c r="D4267" s="6">
        <v>0.68538374542223568</v>
      </c>
      <c r="E4267" s="15">
        <f t="shared" si="445"/>
        <v>127.30539093211281</v>
      </c>
      <c r="F4267" s="5">
        <f t="shared" si="446"/>
        <v>160.78663396788986</v>
      </c>
      <c r="G4267" s="5">
        <f t="shared" si="447"/>
        <v>0.21428571428571427</v>
      </c>
      <c r="H4267" s="5">
        <f t="shared" si="448"/>
        <v>160.78663396788986</v>
      </c>
      <c r="M4267" s="1"/>
      <c r="N4267" s="1"/>
      <c r="O4267" s="1"/>
      <c r="P4267" s="1"/>
      <c r="Q4267" s="1"/>
      <c r="R4267" s="1"/>
      <c r="Y4267" s="1"/>
      <c r="Z4267" s="1"/>
      <c r="AA4267" s="6">
        <v>160.78663396788986</v>
      </c>
      <c r="AB4267" s="6">
        <f t="shared" si="449"/>
        <v>48.235990190366955</v>
      </c>
    </row>
    <row r="4268" spans="3:28" x14ac:dyDescent="0.55000000000000004">
      <c r="C4268" s="5">
        <f t="shared" ca="1" si="444"/>
        <v>2.8611112781581238E-2</v>
      </c>
      <c r="D4268" s="6">
        <v>0.39647953298056626</v>
      </c>
      <c r="E4268" s="15">
        <f t="shared" si="445"/>
        <v>101.61406835879163</v>
      </c>
      <c r="F4268" s="5">
        <f t="shared" si="446"/>
        <v>107.18697977471251</v>
      </c>
      <c r="G4268" s="5">
        <f t="shared" si="447"/>
        <v>0.21428571428571427</v>
      </c>
      <c r="H4268" s="5">
        <f t="shared" si="448"/>
        <v>107.18697977471251</v>
      </c>
      <c r="M4268" s="1"/>
      <c r="N4268" s="1"/>
      <c r="O4268" s="1"/>
      <c r="P4268" s="1"/>
      <c r="Q4268" s="1"/>
      <c r="R4268" s="1"/>
      <c r="Y4268" s="1"/>
      <c r="Z4268" s="1"/>
      <c r="AA4268" s="6">
        <v>107.18697977471251</v>
      </c>
      <c r="AB4268" s="6">
        <f t="shared" si="449"/>
        <v>32.156093932413754</v>
      </c>
    </row>
    <row r="4269" spans="3:28" x14ac:dyDescent="0.55000000000000004">
      <c r="C4269" s="5">
        <f t="shared" ca="1" si="444"/>
        <v>0.66778116971827217</v>
      </c>
      <c r="D4269" s="6">
        <v>0.4984749908028141</v>
      </c>
      <c r="E4269" s="15">
        <f t="shared" si="445"/>
        <v>111.5116377598351</v>
      </c>
      <c r="F4269" s="5">
        <f t="shared" si="446"/>
        <v>124.23327798884497</v>
      </c>
      <c r="G4269" s="5">
        <f t="shared" si="447"/>
        <v>0.21428571428571427</v>
      </c>
      <c r="H4269" s="5">
        <f t="shared" si="448"/>
        <v>124.23327798884497</v>
      </c>
      <c r="M4269" s="1"/>
      <c r="N4269" s="1"/>
      <c r="O4269" s="1"/>
      <c r="P4269" s="1"/>
      <c r="Q4269" s="1"/>
      <c r="R4269" s="1"/>
      <c r="Y4269" s="1"/>
      <c r="Z4269" s="1"/>
      <c r="AA4269" s="6">
        <v>124.23327798884497</v>
      </c>
      <c r="AB4269" s="6">
        <f t="shared" si="449"/>
        <v>37.269983396653494</v>
      </c>
    </row>
    <row r="4270" spans="3:28" x14ac:dyDescent="0.55000000000000004">
      <c r="C4270" s="5">
        <f t="shared" ca="1" si="444"/>
        <v>0.8165105875208214</v>
      </c>
      <c r="D4270" s="6">
        <v>0.90044571066734458</v>
      </c>
      <c r="E4270" s="15">
        <f t="shared" si="445"/>
        <v>142.99385325784127</v>
      </c>
      <c r="F4270" s="5">
        <f t="shared" si="446"/>
        <v>221.68943734788024</v>
      </c>
      <c r="G4270" s="5">
        <f t="shared" si="447"/>
        <v>0.21428571428571427</v>
      </c>
      <c r="H4270" s="5">
        <f t="shared" si="448"/>
        <v>221.68943734788024</v>
      </c>
      <c r="M4270" s="1"/>
      <c r="N4270" s="1"/>
      <c r="O4270" s="1"/>
      <c r="P4270" s="1"/>
      <c r="Q4270" s="1"/>
      <c r="R4270" s="1"/>
      <c r="Y4270" s="1"/>
      <c r="Z4270" s="1"/>
      <c r="AA4270" s="6">
        <v>221.68943734788024</v>
      </c>
      <c r="AB4270" s="6">
        <f t="shared" si="449"/>
        <v>66.506831204364076</v>
      </c>
    </row>
    <row r="4271" spans="3:28" x14ac:dyDescent="0.55000000000000004">
      <c r="C4271" s="5">
        <f t="shared" ca="1" si="444"/>
        <v>0.85173334890810182</v>
      </c>
      <c r="D4271" s="6">
        <v>0.56840876829417886</v>
      </c>
      <c r="E4271" s="15">
        <f t="shared" si="445"/>
        <v>117.7203525747948</v>
      </c>
      <c r="F4271" s="5">
        <f t="shared" si="446"/>
        <v>136.94780015872652</v>
      </c>
      <c r="G4271" s="5">
        <f t="shared" si="447"/>
        <v>0.21428571428571427</v>
      </c>
      <c r="H4271" s="5">
        <f t="shared" si="448"/>
        <v>136.94780015872652</v>
      </c>
      <c r="M4271" s="1"/>
      <c r="N4271" s="1"/>
      <c r="O4271" s="1"/>
      <c r="P4271" s="1"/>
      <c r="Q4271" s="1"/>
      <c r="R4271" s="1"/>
      <c r="Y4271" s="1"/>
      <c r="Z4271" s="1"/>
      <c r="AA4271" s="6">
        <v>136.94780015872652</v>
      </c>
      <c r="AB4271" s="6">
        <f t="shared" si="449"/>
        <v>41.084340047617957</v>
      </c>
    </row>
    <row r="4272" spans="3:28" x14ac:dyDescent="0.55000000000000004">
      <c r="C4272" s="5">
        <f t="shared" ca="1" si="444"/>
        <v>8.4830162880731308E-2</v>
      </c>
      <c r="D4272" s="6">
        <v>0.23086868854727782</v>
      </c>
      <c r="E4272" s="15">
        <f t="shared" si="445"/>
        <v>82.278358741976064</v>
      </c>
      <c r="F4272" s="5">
        <f t="shared" si="446"/>
        <v>82.333997175747072</v>
      </c>
      <c r="G4272" s="5">
        <f t="shared" si="447"/>
        <v>0.21428571428571427</v>
      </c>
      <c r="H4272" s="5">
        <f t="shared" si="448"/>
        <v>82.333997175747072</v>
      </c>
      <c r="M4272" s="1"/>
      <c r="N4272" s="1"/>
      <c r="O4272" s="1"/>
      <c r="P4272" s="1"/>
      <c r="Q4272" s="1"/>
      <c r="R4272" s="1"/>
      <c r="Y4272" s="1"/>
      <c r="Z4272" s="1"/>
      <c r="AA4272" s="6">
        <v>82.333997175747072</v>
      </c>
      <c r="AB4272" s="6">
        <f t="shared" si="449"/>
        <v>24.700199152724121</v>
      </c>
    </row>
    <row r="4273" spans="3:28" x14ac:dyDescent="0.55000000000000004">
      <c r="C4273" s="5">
        <f t="shared" ca="1" si="444"/>
        <v>0.47297996313314628</v>
      </c>
      <c r="D4273" s="6">
        <v>0.16745716094618968</v>
      </c>
      <c r="E4273" s="15">
        <f t="shared" si="445"/>
        <v>73.040364854476508</v>
      </c>
      <c r="F4273" s="5">
        <f t="shared" si="446"/>
        <v>73.538879968956451</v>
      </c>
      <c r="G4273" s="5">
        <f t="shared" si="447"/>
        <v>0.21428571428571427</v>
      </c>
      <c r="H4273" s="5">
        <f t="shared" si="448"/>
        <v>73.040364854476508</v>
      </c>
      <c r="M4273" s="1"/>
      <c r="N4273" s="1"/>
      <c r="O4273" s="1"/>
      <c r="P4273" s="1"/>
      <c r="Q4273" s="1"/>
      <c r="R4273" s="1"/>
      <c r="Y4273" s="1"/>
      <c r="Z4273" s="1"/>
      <c r="AA4273" s="6">
        <v>73.040364854476508</v>
      </c>
      <c r="AB4273" s="6">
        <f t="shared" si="449"/>
        <v>21.91210945634295</v>
      </c>
    </row>
    <row r="4274" spans="3:28" x14ac:dyDescent="0.55000000000000004">
      <c r="C4274" s="5">
        <f t="shared" ca="1" si="444"/>
        <v>0.61796941630208213</v>
      </c>
      <c r="D4274" s="6">
        <v>0.90235823429817397</v>
      </c>
      <c r="E4274" s="15">
        <f t="shared" si="445"/>
        <v>143.12440187147843</v>
      </c>
      <c r="F4274" s="5">
        <f t="shared" si="446"/>
        <v>222.44529177907711</v>
      </c>
      <c r="G4274" s="5">
        <f t="shared" si="447"/>
        <v>0.21428571428571427</v>
      </c>
      <c r="H4274" s="5">
        <f t="shared" si="448"/>
        <v>222.44529177907711</v>
      </c>
      <c r="M4274" s="1"/>
      <c r="N4274" s="1"/>
      <c r="O4274" s="1"/>
      <c r="P4274" s="1"/>
      <c r="Q4274" s="1"/>
      <c r="R4274" s="1"/>
      <c r="Y4274" s="1"/>
      <c r="Z4274" s="1"/>
      <c r="AA4274" s="6">
        <v>222.44529177907711</v>
      </c>
      <c r="AB4274" s="6">
        <f t="shared" si="449"/>
        <v>66.733587533723124</v>
      </c>
    </row>
    <row r="4275" spans="3:28" x14ac:dyDescent="0.55000000000000004">
      <c r="C4275" s="5">
        <f t="shared" ca="1" si="444"/>
        <v>0.66909128707543664</v>
      </c>
      <c r="D4275" s="6">
        <v>0.45573100847419401</v>
      </c>
      <c r="E4275" s="15">
        <f t="shared" si="445"/>
        <v>107.50017681334398</v>
      </c>
      <c r="F4275" s="5">
        <f t="shared" si="446"/>
        <v>116.89628655324969</v>
      </c>
      <c r="G4275" s="5">
        <f t="shared" si="447"/>
        <v>0.21428571428571427</v>
      </c>
      <c r="H4275" s="5">
        <f t="shared" si="448"/>
        <v>116.89628655324969</v>
      </c>
      <c r="M4275" s="1"/>
      <c r="N4275" s="1"/>
      <c r="O4275" s="1"/>
      <c r="P4275" s="1"/>
      <c r="Q4275" s="1"/>
      <c r="R4275" s="1"/>
      <c r="Y4275" s="1"/>
      <c r="Z4275" s="1"/>
      <c r="AA4275" s="6">
        <v>116.89628655324969</v>
      </c>
      <c r="AB4275" s="6">
        <f t="shared" si="449"/>
        <v>35.068885965974907</v>
      </c>
    </row>
    <row r="4276" spans="3:28" x14ac:dyDescent="0.55000000000000004">
      <c r="C4276" s="5">
        <f t="shared" ca="1" si="444"/>
        <v>0.13868295158477506</v>
      </c>
      <c r="D4276" s="6">
        <v>0.83559938195570949</v>
      </c>
      <c r="E4276" s="15">
        <f t="shared" si="445"/>
        <v>138.48235993959571</v>
      </c>
      <c r="F4276" s="5">
        <f t="shared" si="446"/>
        <v>199.36661552184438</v>
      </c>
      <c r="G4276" s="5">
        <f t="shared" si="447"/>
        <v>0.21428571428571427</v>
      </c>
      <c r="H4276" s="5">
        <f t="shared" si="448"/>
        <v>199.36661552184438</v>
      </c>
      <c r="M4276" s="1"/>
      <c r="N4276" s="1"/>
      <c r="O4276" s="1"/>
      <c r="P4276" s="1"/>
      <c r="Q4276" s="1"/>
      <c r="R4276" s="1"/>
      <c r="Y4276" s="1"/>
      <c r="Z4276" s="1"/>
      <c r="AA4276" s="6">
        <v>199.36661552184438</v>
      </c>
      <c r="AB4276" s="6">
        <f t="shared" si="449"/>
        <v>59.809984656553311</v>
      </c>
    </row>
    <row r="4277" spans="3:28" x14ac:dyDescent="0.55000000000000004">
      <c r="C4277" s="5">
        <f t="shared" ca="1" si="444"/>
        <v>0.51425415277779907</v>
      </c>
      <c r="D4277" s="6">
        <v>0.69244012632834162</v>
      </c>
      <c r="E4277" s="15">
        <f t="shared" si="445"/>
        <v>127.85635874771658</v>
      </c>
      <c r="F4277" s="5">
        <f t="shared" si="446"/>
        <v>162.35666300843272</v>
      </c>
      <c r="G4277" s="5">
        <f t="shared" si="447"/>
        <v>0.21428571428571427</v>
      </c>
      <c r="H4277" s="5">
        <f t="shared" si="448"/>
        <v>162.35666300843272</v>
      </c>
      <c r="M4277" s="1"/>
      <c r="N4277" s="1"/>
      <c r="O4277" s="1"/>
      <c r="P4277" s="1"/>
      <c r="Q4277" s="1"/>
      <c r="R4277" s="1"/>
      <c r="Y4277" s="1"/>
      <c r="Z4277" s="1"/>
      <c r="AA4277" s="6">
        <v>162.35666300843272</v>
      </c>
      <c r="AB4277" s="6">
        <f t="shared" si="449"/>
        <v>48.706998902529811</v>
      </c>
    </row>
    <row r="4278" spans="3:28" x14ac:dyDescent="0.55000000000000004">
      <c r="C4278" s="5">
        <f t="shared" ca="1" si="444"/>
        <v>0.17105747603329879</v>
      </c>
      <c r="D4278" s="6">
        <v>0.52604327480154944</v>
      </c>
      <c r="E4278" s="15">
        <f t="shared" si="445"/>
        <v>114.00812207818019</v>
      </c>
      <c r="F4278" s="5">
        <f t="shared" si="446"/>
        <v>129.13240719134433</v>
      </c>
      <c r="G4278" s="5">
        <f t="shared" si="447"/>
        <v>0.21428571428571427</v>
      </c>
      <c r="H4278" s="5">
        <f t="shared" si="448"/>
        <v>129.13240719134433</v>
      </c>
      <c r="M4278" s="1"/>
      <c r="N4278" s="1"/>
      <c r="O4278" s="1"/>
      <c r="P4278" s="1"/>
      <c r="Q4278" s="1"/>
      <c r="R4278" s="1"/>
      <c r="Y4278" s="1"/>
      <c r="Z4278" s="1"/>
      <c r="AA4278" s="6">
        <v>129.13240719134433</v>
      </c>
      <c r="AB4278" s="6">
        <f t="shared" si="449"/>
        <v>38.7397221574033</v>
      </c>
    </row>
    <row r="4279" spans="3:28" x14ac:dyDescent="0.55000000000000004">
      <c r="C4279" s="5">
        <f t="shared" ca="1" si="444"/>
        <v>0.60778548113219955</v>
      </c>
      <c r="D4279" s="6">
        <v>4.4522554433895523E-2</v>
      </c>
      <c r="E4279" s="15">
        <f t="shared" si="445"/>
        <v>47.349203178327606</v>
      </c>
      <c r="F4279" s="5">
        <f t="shared" si="446"/>
        <v>57.394537063008329</v>
      </c>
      <c r="G4279" s="5">
        <f t="shared" si="447"/>
        <v>0.21428571428571427</v>
      </c>
      <c r="H4279" s="5">
        <f t="shared" si="448"/>
        <v>47.349203178327606</v>
      </c>
      <c r="M4279" s="1"/>
      <c r="N4279" s="1"/>
      <c r="O4279" s="1"/>
      <c r="P4279" s="1"/>
      <c r="Q4279" s="1"/>
      <c r="R4279" s="1"/>
      <c r="Y4279" s="1"/>
      <c r="Z4279" s="1"/>
      <c r="AA4279" s="6">
        <v>47.349203178327606</v>
      </c>
      <c r="AB4279" s="6">
        <f t="shared" si="449"/>
        <v>14.204760953498281</v>
      </c>
    </row>
    <row r="4280" spans="3:28" x14ac:dyDescent="0.55000000000000004">
      <c r="C4280" s="5">
        <f t="shared" ca="1" si="444"/>
        <v>0.25083783228359968</v>
      </c>
      <c r="D4280" s="6">
        <v>0.54697099351464129</v>
      </c>
      <c r="E4280" s="15">
        <f t="shared" si="445"/>
        <v>115.85985964440994</v>
      </c>
      <c r="F4280" s="5">
        <f t="shared" si="446"/>
        <v>132.94735321013889</v>
      </c>
      <c r="G4280" s="5">
        <f t="shared" si="447"/>
        <v>0.21428571428571427</v>
      </c>
      <c r="H4280" s="5">
        <f t="shared" si="448"/>
        <v>132.94735321013889</v>
      </c>
      <c r="M4280" s="1"/>
      <c r="N4280" s="1"/>
      <c r="O4280" s="1"/>
      <c r="P4280" s="1"/>
      <c r="Q4280" s="1"/>
      <c r="R4280" s="1"/>
      <c r="Y4280" s="1"/>
      <c r="Z4280" s="1"/>
      <c r="AA4280" s="6">
        <v>132.94735321013889</v>
      </c>
      <c r="AB4280" s="6">
        <f t="shared" si="449"/>
        <v>39.884205963041666</v>
      </c>
    </row>
    <row r="4281" spans="3:28" x14ac:dyDescent="0.55000000000000004">
      <c r="C4281" s="5">
        <f t="shared" ca="1" si="444"/>
        <v>0.46481889987291192</v>
      </c>
      <c r="D4281" s="6">
        <v>0.7103442656525375</v>
      </c>
      <c r="E4281" s="15">
        <f t="shared" si="445"/>
        <v>129.24185856603975</v>
      </c>
      <c r="F4281" s="5">
        <f t="shared" si="446"/>
        <v>166.42308120111585</v>
      </c>
      <c r="G4281" s="5">
        <f t="shared" si="447"/>
        <v>0.21428571428571427</v>
      </c>
      <c r="H4281" s="5">
        <f t="shared" si="448"/>
        <v>166.42308120111585</v>
      </c>
      <c r="M4281" s="1"/>
      <c r="N4281" s="1"/>
      <c r="O4281" s="1"/>
      <c r="P4281" s="1"/>
      <c r="Q4281" s="1"/>
      <c r="R4281" s="1"/>
      <c r="Y4281" s="1"/>
      <c r="Z4281" s="1"/>
      <c r="AA4281" s="6">
        <v>166.42308120111585</v>
      </c>
      <c r="AB4281" s="6">
        <f t="shared" si="449"/>
        <v>49.926924360334752</v>
      </c>
    </row>
    <row r="4282" spans="3:28" x14ac:dyDescent="0.55000000000000004">
      <c r="C4282" s="5">
        <f t="shared" ca="1" si="444"/>
        <v>6.3521112792804812E-2</v>
      </c>
      <c r="D4282" s="6">
        <v>4.8444913949113322E-2</v>
      </c>
      <c r="E4282" s="15">
        <f t="shared" si="445"/>
        <v>48.528486716703071</v>
      </c>
      <c r="F4282" s="5">
        <f t="shared" si="446"/>
        <v>57.893012697413837</v>
      </c>
      <c r="G4282" s="5">
        <f t="shared" si="447"/>
        <v>0.21428571428571427</v>
      </c>
      <c r="H4282" s="5">
        <f t="shared" si="448"/>
        <v>48.528486716703071</v>
      </c>
      <c r="M4282" s="1"/>
      <c r="N4282" s="1"/>
      <c r="O4282" s="1"/>
      <c r="P4282" s="1"/>
      <c r="Q4282" s="1"/>
      <c r="R4282" s="1"/>
      <c r="Y4282" s="1"/>
      <c r="Z4282" s="1"/>
      <c r="AA4282" s="6">
        <v>48.528486716703071</v>
      </c>
      <c r="AB4282" s="6">
        <f t="shared" si="449"/>
        <v>14.55854601501092</v>
      </c>
    </row>
    <row r="4283" spans="3:28" x14ac:dyDescent="0.55000000000000004">
      <c r="C4283" s="5">
        <f t="shared" ca="1" si="444"/>
        <v>0.29149276294305815</v>
      </c>
      <c r="D4283" s="6">
        <v>0.75577773350428612</v>
      </c>
      <c r="E4283" s="15">
        <f t="shared" si="445"/>
        <v>132.68125808168813</v>
      </c>
      <c r="F4283" s="5">
        <f t="shared" si="446"/>
        <v>177.34564167492468</v>
      </c>
      <c r="G4283" s="5">
        <f t="shared" si="447"/>
        <v>0.21428571428571427</v>
      </c>
      <c r="H4283" s="5">
        <f t="shared" si="448"/>
        <v>177.34564167492468</v>
      </c>
      <c r="M4283" s="1"/>
      <c r="N4283" s="1"/>
      <c r="O4283" s="1"/>
      <c r="P4283" s="1"/>
      <c r="Q4283" s="1"/>
      <c r="R4283" s="1"/>
      <c r="Y4283" s="1"/>
      <c r="Z4283" s="1"/>
      <c r="AA4283" s="6">
        <v>177.34564167492468</v>
      </c>
      <c r="AB4283" s="6">
        <f t="shared" si="449"/>
        <v>53.203692502477402</v>
      </c>
    </row>
    <row r="4284" spans="3:28" x14ac:dyDescent="0.55000000000000004">
      <c r="C4284" s="5">
        <f t="shared" ca="1" si="444"/>
        <v>0.60668711634830141</v>
      </c>
      <c r="D4284" s="6">
        <v>0.23042744415648042</v>
      </c>
      <c r="E4284" s="15">
        <f t="shared" si="445"/>
        <v>82.218815979001647</v>
      </c>
      <c r="F4284" s="5">
        <f t="shared" si="446"/>
        <v>82.271569518446199</v>
      </c>
      <c r="G4284" s="5">
        <f t="shared" si="447"/>
        <v>0.21428571428571427</v>
      </c>
      <c r="H4284" s="5">
        <f t="shared" si="448"/>
        <v>82.271569518446199</v>
      </c>
      <c r="M4284" s="1"/>
      <c r="N4284" s="1"/>
      <c r="O4284" s="1"/>
      <c r="P4284" s="1"/>
      <c r="Q4284" s="1"/>
      <c r="R4284" s="1"/>
      <c r="Y4284" s="1"/>
      <c r="Z4284" s="1"/>
      <c r="AA4284" s="6">
        <v>82.271569518446199</v>
      </c>
      <c r="AB4284" s="6">
        <f t="shared" si="449"/>
        <v>24.68147085553386</v>
      </c>
    </row>
    <row r="4285" spans="3:28" x14ac:dyDescent="0.55000000000000004">
      <c r="C4285" s="5">
        <f t="shared" ca="1" si="444"/>
        <v>0.34527602883904795</v>
      </c>
      <c r="D4285" s="6">
        <v>0.70641490289845077</v>
      </c>
      <c r="E4285" s="15">
        <f t="shared" si="445"/>
        <v>128.93929671470244</v>
      </c>
      <c r="F4285" s="5">
        <f t="shared" si="446"/>
        <v>165.52010566090024</v>
      </c>
      <c r="G4285" s="5">
        <f t="shared" si="447"/>
        <v>0.21428571428571427</v>
      </c>
      <c r="H4285" s="5">
        <f t="shared" si="448"/>
        <v>165.52010566090024</v>
      </c>
      <c r="M4285" s="1"/>
      <c r="N4285" s="1"/>
      <c r="O4285" s="1"/>
      <c r="P4285" s="1"/>
      <c r="Q4285" s="1"/>
      <c r="R4285" s="1"/>
      <c r="Y4285" s="1"/>
      <c r="Z4285" s="1"/>
      <c r="AA4285" s="6">
        <v>165.52010566090024</v>
      </c>
      <c r="AB4285" s="6">
        <f t="shared" si="449"/>
        <v>49.65603169827007</v>
      </c>
    </row>
    <row r="4286" spans="3:28" x14ac:dyDescent="0.55000000000000004">
      <c r="C4286" s="5">
        <f t="shared" ca="1" si="444"/>
        <v>0.24560042144630845</v>
      </c>
      <c r="D4286" s="6">
        <v>0.77619684047822124</v>
      </c>
      <c r="E4286" s="15">
        <f t="shared" si="445"/>
        <v>134.19328754368235</v>
      </c>
      <c r="F4286" s="5">
        <f t="shared" si="446"/>
        <v>182.5850323572775</v>
      </c>
      <c r="G4286" s="5">
        <f t="shared" si="447"/>
        <v>0.21428571428571427</v>
      </c>
      <c r="H4286" s="5">
        <f t="shared" si="448"/>
        <v>182.5850323572775</v>
      </c>
      <c r="M4286" s="1"/>
      <c r="N4286" s="1"/>
      <c r="O4286" s="1"/>
      <c r="P4286" s="1"/>
      <c r="Q4286" s="1"/>
      <c r="R4286" s="1"/>
      <c r="Y4286" s="1"/>
      <c r="Z4286" s="1"/>
      <c r="AA4286" s="6">
        <v>182.5850323572775</v>
      </c>
      <c r="AB4286" s="6">
        <f t="shared" si="449"/>
        <v>54.775509707183247</v>
      </c>
    </row>
    <row r="4287" spans="3:28" x14ac:dyDescent="0.55000000000000004">
      <c r="C4287" s="5">
        <f t="shared" ca="1" si="444"/>
        <v>0.73274739703422309</v>
      </c>
      <c r="D4287" s="6">
        <v>0.23445060909631643</v>
      </c>
      <c r="E4287" s="15">
        <f t="shared" si="445"/>
        <v>82.759622631259631</v>
      </c>
      <c r="F4287" s="5">
        <f t="shared" si="446"/>
        <v>82.841434708029738</v>
      </c>
      <c r="G4287" s="5">
        <f t="shared" si="447"/>
        <v>0.21428571428571427</v>
      </c>
      <c r="H4287" s="5">
        <f t="shared" si="448"/>
        <v>82.841434708029738</v>
      </c>
      <c r="M4287" s="1"/>
      <c r="N4287" s="1"/>
      <c r="O4287" s="1"/>
      <c r="P4287" s="1"/>
      <c r="Q4287" s="1"/>
      <c r="R4287" s="1"/>
      <c r="Y4287" s="1"/>
      <c r="Z4287" s="1"/>
      <c r="AA4287" s="6">
        <v>82.841434708029738</v>
      </c>
      <c r="AB4287" s="6">
        <f t="shared" si="449"/>
        <v>24.852430412408921</v>
      </c>
    </row>
    <row r="4288" spans="3:28" x14ac:dyDescent="0.55000000000000004">
      <c r="C4288" s="5">
        <f t="shared" ca="1" si="444"/>
        <v>0.16718417247735329</v>
      </c>
      <c r="D4288" s="6">
        <v>0.73909231548612742</v>
      </c>
      <c r="E4288" s="15">
        <f t="shared" si="445"/>
        <v>131.43047563466172</v>
      </c>
      <c r="F4288" s="5">
        <f t="shared" si="446"/>
        <v>173.22494974935111</v>
      </c>
      <c r="G4288" s="5">
        <f t="shared" si="447"/>
        <v>0.21428571428571427</v>
      </c>
      <c r="H4288" s="5">
        <f t="shared" si="448"/>
        <v>173.22494974935111</v>
      </c>
      <c r="M4288" s="1"/>
      <c r="N4288" s="1"/>
      <c r="O4288" s="1"/>
      <c r="P4288" s="1"/>
      <c r="Q4288" s="1"/>
      <c r="R4288" s="1"/>
      <c r="Y4288" s="1"/>
      <c r="Z4288" s="1"/>
      <c r="AA4288" s="6">
        <v>173.22494974935111</v>
      </c>
      <c r="AB4288" s="6">
        <f t="shared" si="449"/>
        <v>51.967484924805333</v>
      </c>
    </row>
    <row r="4289" spans="3:28" x14ac:dyDescent="0.55000000000000004">
      <c r="C4289" s="5">
        <f t="shared" ca="1" si="444"/>
        <v>0.49718652275172925</v>
      </c>
      <c r="D4289" s="6">
        <v>0.98315880686286439</v>
      </c>
      <c r="E4289" s="15">
        <f t="shared" si="445"/>
        <v>148.51874554047018</v>
      </c>
      <c r="F4289" s="5">
        <f t="shared" si="446"/>
        <v>267.79103389974222</v>
      </c>
      <c r="G4289" s="5">
        <f t="shared" si="447"/>
        <v>0.21428571428571427</v>
      </c>
      <c r="H4289" s="5">
        <f t="shared" si="448"/>
        <v>267.79103389974222</v>
      </c>
      <c r="M4289" s="1"/>
      <c r="N4289" s="1"/>
      <c r="O4289" s="1"/>
      <c r="P4289" s="1"/>
      <c r="Q4289" s="1"/>
      <c r="R4289" s="1"/>
      <c r="Y4289" s="1"/>
      <c r="Z4289" s="1"/>
      <c r="AA4289" s="6">
        <v>267.79103389974222</v>
      </c>
      <c r="AB4289" s="6">
        <f t="shared" si="449"/>
        <v>80.337310169922659</v>
      </c>
    </row>
    <row r="4290" spans="3:28" x14ac:dyDescent="0.55000000000000004">
      <c r="C4290" s="5">
        <f t="shared" ca="1" si="444"/>
        <v>0.2744497132990491</v>
      </c>
      <c r="D4290" s="6">
        <v>0.69872118082529744</v>
      </c>
      <c r="E4290" s="15">
        <f t="shared" si="445"/>
        <v>128.34443150372334</v>
      </c>
      <c r="F4290" s="5">
        <f t="shared" si="446"/>
        <v>163.76940409305377</v>
      </c>
      <c r="G4290" s="5">
        <f t="shared" si="447"/>
        <v>0.21428571428571427</v>
      </c>
      <c r="H4290" s="5">
        <f t="shared" si="448"/>
        <v>163.76940409305377</v>
      </c>
      <c r="M4290" s="1"/>
      <c r="N4290" s="1"/>
      <c r="O4290" s="1"/>
      <c r="P4290" s="1"/>
      <c r="Q4290" s="1"/>
      <c r="R4290" s="1"/>
      <c r="Y4290" s="1"/>
      <c r="Z4290" s="1"/>
      <c r="AA4290" s="6">
        <v>163.76940409305377</v>
      </c>
      <c r="AB4290" s="6">
        <f t="shared" si="449"/>
        <v>49.13082122791613</v>
      </c>
    </row>
    <row r="4291" spans="3:28" x14ac:dyDescent="0.55000000000000004">
      <c r="C4291" s="5">
        <f t="shared" ref="C4291:C4354" ca="1" si="450">RAND()</f>
        <v>0.12724208380205915</v>
      </c>
      <c r="D4291" s="6">
        <v>0.23783267907026684</v>
      </c>
      <c r="E4291" s="15">
        <f t="shared" ref="E4291:E4354" si="451">$B$1+SQRT(($B$2-$B$1)*($B$3-$B$1)*D4291)</f>
        <v>83.210671633676554</v>
      </c>
      <c r="F4291" s="5">
        <f t="shared" ref="F4291:F4354" si="452">$B$2-SQRT(($B$2-$B$1)*($B$2-$B$3)*(1-D4291))</f>
        <v>83.321650898684481</v>
      </c>
      <c r="G4291" s="5">
        <f t="shared" ref="G4291:G4354" si="453">($B$3-$B$1)/($B$2-$B$1)</f>
        <v>0.21428571428571427</v>
      </c>
      <c r="H4291" s="5">
        <f t="shared" ref="H4291:H4354" si="454">IF(D4291&lt;G4291,E4291,F4291)</f>
        <v>83.321650898684481</v>
      </c>
      <c r="M4291" s="1"/>
      <c r="N4291" s="1"/>
      <c r="O4291" s="1"/>
      <c r="P4291" s="1"/>
      <c r="Q4291" s="1"/>
      <c r="R4291" s="1"/>
      <c r="Y4291" s="1"/>
      <c r="Z4291" s="1"/>
      <c r="AA4291" s="6">
        <v>83.321650898684481</v>
      </c>
      <c r="AB4291" s="6">
        <f t="shared" ref="AB4291:AB4354" si="455">AA4291*0.3</f>
        <v>24.996495269605344</v>
      </c>
    </row>
    <row r="4292" spans="3:28" x14ac:dyDescent="0.55000000000000004">
      <c r="C4292" s="5">
        <f t="shared" ca="1" si="450"/>
        <v>0.58702419582400145</v>
      </c>
      <c r="D4292" s="6">
        <v>3.5020058122517961E-2</v>
      </c>
      <c r="E4292" s="15">
        <f t="shared" si="451"/>
        <v>44.255658648206236</v>
      </c>
      <c r="F4292" s="5">
        <f t="shared" si="452"/>
        <v>56.191131376127146</v>
      </c>
      <c r="G4292" s="5">
        <f t="shared" si="453"/>
        <v>0.21428571428571427</v>
      </c>
      <c r="H4292" s="5">
        <f t="shared" si="454"/>
        <v>44.255658648206236</v>
      </c>
      <c r="M4292" s="1"/>
      <c r="N4292" s="1"/>
      <c r="O4292" s="1"/>
      <c r="P4292" s="1"/>
      <c r="Q4292" s="1"/>
      <c r="R4292" s="1"/>
      <c r="Y4292" s="1"/>
      <c r="Z4292" s="1"/>
      <c r="AA4292" s="6">
        <v>44.255658648206236</v>
      </c>
      <c r="AB4292" s="6">
        <f t="shared" si="455"/>
        <v>13.27669759446187</v>
      </c>
    </row>
    <row r="4293" spans="3:28" x14ac:dyDescent="0.55000000000000004">
      <c r="C4293" s="5">
        <f t="shared" ca="1" si="450"/>
        <v>0.88098797265807849</v>
      </c>
      <c r="D4293" s="6">
        <v>0.54166169598121316</v>
      </c>
      <c r="E4293" s="15">
        <f t="shared" si="451"/>
        <v>115.39348244237853</v>
      </c>
      <c r="F4293" s="5">
        <f t="shared" si="452"/>
        <v>131.97131337906237</v>
      </c>
      <c r="G4293" s="5">
        <f t="shared" si="453"/>
        <v>0.21428571428571427</v>
      </c>
      <c r="H4293" s="5">
        <f t="shared" si="454"/>
        <v>131.97131337906237</v>
      </c>
      <c r="M4293" s="1"/>
      <c r="N4293" s="1"/>
      <c r="O4293" s="1"/>
      <c r="P4293" s="1"/>
      <c r="Q4293" s="1"/>
      <c r="R4293" s="1"/>
      <c r="Y4293" s="1"/>
      <c r="Z4293" s="1"/>
      <c r="AA4293" s="6">
        <v>131.97131337906237</v>
      </c>
      <c r="AB4293" s="6">
        <f t="shared" si="455"/>
        <v>39.591394013718705</v>
      </c>
    </row>
    <row r="4294" spans="3:28" x14ac:dyDescent="0.55000000000000004">
      <c r="C4294" s="5">
        <f t="shared" ca="1" si="450"/>
        <v>0.72149447312404535</v>
      </c>
      <c r="D4294" s="6">
        <v>7.8015247890597439E-2</v>
      </c>
      <c r="E4294" s="15">
        <f t="shared" si="451"/>
        <v>56.202985575253834</v>
      </c>
      <c r="F4294" s="5">
        <f t="shared" si="452"/>
        <v>61.684535269027919</v>
      </c>
      <c r="G4294" s="5">
        <f t="shared" si="453"/>
        <v>0.21428571428571427</v>
      </c>
      <c r="H4294" s="5">
        <f t="shared" si="454"/>
        <v>56.202985575253834</v>
      </c>
      <c r="M4294" s="1"/>
      <c r="N4294" s="1"/>
      <c r="O4294" s="1"/>
      <c r="P4294" s="1"/>
      <c r="Q4294" s="1"/>
      <c r="R4294" s="1"/>
      <c r="Y4294" s="1"/>
      <c r="Z4294" s="1"/>
      <c r="AA4294" s="6">
        <v>56.202985575253834</v>
      </c>
      <c r="AB4294" s="6">
        <f t="shared" si="455"/>
        <v>16.860895672576149</v>
      </c>
    </row>
    <row r="4295" spans="3:28" x14ac:dyDescent="0.55000000000000004">
      <c r="C4295" s="5">
        <f t="shared" ca="1" si="450"/>
        <v>0.85550750556588218</v>
      </c>
      <c r="D4295" s="6">
        <v>0.60710662951038652</v>
      </c>
      <c r="E4295" s="15">
        <f t="shared" si="451"/>
        <v>120.99203619976426</v>
      </c>
      <c r="F4295" s="5">
        <f t="shared" si="452"/>
        <v>144.42933559902693</v>
      </c>
      <c r="G4295" s="5">
        <f t="shared" si="453"/>
        <v>0.21428571428571427</v>
      </c>
      <c r="H4295" s="5">
        <f t="shared" si="454"/>
        <v>144.42933559902693</v>
      </c>
      <c r="M4295" s="1"/>
      <c r="N4295" s="1"/>
      <c r="O4295" s="1"/>
      <c r="P4295" s="1"/>
      <c r="Q4295" s="1"/>
      <c r="R4295" s="1"/>
      <c r="Y4295" s="1"/>
      <c r="Z4295" s="1"/>
      <c r="AA4295" s="6">
        <v>144.42933559902693</v>
      </c>
      <c r="AB4295" s="6">
        <f t="shared" si="455"/>
        <v>43.328800679708074</v>
      </c>
    </row>
    <row r="4296" spans="3:28" x14ac:dyDescent="0.55000000000000004">
      <c r="C4296" s="5">
        <f t="shared" ca="1" si="450"/>
        <v>0.75641028945602751</v>
      </c>
      <c r="D4296" s="6">
        <v>0.10868519809056543</v>
      </c>
      <c r="E4296" s="15">
        <f t="shared" si="451"/>
        <v>62.730683681887179</v>
      </c>
      <c r="F4296" s="5">
        <f t="shared" si="452"/>
        <v>65.681857728384216</v>
      </c>
      <c r="G4296" s="5">
        <f t="shared" si="453"/>
        <v>0.21428571428571427</v>
      </c>
      <c r="H4296" s="5">
        <f t="shared" si="454"/>
        <v>62.730683681887179</v>
      </c>
      <c r="M4296" s="1"/>
      <c r="N4296" s="1"/>
      <c r="O4296" s="1"/>
      <c r="P4296" s="1"/>
      <c r="Q4296" s="1"/>
      <c r="R4296" s="1"/>
      <c r="Y4296" s="1"/>
      <c r="Z4296" s="1"/>
      <c r="AA4296" s="6">
        <v>62.730683681887179</v>
      </c>
      <c r="AB4296" s="6">
        <f t="shared" si="455"/>
        <v>18.819205104566151</v>
      </c>
    </row>
    <row r="4297" spans="3:28" x14ac:dyDescent="0.55000000000000004">
      <c r="C4297" s="5">
        <f t="shared" ca="1" si="450"/>
        <v>0.97447957334238544</v>
      </c>
      <c r="D4297" s="6">
        <v>0.82427473408381113</v>
      </c>
      <c r="E4297" s="15">
        <f t="shared" si="451"/>
        <v>137.67674168079276</v>
      </c>
      <c r="F4297" s="5">
        <f t="shared" si="452"/>
        <v>195.95829499456846</v>
      </c>
      <c r="G4297" s="5">
        <f t="shared" si="453"/>
        <v>0.21428571428571427</v>
      </c>
      <c r="H4297" s="5">
        <f t="shared" si="454"/>
        <v>195.95829499456846</v>
      </c>
      <c r="M4297" s="1"/>
      <c r="N4297" s="1"/>
      <c r="O4297" s="1"/>
      <c r="P4297" s="1"/>
      <c r="Q4297" s="1"/>
      <c r="R4297" s="1"/>
      <c r="Y4297" s="1"/>
      <c r="Z4297" s="1"/>
      <c r="AA4297" s="6">
        <v>195.95829499456846</v>
      </c>
      <c r="AB4297" s="6">
        <f t="shared" si="455"/>
        <v>58.787488498370536</v>
      </c>
    </row>
    <row r="4298" spans="3:28" x14ac:dyDescent="0.55000000000000004">
      <c r="C4298" s="5">
        <f t="shared" ca="1" si="450"/>
        <v>0.86122702728282519</v>
      </c>
      <c r="D4298" s="6">
        <v>0.17244507735647041</v>
      </c>
      <c r="E4298" s="15">
        <f t="shared" si="451"/>
        <v>73.824504638581701</v>
      </c>
      <c r="F4298" s="5">
        <f t="shared" si="452"/>
        <v>74.218284099793806</v>
      </c>
      <c r="G4298" s="5">
        <f t="shared" si="453"/>
        <v>0.21428571428571427</v>
      </c>
      <c r="H4298" s="5">
        <f t="shared" si="454"/>
        <v>73.824504638581701</v>
      </c>
      <c r="M4298" s="1"/>
      <c r="N4298" s="1"/>
      <c r="O4298" s="1"/>
      <c r="P4298" s="1"/>
      <c r="Q4298" s="1"/>
      <c r="R4298" s="1"/>
      <c r="Y4298" s="1"/>
      <c r="Z4298" s="1"/>
      <c r="AA4298" s="6">
        <v>73.824504638581701</v>
      </c>
      <c r="AB4298" s="6">
        <f t="shared" si="455"/>
        <v>22.14735139157451</v>
      </c>
    </row>
    <row r="4299" spans="3:28" x14ac:dyDescent="0.55000000000000004">
      <c r="C4299" s="5">
        <f t="shared" ca="1" si="450"/>
        <v>0.19649109404582576</v>
      </c>
      <c r="D4299" s="6">
        <v>0.39861911853465593</v>
      </c>
      <c r="E4299" s="15">
        <f t="shared" si="451"/>
        <v>101.83398555234994</v>
      </c>
      <c r="F4299" s="5">
        <f t="shared" si="452"/>
        <v>107.52906115918384</v>
      </c>
      <c r="G4299" s="5">
        <f t="shared" si="453"/>
        <v>0.21428571428571427</v>
      </c>
      <c r="H4299" s="5">
        <f t="shared" si="454"/>
        <v>107.52906115918384</v>
      </c>
      <c r="M4299" s="1"/>
      <c r="N4299" s="1"/>
      <c r="O4299" s="1"/>
      <c r="P4299" s="1"/>
      <c r="Q4299" s="1"/>
      <c r="R4299" s="1"/>
      <c r="Y4299" s="1"/>
      <c r="Z4299" s="1"/>
      <c r="AA4299" s="6">
        <v>107.52906115918384</v>
      </c>
      <c r="AB4299" s="6">
        <f t="shared" si="455"/>
        <v>32.258718347755149</v>
      </c>
    </row>
    <row r="4300" spans="3:28" x14ac:dyDescent="0.55000000000000004">
      <c r="C4300" s="5">
        <f t="shared" ca="1" si="450"/>
        <v>8.1691496770349703E-3</v>
      </c>
      <c r="D4300" s="6">
        <v>0.45630646438284417</v>
      </c>
      <c r="E4300" s="15">
        <f t="shared" si="451"/>
        <v>107.5554030407706</v>
      </c>
      <c r="F4300" s="5">
        <f t="shared" si="452"/>
        <v>116.99310998211897</v>
      </c>
      <c r="G4300" s="5">
        <f t="shared" si="453"/>
        <v>0.21428571428571427</v>
      </c>
      <c r="H4300" s="5">
        <f t="shared" si="454"/>
        <v>116.99310998211897</v>
      </c>
      <c r="M4300" s="1"/>
      <c r="N4300" s="1"/>
      <c r="O4300" s="1"/>
      <c r="P4300" s="1"/>
      <c r="Q4300" s="1"/>
      <c r="R4300" s="1"/>
      <c r="Y4300" s="1"/>
      <c r="Z4300" s="1"/>
      <c r="AA4300" s="6">
        <v>116.99310998211897</v>
      </c>
      <c r="AB4300" s="6">
        <f t="shared" si="455"/>
        <v>35.097932994635691</v>
      </c>
    </row>
    <row r="4301" spans="3:28" x14ac:dyDescent="0.55000000000000004">
      <c r="C4301" s="5">
        <f t="shared" ca="1" si="450"/>
        <v>0.22620087776221554</v>
      </c>
      <c r="D4301" s="6">
        <v>0.93531840958307</v>
      </c>
      <c r="E4301" s="15">
        <f t="shared" si="451"/>
        <v>145.35289897324105</v>
      </c>
      <c r="F4301" s="5">
        <f t="shared" si="452"/>
        <v>236.87800724246034</v>
      </c>
      <c r="G4301" s="5">
        <f t="shared" si="453"/>
        <v>0.21428571428571427</v>
      </c>
      <c r="H4301" s="5">
        <f t="shared" si="454"/>
        <v>236.87800724246034</v>
      </c>
      <c r="M4301" s="1"/>
      <c r="N4301" s="1"/>
      <c r="O4301" s="1"/>
      <c r="P4301" s="1"/>
      <c r="Q4301" s="1"/>
      <c r="R4301" s="1"/>
      <c r="Y4301" s="1"/>
      <c r="Z4301" s="1"/>
      <c r="AA4301" s="6">
        <v>236.87800724246034</v>
      </c>
      <c r="AB4301" s="6">
        <f t="shared" si="455"/>
        <v>71.063402172738094</v>
      </c>
    </row>
    <row r="4302" spans="3:28" x14ac:dyDescent="0.55000000000000004">
      <c r="C4302" s="5">
        <f t="shared" ca="1" si="450"/>
        <v>0.96606300028659842</v>
      </c>
      <c r="D4302" s="6">
        <v>0.86618584758519446</v>
      </c>
      <c r="E4302" s="15">
        <f t="shared" si="451"/>
        <v>140.63134849379438</v>
      </c>
      <c r="F4302" s="5">
        <f t="shared" si="452"/>
        <v>209.20929679338298</v>
      </c>
      <c r="G4302" s="5">
        <f t="shared" si="453"/>
        <v>0.21428571428571427</v>
      </c>
      <c r="H4302" s="5">
        <f t="shared" si="454"/>
        <v>209.20929679338298</v>
      </c>
      <c r="M4302" s="1"/>
      <c r="N4302" s="1"/>
      <c r="O4302" s="1"/>
      <c r="P4302" s="1"/>
      <c r="Q4302" s="1"/>
      <c r="R4302" s="1"/>
      <c r="Y4302" s="1"/>
      <c r="Z4302" s="1"/>
      <c r="AA4302" s="6">
        <v>209.20929679338298</v>
      </c>
      <c r="AB4302" s="6">
        <f t="shared" si="455"/>
        <v>62.762789038014887</v>
      </c>
    </row>
    <row r="4303" spans="3:28" x14ac:dyDescent="0.55000000000000004">
      <c r="C4303" s="5">
        <f t="shared" ca="1" si="450"/>
        <v>0.62488472073698809</v>
      </c>
      <c r="D4303" s="6">
        <v>0.41662922676494796</v>
      </c>
      <c r="E4303" s="15">
        <f t="shared" si="451"/>
        <v>103.66224363266339</v>
      </c>
      <c r="F4303" s="5">
        <f t="shared" si="452"/>
        <v>110.43302072544594</v>
      </c>
      <c r="G4303" s="5">
        <f t="shared" si="453"/>
        <v>0.21428571428571427</v>
      </c>
      <c r="H4303" s="5">
        <f t="shared" si="454"/>
        <v>110.43302072544594</v>
      </c>
      <c r="M4303" s="1"/>
      <c r="N4303" s="1"/>
      <c r="O4303" s="1"/>
      <c r="P4303" s="1"/>
      <c r="Q4303" s="1"/>
      <c r="R4303" s="1"/>
      <c r="Y4303" s="1"/>
      <c r="Z4303" s="1"/>
      <c r="AA4303" s="6">
        <v>110.43302072544594</v>
      </c>
      <c r="AB4303" s="6">
        <f t="shared" si="455"/>
        <v>33.129906217633781</v>
      </c>
    </row>
    <row r="4304" spans="3:28" x14ac:dyDescent="0.55000000000000004">
      <c r="C4304" s="5">
        <f t="shared" ca="1" si="450"/>
        <v>3.9289382935442374E-3</v>
      </c>
      <c r="D4304" s="6">
        <v>0.70359847313997792</v>
      </c>
      <c r="E4304" s="15">
        <f t="shared" si="451"/>
        <v>128.72191291893108</v>
      </c>
      <c r="F4304" s="5">
        <f t="shared" si="452"/>
        <v>164.87659693977005</v>
      </c>
      <c r="G4304" s="5">
        <f t="shared" si="453"/>
        <v>0.21428571428571427</v>
      </c>
      <c r="H4304" s="5">
        <f t="shared" si="454"/>
        <v>164.87659693977005</v>
      </c>
      <c r="M4304" s="1"/>
      <c r="N4304" s="1"/>
      <c r="O4304" s="1"/>
      <c r="P4304" s="1"/>
      <c r="Q4304" s="1"/>
      <c r="R4304" s="1"/>
      <c r="Y4304" s="1"/>
      <c r="Z4304" s="1"/>
      <c r="AA4304" s="6">
        <v>164.87659693977005</v>
      </c>
      <c r="AB4304" s="6">
        <f t="shared" si="455"/>
        <v>49.462979081931017</v>
      </c>
    </row>
    <row r="4305" spans="3:28" x14ac:dyDescent="0.55000000000000004">
      <c r="C4305" s="5">
        <f t="shared" ca="1" si="450"/>
        <v>0.95684167256405317</v>
      </c>
      <c r="D4305" s="6">
        <v>0.68995024854091802</v>
      </c>
      <c r="E4305" s="15">
        <f t="shared" si="451"/>
        <v>127.66226904300049</v>
      </c>
      <c r="F4305" s="5">
        <f t="shared" si="452"/>
        <v>161.80063426383083</v>
      </c>
      <c r="G4305" s="5">
        <f t="shared" si="453"/>
        <v>0.21428571428571427</v>
      </c>
      <c r="H4305" s="5">
        <f t="shared" si="454"/>
        <v>161.80063426383083</v>
      </c>
      <c r="M4305" s="1"/>
      <c r="N4305" s="1"/>
      <c r="O4305" s="1"/>
      <c r="P4305" s="1"/>
      <c r="Q4305" s="1"/>
      <c r="R4305" s="1"/>
      <c r="Y4305" s="1"/>
      <c r="Z4305" s="1"/>
      <c r="AA4305" s="6">
        <v>161.80063426383083</v>
      </c>
      <c r="AB4305" s="6">
        <f t="shared" si="455"/>
        <v>48.54019027914925</v>
      </c>
    </row>
    <row r="4306" spans="3:28" x14ac:dyDescent="0.55000000000000004">
      <c r="C4306" s="5">
        <f t="shared" ca="1" si="450"/>
        <v>0.92986784960086455</v>
      </c>
      <c r="D4306" s="6">
        <v>0.27115064758283924</v>
      </c>
      <c r="E4306" s="15">
        <f t="shared" si="451"/>
        <v>87.49319135580788</v>
      </c>
      <c r="F4306" s="5">
        <f t="shared" si="452"/>
        <v>88.110594628006226</v>
      </c>
      <c r="G4306" s="5">
        <f t="shared" si="453"/>
        <v>0.21428571428571427</v>
      </c>
      <c r="H4306" s="5">
        <f t="shared" si="454"/>
        <v>88.110594628006226</v>
      </c>
      <c r="M4306" s="1"/>
      <c r="N4306" s="1"/>
      <c r="O4306" s="1"/>
      <c r="P4306" s="1"/>
      <c r="Q4306" s="1"/>
      <c r="R4306" s="1"/>
      <c r="Y4306" s="1"/>
      <c r="Z4306" s="1"/>
      <c r="AA4306" s="6">
        <v>88.110594628006226</v>
      </c>
      <c r="AB4306" s="6">
        <f t="shared" si="455"/>
        <v>26.433178388401867</v>
      </c>
    </row>
    <row r="4307" spans="3:28" x14ac:dyDescent="0.55000000000000004">
      <c r="C4307" s="5">
        <f t="shared" ca="1" si="450"/>
        <v>0.72878027003376067</v>
      </c>
      <c r="D4307" s="6">
        <v>0.48287924607047883</v>
      </c>
      <c r="E4307" s="15">
        <f t="shared" si="451"/>
        <v>110.06870341014155</v>
      </c>
      <c r="F4307" s="5">
        <f t="shared" si="452"/>
        <v>121.52132216407892</v>
      </c>
      <c r="G4307" s="5">
        <f t="shared" si="453"/>
        <v>0.21428571428571427</v>
      </c>
      <c r="H4307" s="5">
        <f t="shared" si="454"/>
        <v>121.52132216407892</v>
      </c>
      <c r="M4307" s="1"/>
      <c r="N4307" s="1"/>
      <c r="O4307" s="1"/>
      <c r="P4307" s="1"/>
      <c r="Q4307" s="1"/>
      <c r="R4307" s="1"/>
      <c r="Y4307" s="1"/>
      <c r="Z4307" s="1"/>
      <c r="AA4307" s="6">
        <v>121.52132216407892</v>
      </c>
      <c r="AB4307" s="6">
        <f t="shared" si="455"/>
        <v>36.456396649223677</v>
      </c>
    </row>
    <row r="4308" spans="3:28" x14ac:dyDescent="0.55000000000000004">
      <c r="C4308" s="5">
        <f t="shared" ca="1" si="450"/>
        <v>0.48201387492832326</v>
      </c>
      <c r="D4308" s="6">
        <v>0.54302434016911882</v>
      </c>
      <c r="E4308" s="15">
        <f t="shared" si="451"/>
        <v>115.51339652028503</v>
      </c>
      <c r="F4308" s="5">
        <f t="shared" si="452"/>
        <v>132.22127475277958</v>
      </c>
      <c r="G4308" s="5">
        <f t="shared" si="453"/>
        <v>0.21428571428571427</v>
      </c>
      <c r="H4308" s="5">
        <f t="shared" si="454"/>
        <v>132.22127475277958</v>
      </c>
      <c r="M4308" s="1"/>
      <c r="N4308" s="1"/>
      <c r="O4308" s="1"/>
      <c r="P4308" s="1"/>
      <c r="Q4308" s="1"/>
      <c r="R4308" s="1"/>
      <c r="Y4308" s="1"/>
      <c r="Z4308" s="1"/>
      <c r="AA4308" s="6">
        <v>132.22127475277958</v>
      </c>
      <c r="AB4308" s="6">
        <f t="shared" si="455"/>
        <v>39.666382425833874</v>
      </c>
    </row>
    <row r="4309" spans="3:28" x14ac:dyDescent="0.55000000000000004">
      <c r="C4309" s="5">
        <f t="shared" ca="1" si="450"/>
        <v>0.69320948314362119</v>
      </c>
      <c r="D4309" s="6">
        <v>0.75070792397585262</v>
      </c>
      <c r="E4309" s="15">
        <f t="shared" si="451"/>
        <v>132.30268528754922</v>
      </c>
      <c r="F4309" s="5">
        <f t="shared" si="452"/>
        <v>176.07909021037864</v>
      </c>
      <c r="G4309" s="5">
        <f t="shared" si="453"/>
        <v>0.21428571428571427</v>
      </c>
      <c r="H4309" s="5">
        <f t="shared" si="454"/>
        <v>176.07909021037864</v>
      </c>
      <c r="M4309" s="1"/>
      <c r="N4309" s="1"/>
      <c r="O4309" s="1"/>
      <c r="P4309" s="1"/>
      <c r="Q4309" s="1"/>
      <c r="R4309" s="1"/>
      <c r="Y4309" s="1"/>
      <c r="Z4309" s="1"/>
      <c r="AA4309" s="6">
        <v>176.07909021037864</v>
      </c>
      <c r="AB4309" s="6">
        <f t="shared" si="455"/>
        <v>52.823727063113587</v>
      </c>
    </row>
    <row r="4310" spans="3:28" x14ac:dyDescent="0.55000000000000004">
      <c r="C4310" s="5">
        <f t="shared" ca="1" si="450"/>
        <v>6.9634213114942778E-2</v>
      </c>
      <c r="D4310" s="6">
        <v>0.34154911497151441</v>
      </c>
      <c r="E4310" s="15">
        <f t="shared" si="451"/>
        <v>95.749753342974273</v>
      </c>
      <c r="F4310" s="5">
        <f t="shared" si="452"/>
        <v>98.603439657588211</v>
      </c>
      <c r="G4310" s="5">
        <f t="shared" si="453"/>
        <v>0.21428571428571427</v>
      </c>
      <c r="H4310" s="5">
        <f t="shared" si="454"/>
        <v>98.603439657588211</v>
      </c>
      <c r="M4310" s="1"/>
      <c r="N4310" s="1"/>
      <c r="O4310" s="1"/>
      <c r="P4310" s="1"/>
      <c r="Q4310" s="1"/>
      <c r="R4310" s="1"/>
      <c r="Y4310" s="1"/>
      <c r="Z4310" s="1"/>
      <c r="AA4310" s="6">
        <v>98.603439657588211</v>
      </c>
      <c r="AB4310" s="6">
        <f t="shared" si="455"/>
        <v>29.581031897276461</v>
      </c>
    </row>
    <row r="4311" spans="3:28" x14ac:dyDescent="0.55000000000000004">
      <c r="C4311" s="5">
        <f t="shared" ca="1" si="450"/>
        <v>0.60878177486861784</v>
      </c>
      <c r="D4311" s="6">
        <v>0.80600884484536761</v>
      </c>
      <c r="E4311" s="15">
        <f t="shared" si="451"/>
        <v>136.36558165283316</v>
      </c>
      <c r="F4311" s="5">
        <f t="shared" si="452"/>
        <v>190.68460695068899</v>
      </c>
      <c r="G4311" s="5">
        <f t="shared" si="453"/>
        <v>0.21428571428571427</v>
      </c>
      <c r="H4311" s="5">
        <f t="shared" si="454"/>
        <v>190.68460695068899</v>
      </c>
      <c r="M4311" s="1"/>
      <c r="N4311" s="1"/>
      <c r="O4311" s="1"/>
      <c r="P4311" s="1"/>
      <c r="Q4311" s="1"/>
      <c r="R4311" s="1"/>
      <c r="Y4311" s="1"/>
      <c r="Z4311" s="1"/>
      <c r="AA4311" s="6">
        <v>190.68460695068899</v>
      </c>
      <c r="AB4311" s="6">
        <f t="shared" si="455"/>
        <v>57.205382085206693</v>
      </c>
    </row>
    <row r="4312" spans="3:28" x14ac:dyDescent="0.55000000000000004">
      <c r="C4312" s="5">
        <f t="shared" ca="1" si="450"/>
        <v>0.5073312494554143</v>
      </c>
      <c r="D4312" s="6">
        <v>0.3893443984637931</v>
      </c>
      <c r="E4312" s="15">
        <f t="shared" si="451"/>
        <v>100.87636177642837</v>
      </c>
      <c r="F4312" s="5">
        <f t="shared" si="452"/>
        <v>106.05056057149756</v>
      </c>
      <c r="G4312" s="5">
        <f t="shared" si="453"/>
        <v>0.21428571428571427</v>
      </c>
      <c r="H4312" s="5">
        <f t="shared" si="454"/>
        <v>106.05056057149756</v>
      </c>
      <c r="M4312" s="1"/>
      <c r="N4312" s="1"/>
      <c r="O4312" s="1"/>
      <c r="P4312" s="1"/>
      <c r="Q4312" s="1"/>
      <c r="R4312" s="1"/>
      <c r="Y4312" s="1"/>
      <c r="Z4312" s="1"/>
      <c r="AA4312" s="6">
        <v>106.05056057149756</v>
      </c>
      <c r="AB4312" s="6">
        <f t="shared" si="455"/>
        <v>31.815168171449265</v>
      </c>
    </row>
    <row r="4313" spans="3:28" x14ac:dyDescent="0.55000000000000004">
      <c r="C4313" s="5">
        <f t="shared" ca="1" si="450"/>
        <v>0.95276497537359173</v>
      </c>
      <c r="D4313" s="6">
        <v>0.16517394916700512</v>
      </c>
      <c r="E4313" s="15">
        <f t="shared" si="451"/>
        <v>72.677531700011201</v>
      </c>
      <c r="F4313" s="5">
        <f t="shared" si="452"/>
        <v>73.228562796562755</v>
      </c>
      <c r="G4313" s="5">
        <f t="shared" si="453"/>
        <v>0.21428571428571427</v>
      </c>
      <c r="H4313" s="5">
        <f t="shared" si="454"/>
        <v>72.677531700011201</v>
      </c>
      <c r="M4313" s="1"/>
      <c r="N4313" s="1"/>
      <c r="O4313" s="1"/>
      <c r="P4313" s="1"/>
      <c r="Q4313" s="1"/>
      <c r="R4313" s="1"/>
      <c r="Y4313" s="1"/>
      <c r="Z4313" s="1"/>
      <c r="AA4313" s="6">
        <v>72.677531700011201</v>
      </c>
      <c r="AB4313" s="6">
        <f t="shared" si="455"/>
        <v>21.803259510003361</v>
      </c>
    </row>
    <row r="4314" spans="3:28" x14ac:dyDescent="0.55000000000000004">
      <c r="C4314" s="5">
        <f t="shared" ca="1" si="450"/>
        <v>0.48116501356383778</v>
      </c>
      <c r="D4314" s="6">
        <v>0.19563324164203633</v>
      </c>
      <c r="E4314" s="15">
        <f t="shared" si="451"/>
        <v>77.329211224176191</v>
      </c>
      <c r="F4314" s="5">
        <f t="shared" si="452"/>
        <v>77.40397057707753</v>
      </c>
      <c r="G4314" s="5">
        <f t="shared" si="453"/>
        <v>0.21428571428571427</v>
      </c>
      <c r="H4314" s="5">
        <f t="shared" si="454"/>
        <v>77.329211224176191</v>
      </c>
      <c r="M4314" s="1"/>
      <c r="N4314" s="1"/>
      <c r="O4314" s="1"/>
      <c r="P4314" s="1"/>
      <c r="Q4314" s="1"/>
      <c r="R4314" s="1"/>
      <c r="Y4314" s="1"/>
      <c r="Z4314" s="1"/>
      <c r="AA4314" s="6">
        <v>77.329211224176191</v>
      </c>
      <c r="AB4314" s="6">
        <f t="shared" si="455"/>
        <v>23.198763367252855</v>
      </c>
    </row>
    <row r="4315" spans="3:28" x14ac:dyDescent="0.55000000000000004">
      <c r="C4315" s="5">
        <f t="shared" ca="1" si="450"/>
        <v>0.12739172551618549</v>
      </c>
      <c r="D4315" s="6">
        <v>0.94435410597329472</v>
      </c>
      <c r="E4315" s="15">
        <f t="shared" si="451"/>
        <v>145.95693303804816</v>
      </c>
      <c r="F4315" s="5">
        <f t="shared" si="452"/>
        <v>241.45269372511623</v>
      </c>
      <c r="G4315" s="5">
        <f t="shared" si="453"/>
        <v>0.21428571428571427</v>
      </c>
      <c r="H4315" s="5">
        <f t="shared" si="454"/>
        <v>241.45269372511623</v>
      </c>
      <c r="M4315" s="1"/>
      <c r="N4315" s="1"/>
      <c r="O4315" s="1"/>
      <c r="P4315" s="1"/>
      <c r="Q4315" s="1"/>
      <c r="R4315" s="1"/>
      <c r="Y4315" s="1"/>
      <c r="Z4315" s="1"/>
      <c r="AA4315" s="6">
        <v>241.45269372511623</v>
      </c>
      <c r="AB4315" s="6">
        <f t="shared" si="455"/>
        <v>72.435808117534862</v>
      </c>
    </row>
    <row r="4316" spans="3:28" x14ac:dyDescent="0.55000000000000004">
      <c r="C4316" s="5">
        <f t="shared" ca="1" si="450"/>
        <v>3.1146958531313662E-2</v>
      </c>
      <c r="D4316" s="6">
        <v>0.96509445199528332</v>
      </c>
      <c r="E4316" s="15">
        <f t="shared" si="451"/>
        <v>147.33258339294292</v>
      </c>
      <c r="F4316" s="5">
        <f t="shared" si="452"/>
        <v>253.62994762682979</v>
      </c>
      <c r="G4316" s="5">
        <f t="shared" si="453"/>
        <v>0.21428571428571427</v>
      </c>
      <c r="H4316" s="5">
        <f t="shared" si="454"/>
        <v>253.62994762682979</v>
      </c>
      <c r="M4316" s="1"/>
      <c r="N4316" s="1"/>
      <c r="O4316" s="1"/>
      <c r="P4316" s="1"/>
      <c r="Q4316" s="1"/>
      <c r="R4316" s="1"/>
      <c r="Y4316" s="1"/>
      <c r="Z4316" s="1"/>
      <c r="AA4316" s="6">
        <v>253.62994762682979</v>
      </c>
      <c r="AB4316" s="6">
        <f t="shared" si="455"/>
        <v>76.088984288048934</v>
      </c>
    </row>
    <row r="4317" spans="3:28" x14ac:dyDescent="0.55000000000000004">
      <c r="C4317" s="5">
        <f t="shared" ca="1" si="450"/>
        <v>0.5468213657424309</v>
      </c>
      <c r="D4317" s="6">
        <v>0.83181600654939136</v>
      </c>
      <c r="E4317" s="15">
        <f t="shared" si="451"/>
        <v>138.21382706785943</v>
      </c>
      <c r="F4317" s="5">
        <f t="shared" si="452"/>
        <v>198.21525656289401</v>
      </c>
      <c r="G4317" s="5">
        <f t="shared" si="453"/>
        <v>0.21428571428571427</v>
      </c>
      <c r="H4317" s="5">
        <f t="shared" si="454"/>
        <v>198.21525656289401</v>
      </c>
      <c r="M4317" s="1"/>
      <c r="N4317" s="1"/>
      <c r="O4317" s="1"/>
      <c r="P4317" s="1"/>
      <c r="Q4317" s="1"/>
      <c r="R4317" s="1"/>
      <c r="Y4317" s="1"/>
      <c r="Z4317" s="1"/>
      <c r="AA4317" s="6">
        <v>198.21525656289401</v>
      </c>
      <c r="AB4317" s="6">
        <f t="shared" si="455"/>
        <v>59.464576968868201</v>
      </c>
    </row>
    <row r="4318" spans="3:28" x14ac:dyDescent="0.55000000000000004">
      <c r="C4318" s="5">
        <f t="shared" ca="1" si="450"/>
        <v>0.92178049035420895</v>
      </c>
      <c r="D4318" s="6">
        <v>0.50783692492922461</v>
      </c>
      <c r="E4318" s="15">
        <f t="shared" si="451"/>
        <v>112.36698727798246</v>
      </c>
      <c r="F4318" s="5">
        <f t="shared" si="452"/>
        <v>125.88151900398464</v>
      </c>
      <c r="G4318" s="5">
        <f t="shared" si="453"/>
        <v>0.21428571428571427</v>
      </c>
      <c r="H4318" s="5">
        <f t="shared" si="454"/>
        <v>125.88151900398464</v>
      </c>
      <c r="M4318" s="1"/>
      <c r="N4318" s="1"/>
      <c r="O4318" s="1"/>
      <c r="P4318" s="1"/>
      <c r="Q4318" s="1"/>
      <c r="R4318" s="1"/>
      <c r="Y4318" s="1"/>
      <c r="Z4318" s="1"/>
      <c r="AA4318" s="6">
        <v>125.88151900398464</v>
      </c>
      <c r="AB4318" s="6">
        <f t="shared" si="455"/>
        <v>37.764455701195388</v>
      </c>
    </row>
    <row r="4319" spans="3:28" x14ac:dyDescent="0.55000000000000004">
      <c r="C4319" s="5">
        <f t="shared" ca="1" si="450"/>
        <v>0.72163185191761603</v>
      </c>
      <c r="D4319" s="6">
        <v>0.14713527402958937</v>
      </c>
      <c r="E4319" s="15">
        <f t="shared" si="451"/>
        <v>69.717930404403418</v>
      </c>
      <c r="F4319" s="5">
        <f t="shared" si="452"/>
        <v>70.791651286919119</v>
      </c>
      <c r="G4319" s="5">
        <f t="shared" si="453"/>
        <v>0.21428571428571427</v>
      </c>
      <c r="H4319" s="5">
        <f t="shared" si="454"/>
        <v>69.717930404403418</v>
      </c>
      <c r="M4319" s="1"/>
      <c r="N4319" s="1"/>
      <c r="O4319" s="1"/>
      <c r="P4319" s="1"/>
      <c r="Q4319" s="1"/>
      <c r="R4319" s="1"/>
      <c r="Y4319" s="1"/>
      <c r="Z4319" s="1"/>
      <c r="AA4319" s="6">
        <v>69.717930404403418</v>
      </c>
      <c r="AB4319" s="6">
        <f t="shared" si="455"/>
        <v>20.915379121321024</v>
      </c>
    </row>
    <row r="4320" spans="3:28" x14ac:dyDescent="0.55000000000000004">
      <c r="C4320" s="5">
        <f t="shared" ca="1" si="450"/>
        <v>0.23184102177780819</v>
      </c>
      <c r="D4320" s="6">
        <v>0.11533995949076459</v>
      </c>
      <c r="E4320" s="15">
        <f t="shared" si="451"/>
        <v>64.019442516288706</v>
      </c>
      <c r="F4320" s="5">
        <f t="shared" si="452"/>
        <v>66.558233181444365</v>
      </c>
      <c r="G4320" s="5">
        <f t="shared" si="453"/>
        <v>0.21428571428571427</v>
      </c>
      <c r="H4320" s="5">
        <f t="shared" si="454"/>
        <v>64.019442516288706</v>
      </c>
      <c r="M4320" s="1"/>
      <c r="N4320" s="1"/>
      <c r="O4320" s="1"/>
      <c r="P4320" s="1"/>
      <c r="Q4320" s="1"/>
      <c r="R4320" s="1"/>
      <c r="Y4320" s="1"/>
      <c r="Z4320" s="1"/>
      <c r="AA4320" s="6">
        <v>64.019442516288706</v>
      </c>
      <c r="AB4320" s="6">
        <f t="shared" si="455"/>
        <v>19.205832754886611</v>
      </c>
    </row>
    <row r="4321" spans="3:28" x14ac:dyDescent="0.55000000000000004">
      <c r="C4321" s="5">
        <f t="shared" ca="1" si="450"/>
        <v>0.46718244089808891</v>
      </c>
      <c r="D4321" s="6">
        <v>0.76262016753657202</v>
      </c>
      <c r="E4321" s="15">
        <f t="shared" si="451"/>
        <v>133.19018868530264</v>
      </c>
      <c r="F4321" s="5">
        <f t="shared" si="452"/>
        <v>179.07606655526308</v>
      </c>
      <c r="G4321" s="5">
        <f t="shared" si="453"/>
        <v>0.21428571428571427</v>
      </c>
      <c r="H4321" s="5">
        <f t="shared" si="454"/>
        <v>179.07606655526308</v>
      </c>
      <c r="M4321" s="1"/>
      <c r="N4321" s="1"/>
      <c r="O4321" s="1"/>
      <c r="P4321" s="1"/>
      <c r="Q4321" s="1"/>
      <c r="R4321" s="1"/>
      <c r="Y4321" s="1"/>
      <c r="Z4321" s="1"/>
      <c r="AA4321" s="6">
        <v>179.07606655526308</v>
      </c>
      <c r="AB4321" s="6">
        <f t="shared" si="455"/>
        <v>53.722819966578925</v>
      </c>
    </row>
    <row r="4322" spans="3:28" x14ac:dyDescent="0.55000000000000004">
      <c r="C4322" s="5">
        <f t="shared" ca="1" si="450"/>
        <v>0.74124553232368073</v>
      </c>
      <c r="D4322" s="6">
        <v>0.69231114584307318</v>
      </c>
      <c r="E4322" s="15">
        <f t="shared" si="451"/>
        <v>127.84631310417444</v>
      </c>
      <c r="F4322" s="5">
        <f t="shared" si="452"/>
        <v>162.32780449173228</v>
      </c>
      <c r="G4322" s="5">
        <f t="shared" si="453"/>
        <v>0.21428571428571427</v>
      </c>
      <c r="H4322" s="5">
        <f t="shared" si="454"/>
        <v>162.32780449173228</v>
      </c>
      <c r="M4322" s="1"/>
      <c r="N4322" s="1"/>
      <c r="O4322" s="1"/>
      <c r="P4322" s="1"/>
      <c r="Q4322" s="1"/>
      <c r="R4322" s="1"/>
      <c r="Y4322" s="1"/>
      <c r="Z4322" s="1"/>
      <c r="AA4322" s="6">
        <v>162.32780449173228</v>
      </c>
      <c r="AB4322" s="6">
        <f t="shared" si="455"/>
        <v>48.69834134751968</v>
      </c>
    </row>
    <row r="4323" spans="3:28" x14ac:dyDescent="0.55000000000000004">
      <c r="C4323" s="5">
        <f t="shared" ca="1" si="450"/>
        <v>0.59897968435164894</v>
      </c>
      <c r="D4323" s="6">
        <v>0.57739672800153363</v>
      </c>
      <c r="E4323" s="15">
        <f t="shared" si="451"/>
        <v>118.4899234969028</v>
      </c>
      <c r="F4323" s="5">
        <f t="shared" si="452"/>
        <v>138.65452731760482</v>
      </c>
      <c r="G4323" s="5">
        <f t="shared" si="453"/>
        <v>0.21428571428571427</v>
      </c>
      <c r="H4323" s="5">
        <f t="shared" si="454"/>
        <v>138.65452731760482</v>
      </c>
      <c r="M4323" s="1"/>
      <c r="N4323" s="1"/>
      <c r="O4323" s="1"/>
      <c r="P4323" s="1"/>
      <c r="Q4323" s="1"/>
      <c r="R4323" s="1"/>
      <c r="Y4323" s="1"/>
      <c r="Z4323" s="1"/>
      <c r="AA4323" s="6">
        <v>138.65452731760482</v>
      </c>
      <c r="AB4323" s="6">
        <f t="shared" si="455"/>
        <v>41.596358195281447</v>
      </c>
    </row>
    <row r="4324" spans="3:28" x14ac:dyDescent="0.55000000000000004">
      <c r="C4324" s="5">
        <f t="shared" ca="1" si="450"/>
        <v>0.71118603510621536</v>
      </c>
      <c r="D4324" s="6">
        <v>0.35669225712715469</v>
      </c>
      <c r="E4324" s="15">
        <f t="shared" si="451"/>
        <v>97.410786843541374</v>
      </c>
      <c r="F4324" s="5">
        <f t="shared" si="452"/>
        <v>100.93278280699437</v>
      </c>
      <c r="G4324" s="5">
        <f t="shared" si="453"/>
        <v>0.21428571428571427</v>
      </c>
      <c r="H4324" s="5">
        <f t="shared" si="454"/>
        <v>100.93278280699437</v>
      </c>
      <c r="M4324" s="1"/>
      <c r="N4324" s="1"/>
      <c r="O4324" s="1"/>
      <c r="P4324" s="1"/>
      <c r="Q4324" s="1"/>
      <c r="R4324" s="1"/>
      <c r="Y4324" s="1"/>
      <c r="Z4324" s="1"/>
      <c r="AA4324" s="6">
        <v>100.93278280699437</v>
      </c>
      <c r="AB4324" s="6">
        <f t="shared" si="455"/>
        <v>30.27983484209831</v>
      </c>
    </row>
    <row r="4325" spans="3:28" x14ac:dyDescent="0.55000000000000004">
      <c r="C4325" s="5">
        <f t="shared" ca="1" si="450"/>
        <v>0.75741185684340218</v>
      </c>
      <c r="D4325" s="6">
        <v>0.53986164840034667</v>
      </c>
      <c r="E4325" s="15">
        <f t="shared" si="451"/>
        <v>115.23484495249532</v>
      </c>
      <c r="F4325" s="5">
        <f t="shared" si="452"/>
        <v>131.64168432020162</v>
      </c>
      <c r="G4325" s="5">
        <f t="shared" si="453"/>
        <v>0.21428571428571427</v>
      </c>
      <c r="H4325" s="5">
        <f t="shared" si="454"/>
        <v>131.64168432020162</v>
      </c>
      <c r="M4325" s="1"/>
      <c r="N4325" s="1"/>
      <c r="O4325" s="1"/>
      <c r="P4325" s="1"/>
      <c r="Q4325" s="1"/>
      <c r="R4325" s="1"/>
      <c r="Y4325" s="1"/>
      <c r="Z4325" s="1"/>
      <c r="AA4325" s="6">
        <v>131.64168432020162</v>
      </c>
      <c r="AB4325" s="6">
        <f t="shared" si="455"/>
        <v>39.492505296060486</v>
      </c>
    </row>
    <row r="4326" spans="3:28" x14ac:dyDescent="0.55000000000000004">
      <c r="C4326" s="5">
        <f t="shared" ca="1" si="450"/>
        <v>0.68830029391021297</v>
      </c>
      <c r="D4326" s="6">
        <v>0.53072476421183257</v>
      </c>
      <c r="E4326" s="15">
        <f t="shared" si="451"/>
        <v>114.42550523433161</v>
      </c>
      <c r="F4326" s="5">
        <f t="shared" si="452"/>
        <v>129.97837042143399</v>
      </c>
      <c r="G4326" s="5">
        <f t="shared" si="453"/>
        <v>0.21428571428571427</v>
      </c>
      <c r="H4326" s="5">
        <f t="shared" si="454"/>
        <v>129.97837042143399</v>
      </c>
      <c r="M4326" s="1"/>
      <c r="N4326" s="1"/>
      <c r="O4326" s="1"/>
      <c r="P4326" s="1"/>
      <c r="Q4326" s="1"/>
      <c r="R4326" s="1"/>
      <c r="Y4326" s="1"/>
      <c r="Z4326" s="1"/>
      <c r="AA4326" s="6">
        <v>129.97837042143399</v>
      </c>
      <c r="AB4326" s="6">
        <f t="shared" si="455"/>
        <v>38.993511126430199</v>
      </c>
    </row>
    <row r="4327" spans="3:28" x14ac:dyDescent="0.55000000000000004">
      <c r="C4327" s="5">
        <f t="shared" ca="1" si="450"/>
        <v>0.39148536900569786</v>
      </c>
      <c r="D4327" s="6">
        <v>0.39996526533254873</v>
      </c>
      <c r="E4327" s="15">
        <f t="shared" si="451"/>
        <v>101.97204680613275</v>
      </c>
      <c r="F4327" s="5">
        <f t="shared" si="452"/>
        <v>107.74459785089263</v>
      </c>
      <c r="G4327" s="5">
        <f t="shared" si="453"/>
        <v>0.21428571428571427</v>
      </c>
      <c r="H4327" s="5">
        <f t="shared" si="454"/>
        <v>107.74459785089263</v>
      </c>
      <c r="M4327" s="1"/>
      <c r="N4327" s="1"/>
      <c r="O4327" s="1"/>
      <c r="P4327" s="1"/>
      <c r="Q4327" s="1"/>
      <c r="R4327" s="1"/>
      <c r="Y4327" s="1"/>
      <c r="Z4327" s="1"/>
      <c r="AA4327" s="6">
        <v>107.74459785089263</v>
      </c>
      <c r="AB4327" s="6">
        <f t="shared" si="455"/>
        <v>32.323379355267789</v>
      </c>
    </row>
    <row r="4328" spans="3:28" x14ac:dyDescent="0.55000000000000004">
      <c r="C4328" s="5">
        <f t="shared" ca="1" si="450"/>
        <v>0.47679619685993224</v>
      </c>
      <c r="D4328" s="6">
        <v>0.45075925371693892</v>
      </c>
      <c r="E4328" s="15">
        <f t="shared" si="451"/>
        <v>107.02158044097207</v>
      </c>
      <c r="F4328" s="5">
        <f t="shared" si="452"/>
        <v>116.0618854858065</v>
      </c>
      <c r="G4328" s="5">
        <f t="shared" si="453"/>
        <v>0.21428571428571427</v>
      </c>
      <c r="H4328" s="5">
        <f t="shared" si="454"/>
        <v>116.0618854858065</v>
      </c>
      <c r="M4328" s="1"/>
      <c r="N4328" s="1"/>
      <c r="O4328" s="1"/>
      <c r="P4328" s="1"/>
      <c r="Q4328" s="1"/>
      <c r="R4328" s="1"/>
      <c r="Y4328" s="1"/>
      <c r="Z4328" s="1"/>
      <c r="AA4328" s="6">
        <v>116.0618854858065</v>
      </c>
      <c r="AB4328" s="6">
        <f t="shared" si="455"/>
        <v>34.818565645741948</v>
      </c>
    </row>
    <row r="4329" spans="3:28" x14ac:dyDescent="0.55000000000000004">
      <c r="C4329" s="5">
        <f t="shared" ca="1" si="450"/>
        <v>0.92178093943630202</v>
      </c>
      <c r="D4329" s="6">
        <v>0.77712303419707773</v>
      </c>
      <c r="E4329" s="15">
        <f t="shared" si="451"/>
        <v>134.26139756939307</v>
      </c>
      <c r="F4329" s="5">
        <f t="shared" si="452"/>
        <v>182.82824105843588</v>
      </c>
      <c r="G4329" s="5">
        <f t="shared" si="453"/>
        <v>0.21428571428571427</v>
      </c>
      <c r="H4329" s="5">
        <f t="shared" si="454"/>
        <v>182.82824105843588</v>
      </c>
      <c r="M4329" s="1"/>
      <c r="N4329" s="1"/>
      <c r="O4329" s="1"/>
      <c r="P4329" s="1"/>
      <c r="Q4329" s="1"/>
      <c r="R4329" s="1"/>
      <c r="Y4329" s="1"/>
      <c r="Z4329" s="1"/>
      <c r="AA4329" s="6">
        <v>182.82824105843588</v>
      </c>
      <c r="AB4329" s="6">
        <f t="shared" si="455"/>
        <v>54.848472317530764</v>
      </c>
    </row>
    <row r="4330" spans="3:28" x14ac:dyDescent="0.55000000000000004">
      <c r="C4330" s="5">
        <f t="shared" ca="1" si="450"/>
        <v>0.50771203881021576</v>
      </c>
      <c r="D4330" s="6">
        <v>0.23163923700013034</v>
      </c>
      <c r="E4330" s="15">
        <f t="shared" si="451"/>
        <v>82.38220244270147</v>
      </c>
      <c r="F4330" s="5">
        <f t="shared" si="452"/>
        <v>82.443058026658292</v>
      </c>
      <c r="G4330" s="5">
        <f t="shared" si="453"/>
        <v>0.21428571428571427</v>
      </c>
      <c r="H4330" s="5">
        <f t="shared" si="454"/>
        <v>82.443058026658292</v>
      </c>
      <c r="M4330" s="1"/>
      <c r="N4330" s="1"/>
      <c r="O4330" s="1"/>
      <c r="P4330" s="1"/>
      <c r="Q4330" s="1"/>
      <c r="R4330" s="1"/>
      <c r="Y4330" s="1"/>
      <c r="Z4330" s="1"/>
      <c r="AA4330" s="6">
        <v>82.443058026658292</v>
      </c>
      <c r="AB4330" s="6">
        <f t="shared" si="455"/>
        <v>24.732917407997487</v>
      </c>
    </row>
    <row r="4331" spans="3:28" x14ac:dyDescent="0.55000000000000004">
      <c r="C4331" s="5">
        <f t="shared" ca="1" si="450"/>
        <v>0.90440363268166446</v>
      </c>
      <c r="D4331" s="6">
        <v>0.36996225151559337</v>
      </c>
      <c r="E4331" s="15">
        <f t="shared" si="451"/>
        <v>98.837591448889214</v>
      </c>
      <c r="F4331" s="5">
        <f t="shared" si="452"/>
        <v>102.99663630628169</v>
      </c>
      <c r="G4331" s="5">
        <f t="shared" si="453"/>
        <v>0.21428571428571427</v>
      </c>
      <c r="H4331" s="5">
        <f t="shared" si="454"/>
        <v>102.99663630628169</v>
      </c>
      <c r="M4331" s="1"/>
      <c r="N4331" s="1"/>
      <c r="O4331" s="1"/>
      <c r="P4331" s="1"/>
      <c r="Q4331" s="1"/>
      <c r="R4331" s="1"/>
      <c r="Y4331" s="1"/>
      <c r="Z4331" s="1"/>
      <c r="AA4331" s="6">
        <v>102.99663630628169</v>
      </c>
      <c r="AB4331" s="6">
        <f t="shared" si="455"/>
        <v>30.898990891884505</v>
      </c>
    </row>
    <row r="4332" spans="3:28" x14ac:dyDescent="0.55000000000000004">
      <c r="C4332" s="5">
        <f t="shared" ca="1" si="450"/>
        <v>0.96848232810092127</v>
      </c>
      <c r="D4332" s="6">
        <v>0.56997172607518942</v>
      </c>
      <c r="E4332" s="15">
        <f t="shared" si="451"/>
        <v>117.85461153192108</v>
      </c>
      <c r="F4332" s="5">
        <f t="shared" si="452"/>
        <v>137.2433052874066</v>
      </c>
      <c r="G4332" s="5">
        <f t="shared" si="453"/>
        <v>0.21428571428571427</v>
      </c>
      <c r="H4332" s="5">
        <f t="shared" si="454"/>
        <v>137.2433052874066</v>
      </c>
      <c r="M4332" s="1"/>
      <c r="N4332" s="1"/>
      <c r="O4332" s="1"/>
      <c r="P4332" s="1"/>
      <c r="Q4332" s="1"/>
      <c r="R4332" s="1"/>
      <c r="Y4332" s="1"/>
      <c r="Z4332" s="1"/>
      <c r="AA4332" s="6">
        <v>137.2433052874066</v>
      </c>
      <c r="AB4332" s="6">
        <f t="shared" si="455"/>
        <v>41.172991586221976</v>
      </c>
    </row>
    <row r="4333" spans="3:28" x14ac:dyDescent="0.55000000000000004">
      <c r="C4333" s="5">
        <f t="shared" ca="1" si="450"/>
        <v>0.37888312600891327</v>
      </c>
      <c r="D4333" s="6">
        <v>0.49377467316106827</v>
      </c>
      <c r="E4333" s="15">
        <f t="shared" si="451"/>
        <v>111.07916616387058</v>
      </c>
      <c r="F4333" s="5">
        <f t="shared" si="452"/>
        <v>123.41155152933081</v>
      </c>
      <c r="G4333" s="5">
        <f t="shared" si="453"/>
        <v>0.21428571428571427</v>
      </c>
      <c r="H4333" s="5">
        <f t="shared" si="454"/>
        <v>123.41155152933081</v>
      </c>
      <c r="M4333" s="1"/>
      <c r="N4333" s="1"/>
      <c r="O4333" s="1"/>
      <c r="P4333" s="1"/>
      <c r="Q4333" s="1"/>
      <c r="R4333" s="1"/>
      <c r="Y4333" s="1"/>
      <c r="Z4333" s="1"/>
      <c r="AA4333" s="6">
        <v>123.41155152933081</v>
      </c>
      <c r="AB4333" s="6">
        <f t="shared" si="455"/>
        <v>37.023465458799244</v>
      </c>
    </row>
    <row r="4334" spans="3:28" x14ac:dyDescent="0.55000000000000004">
      <c r="C4334" s="5">
        <f t="shared" ca="1" si="450"/>
        <v>0.98590708096795532</v>
      </c>
      <c r="D4334" s="6">
        <v>0.20698435841024498</v>
      </c>
      <c r="E4334" s="15">
        <f t="shared" si="451"/>
        <v>78.9689513328168</v>
      </c>
      <c r="F4334" s="5">
        <f t="shared" si="452"/>
        <v>78.980173916616906</v>
      </c>
      <c r="G4334" s="5">
        <f t="shared" si="453"/>
        <v>0.21428571428571427</v>
      </c>
      <c r="H4334" s="5">
        <f t="shared" si="454"/>
        <v>78.9689513328168</v>
      </c>
      <c r="M4334" s="1"/>
      <c r="N4334" s="1"/>
      <c r="O4334" s="1"/>
      <c r="P4334" s="1"/>
      <c r="Q4334" s="1"/>
      <c r="R4334" s="1"/>
      <c r="Y4334" s="1"/>
      <c r="Z4334" s="1"/>
      <c r="AA4334" s="6">
        <v>78.9689513328168</v>
      </c>
      <c r="AB4334" s="6">
        <f t="shared" si="455"/>
        <v>23.690685399845041</v>
      </c>
    </row>
    <row r="4335" spans="3:28" x14ac:dyDescent="0.55000000000000004">
      <c r="C4335" s="5">
        <f t="shared" ca="1" si="450"/>
        <v>0.80367074029977204</v>
      </c>
      <c r="D4335" s="6">
        <v>3.1637784032257921E-3</v>
      </c>
      <c r="E4335" s="15">
        <f t="shared" si="451"/>
        <v>27.29050596146751</v>
      </c>
      <c r="F4335" s="5">
        <f t="shared" si="452"/>
        <v>52.199452683491245</v>
      </c>
      <c r="G4335" s="5">
        <f t="shared" si="453"/>
        <v>0.21428571428571427</v>
      </c>
      <c r="H4335" s="5">
        <f t="shared" si="454"/>
        <v>27.29050596146751</v>
      </c>
      <c r="M4335" s="1"/>
      <c r="N4335" s="1"/>
      <c r="O4335" s="1"/>
      <c r="P4335" s="1"/>
      <c r="Q4335" s="1"/>
      <c r="R4335" s="1"/>
      <c r="Y4335" s="1"/>
      <c r="Z4335" s="1"/>
      <c r="AA4335" s="6">
        <v>27.29050596146751</v>
      </c>
      <c r="AB4335" s="6">
        <f t="shared" si="455"/>
        <v>8.1871517884402518</v>
      </c>
    </row>
    <row r="4336" spans="3:28" x14ac:dyDescent="0.55000000000000004">
      <c r="C4336" s="5">
        <f t="shared" ca="1" si="450"/>
        <v>0.92344931870483371</v>
      </c>
      <c r="D4336" s="6">
        <v>0.98109158181571743</v>
      </c>
      <c r="E4336" s="15">
        <f t="shared" si="451"/>
        <v>148.38356037477718</v>
      </c>
      <c r="F4336" s="5">
        <f t="shared" si="452"/>
        <v>265.87144069621741</v>
      </c>
      <c r="G4336" s="5">
        <f t="shared" si="453"/>
        <v>0.21428571428571427</v>
      </c>
      <c r="H4336" s="5">
        <f t="shared" si="454"/>
        <v>265.87144069621741</v>
      </c>
      <c r="M4336" s="1"/>
      <c r="N4336" s="1"/>
      <c r="O4336" s="1"/>
      <c r="P4336" s="1"/>
      <c r="Q4336" s="1"/>
      <c r="R4336" s="1"/>
      <c r="Y4336" s="1"/>
      <c r="Z4336" s="1"/>
      <c r="AA4336" s="6">
        <v>265.87144069621741</v>
      </c>
      <c r="AB4336" s="6">
        <f t="shared" si="455"/>
        <v>79.761432208865216</v>
      </c>
    </row>
    <row r="4337" spans="3:28" x14ac:dyDescent="0.55000000000000004">
      <c r="C4337" s="5">
        <f t="shared" ca="1" si="450"/>
        <v>0.11414373259838717</v>
      </c>
      <c r="D4337" s="6">
        <v>0.31723393032075164</v>
      </c>
      <c r="E4337" s="15">
        <f t="shared" si="451"/>
        <v>93.003630248013195</v>
      </c>
      <c r="F4337" s="5">
        <f t="shared" si="452"/>
        <v>94.918577408284733</v>
      </c>
      <c r="G4337" s="5">
        <f t="shared" si="453"/>
        <v>0.21428571428571427</v>
      </c>
      <c r="H4337" s="5">
        <f t="shared" si="454"/>
        <v>94.918577408284733</v>
      </c>
      <c r="M4337" s="1"/>
      <c r="N4337" s="1"/>
      <c r="O4337" s="1"/>
      <c r="P4337" s="1"/>
      <c r="Q4337" s="1"/>
      <c r="R4337" s="1"/>
      <c r="Y4337" s="1"/>
      <c r="Z4337" s="1"/>
      <c r="AA4337" s="6">
        <v>94.918577408284733</v>
      </c>
      <c r="AB4337" s="6">
        <f t="shared" si="455"/>
        <v>28.475573222485419</v>
      </c>
    </row>
    <row r="4338" spans="3:28" x14ac:dyDescent="0.55000000000000004">
      <c r="C4338" s="5">
        <f t="shared" ca="1" si="450"/>
        <v>0.77046433024760119</v>
      </c>
      <c r="D4338" s="6">
        <v>1.9106670344038124E-2</v>
      </c>
      <c r="E4338" s="15">
        <f t="shared" si="451"/>
        <v>37.916251331677628</v>
      </c>
      <c r="F4338" s="5">
        <f t="shared" si="452"/>
        <v>54.189037862817742</v>
      </c>
      <c r="G4338" s="5">
        <f t="shared" si="453"/>
        <v>0.21428571428571427</v>
      </c>
      <c r="H4338" s="5">
        <f t="shared" si="454"/>
        <v>37.916251331677628</v>
      </c>
      <c r="M4338" s="1"/>
      <c r="N4338" s="1"/>
      <c r="O4338" s="1"/>
      <c r="P4338" s="1"/>
      <c r="Q4338" s="1"/>
      <c r="R4338" s="1"/>
      <c r="Y4338" s="1"/>
      <c r="Z4338" s="1"/>
      <c r="AA4338" s="6">
        <v>37.916251331677628</v>
      </c>
      <c r="AB4338" s="6">
        <f t="shared" si="455"/>
        <v>11.374875399503289</v>
      </c>
    </row>
    <row r="4339" spans="3:28" x14ac:dyDescent="0.55000000000000004">
      <c r="C4339" s="5">
        <f t="shared" ca="1" si="450"/>
        <v>0.16367202505779943</v>
      </c>
      <c r="D4339" s="6">
        <v>8.6065554256702037E-2</v>
      </c>
      <c r="E4339" s="15">
        <f t="shared" si="451"/>
        <v>58.025009027120483</v>
      </c>
      <c r="F4339" s="5">
        <f t="shared" si="452"/>
        <v>62.72724164416357</v>
      </c>
      <c r="G4339" s="5">
        <f t="shared" si="453"/>
        <v>0.21428571428571427</v>
      </c>
      <c r="H4339" s="5">
        <f t="shared" si="454"/>
        <v>58.025009027120483</v>
      </c>
      <c r="M4339" s="1"/>
      <c r="N4339" s="1"/>
      <c r="O4339" s="1"/>
      <c r="P4339" s="1"/>
      <c r="Q4339" s="1"/>
      <c r="R4339" s="1"/>
      <c r="Y4339" s="1"/>
      <c r="Z4339" s="1"/>
      <c r="AA4339" s="6">
        <v>58.025009027120483</v>
      </c>
      <c r="AB4339" s="6">
        <f t="shared" si="455"/>
        <v>17.407502708136143</v>
      </c>
    </row>
    <row r="4340" spans="3:28" x14ac:dyDescent="0.55000000000000004">
      <c r="C4340" s="5">
        <f t="shared" ca="1" si="450"/>
        <v>0.76362394607810602</v>
      </c>
      <c r="D4340" s="6">
        <v>0.69618485623714055</v>
      </c>
      <c r="E4340" s="15">
        <f t="shared" si="451"/>
        <v>128.14761016677141</v>
      </c>
      <c r="F4340" s="5">
        <f t="shared" si="452"/>
        <v>163.19717526384136</v>
      </c>
      <c r="G4340" s="5">
        <f t="shared" si="453"/>
        <v>0.21428571428571427</v>
      </c>
      <c r="H4340" s="5">
        <f t="shared" si="454"/>
        <v>163.19717526384136</v>
      </c>
      <c r="M4340" s="1"/>
      <c r="N4340" s="1"/>
      <c r="O4340" s="1"/>
      <c r="P4340" s="1"/>
      <c r="Q4340" s="1"/>
      <c r="R4340" s="1"/>
      <c r="Y4340" s="1"/>
      <c r="Z4340" s="1"/>
      <c r="AA4340" s="6">
        <v>163.19717526384136</v>
      </c>
      <c r="AB4340" s="6">
        <f t="shared" si="455"/>
        <v>48.959152579152409</v>
      </c>
    </row>
    <row r="4341" spans="3:28" x14ac:dyDescent="0.55000000000000004">
      <c r="C4341" s="5">
        <f t="shared" ca="1" si="450"/>
        <v>0.77085427901463233</v>
      </c>
      <c r="D4341" s="6">
        <v>0.15125770926617488</v>
      </c>
      <c r="E4341" s="15">
        <f t="shared" si="451"/>
        <v>70.409617293446473</v>
      </c>
      <c r="F4341" s="5">
        <f t="shared" si="452"/>
        <v>71.346276852521754</v>
      </c>
      <c r="G4341" s="5">
        <f t="shared" si="453"/>
        <v>0.21428571428571427</v>
      </c>
      <c r="H4341" s="5">
        <f t="shared" si="454"/>
        <v>70.409617293446473</v>
      </c>
      <c r="M4341" s="1"/>
      <c r="N4341" s="1"/>
      <c r="O4341" s="1"/>
      <c r="P4341" s="1"/>
      <c r="Q4341" s="1"/>
      <c r="R4341" s="1"/>
      <c r="Y4341" s="1"/>
      <c r="Z4341" s="1"/>
      <c r="AA4341" s="6">
        <v>70.409617293446473</v>
      </c>
      <c r="AB4341" s="6">
        <f t="shared" si="455"/>
        <v>21.122885188033941</v>
      </c>
    </row>
    <row r="4342" spans="3:28" x14ac:dyDescent="0.55000000000000004">
      <c r="C4342" s="5">
        <f t="shared" ca="1" si="450"/>
        <v>0.19406072529159235</v>
      </c>
      <c r="D4342" s="6">
        <v>0.27544481421320621</v>
      </c>
      <c r="E4342" s="15">
        <f t="shared" si="451"/>
        <v>88.025531080483773</v>
      </c>
      <c r="F4342" s="5">
        <f t="shared" si="452"/>
        <v>88.735711857241483</v>
      </c>
      <c r="G4342" s="5">
        <f t="shared" si="453"/>
        <v>0.21428571428571427</v>
      </c>
      <c r="H4342" s="5">
        <f t="shared" si="454"/>
        <v>88.735711857241483</v>
      </c>
      <c r="M4342" s="1"/>
      <c r="N4342" s="1"/>
      <c r="O4342" s="1"/>
      <c r="P4342" s="1"/>
      <c r="Q4342" s="1"/>
      <c r="R4342" s="1"/>
      <c r="Y4342" s="1"/>
      <c r="Z4342" s="1"/>
      <c r="AA4342" s="6">
        <v>88.735711857241483</v>
      </c>
      <c r="AB4342" s="6">
        <f t="shared" si="455"/>
        <v>26.620713557172444</v>
      </c>
    </row>
    <row r="4343" spans="3:28" x14ac:dyDescent="0.55000000000000004">
      <c r="C4343" s="5">
        <f t="shared" ca="1" si="450"/>
        <v>0.91860199187492542</v>
      </c>
      <c r="D4343" s="6">
        <v>5.4857723479265763E-3</v>
      </c>
      <c r="E4343" s="15">
        <f t="shared" si="451"/>
        <v>29.600050804301326</v>
      </c>
      <c r="F4343" s="5">
        <f t="shared" si="452"/>
        <v>52.48822972761937</v>
      </c>
      <c r="G4343" s="5">
        <f t="shared" si="453"/>
        <v>0.21428571428571427</v>
      </c>
      <c r="H4343" s="5">
        <f t="shared" si="454"/>
        <v>29.600050804301326</v>
      </c>
      <c r="M4343" s="1"/>
      <c r="N4343" s="1"/>
      <c r="O4343" s="1"/>
      <c r="P4343" s="1"/>
      <c r="Q4343" s="1"/>
      <c r="R4343" s="1"/>
      <c r="Y4343" s="1"/>
      <c r="Z4343" s="1"/>
      <c r="AA4343" s="6">
        <v>29.600050804301326</v>
      </c>
      <c r="AB4343" s="6">
        <f t="shared" si="455"/>
        <v>8.8800152412903977</v>
      </c>
    </row>
    <row r="4344" spans="3:28" x14ac:dyDescent="0.55000000000000004">
      <c r="C4344" s="5">
        <f t="shared" ca="1" si="450"/>
        <v>0.84664755664694824</v>
      </c>
      <c r="D4344" s="6">
        <v>1.7267383830527727E-2</v>
      </c>
      <c r="E4344" s="15">
        <f t="shared" si="451"/>
        <v>37.032088784199836</v>
      </c>
      <c r="F4344" s="5">
        <f t="shared" si="452"/>
        <v>53.958684046683942</v>
      </c>
      <c r="G4344" s="5">
        <f t="shared" si="453"/>
        <v>0.21428571428571427</v>
      </c>
      <c r="H4344" s="5">
        <f t="shared" si="454"/>
        <v>37.032088784199836</v>
      </c>
      <c r="M4344" s="1"/>
      <c r="N4344" s="1"/>
      <c r="O4344" s="1"/>
      <c r="P4344" s="1"/>
      <c r="Q4344" s="1"/>
      <c r="R4344" s="1"/>
      <c r="Y4344" s="1"/>
      <c r="Z4344" s="1"/>
      <c r="AA4344" s="6">
        <v>37.032088784199836</v>
      </c>
      <c r="AB4344" s="6">
        <f t="shared" si="455"/>
        <v>11.10962663525995</v>
      </c>
    </row>
    <row r="4345" spans="3:28" x14ac:dyDescent="0.55000000000000004">
      <c r="C4345" s="5">
        <f t="shared" ca="1" si="450"/>
        <v>0.13238823878921557</v>
      </c>
      <c r="D4345" s="6">
        <v>0.57412644859022111</v>
      </c>
      <c r="E4345" s="15">
        <f t="shared" si="451"/>
        <v>118.21061213695654</v>
      </c>
      <c r="F4345" s="5">
        <f t="shared" si="452"/>
        <v>138.03145130352505</v>
      </c>
      <c r="G4345" s="5">
        <f t="shared" si="453"/>
        <v>0.21428571428571427</v>
      </c>
      <c r="H4345" s="5">
        <f t="shared" si="454"/>
        <v>138.03145130352505</v>
      </c>
      <c r="M4345" s="1"/>
      <c r="N4345" s="1"/>
      <c r="O4345" s="1"/>
      <c r="P4345" s="1"/>
      <c r="Q4345" s="1"/>
      <c r="R4345" s="1"/>
      <c r="Y4345" s="1"/>
      <c r="Z4345" s="1"/>
      <c r="AA4345" s="6">
        <v>138.03145130352505</v>
      </c>
      <c r="AB4345" s="6">
        <f t="shared" si="455"/>
        <v>41.409435391057514</v>
      </c>
    </row>
    <row r="4346" spans="3:28" x14ac:dyDescent="0.55000000000000004">
      <c r="C4346" s="5">
        <f t="shared" ca="1" si="450"/>
        <v>0.67310108713076644</v>
      </c>
      <c r="D4346" s="6">
        <v>0.99176975482307894</v>
      </c>
      <c r="E4346" s="15">
        <f t="shared" si="451"/>
        <v>149.08033111604465</v>
      </c>
      <c r="F4346" s="5">
        <f t="shared" si="452"/>
        <v>277.48371471804603</v>
      </c>
      <c r="G4346" s="5">
        <f t="shared" si="453"/>
        <v>0.21428571428571427</v>
      </c>
      <c r="H4346" s="5">
        <f t="shared" si="454"/>
        <v>277.48371471804603</v>
      </c>
      <c r="M4346" s="1"/>
      <c r="N4346" s="1"/>
      <c r="O4346" s="1"/>
      <c r="P4346" s="1"/>
      <c r="Q4346" s="1"/>
      <c r="R4346" s="1"/>
      <c r="Y4346" s="1"/>
      <c r="Z4346" s="1"/>
      <c r="AA4346" s="6">
        <v>277.48371471804603</v>
      </c>
      <c r="AB4346" s="6">
        <f t="shared" si="455"/>
        <v>83.245114415413809</v>
      </c>
    </row>
    <row r="4347" spans="3:28" x14ac:dyDescent="0.55000000000000004">
      <c r="C4347" s="5">
        <f t="shared" ca="1" si="450"/>
        <v>0.44228265808164335</v>
      </c>
      <c r="D4347" s="6">
        <v>2.1329562460612461E-3</v>
      </c>
      <c r="E4347" s="15">
        <f t="shared" si="451"/>
        <v>25.986122696188989</v>
      </c>
      <c r="F4347" s="5">
        <f t="shared" si="452"/>
        <v>52.071361284657911</v>
      </c>
      <c r="G4347" s="5">
        <f t="shared" si="453"/>
        <v>0.21428571428571427</v>
      </c>
      <c r="H4347" s="5">
        <f t="shared" si="454"/>
        <v>25.986122696188989</v>
      </c>
      <c r="M4347" s="1"/>
      <c r="N4347" s="1"/>
      <c r="O4347" s="1"/>
      <c r="P4347" s="1"/>
      <c r="Q4347" s="1"/>
      <c r="R4347" s="1"/>
      <c r="Y4347" s="1"/>
      <c r="Z4347" s="1"/>
      <c r="AA4347" s="6">
        <v>25.986122696188989</v>
      </c>
      <c r="AB4347" s="6">
        <f t="shared" si="455"/>
        <v>7.7958368088566967</v>
      </c>
    </row>
    <row r="4348" spans="3:28" x14ac:dyDescent="0.55000000000000004">
      <c r="C4348" s="5">
        <f t="shared" ca="1" si="450"/>
        <v>0.48721778790083103</v>
      </c>
      <c r="D4348" s="6">
        <v>8.8282981712783481E-2</v>
      </c>
      <c r="E4348" s="15">
        <f t="shared" si="451"/>
        <v>58.511739674737655</v>
      </c>
      <c r="F4348" s="5">
        <f t="shared" si="452"/>
        <v>63.015257186264137</v>
      </c>
      <c r="G4348" s="5">
        <f t="shared" si="453"/>
        <v>0.21428571428571427</v>
      </c>
      <c r="H4348" s="5">
        <f t="shared" si="454"/>
        <v>58.511739674737655</v>
      </c>
      <c r="M4348" s="1"/>
      <c r="N4348" s="1"/>
      <c r="O4348" s="1"/>
      <c r="P4348" s="1"/>
      <c r="Q4348" s="1"/>
      <c r="R4348" s="1"/>
      <c r="Y4348" s="1"/>
      <c r="Z4348" s="1"/>
      <c r="AA4348" s="6">
        <v>58.511739674737655</v>
      </c>
      <c r="AB4348" s="6">
        <f t="shared" si="455"/>
        <v>17.553521902421295</v>
      </c>
    </row>
    <row r="4349" spans="3:28" x14ac:dyDescent="0.55000000000000004">
      <c r="C4349" s="5">
        <f t="shared" ca="1" si="450"/>
        <v>0.95177570177533877</v>
      </c>
      <c r="D4349" s="6">
        <v>0.27936358035829545</v>
      </c>
      <c r="E4349" s="15">
        <f t="shared" si="451"/>
        <v>88.507723287373693</v>
      </c>
      <c r="F4349" s="5">
        <f t="shared" si="452"/>
        <v>89.3077992664916</v>
      </c>
      <c r="G4349" s="5">
        <f t="shared" si="453"/>
        <v>0.21428571428571427</v>
      </c>
      <c r="H4349" s="5">
        <f t="shared" si="454"/>
        <v>89.3077992664916</v>
      </c>
      <c r="M4349" s="1"/>
      <c r="N4349" s="1"/>
      <c r="O4349" s="1"/>
      <c r="P4349" s="1"/>
      <c r="Q4349" s="1"/>
      <c r="R4349" s="1"/>
      <c r="Y4349" s="1"/>
      <c r="Z4349" s="1"/>
      <c r="AA4349" s="6">
        <v>89.3077992664916</v>
      </c>
      <c r="AB4349" s="6">
        <f t="shared" si="455"/>
        <v>26.792339779947479</v>
      </c>
    </row>
    <row r="4350" spans="3:28" x14ac:dyDescent="0.55000000000000004">
      <c r="C4350" s="5">
        <f t="shared" ca="1" si="450"/>
        <v>0.8836169075305309</v>
      </c>
      <c r="D4350" s="6">
        <v>4.170137957305553E-2</v>
      </c>
      <c r="E4350" s="15">
        <f t="shared" si="451"/>
        <v>46.468531822285357</v>
      </c>
      <c r="F4350" s="5">
        <f t="shared" si="452"/>
        <v>57.036638526917443</v>
      </c>
      <c r="G4350" s="5">
        <f t="shared" si="453"/>
        <v>0.21428571428571427</v>
      </c>
      <c r="H4350" s="5">
        <f t="shared" si="454"/>
        <v>46.468531822285357</v>
      </c>
      <c r="M4350" s="1"/>
      <c r="N4350" s="1"/>
      <c r="O4350" s="1"/>
      <c r="P4350" s="1"/>
      <c r="Q4350" s="1"/>
      <c r="R4350" s="1"/>
      <c r="Y4350" s="1"/>
      <c r="Z4350" s="1"/>
      <c r="AA4350" s="6">
        <v>46.468531822285357</v>
      </c>
      <c r="AB4350" s="6">
        <f t="shared" si="455"/>
        <v>13.940559546685607</v>
      </c>
    </row>
    <row r="4351" spans="3:28" x14ac:dyDescent="0.55000000000000004">
      <c r="C4351" s="5">
        <f t="shared" ca="1" si="450"/>
        <v>0.814128002530488</v>
      </c>
      <c r="D4351" s="6">
        <v>0.62891087766187903</v>
      </c>
      <c r="E4351" s="15">
        <f t="shared" si="451"/>
        <v>122.78960426385329</v>
      </c>
      <c r="F4351" s="5">
        <f t="shared" si="452"/>
        <v>148.80777157529474</v>
      </c>
      <c r="G4351" s="5">
        <f t="shared" si="453"/>
        <v>0.21428571428571427</v>
      </c>
      <c r="H4351" s="5">
        <f t="shared" si="454"/>
        <v>148.80777157529474</v>
      </c>
      <c r="M4351" s="1"/>
      <c r="N4351" s="1"/>
      <c r="O4351" s="1"/>
      <c r="P4351" s="1"/>
      <c r="Q4351" s="1"/>
      <c r="R4351" s="1"/>
      <c r="Y4351" s="1"/>
      <c r="Z4351" s="1"/>
      <c r="AA4351" s="6">
        <v>148.80777157529474</v>
      </c>
      <c r="AB4351" s="6">
        <f t="shared" si="455"/>
        <v>44.642331472588417</v>
      </c>
    </row>
    <row r="4352" spans="3:28" x14ac:dyDescent="0.55000000000000004">
      <c r="C4352" s="5">
        <f t="shared" ca="1" si="450"/>
        <v>0.75395023127755867</v>
      </c>
      <c r="D4352" s="6">
        <v>0.71774634626442013</v>
      </c>
      <c r="E4352" s="15">
        <f t="shared" si="451"/>
        <v>129.80955612897384</v>
      </c>
      <c r="F4352" s="5">
        <f t="shared" si="452"/>
        <v>168.1408893169997</v>
      </c>
      <c r="G4352" s="5">
        <f t="shared" si="453"/>
        <v>0.21428571428571427</v>
      </c>
      <c r="H4352" s="5">
        <f t="shared" si="454"/>
        <v>168.1408893169997</v>
      </c>
      <c r="M4352" s="1"/>
      <c r="N4352" s="1"/>
      <c r="O4352" s="1"/>
      <c r="P4352" s="1"/>
      <c r="Q4352" s="1"/>
      <c r="R4352" s="1"/>
      <c r="Y4352" s="1"/>
      <c r="Z4352" s="1"/>
      <c r="AA4352" s="6">
        <v>168.1408893169997</v>
      </c>
      <c r="AB4352" s="6">
        <f t="shared" si="455"/>
        <v>50.442266795099911</v>
      </c>
    </row>
    <row r="4353" spans="3:28" x14ac:dyDescent="0.55000000000000004">
      <c r="C4353" s="5">
        <f t="shared" ca="1" si="450"/>
        <v>0.8453098417740168</v>
      </c>
      <c r="D4353" s="6">
        <v>0.62343583991790008</v>
      </c>
      <c r="E4353" s="15">
        <f t="shared" si="451"/>
        <v>122.34120436373964</v>
      </c>
      <c r="F4353" s="5">
        <f t="shared" si="452"/>
        <v>147.69651264315266</v>
      </c>
      <c r="G4353" s="5">
        <f t="shared" si="453"/>
        <v>0.21428571428571427</v>
      </c>
      <c r="H4353" s="5">
        <f t="shared" si="454"/>
        <v>147.69651264315266</v>
      </c>
      <c r="M4353" s="1"/>
      <c r="N4353" s="1"/>
      <c r="O4353" s="1"/>
      <c r="P4353" s="1"/>
      <c r="Q4353" s="1"/>
      <c r="R4353" s="1"/>
      <c r="Y4353" s="1"/>
      <c r="Z4353" s="1"/>
      <c r="AA4353" s="6">
        <v>147.69651264315266</v>
      </c>
      <c r="AB4353" s="6">
        <f t="shared" si="455"/>
        <v>44.308953792945793</v>
      </c>
    </row>
    <row r="4354" spans="3:28" x14ac:dyDescent="0.55000000000000004">
      <c r="C4354" s="5">
        <f t="shared" ca="1" si="450"/>
        <v>0.46978769988646596</v>
      </c>
      <c r="D4354" s="6">
        <v>0.57818729096306853</v>
      </c>
      <c r="E4354" s="15">
        <f t="shared" si="451"/>
        <v>118.55732589807594</v>
      </c>
      <c r="F4354" s="5">
        <f t="shared" si="452"/>
        <v>138.80551226336871</v>
      </c>
      <c r="G4354" s="5">
        <f t="shared" si="453"/>
        <v>0.21428571428571427</v>
      </c>
      <c r="H4354" s="5">
        <f t="shared" si="454"/>
        <v>138.80551226336871</v>
      </c>
      <c r="M4354" s="1"/>
      <c r="N4354" s="1"/>
      <c r="O4354" s="1"/>
      <c r="P4354" s="1"/>
      <c r="Q4354" s="1"/>
      <c r="R4354" s="1"/>
      <c r="Y4354" s="1"/>
      <c r="Z4354" s="1"/>
      <c r="AA4354" s="6">
        <v>138.80551226336871</v>
      </c>
      <c r="AB4354" s="6">
        <f t="shared" si="455"/>
        <v>41.641653679010609</v>
      </c>
    </row>
    <row r="4355" spans="3:28" x14ac:dyDescent="0.55000000000000004">
      <c r="C4355" s="5">
        <f t="shared" ref="C4355:C4418" ca="1" si="456">RAND()</f>
        <v>0.75016548510170022</v>
      </c>
      <c r="D4355" s="6">
        <v>0.38629744946552602</v>
      </c>
      <c r="E4355" s="15">
        <f t="shared" ref="E4355:E4418" si="457">$B$1+SQRT(($B$2-$B$1)*($B$3-$B$1)*D4355)</f>
        <v>100.55927724986637</v>
      </c>
      <c r="F4355" s="5">
        <f t="shared" ref="F4355:F4418" si="458">$B$2-SQRT(($B$2-$B$1)*($B$2-$B$3)*(1-D4355))</f>
        <v>105.56729412744471</v>
      </c>
      <c r="G4355" s="5">
        <f t="shared" ref="G4355:G4418" si="459">($B$3-$B$1)/($B$2-$B$1)</f>
        <v>0.21428571428571427</v>
      </c>
      <c r="H4355" s="5">
        <f t="shared" ref="H4355:H4418" si="460">IF(D4355&lt;G4355,E4355,F4355)</f>
        <v>105.56729412744471</v>
      </c>
      <c r="M4355" s="1"/>
      <c r="N4355" s="1"/>
      <c r="O4355" s="1"/>
      <c r="P4355" s="1"/>
      <c r="Q4355" s="1"/>
      <c r="R4355" s="1"/>
      <c r="Y4355" s="1"/>
      <c r="Z4355" s="1"/>
      <c r="AA4355" s="6">
        <v>105.56729412744471</v>
      </c>
      <c r="AB4355" s="6">
        <f t="shared" ref="AB4355:AB4418" si="461">AA4355*0.3</f>
        <v>31.670188238233411</v>
      </c>
    </row>
    <row r="4356" spans="3:28" x14ac:dyDescent="0.55000000000000004">
      <c r="C4356" s="5">
        <f t="shared" ca="1" si="456"/>
        <v>0.4686118679447604</v>
      </c>
      <c r="D4356" s="6">
        <v>0.17620734865818299</v>
      </c>
      <c r="E4356" s="15">
        <f t="shared" si="457"/>
        <v>74.408486998422177</v>
      </c>
      <c r="F4356" s="5">
        <f t="shared" si="458"/>
        <v>74.732098774246282</v>
      </c>
      <c r="G4356" s="5">
        <f t="shared" si="459"/>
        <v>0.21428571428571427</v>
      </c>
      <c r="H4356" s="5">
        <f t="shared" si="460"/>
        <v>74.408486998422177</v>
      </c>
      <c r="M4356" s="1"/>
      <c r="N4356" s="1"/>
      <c r="O4356" s="1"/>
      <c r="P4356" s="1"/>
      <c r="Q4356" s="1"/>
      <c r="R4356" s="1"/>
      <c r="Y4356" s="1"/>
      <c r="Z4356" s="1"/>
      <c r="AA4356" s="6">
        <v>74.408486998422177</v>
      </c>
      <c r="AB4356" s="6">
        <f t="shared" si="461"/>
        <v>22.322546099526651</v>
      </c>
    </row>
    <row r="4357" spans="3:28" x14ac:dyDescent="0.55000000000000004">
      <c r="C4357" s="5">
        <f t="shared" ca="1" si="456"/>
        <v>0.14541110405046032</v>
      </c>
      <c r="D4357" s="6">
        <v>0.38461529607672795</v>
      </c>
      <c r="E4357" s="15">
        <f t="shared" si="457"/>
        <v>100.3836859946658</v>
      </c>
      <c r="F4357" s="5">
        <f t="shared" si="458"/>
        <v>105.30100729157954</v>
      </c>
      <c r="G4357" s="5">
        <f t="shared" si="459"/>
        <v>0.21428571428571427</v>
      </c>
      <c r="H4357" s="5">
        <f t="shared" si="460"/>
        <v>105.30100729157954</v>
      </c>
      <c r="M4357" s="1"/>
      <c r="N4357" s="1"/>
      <c r="O4357" s="1"/>
      <c r="P4357" s="1"/>
      <c r="Q4357" s="1"/>
      <c r="R4357" s="1"/>
      <c r="Y4357" s="1"/>
      <c r="Z4357" s="1"/>
      <c r="AA4357" s="6">
        <v>105.30100729157954</v>
      </c>
      <c r="AB4357" s="6">
        <f t="shared" si="461"/>
        <v>31.59030218747386</v>
      </c>
    </row>
    <row r="4358" spans="3:28" x14ac:dyDescent="0.55000000000000004">
      <c r="C4358" s="5">
        <f t="shared" ca="1" si="456"/>
        <v>0.61596879820849915</v>
      </c>
      <c r="D4358" s="6">
        <v>8.8668499358515618E-2</v>
      </c>
      <c r="E4358" s="15">
        <f t="shared" si="457"/>
        <v>58.595735376114582</v>
      </c>
      <c r="F4358" s="5">
        <f t="shared" si="458"/>
        <v>63.06536673690897</v>
      </c>
      <c r="G4358" s="5">
        <f t="shared" si="459"/>
        <v>0.21428571428571427</v>
      </c>
      <c r="H4358" s="5">
        <f t="shared" si="460"/>
        <v>58.595735376114582</v>
      </c>
      <c r="M4358" s="1"/>
      <c r="N4358" s="1"/>
      <c r="O4358" s="1"/>
      <c r="P4358" s="1"/>
      <c r="Q4358" s="1"/>
      <c r="R4358" s="1"/>
      <c r="Y4358" s="1"/>
      <c r="Z4358" s="1"/>
      <c r="AA4358" s="6">
        <v>58.595735376114582</v>
      </c>
      <c r="AB4358" s="6">
        <f t="shared" si="461"/>
        <v>17.578720612834374</v>
      </c>
    </row>
    <row r="4359" spans="3:28" x14ac:dyDescent="0.55000000000000004">
      <c r="C4359" s="5">
        <f t="shared" ca="1" si="456"/>
        <v>0.43051957205230118</v>
      </c>
      <c r="D4359" s="6">
        <v>0.57228340971691893</v>
      </c>
      <c r="E4359" s="15">
        <f t="shared" si="457"/>
        <v>118.05284943969878</v>
      </c>
      <c r="F4359" s="5">
        <f t="shared" si="458"/>
        <v>137.68135670405019</v>
      </c>
      <c r="G4359" s="5">
        <f t="shared" si="459"/>
        <v>0.21428571428571427</v>
      </c>
      <c r="H4359" s="5">
        <f t="shared" si="460"/>
        <v>137.68135670405019</v>
      </c>
      <c r="M4359" s="1"/>
      <c r="N4359" s="1"/>
      <c r="O4359" s="1"/>
      <c r="P4359" s="1"/>
      <c r="Q4359" s="1"/>
      <c r="R4359" s="1"/>
      <c r="Y4359" s="1"/>
      <c r="Z4359" s="1"/>
      <c r="AA4359" s="6">
        <v>137.68135670405019</v>
      </c>
      <c r="AB4359" s="6">
        <f t="shared" si="461"/>
        <v>41.304407011215055</v>
      </c>
    </row>
    <row r="4360" spans="3:28" x14ac:dyDescent="0.55000000000000004">
      <c r="C4360" s="5">
        <f t="shared" ca="1" si="456"/>
        <v>0.13616795316402963</v>
      </c>
      <c r="D4360" s="6">
        <v>0.3712265188453262</v>
      </c>
      <c r="E4360" s="15">
        <f t="shared" si="457"/>
        <v>98.972181916175273</v>
      </c>
      <c r="F4360" s="5">
        <f t="shared" si="458"/>
        <v>103.19439428937014</v>
      </c>
      <c r="G4360" s="5">
        <f t="shared" si="459"/>
        <v>0.21428571428571427</v>
      </c>
      <c r="H4360" s="5">
        <f t="shared" si="460"/>
        <v>103.19439428937014</v>
      </c>
      <c r="M4360" s="1"/>
      <c r="N4360" s="1"/>
      <c r="O4360" s="1"/>
      <c r="P4360" s="1"/>
      <c r="Q4360" s="1"/>
      <c r="R4360" s="1"/>
      <c r="Y4360" s="1"/>
      <c r="Z4360" s="1"/>
      <c r="AA4360" s="6">
        <v>103.19439428937014</v>
      </c>
      <c r="AB4360" s="6">
        <f t="shared" si="461"/>
        <v>30.958318286811039</v>
      </c>
    </row>
    <row r="4361" spans="3:28" x14ac:dyDescent="0.55000000000000004">
      <c r="C4361" s="5">
        <f t="shared" ca="1" si="456"/>
        <v>9.0744013629809994E-2</v>
      </c>
      <c r="D4361" s="6">
        <v>0.94995731172874243</v>
      </c>
      <c r="E4361" s="15">
        <f t="shared" si="457"/>
        <v>146.33005516124371</v>
      </c>
      <c r="F4361" s="5">
        <f t="shared" si="458"/>
        <v>244.47856632336061</v>
      </c>
      <c r="G4361" s="5">
        <f t="shared" si="459"/>
        <v>0.21428571428571427</v>
      </c>
      <c r="H4361" s="5">
        <f t="shared" si="460"/>
        <v>244.47856632336061</v>
      </c>
      <c r="M4361" s="1"/>
      <c r="N4361" s="1"/>
      <c r="O4361" s="1"/>
      <c r="P4361" s="1"/>
      <c r="Q4361" s="1"/>
      <c r="R4361" s="1"/>
      <c r="Y4361" s="1"/>
      <c r="Z4361" s="1"/>
      <c r="AA4361" s="6">
        <v>244.47856632336061</v>
      </c>
      <c r="AB4361" s="6">
        <f t="shared" si="461"/>
        <v>73.34356989700818</v>
      </c>
    </row>
    <row r="4362" spans="3:28" x14ac:dyDescent="0.55000000000000004">
      <c r="C4362" s="5">
        <f t="shared" ca="1" si="456"/>
        <v>0.51571419995827561</v>
      </c>
      <c r="D4362" s="6">
        <v>0.91349205763094343</v>
      </c>
      <c r="E4362" s="15">
        <f t="shared" si="457"/>
        <v>143.88166356729252</v>
      </c>
      <c r="F4362" s="5">
        <f t="shared" si="458"/>
        <v>227.00075856603792</v>
      </c>
      <c r="G4362" s="5">
        <f t="shared" si="459"/>
        <v>0.21428571428571427</v>
      </c>
      <c r="H4362" s="5">
        <f t="shared" si="460"/>
        <v>227.00075856603792</v>
      </c>
      <c r="M4362" s="1"/>
      <c r="N4362" s="1"/>
      <c r="O4362" s="1"/>
      <c r="P4362" s="1"/>
      <c r="Q4362" s="1"/>
      <c r="R4362" s="1"/>
      <c r="Y4362" s="1"/>
      <c r="Z4362" s="1"/>
      <c r="AA4362" s="6">
        <v>227.00075856603792</v>
      </c>
      <c r="AB4362" s="6">
        <f t="shared" si="461"/>
        <v>68.100227569811366</v>
      </c>
    </row>
    <row r="4363" spans="3:28" x14ac:dyDescent="0.55000000000000004">
      <c r="C4363" s="5">
        <f t="shared" ca="1" si="456"/>
        <v>0.16952273143512331</v>
      </c>
      <c r="D4363" s="6">
        <v>0.14227505402139407</v>
      </c>
      <c r="E4363" s="15">
        <f t="shared" si="457"/>
        <v>68.889885534325202</v>
      </c>
      <c r="F4363" s="5">
        <f t="shared" si="458"/>
        <v>70.139484312154792</v>
      </c>
      <c r="G4363" s="5">
        <f t="shared" si="459"/>
        <v>0.21428571428571427</v>
      </c>
      <c r="H4363" s="5">
        <f t="shared" si="460"/>
        <v>68.889885534325202</v>
      </c>
      <c r="M4363" s="1"/>
      <c r="N4363" s="1"/>
      <c r="O4363" s="1"/>
      <c r="P4363" s="1"/>
      <c r="Q4363" s="1"/>
      <c r="R4363" s="1"/>
      <c r="Y4363" s="1"/>
      <c r="Z4363" s="1"/>
      <c r="AA4363" s="6">
        <v>68.889885534325202</v>
      </c>
      <c r="AB4363" s="6">
        <f t="shared" si="461"/>
        <v>20.66696566029756</v>
      </c>
    </row>
    <row r="4364" spans="3:28" x14ac:dyDescent="0.55000000000000004">
      <c r="C4364" s="5">
        <f t="shared" ca="1" si="456"/>
        <v>0.92231370480992991</v>
      </c>
      <c r="D4364" s="6">
        <v>0.11076923486779244</v>
      </c>
      <c r="E4364" s="15">
        <f t="shared" si="457"/>
        <v>63.138418443180242</v>
      </c>
      <c r="F4364" s="5">
        <f t="shared" si="458"/>
        <v>65.955954717613082</v>
      </c>
      <c r="G4364" s="5">
        <f t="shared" si="459"/>
        <v>0.21428571428571427</v>
      </c>
      <c r="H4364" s="5">
        <f t="shared" si="460"/>
        <v>63.138418443180242</v>
      </c>
      <c r="M4364" s="1"/>
      <c r="N4364" s="1"/>
      <c r="O4364" s="1"/>
      <c r="P4364" s="1"/>
      <c r="Q4364" s="1"/>
      <c r="R4364" s="1"/>
      <c r="Y4364" s="1"/>
      <c r="Z4364" s="1"/>
      <c r="AA4364" s="6">
        <v>63.138418443180242</v>
      </c>
      <c r="AB4364" s="6">
        <f t="shared" si="461"/>
        <v>18.941525532954071</v>
      </c>
    </row>
    <row r="4365" spans="3:28" x14ac:dyDescent="0.55000000000000004">
      <c r="C4365" s="5">
        <f t="shared" ca="1" si="456"/>
        <v>0.76479779427874384</v>
      </c>
      <c r="D4365" s="6">
        <v>0.61426602842753697</v>
      </c>
      <c r="E4365" s="15">
        <f t="shared" si="457"/>
        <v>121.58577300775252</v>
      </c>
      <c r="F4365" s="5">
        <f t="shared" si="458"/>
        <v>145.85327558178955</v>
      </c>
      <c r="G4365" s="5">
        <f t="shared" si="459"/>
        <v>0.21428571428571427</v>
      </c>
      <c r="H4365" s="5">
        <f t="shared" si="460"/>
        <v>145.85327558178955</v>
      </c>
      <c r="M4365" s="1"/>
      <c r="N4365" s="1"/>
      <c r="O4365" s="1"/>
      <c r="P4365" s="1"/>
      <c r="Q4365" s="1"/>
      <c r="R4365" s="1"/>
      <c r="Y4365" s="1"/>
      <c r="Z4365" s="1"/>
      <c r="AA4365" s="6">
        <v>145.85327558178955</v>
      </c>
      <c r="AB4365" s="6">
        <f t="shared" si="461"/>
        <v>43.75598267453686</v>
      </c>
    </row>
    <row r="4366" spans="3:28" x14ac:dyDescent="0.55000000000000004">
      <c r="C4366" s="5">
        <f t="shared" ca="1" si="456"/>
        <v>0.31321574058476886</v>
      </c>
      <c r="D4366" s="6">
        <v>0.86661106098495877</v>
      </c>
      <c r="E4366" s="15">
        <f t="shared" si="457"/>
        <v>140.66095401805552</v>
      </c>
      <c r="F4366" s="5">
        <f t="shared" si="458"/>
        <v>209.35366172135502</v>
      </c>
      <c r="G4366" s="5">
        <f t="shared" si="459"/>
        <v>0.21428571428571427</v>
      </c>
      <c r="H4366" s="5">
        <f t="shared" si="460"/>
        <v>209.35366172135502</v>
      </c>
      <c r="M4366" s="1"/>
      <c r="N4366" s="1"/>
      <c r="O4366" s="1"/>
      <c r="P4366" s="1"/>
      <c r="Q4366" s="1"/>
      <c r="R4366" s="1"/>
      <c r="Y4366" s="1"/>
      <c r="Z4366" s="1"/>
      <c r="AA4366" s="6">
        <v>209.35366172135502</v>
      </c>
      <c r="AB4366" s="6">
        <f t="shared" si="461"/>
        <v>62.806098516406507</v>
      </c>
    </row>
    <row r="4367" spans="3:28" x14ac:dyDescent="0.55000000000000004">
      <c r="C4367" s="5">
        <f t="shared" ca="1" si="456"/>
        <v>0.35148858233257596</v>
      </c>
      <c r="D4367" s="6">
        <v>0.91958551196120275</v>
      </c>
      <c r="E4367" s="15">
        <f t="shared" si="457"/>
        <v>144.29415352681801</v>
      </c>
      <c r="F4367" s="5">
        <f t="shared" si="458"/>
        <v>229.61866395705528</v>
      </c>
      <c r="G4367" s="5">
        <f t="shared" si="459"/>
        <v>0.21428571428571427</v>
      </c>
      <c r="H4367" s="5">
        <f t="shared" si="460"/>
        <v>229.61866395705528</v>
      </c>
      <c r="M4367" s="1"/>
      <c r="N4367" s="1"/>
      <c r="O4367" s="1"/>
      <c r="P4367" s="1"/>
      <c r="Q4367" s="1"/>
      <c r="R4367" s="1"/>
      <c r="Y4367" s="1"/>
      <c r="Z4367" s="1"/>
      <c r="AA4367" s="6">
        <v>229.61866395705528</v>
      </c>
      <c r="AB4367" s="6">
        <f t="shared" si="461"/>
        <v>68.885599187116583</v>
      </c>
    </row>
    <row r="4368" spans="3:28" x14ac:dyDescent="0.55000000000000004">
      <c r="C4368" s="5">
        <f t="shared" ca="1" si="456"/>
        <v>9.8019855745428375E-2</v>
      </c>
      <c r="D4368" s="6">
        <v>0.72758131782263347</v>
      </c>
      <c r="E4368" s="15">
        <f t="shared" si="457"/>
        <v>130.55933311765335</v>
      </c>
      <c r="F4368" s="5">
        <f t="shared" si="458"/>
        <v>170.45853628229384</v>
      </c>
      <c r="G4368" s="5">
        <f t="shared" si="459"/>
        <v>0.21428571428571427</v>
      </c>
      <c r="H4368" s="5">
        <f t="shared" si="460"/>
        <v>170.45853628229384</v>
      </c>
      <c r="M4368" s="1"/>
      <c r="N4368" s="1"/>
      <c r="O4368" s="1"/>
      <c r="P4368" s="1"/>
      <c r="Q4368" s="1"/>
      <c r="R4368" s="1"/>
      <c r="Y4368" s="1"/>
      <c r="Z4368" s="1"/>
      <c r="AA4368" s="6">
        <v>170.45853628229384</v>
      </c>
      <c r="AB4368" s="6">
        <f t="shared" si="461"/>
        <v>51.137560884688149</v>
      </c>
    </row>
    <row r="4369" spans="3:28" x14ac:dyDescent="0.55000000000000004">
      <c r="C4369" s="5">
        <f t="shared" ca="1" si="456"/>
        <v>0.21540645517543211</v>
      </c>
      <c r="D4369" s="6">
        <v>0.74198143070061506</v>
      </c>
      <c r="E4369" s="15">
        <f t="shared" si="457"/>
        <v>131.64805433042858</v>
      </c>
      <c r="F4369" s="5">
        <f t="shared" si="458"/>
        <v>173.92881428001832</v>
      </c>
      <c r="G4369" s="5">
        <f t="shared" si="459"/>
        <v>0.21428571428571427</v>
      </c>
      <c r="H4369" s="5">
        <f t="shared" si="460"/>
        <v>173.92881428001832</v>
      </c>
      <c r="M4369" s="1"/>
      <c r="N4369" s="1"/>
      <c r="O4369" s="1"/>
      <c r="P4369" s="1"/>
      <c r="Q4369" s="1"/>
      <c r="R4369" s="1"/>
      <c r="Y4369" s="1"/>
      <c r="Z4369" s="1"/>
      <c r="AA4369" s="6">
        <v>173.92881428001832</v>
      </c>
      <c r="AB4369" s="6">
        <f t="shared" si="461"/>
        <v>52.178644284005493</v>
      </c>
    </row>
    <row r="4370" spans="3:28" x14ac:dyDescent="0.55000000000000004">
      <c r="C4370" s="5">
        <f t="shared" ca="1" si="456"/>
        <v>7.3683889953502835E-2</v>
      </c>
      <c r="D4370" s="6">
        <v>0.75878942360612778</v>
      </c>
      <c r="E4370" s="15">
        <f t="shared" si="457"/>
        <v>132.90554599568148</v>
      </c>
      <c r="F4370" s="5">
        <f t="shared" si="458"/>
        <v>178.10425968942752</v>
      </c>
      <c r="G4370" s="5">
        <f t="shared" si="459"/>
        <v>0.21428571428571427</v>
      </c>
      <c r="H4370" s="5">
        <f t="shared" si="460"/>
        <v>178.10425968942752</v>
      </c>
      <c r="M4370" s="1"/>
      <c r="N4370" s="1"/>
      <c r="O4370" s="1"/>
      <c r="P4370" s="1"/>
      <c r="Q4370" s="1"/>
      <c r="R4370" s="1"/>
      <c r="Y4370" s="1"/>
      <c r="Z4370" s="1"/>
      <c r="AA4370" s="6">
        <v>178.10425968942752</v>
      </c>
      <c r="AB4370" s="6">
        <f t="shared" si="461"/>
        <v>53.431277906828257</v>
      </c>
    </row>
    <row r="4371" spans="3:28" x14ac:dyDescent="0.55000000000000004">
      <c r="C4371" s="5">
        <f t="shared" ca="1" si="456"/>
        <v>0.61540180557450064</v>
      </c>
      <c r="D4371" s="6">
        <v>0.74384011214037671</v>
      </c>
      <c r="E4371" s="15">
        <f t="shared" si="457"/>
        <v>131.78780740294681</v>
      </c>
      <c r="F4371" s="5">
        <f t="shared" si="458"/>
        <v>174.38372282163112</v>
      </c>
      <c r="G4371" s="5">
        <f t="shared" si="459"/>
        <v>0.21428571428571427</v>
      </c>
      <c r="H4371" s="5">
        <f t="shared" si="460"/>
        <v>174.38372282163112</v>
      </c>
      <c r="M4371" s="1"/>
      <c r="N4371" s="1"/>
      <c r="O4371" s="1"/>
      <c r="P4371" s="1"/>
      <c r="Q4371" s="1"/>
      <c r="R4371" s="1"/>
      <c r="Y4371" s="1"/>
      <c r="Z4371" s="1"/>
      <c r="AA4371" s="6">
        <v>174.38372282163112</v>
      </c>
      <c r="AB4371" s="6">
        <f t="shared" si="461"/>
        <v>52.315116846489339</v>
      </c>
    </row>
    <row r="4372" spans="3:28" x14ac:dyDescent="0.55000000000000004">
      <c r="C4372" s="5">
        <f t="shared" ca="1" si="456"/>
        <v>0.62033821489413277</v>
      </c>
      <c r="D4372" s="6">
        <v>0.98923647129819414</v>
      </c>
      <c r="E4372" s="15">
        <f t="shared" si="457"/>
        <v>148.91537037068025</v>
      </c>
      <c r="F4372" s="5">
        <f t="shared" si="458"/>
        <v>274.25056567550968</v>
      </c>
      <c r="G4372" s="5">
        <f t="shared" si="459"/>
        <v>0.21428571428571427</v>
      </c>
      <c r="H4372" s="5">
        <f t="shared" si="460"/>
        <v>274.25056567550968</v>
      </c>
      <c r="M4372" s="1"/>
      <c r="N4372" s="1"/>
      <c r="O4372" s="1"/>
      <c r="P4372" s="1"/>
      <c r="Q4372" s="1"/>
      <c r="R4372" s="1"/>
      <c r="Y4372" s="1"/>
      <c r="Z4372" s="1"/>
      <c r="AA4372" s="6">
        <v>274.25056567550968</v>
      </c>
      <c r="AB4372" s="6">
        <f t="shared" si="461"/>
        <v>82.275169702652903</v>
      </c>
    </row>
    <row r="4373" spans="3:28" x14ac:dyDescent="0.55000000000000004">
      <c r="C4373" s="5">
        <f t="shared" ca="1" si="456"/>
        <v>0.70290880499720521</v>
      </c>
      <c r="D4373" s="6">
        <v>0.5527289211501214</v>
      </c>
      <c r="E4373" s="15">
        <f t="shared" si="457"/>
        <v>116.363093948472</v>
      </c>
      <c r="F4373" s="5">
        <f t="shared" si="458"/>
        <v>134.01235450446163</v>
      </c>
      <c r="G4373" s="5">
        <f t="shared" si="459"/>
        <v>0.21428571428571427</v>
      </c>
      <c r="H4373" s="5">
        <f t="shared" si="460"/>
        <v>134.01235450446163</v>
      </c>
      <c r="M4373" s="1"/>
      <c r="N4373" s="1"/>
      <c r="O4373" s="1"/>
      <c r="P4373" s="1"/>
      <c r="Q4373" s="1"/>
      <c r="R4373" s="1"/>
      <c r="Y4373" s="1"/>
      <c r="Z4373" s="1"/>
      <c r="AA4373" s="6">
        <v>134.01235450446163</v>
      </c>
      <c r="AB4373" s="6">
        <f t="shared" si="461"/>
        <v>40.203706351338489</v>
      </c>
    </row>
    <row r="4374" spans="3:28" x14ac:dyDescent="0.55000000000000004">
      <c r="C4374" s="5">
        <f t="shared" ca="1" si="456"/>
        <v>0.73245906672926231</v>
      </c>
      <c r="D4374" s="6">
        <v>0.45713846163209404</v>
      </c>
      <c r="E4374" s="15">
        <f t="shared" si="457"/>
        <v>107.63518788374439</v>
      </c>
      <c r="F4374" s="5">
        <f t="shared" si="458"/>
        <v>117.13318845820325</v>
      </c>
      <c r="G4374" s="5">
        <f t="shared" si="459"/>
        <v>0.21428571428571427</v>
      </c>
      <c r="H4374" s="5">
        <f t="shared" si="460"/>
        <v>117.13318845820325</v>
      </c>
      <c r="M4374" s="1"/>
      <c r="N4374" s="1"/>
      <c r="O4374" s="1"/>
      <c r="P4374" s="1"/>
      <c r="Q4374" s="1"/>
      <c r="R4374" s="1"/>
      <c r="Y4374" s="1"/>
      <c r="Z4374" s="1"/>
      <c r="AA4374" s="6">
        <v>117.13318845820325</v>
      </c>
      <c r="AB4374" s="6">
        <f t="shared" si="461"/>
        <v>35.139956537460975</v>
      </c>
    </row>
    <row r="4375" spans="3:28" x14ac:dyDescent="0.55000000000000004">
      <c r="C4375" s="5">
        <f t="shared" ca="1" si="456"/>
        <v>0.29805863946073285</v>
      </c>
      <c r="D4375" s="6">
        <v>0.48484609221212327</v>
      </c>
      <c r="E4375" s="15">
        <f t="shared" si="457"/>
        <v>110.25194928179485</v>
      </c>
      <c r="F4375" s="5">
        <f t="shared" si="458"/>
        <v>121.86106343717776</v>
      </c>
      <c r="G4375" s="5">
        <f t="shared" si="459"/>
        <v>0.21428571428571427</v>
      </c>
      <c r="H4375" s="5">
        <f t="shared" si="460"/>
        <v>121.86106343717776</v>
      </c>
      <c r="M4375" s="1"/>
      <c r="N4375" s="1"/>
      <c r="O4375" s="1"/>
      <c r="P4375" s="1"/>
      <c r="Q4375" s="1"/>
      <c r="R4375" s="1"/>
      <c r="Y4375" s="1"/>
      <c r="Z4375" s="1"/>
      <c r="AA4375" s="6">
        <v>121.86106343717776</v>
      </c>
      <c r="AB4375" s="6">
        <f t="shared" si="461"/>
        <v>36.558319031153324</v>
      </c>
    </row>
    <row r="4376" spans="3:28" x14ac:dyDescent="0.55000000000000004">
      <c r="C4376" s="5">
        <f t="shared" ca="1" si="456"/>
        <v>0.3332459892059555</v>
      </c>
      <c r="D4376" s="6">
        <v>6.7960114943018901E-2</v>
      </c>
      <c r="E4376" s="15">
        <f t="shared" si="457"/>
        <v>53.789494388681184</v>
      </c>
      <c r="F4376" s="5">
        <f t="shared" si="458"/>
        <v>60.388529240543164</v>
      </c>
      <c r="G4376" s="5">
        <f t="shared" si="459"/>
        <v>0.21428571428571427</v>
      </c>
      <c r="H4376" s="5">
        <f t="shared" si="460"/>
        <v>53.789494388681184</v>
      </c>
      <c r="M4376" s="1"/>
      <c r="N4376" s="1"/>
      <c r="O4376" s="1"/>
      <c r="P4376" s="1"/>
      <c r="Q4376" s="1"/>
      <c r="R4376" s="1"/>
      <c r="Y4376" s="1"/>
      <c r="Z4376" s="1"/>
      <c r="AA4376" s="6">
        <v>53.789494388681184</v>
      </c>
      <c r="AB4376" s="6">
        <f t="shared" si="461"/>
        <v>16.136848316604354</v>
      </c>
    </row>
    <row r="4377" spans="3:28" x14ac:dyDescent="0.55000000000000004">
      <c r="C4377" s="5">
        <f t="shared" ca="1" si="456"/>
        <v>0.43891163140361655</v>
      </c>
      <c r="D4377" s="6">
        <v>0.42679438533529623</v>
      </c>
      <c r="E4377" s="15">
        <f t="shared" si="457"/>
        <v>104.67671269973214</v>
      </c>
      <c r="F4377" s="5">
        <f t="shared" si="458"/>
        <v>112.09186855448286</v>
      </c>
      <c r="G4377" s="5">
        <f t="shared" si="459"/>
        <v>0.21428571428571427</v>
      </c>
      <c r="H4377" s="5">
        <f t="shared" si="460"/>
        <v>112.09186855448286</v>
      </c>
      <c r="M4377" s="1"/>
      <c r="N4377" s="1"/>
      <c r="O4377" s="1"/>
      <c r="P4377" s="1"/>
      <c r="Q4377" s="1"/>
      <c r="R4377" s="1"/>
      <c r="Y4377" s="1"/>
      <c r="Z4377" s="1"/>
      <c r="AA4377" s="6">
        <v>112.09186855448286</v>
      </c>
      <c r="AB4377" s="6">
        <f t="shared" si="461"/>
        <v>33.627560566344854</v>
      </c>
    </row>
    <row r="4378" spans="3:28" x14ac:dyDescent="0.55000000000000004">
      <c r="C4378" s="5">
        <f t="shared" ca="1" si="456"/>
        <v>0.97015519182529586</v>
      </c>
      <c r="D4378" s="6">
        <v>0.32784557502454181</v>
      </c>
      <c r="E4378" s="15">
        <f t="shared" si="457"/>
        <v>94.214591964197325</v>
      </c>
      <c r="F4378" s="5">
        <f t="shared" si="458"/>
        <v>96.518520305929997</v>
      </c>
      <c r="G4378" s="5">
        <f t="shared" si="459"/>
        <v>0.21428571428571427</v>
      </c>
      <c r="H4378" s="5">
        <f t="shared" si="460"/>
        <v>96.518520305929997</v>
      </c>
      <c r="M4378" s="1"/>
      <c r="N4378" s="1"/>
      <c r="O4378" s="1"/>
      <c r="P4378" s="1"/>
      <c r="Q4378" s="1"/>
      <c r="R4378" s="1"/>
      <c r="Y4378" s="1"/>
      <c r="Z4378" s="1"/>
      <c r="AA4378" s="6">
        <v>96.518520305929997</v>
      </c>
      <c r="AB4378" s="6">
        <f t="shared" si="461"/>
        <v>28.955556091778998</v>
      </c>
    </row>
    <row r="4379" spans="3:28" x14ac:dyDescent="0.55000000000000004">
      <c r="C4379" s="5">
        <f t="shared" ca="1" si="456"/>
        <v>0.47335625667343373</v>
      </c>
      <c r="D4379" s="6">
        <v>0.28085753832197746</v>
      </c>
      <c r="E4379" s="15">
        <f t="shared" si="457"/>
        <v>88.690659072462111</v>
      </c>
      <c r="F4379" s="5">
        <f t="shared" si="458"/>
        <v>89.526306538403276</v>
      </c>
      <c r="G4379" s="5">
        <f t="shared" si="459"/>
        <v>0.21428571428571427</v>
      </c>
      <c r="H4379" s="5">
        <f t="shared" si="460"/>
        <v>89.526306538403276</v>
      </c>
      <c r="M4379" s="1"/>
      <c r="N4379" s="1"/>
      <c r="O4379" s="1"/>
      <c r="P4379" s="1"/>
      <c r="Q4379" s="1"/>
      <c r="R4379" s="1"/>
      <c r="Y4379" s="1"/>
      <c r="Z4379" s="1"/>
      <c r="AA4379" s="6">
        <v>89.526306538403276</v>
      </c>
      <c r="AB4379" s="6">
        <f t="shared" si="461"/>
        <v>26.857891961520981</v>
      </c>
    </row>
    <row r="4380" spans="3:28" x14ac:dyDescent="0.55000000000000004">
      <c r="C4380" s="5">
        <f t="shared" ca="1" si="456"/>
        <v>0.28108774066152509</v>
      </c>
      <c r="D4380" s="6">
        <v>0.61732425024790305</v>
      </c>
      <c r="E4380" s="15">
        <f t="shared" si="457"/>
        <v>121.83833955915017</v>
      </c>
      <c r="F4380" s="5">
        <f t="shared" si="458"/>
        <v>146.46555375183988</v>
      </c>
      <c r="G4380" s="5">
        <f t="shared" si="459"/>
        <v>0.21428571428571427</v>
      </c>
      <c r="H4380" s="5">
        <f t="shared" si="460"/>
        <v>146.46555375183988</v>
      </c>
      <c r="M4380" s="1"/>
      <c r="N4380" s="1"/>
      <c r="O4380" s="1"/>
      <c r="P4380" s="1"/>
      <c r="Q4380" s="1"/>
      <c r="R4380" s="1"/>
      <c r="Y4380" s="1"/>
      <c r="Z4380" s="1"/>
      <c r="AA4380" s="6">
        <v>146.46555375183988</v>
      </c>
      <c r="AB4380" s="6">
        <f t="shared" si="461"/>
        <v>43.939666125551959</v>
      </c>
    </row>
    <row r="4381" spans="3:28" x14ac:dyDescent="0.55000000000000004">
      <c r="C4381" s="5">
        <f t="shared" ca="1" si="456"/>
        <v>0.96438369405567304</v>
      </c>
      <c r="D4381" s="6">
        <v>0.10050230862506393</v>
      </c>
      <c r="E4381" s="15">
        <f t="shared" si="457"/>
        <v>61.09061675006928</v>
      </c>
      <c r="F4381" s="5">
        <f t="shared" si="458"/>
        <v>64.608713439311742</v>
      </c>
      <c r="G4381" s="5">
        <f t="shared" si="459"/>
        <v>0.21428571428571427</v>
      </c>
      <c r="H4381" s="5">
        <f t="shared" si="460"/>
        <v>61.09061675006928</v>
      </c>
      <c r="M4381" s="1"/>
      <c r="N4381" s="1"/>
      <c r="O4381" s="1"/>
      <c r="P4381" s="1"/>
      <c r="Q4381" s="1"/>
      <c r="R4381" s="1"/>
      <c r="Y4381" s="1"/>
      <c r="Z4381" s="1"/>
      <c r="AA4381" s="6">
        <v>61.09061675006928</v>
      </c>
      <c r="AB4381" s="6">
        <f t="shared" si="461"/>
        <v>18.327185025020782</v>
      </c>
    </row>
    <row r="4382" spans="3:28" x14ac:dyDescent="0.55000000000000004">
      <c r="C4382" s="5">
        <f t="shared" ca="1" si="456"/>
        <v>0.91748290247709285</v>
      </c>
      <c r="D4382" s="6">
        <v>0.69470532390804851</v>
      </c>
      <c r="E4382" s="15">
        <f t="shared" si="457"/>
        <v>128.0326313742992</v>
      </c>
      <c r="F4382" s="5">
        <f t="shared" si="458"/>
        <v>162.86447561895491</v>
      </c>
      <c r="G4382" s="5">
        <f t="shared" si="459"/>
        <v>0.21428571428571427</v>
      </c>
      <c r="H4382" s="5">
        <f t="shared" si="460"/>
        <v>162.86447561895491</v>
      </c>
      <c r="M4382" s="1"/>
      <c r="N4382" s="1"/>
      <c r="O4382" s="1"/>
      <c r="P4382" s="1"/>
      <c r="Q4382" s="1"/>
      <c r="R4382" s="1"/>
      <c r="Y4382" s="1"/>
      <c r="Z4382" s="1"/>
      <c r="AA4382" s="6">
        <v>162.86447561895491</v>
      </c>
      <c r="AB4382" s="6">
        <f t="shared" si="461"/>
        <v>48.859342685686471</v>
      </c>
    </row>
    <row r="4383" spans="3:28" x14ac:dyDescent="0.55000000000000004">
      <c r="C4383" s="5">
        <f t="shared" ca="1" si="456"/>
        <v>4.8997647871452221E-2</v>
      </c>
      <c r="D4383" s="6">
        <v>0.80676364926460897</v>
      </c>
      <c r="E4383" s="15">
        <f t="shared" si="457"/>
        <v>136.4200554356741</v>
      </c>
      <c r="F4383" s="5">
        <f t="shared" si="458"/>
        <v>190.8974830478229</v>
      </c>
      <c r="G4383" s="5">
        <f t="shared" si="459"/>
        <v>0.21428571428571427</v>
      </c>
      <c r="H4383" s="5">
        <f t="shared" si="460"/>
        <v>190.8974830478229</v>
      </c>
      <c r="M4383" s="1"/>
      <c r="N4383" s="1"/>
      <c r="O4383" s="1"/>
      <c r="P4383" s="1"/>
      <c r="Q4383" s="1"/>
      <c r="R4383" s="1"/>
      <c r="Y4383" s="1"/>
      <c r="Z4383" s="1"/>
      <c r="AA4383" s="6">
        <v>190.8974830478229</v>
      </c>
      <c r="AB4383" s="6">
        <f t="shared" si="461"/>
        <v>57.269244914346871</v>
      </c>
    </row>
    <row r="4384" spans="3:28" x14ac:dyDescent="0.55000000000000004">
      <c r="C4384" s="5">
        <f t="shared" ca="1" si="456"/>
        <v>0.38034230233575772</v>
      </c>
      <c r="D4384" s="6">
        <v>0.20461386075328991</v>
      </c>
      <c r="E4384" s="15">
        <f t="shared" si="457"/>
        <v>78.630306673726949</v>
      </c>
      <c r="F4384" s="5">
        <f t="shared" si="458"/>
        <v>78.650082047457403</v>
      </c>
      <c r="G4384" s="5">
        <f t="shared" si="459"/>
        <v>0.21428571428571427</v>
      </c>
      <c r="H4384" s="5">
        <f t="shared" si="460"/>
        <v>78.630306673726949</v>
      </c>
      <c r="M4384" s="1"/>
      <c r="N4384" s="1"/>
      <c r="O4384" s="1"/>
      <c r="P4384" s="1"/>
      <c r="Q4384" s="1"/>
      <c r="R4384" s="1"/>
      <c r="Y4384" s="1"/>
      <c r="Z4384" s="1"/>
      <c r="AA4384" s="6">
        <v>78.630306673726949</v>
      </c>
      <c r="AB4384" s="6">
        <f t="shared" si="461"/>
        <v>23.589092002118083</v>
      </c>
    </row>
    <row r="4385" spans="3:28" x14ac:dyDescent="0.55000000000000004">
      <c r="C4385" s="5">
        <f t="shared" ca="1" si="456"/>
        <v>0.31656306509229659</v>
      </c>
      <c r="D4385" s="6">
        <v>0.70775060796487543</v>
      </c>
      <c r="E4385" s="15">
        <f t="shared" si="457"/>
        <v>129.04224050252225</v>
      </c>
      <c r="F4385" s="5">
        <f t="shared" si="458"/>
        <v>165.82637163226272</v>
      </c>
      <c r="G4385" s="5">
        <f t="shared" si="459"/>
        <v>0.21428571428571427</v>
      </c>
      <c r="H4385" s="5">
        <f t="shared" si="460"/>
        <v>165.82637163226272</v>
      </c>
      <c r="M4385" s="1"/>
      <c r="N4385" s="1"/>
      <c r="O4385" s="1"/>
      <c r="P4385" s="1"/>
      <c r="Q4385" s="1"/>
      <c r="R4385" s="1"/>
      <c r="Y4385" s="1"/>
      <c r="Z4385" s="1"/>
      <c r="AA4385" s="6">
        <v>165.82637163226272</v>
      </c>
      <c r="AB4385" s="6">
        <f t="shared" si="461"/>
        <v>49.747911489678813</v>
      </c>
    </row>
    <row r="4386" spans="3:28" x14ac:dyDescent="0.55000000000000004">
      <c r="C4386" s="5">
        <f t="shared" ca="1" si="456"/>
        <v>0.93320402494182397</v>
      </c>
      <c r="D4386" s="6">
        <v>0.53724287632287016</v>
      </c>
      <c r="E4386" s="15">
        <f t="shared" si="457"/>
        <v>115.00358057580893</v>
      </c>
      <c r="F4386" s="5">
        <f t="shared" si="458"/>
        <v>131.16327763631753</v>
      </c>
      <c r="G4386" s="5">
        <f t="shared" si="459"/>
        <v>0.21428571428571427</v>
      </c>
      <c r="H4386" s="5">
        <f t="shared" si="460"/>
        <v>131.16327763631753</v>
      </c>
      <c r="M4386" s="1"/>
      <c r="N4386" s="1"/>
      <c r="O4386" s="1"/>
      <c r="P4386" s="1"/>
      <c r="Q4386" s="1"/>
      <c r="R4386" s="1"/>
      <c r="Y4386" s="1"/>
      <c r="Z4386" s="1"/>
      <c r="AA4386" s="6">
        <v>131.16327763631753</v>
      </c>
      <c r="AB4386" s="6">
        <f t="shared" si="461"/>
        <v>39.348983290895255</v>
      </c>
    </row>
    <row r="4387" spans="3:28" x14ac:dyDescent="0.55000000000000004">
      <c r="C4387" s="5">
        <f t="shared" ca="1" si="456"/>
        <v>0.60418112142637881</v>
      </c>
      <c r="D4387" s="6">
        <v>0.86454831677165411</v>
      </c>
      <c r="E4387" s="15">
        <f t="shared" si="457"/>
        <v>140.51726731785692</v>
      </c>
      <c r="F4387" s="5">
        <f t="shared" si="458"/>
        <v>208.65546712109091</v>
      </c>
      <c r="G4387" s="5">
        <f t="shared" si="459"/>
        <v>0.21428571428571427</v>
      </c>
      <c r="H4387" s="5">
        <f t="shared" si="460"/>
        <v>208.65546712109091</v>
      </c>
      <c r="M4387" s="1"/>
      <c r="N4387" s="1"/>
      <c r="O4387" s="1"/>
      <c r="P4387" s="1"/>
      <c r="Q4387" s="1"/>
      <c r="R4387" s="1"/>
      <c r="Y4387" s="1"/>
      <c r="Z4387" s="1"/>
      <c r="AA4387" s="6">
        <v>208.65546712109091</v>
      </c>
      <c r="AB4387" s="6">
        <f t="shared" si="461"/>
        <v>62.596640136327267</v>
      </c>
    </row>
    <row r="4388" spans="3:28" x14ac:dyDescent="0.55000000000000004">
      <c r="C4388" s="5">
        <f t="shared" ca="1" si="456"/>
        <v>0.95768716716842917</v>
      </c>
      <c r="D4388" s="6">
        <v>0.43132137234029688</v>
      </c>
      <c r="E4388" s="15">
        <f t="shared" si="457"/>
        <v>105.124608987748</v>
      </c>
      <c r="F4388" s="5">
        <f t="shared" si="458"/>
        <v>112.83535733521219</v>
      </c>
      <c r="G4388" s="5">
        <f t="shared" si="459"/>
        <v>0.21428571428571427</v>
      </c>
      <c r="H4388" s="5">
        <f t="shared" si="460"/>
        <v>112.83535733521219</v>
      </c>
      <c r="M4388" s="1"/>
      <c r="N4388" s="1"/>
      <c r="O4388" s="1"/>
      <c r="P4388" s="1"/>
      <c r="Q4388" s="1"/>
      <c r="R4388" s="1"/>
      <c r="Y4388" s="1"/>
      <c r="Z4388" s="1"/>
      <c r="AA4388" s="6">
        <v>112.83535733521219</v>
      </c>
      <c r="AB4388" s="6">
        <f t="shared" si="461"/>
        <v>33.850607200563658</v>
      </c>
    </row>
    <row r="4389" spans="3:28" x14ac:dyDescent="0.55000000000000004">
      <c r="C4389" s="5">
        <f t="shared" ca="1" si="456"/>
        <v>0.47343380651736144</v>
      </c>
      <c r="D4389" s="6">
        <v>0.16786480603152121</v>
      </c>
      <c r="E4389" s="15">
        <f t="shared" si="457"/>
        <v>73.104884345317572</v>
      </c>
      <c r="F4389" s="5">
        <f t="shared" si="458"/>
        <v>73.594328806767095</v>
      </c>
      <c r="G4389" s="5">
        <f t="shared" si="459"/>
        <v>0.21428571428571427</v>
      </c>
      <c r="H4389" s="5">
        <f t="shared" si="460"/>
        <v>73.104884345317572</v>
      </c>
      <c r="M4389" s="1"/>
      <c r="N4389" s="1"/>
      <c r="O4389" s="1"/>
      <c r="P4389" s="1"/>
      <c r="Q4389" s="1"/>
      <c r="R4389" s="1"/>
      <c r="Y4389" s="1"/>
      <c r="Z4389" s="1"/>
      <c r="AA4389" s="6">
        <v>73.104884345317572</v>
      </c>
      <c r="AB4389" s="6">
        <f t="shared" si="461"/>
        <v>21.931465303595271</v>
      </c>
    </row>
    <row r="4390" spans="3:28" x14ac:dyDescent="0.55000000000000004">
      <c r="C4390" s="5">
        <f t="shared" ca="1" si="456"/>
        <v>0.51439784174420156</v>
      </c>
      <c r="D4390" s="6">
        <v>0.69778261326056734</v>
      </c>
      <c r="E4390" s="15">
        <f t="shared" si="457"/>
        <v>128.27163942038345</v>
      </c>
      <c r="F4390" s="5">
        <f t="shared" si="458"/>
        <v>163.55737094606741</v>
      </c>
      <c r="G4390" s="5">
        <f t="shared" si="459"/>
        <v>0.21428571428571427</v>
      </c>
      <c r="H4390" s="5">
        <f t="shared" si="460"/>
        <v>163.55737094606741</v>
      </c>
      <c r="M4390" s="1"/>
      <c r="N4390" s="1"/>
      <c r="O4390" s="1"/>
      <c r="P4390" s="1"/>
      <c r="Q4390" s="1"/>
      <c r="R4390" s="1"/>
      <c r="Y4390" s="1"/>
      <c r="Z4390" s="1"/>
      <c r="AA4390" s="6">
        <v>163.55737094606741</v>
      </c>
      <c r="AB4390" s="6">
        <f t="shared" si="461"/>
        <v>49.067211283820221</v>
      </c>
    </row>
    <row r="4391" spans="3:28" x14ac:dyDescent="0.55000000000000004">
      <c r="C4391" s="5">
        <f t="shared" ca="1" si="456"/>
        <v>0.74523368675555846</v>
      </c>
      <c r="D4391" s="6">
        <v>0.73692587447917712</v>
      </c>
      <c r="E4391" s="15">
        <f t="shared" si="457"/>
        <v>131.26704225083984</v>
      </c>
      <c r="F4391" s="5">
        <f t="shared" si="458"/>
        <v>172.69970097410339</v>
      </c>
      <c r="G4391" s="5">
        <f t="shared" si="459"/>
        <v>0.21428571428571427</v>
      </c>
      <c r="H4391" s="5">
        <f t="shared" si="460"/>
        <v>172.69970097410339</v>
      </c>
      <c r="M4391" s="1"/>
      <c r="N4391" s="1"/>
      <c r="O4391" s="1"/>
      <c r="P4391" s="1"/>
      <c r="Q4391" s="1"/>
      <c r="R4391" s="1"/>
      <c r="Y4391" s="1"/>
      <c r="Z4391" s="1"/>
      <c r="AA4391" s="6">
        <v>172.69970097410339</v>
      </c>
      <c r="AB4391" s="6">
        <f t="shared" si="461"/>
        <v>51.809910292231017</v>
      </c>
    </row>
    <row r="4392" spans="3:28" x14ac:dyDescent="0.55000000000000004">
      <c r="C4392" s="5">
        <f t="shared" ca="1" si="456"/>
        <v>0.98595659326226759</v>
      </c>
      <c r="D4392" s="6">
        <v>0.45254174805089076</v>
      </c>
      <c r="E4392" s="15">
        <f t="shared" si="457"/>
        <v>107.19347089808367</v>
      </c>
      <c r="F4392" s="5">
        <f t="shared" si="458"/>
        <v>116.36060248393014</v>
      </c>
      <c r="G4392" s="5">
        <f t="shared" si="459"/>
        <v>0.21428571428571427</v>
      </c>
      <c r="H4392" s="5">
        <f t="shared" si="460"/>
        <v>116.36060248393014</v>
      </c>
      <c r="M4392" s="1"/>
      <c r="N4392" s="1"/>
      <c r="O4392" s="1"/>
      <c r="P4392" s="1"/>
      <c r="Q4392" s="1"/>
      <c r="R4392" s="1"/>
      <c r="Y4392" s="1"/>
      <c r="Z4392" s="1"/>
      <c r="AA4392" s="6">
        <v>116.36060248393014</v>
      </c>
      <c r="AB4392" s="6">
        <f t="shared" si="461"/>
        <v>34.908180745179038</v>
      </c>
    </row>
    <row r="4393" spans="3:28" x14ac:dyDescent="0.55000000000000004">
      <c r="C4393" s="5">
        <f t="shared" ca="1" si="456"/>
        <v>0.53333580157961935</v>
      </c>
      <c r="D4393" s="6">
        <v>0.23779318259855831</v>
      </c>
      <c r="E4393" s="15">
        <f t="shared" si="457"/>
        <v>83.205422770959927</v>
      </c>
      <c r="F4393" s="5">
        <f t="shared" si="458"/>
        <v>83.316036698769949</v>
      </c>
      <c r="G4393" s="5">
        <f t="shared" si="459"/>
        <v>0.21428571428571427</v>
      </c>
      <c r="H4393" s="5">
        <f t="shared" si="460"/>
        <v>83.316036698769949</v>
      </c>
      <c r="M4393" s="1"/>
      <c r="N4393" s="1"/>
      <c r="O4393" s="1"/>
      <c r="P4393" s="1"/>
      <c r="Q4393" s="1"/>
      <c r="R4393" s="1"/>
      <c r="Y4393" s="1"/>
      <c r="Z4393" s="1"/>
      <c r="AA4393" s="6">
        <v>83.316036698769949</v>
      </c>
      <c r="AB4393" s="6">
        <f t="shared" si="461"/>
        <v>24.994811009630983</v>
      </c>
    </row>
    <row r="4394" spans="3:28" x14ac:dyDescent="0.55000000000000004">
      <c r="C4394" s="5">
        <f t="shared" ca="1" si="456"/>
        <v>0.63797204426200793</v>
      </c>
      <c r="D4394" s="6">
        <v>0.36773733252741148</v>
      </c>
      <c r="E4394" s="15">
        <f t="shared" si="457"/>
        <v>98.600172941670507</v>
      </c>
      <c r="F4394" s="5">
        <f t="shared" si="458"/>
        <v>102.6490934494816</v>
      </c>
      <c r="G4394" s="5">
        <f t="shared" si="459"/>
        <v>0.21428571428571427</v>
      </c>
      <c r="H4394" s="5">
        <f t="shared" si="460"/>
        <v>102.6490934494816</v>
      </c>
      <c r="M4394" s="1"/>
      <c r="N4394" s="1"/>
      <c r="O4394" s="1"/>
      <c r="P4394" s="1"/>
      <c r="Q4394" s="1"/>
      <c r="R4394" s="1"/>
      <c r="Y4394" s="1"/>
      <c r="Z4394" s="1"/>
      <c r="AA4394" s="6">
        <v>102.6490934494816</v>
      </c>
      <c r="AB4394" s="6">
        <f t="shared" si="461"/>
        <v>30.794728034844479</v>
      </c>
    </row>
    <row r="4395" spans="3:28" x14ac:dyDescent="0.55000000000000004">
      <c r="C4395" s="5">
        <f t="shared" ca="1" si="456"/>
        <v>0.39426890535964254</v>
      </c>
      <c r="D4395" s="6">
        <v>0.1048548577706111</v>
      </c>
      <c r="E4395" s="15">
        <f t="shared" si="457"/>
        <v>61.97096151562728</v>
      </c>
      <c r="F4395" s="5">
        <f t="shared" si="458"/>
        <v>65.178917553533211</v>
      </c>
      <c r="G4395" s="5">
        <f t="shared" si="459"/>
        <v>0.21428571428571427</v>
      </c>
      <c r="H4395" s="5">
        <f t="shared" si="460"/>
        <v>61.97096151562728</v>
      </c>
      <c r="M4395" s="1"/>
      <c r="N4395" s="1"/>
      <c r="O4395" s="1"/>
      <c r="P4395" s="1"/>
      <c r="Q4395" s="1"/>
      <c r="R4395" s="1"/>
      <c r="Y4395" s="1"/>
      <c r="Z4395" s="1"/>
      <c r="AA4395" s="6">
        <v>61.97096151562728</v>
      </c>
      <c r="AB4395" s="6">
        <f t="shared" si="461"/>
        <v>18.591288454688183</v>
      </c>
    </row>
    <row r="4396" spans="3:28" x14ac:dyDescent="0.55000000000000004">
      <c r="C4396" s="5">
        <f t="shared" ca="1" si="456"/>
        <v>0.95111042266756762</v>
      </c>
      <c r="D4396" s="6">
        <v>0.44357964473521372</v>
      </c>
      <c r="E4396" s="15">
        <f t="shared" si="457"/>
        <v>106.32576690392962</v>
      </c>
      <c r="F4396" s="5">
        <f t="shared" si="458"/>
        <v>114.86358034057471</v>
      </c>
      <c r="G4396" s="5">
        <f t="shared" si="459"/>
        <v>0.21428571428571427</v>
      </c>
      <c r="H4396" s="5">
        <f t="shared" si="460"/>
        <v>114.86358034057471</v>
      </c>
      <c r="M4396" s="1"/>
      <c r="N4396" s="1"/>
      <c r="O4396" s="1"/>
      <c r="P4396" s="1"/>
      <c r="Q4396" s="1"/>
      <c r="R4396" s="1"/>
      <c r="Y4396" s="1"/>
      <c r="Z4396" s="1"/>
      <c r="AA4396" s="6">
        <v>114.86358034057471</v>
      </c>
      <c r="AB4396" s="6">
        <f t="shared" si="461"/>
        <v>34.459074102172416</v>
      </c>
    </row>
    <row r="4397" spans="3:28" x14ac:dyDescent="0.55000000000000004">
      <c r="C4397" s="5">
        <f t="shared" ca="1" si="456"/>
        <v>0.74427439317542954</v>
      </c>
      <c r="D4397" s="6">
        <v>0.89584186865523563</v>
      </c>
      <c r="E4397" s="15">
        <f t="shared" si="457"/>
        <v>142.67902589036137</v>
      </c>
      <c r="F4397" s="5">
        <f t="shared" si="458"/>
        <v>219.89918295774078</v>
      </c>
      <c r="G4397" s="5">
        <f t="shared" si="459"/>
        <v>0.21428571428571427</v>
      </c>
      <c r="H4397" s="5">
        <f t="shared" si="460"/>
        <v>219.89918295774078</v>
      </c>
      <c r="M4397" s="1"/>
      <c r="N4397" s="1"/>
      <c r="O4397" s="1"/>
      <c r="P4397" s="1"/>
      <c r="Q4397" s="1"/>
      <c r="R4397" s="1"/>
      <c r="Y4397" s="1"/>
      <c r="Z4397" s="1"/>
      <c r="AA4397" s="6">
        <v>219.89918295774078</v>
      </c>
      <c r="AB4397" s="6">
        <f t="shared" si="461"/>
        <v>65.969754887322225</v>
      </c>
    </row>
    <row r="4398" spans="3:28" x14ac:dyDescent="0.55000000000000004">
      <c r="C4398" s="5">
        <f t="shared" ca="1" si="456"/>
        <v>0.15491501856725098</v>
      </c>
      <c r="D4398" s="6">
        <v>0.36600992903635832</v>
      </c>
      <c r="E4398" s="15">
        <f t="shared" si="457"/>
        <v>98.415348037299566</v>
      </c>
      <c r="F4398" s="5">
        <f t="shared" si="458"/>
        <v>102.37968633928259</v>
      </c>
      <c r="G4398" s="5">
        <f t="shared" si="459"/>
        <v>0.21428571428571427</v>
      </c>
      <c r="H4398" s="5">
        <f t="shared" si="460"/>
        <v>102.37968633928259</v>
      </c>
      <c r="M4398" s="1"/>
      <c r="N4398" s="1"/>
      <c r="O4398" s="1"/>
      <c r="P4398" s="1"/>
      <c r="Q4398" s="1"/>
      <c r="R4398" s="1"/>
      <c r="Y4398" s="1"/>
      <c r="Z4398" s="1"/>
      <c r="AA4398" s="6">
        <v>102.37968633928259</v>
      </c>
      <c r="AB4398" s="6">
        <f t="shared" si="461"/>
        <v>30.713905901784774</v>
      </c>
    </row>
    <row r="4399" spans="3:28" x14ac:dyDescent="0.55000000000000004">
      <c r="C4399" s="5">
        <f t="shared" ca="1" si="456"/>
        <v>0.57701646474511026</v>
      </c>
      <c r="D4399" s="6">
        <v>0.12957191093154141</v>
      </c>
      <c r="E4399" s="15">
        <f t="shared" si="457"/>
        <v>66.656276144264837</v>
      </c>
      <c r="F4399" s="5">
        <f t="shared" si="458"/>
        <v>68.443591566510406</v>
      </c>
      <c r="G4399" s="5">
        <f t="shared" si="459"/>
        <v>0.21428571428571427</v>
      </c>
      <c r="H4399" s="5">
        <f t="shared" si="460"/>
        <v>66.656276144264837</v>
      </c>
      <c r="M4399" s="1"/>
      <c r="N4399" s="1"/>
      <c r="O4399" s="1"/>
      <c r="P4399" s="1"/>
      <c r="Q4399" s="1"/>
      <c r="R4399" s="1"/>
      <c r="Y4399" s="1"/>
      <c r="Z4399" s="1"/>
      <c r="AA4399" s="6">
        <v>66.656276144264837</v>
      </c>
      <c r="AB4399" s="6">
        <f t="shared" si="461"/>
        <v>19.996882843279451</v>
      </c>
    </row>
    <row r="4400" spans="3:28" x14ac:dyDescent="0.55000000000000004">
      <c r="C4400" s="5">
        <f t="shared" ca="1" si="456"/>
        <v>3.4943722984771997E-2</v>
      </c>
      <c r="D4400" s="6">
        <v>0.78179672951992318</v>
      </c>
      <c r="E4400" s="15">
        <f t="shared" si="457"/>
        <v>134.60447223356823</v>
      </c>
      <c r="F4400" s="5">
        <f t="shared" si="458"/>
        <v>184.06328682607597</v>
      </c>
      <c r="G4400" s="5">
        <f t="shared" si="459"/>
        <v>0.21428571428571427</v>
      </c>
      <c r="H4400" s="5">
        <f t="shared" si="460"/>
        <v>184.06328682607597</v>
      </c>
      <c r="M4400" s="1"/>
      <c r="N4400" s="1"/>
      <c r="O4400" s="1"/>
      <c r="P4400" s="1"/>
      <c r="Q4400" s="1"/>
      <c r="R4400" s="1"/>
      <c r="Y4400" s="1"/>
      <c r="Z4400" s="1"/>
      <c r="AA4400" s="6">
        <v>184.06328682607597</v>
      </c>
      <c r="AB4400" s="6">
        <f t="shared" si="461"/>
        <v>55.218986047822789</v>
      </c>
    </row>
    <row r="4401" spans="3:28" x14ac:dyDescent="0.55000000000000004">
      <c r="C4401" s="5">
        <f t="shared" ca="1" si="456"/>
        <v>0.598678373192854</v>
      </c>
      <c r="D4401" s="6">
        <v>0.78772510615413494</v>
      </c>
      <c r="E4401" s="15">
        <f t="shared" si="457"/>
        <v>135.03817533058088</v>
      </c>
      <c r="F4401" s="5">
        <f t="shared" si="458"/>
        <v>185.64907756862959</v>
      </c>
      <c r="G4401" s="5">
        <f t="shared" si="459"/>
        <v>0.21428571428571427</v>
      </c>
      <c r="H4401" s="5">
        <f t="shared" si="460"/>
        <v>185.64907756862959</v>
      </c>
      <c r="M4401" s="1"/>
      <c r="N4401" s="1"/>
      <c r="O4401" s="1"/>
      <c r="P4401" s="1"/>
      <c r="Q4401" s="1"/>
      <c r="R4401" s="1"/>
      <c r="Y4401" s="1"/>
      <c r="Z4401" s="1"/>
      <c r="AA4401" s="6">
        <v>185.64907756862959</v>
      </c>
      <c r="AB4401" s="6">
        <f t="shared" si="461"/>
        <v>55.694723270588874</v>
      </c>
    </row>
    <row r="4402" spans="3:28" x14ac:dyDescent="0.55000000000000004">
      <c r="C4402" s="5">
        <f t="shared" ca="1" si="456"/>
        <v>0.97151254061211023</v>
      </c>
      <c r="D4402" s="6">
        <v>0.82962459243588427</v>
      </c>
      <c r="E4402" s="15">
        <f t="shared" si="457"/>
        <v>138.05800757645733</v>
      </c>
      <c r="F4402" s="5">
        <f t="shared" si="458"/>
        <v>197.55428214927903</v>
      </c>
      <c r="G4402" s="5">
        <f t="shared" si="459"/>
        <v>0.21428571428571427</v>
      </c>
      <c r="H4402" s="5">
        <f t="shared" si="460"/>
        <v>197.55428214927903</v>
      </c>
      <c r="M4402" s="1"/>
      <c r="N4402" s="1"/>
      <c r="O4402" s="1"/>
      <c r="P4402" s="1"/>
      <c r="Q4402" s="1"/>
      <c r="R4402" s="1"/>
      <c r="Y4402" s="1"/>
      <c r="Z4402" s="1"/>
      <c r="AA4402" s="6">
        <v>197.55428214927903</v>
      </c>
      <c r="AB4402" s="6">
        <f t="shared" si="461"/>
        <v>59.26628464478371</v>
      </c>
    </row>
    <row r="4403" spans="3:28" x14ac:dyDescent="0.55000000000000004">
      <c r="C4403" s="5">
        <f t="shared" ca="1" si="456"/>
        <v>7.1664603887131806E-2</v>
      </c>
      <c r="D4403" s="6">
        <v>0.29912730678850441</v>
      </c>
      <c r="E4403" s="15">
        <f t="shared" si="457"/>
        <v>90.889623740339275</v>
      </c>
      <c r="F4403" s="5">
        <f t="shared" si="458"/>
        <v>92.217041358469146</v>
      </c>
      <c r="G4403" s="5">
        <f t="shared" si="459"/>
        <v>0.21428571428571427</v>
      </c>
      <c r="H4403" s="5">
        <f t="shared" si="460"/>
        <v>92.217041358469146</v>
      </c>
      <c r="M4403" s="1"/>
      <c r="N4403" s="1"/>
      <c r="O4403" s="1"/>
      <c r="P4403" s="1"/>
      <c r="Q4403" s="1"/>
      <c r="R4403" s="1"/>
      <c r="Y4403" s="1"/>
      <c r="Z4403" s="1"/>
      <c r="AA4403" s="6">
        <v>92.217041358469146</v>
      </c>
      <c r="AB4403" s="6">
        <f t="shared" si="461"/>
        <v>27.665112407540743</v>
      </c>
    </row>
    <row r="4404" spans="3:28" x14ac:dyDescent="0.55000000000000004">
      <c r="C4404" s="5">
        <f t="shared" ca="1" si="456"/>
        <v>0.30490492670575287</v>
      </c>
      <c r="D4404" s="6">
        <v>0.3329555399925056</v>
      </c>
      <c r="E4404" s="15">
        <f t="shared" si="457"/>
        <v>94.790728515465702</v>
      </c>
      <c r="F4404" s="5">
        <f t="shared" si="458"/>
        <v>97.293466468242173</v>
      </c>
      <c r="G4404" s="5">
        <f t="shared" si="459"/>
        <v>0.21428571428571427</v>
      </c>
      <c r="H4404" s="5">
        <f t="shared" si="460"/>
        <v>97.293466468242173</v>
      </c>
      <c r="M4404" s="1"/>
      <c r="N4404" s="1"/>
      <c r="O4404" s="1"/>
      <c r="P4404" s="1"/>
      <c r="Q4404" s="1"/>
      <c r="R4404" s="1"/>
      <c r="Y4404" s="1"/>
      <c r="Z4404" s="1"/>
      <c r="AA4404" s="6">
        <v>97.293466468242173</v>
      </c>
      <c r="AB4404" s="6">
        <f t="shared" si="461"/>
        <v>29.188039940472649</v>
      </c>
    </row>
    <row r="4405" spans="3:28" x14ac:dyDescent="0.55000000000000004">
      <c r="C4405" s="5">
        <f t="shared" ca="1" si="456"/>
        <v>0.30304129198299123</v>
      </c>
      <c r="D4405" s="6">
        <v>0.41001620552579454</v>
      </c>
      <c r="E4405" s="15">
        <f t="shared" si="457"/>
        <v>102.9956158651368</v>
      </c>
      <c r="F4405" s="5">
        <f t="shared" si="458"/>
        <v>109.36159426912147</v>
      </c>
      <c r="G4405" s="5">
        <f t="shared" si="459"/>
        <v>0.21428571428571427</v>
      </c>
      <c r="H4405" s="5">
        <f t="shared" si="460"/>
        <v>109.36159426912147</v>
      </c>
      <c r="M4405" s="1"/>
      <c r="N4405" s="1"/>
      <c r="O4405" s="1"/>
      <c r="P4405" s="1"/>
      <c r="Q4405" s="1"/>
      <c r="R4405" s="1"/>
      <c r="Y4405" s="1"/>
      <c r="Z4405" s="1"/>
      <c r="AA4405" s="6">
        <v>109.36159426912147</v>
      </c>
      <c r="AB4405" s="6">
        <f t="shared" si="461"/>
        <v>32.808478280736438</v>
      </c>
    </row>
    <row r="4406" spans="3:28" x14ac:dyDescent="0.55000000000000004">
      <c r="C4406" s="5">
        <f t="shared" ca="1" si="456"/>
        <v>0.3863049531262519</v>
      </c>
      <c r="D4406" s="6">
        <v>5.283838239661498E-3</v>
      </c>
      <c r="E4406" s="15">
        <f t="shared" si="457"/>
        <v>29.421702734979128</v>
      </c>
      <c r="F4406" s="5">
        <f t="shared" si="458"/>
        <v>52.46310262016118</v>
      </c>
      <c r="G4406" s="5">
        <f t="shared" si="459"/>
        <v>0.21428571428571427</v>
      </c>
      <c r="H4406" s="5">
        <f t="shared" si="460"/>
        <v>29.421702734979128</v>
      </c>
      <c r="M4406" s="1"/>
      <c r="N4406" s="1"/>
      <c r="O4406" s="1"/>
      <c r="P4406" s="1"/>
      <c r="Q4406" s="1"/>
      <c r="R4406" s="1"/>
      <c r="Y4406" s="1"/>
      <c r="Z4406" s="1"/>
      <c r="AA4406" s="6">
        <v>29.421702734979128</v>
      </c>
      <c r="AB4406" s="6">
        <f t="shared" si="461"/>
        <v>8.8265108204937377</v>
      </c>
    </row>
    <row r="4407" spans="3:28" x14ac:dyDescent="0.55000000000000004">
      <c r="C4407" s="5">
        <f t="shared" ca="1" si="456"/>
        <v>0.4095488151125124</v>
      </c>
      <c r="D4407" s="6">
        <v>0.14682626709584168</v>
      </c>
      <c r="E4407" s="15">
        <f t="shared" si="457"/>
        <v>69.665695275613928</v>
      </c>
      <c r="F4407" s="5">
        <f t="shared" si="458"/>
        <v>70.750132067876308</v>
      </c>
      <c r="G4407" s="5">
        <f t="shared" si="459"/>
        <v>0.21428571428571427</v>
      </c>
      <c r="H4407" s="5">
        <f t="shared" si="460"/>
        <v>69.665695275613928</v>
      </c>
      <c r="M4407" s="1"/>
      <c r="N4407" s="1"/>
      <c r="O4407" s="1"/>
      <c r="P4407" s="1"/>
      <c r="Q4407" s="1"/>
      <c r="R4407" s="1"/>
      <c r="Y4407" s="1"/>
      <c r="Z4407" s="1"/>
      <c r="AA4407" s="6">
        <v>69.665695275613928</v>
      </c>
      <c r="AB4407" s="6">
        <f t="shared" si="461"/>
        <v>20.899708582684177</v>
      </c>
    </row>
    <row r="4408" spans="3:28" x14ac:dyDescent="0.55000000000000004">
      <c r="C4408" s="5">
        <f t="shared" ca="1" si="456"/>
        <v>0.6047487990495356</v>
      </c>
      <c r="D4408" s="6">
        <v>0.14141743261663398</v>
      </c>
      <c r="E4408" s="15">
        <f t="shared" si="457"/>
        <v>68.7423108598623</v>
      </c>
      <c r="F4408" s="5">
        <f t="shared" si="458"/>
        <v>70.024596639520297</v>
      </c>
      <c r="G4408" s="5">
        <f t="shared" si="459"/>
        <v>0.21428571428571427</v>
      </c>
      <c r="H4408" s="5">
        <f t="shared" si="460"/>
        <v>68.7423108598623</v>
      </c>
      <c r="M4408" s="1"/>
      <c r="N4408" s="1"/>
      <c r="O4408" s="1"/>
      <c r="P4408" s="1"/>
      <c r="Q4408" s="1"/>
      <c r="R4408" s="1"/>
      <c r="Y4408" s="1"/>
      <c r="Z4408" s="1"/>
      <c r="AA4408" s="6">
        <v>68.7423108598623</v>
      </c>
      <c r="AB4408" s="6">
        <f t="shared" si="461"/>
        <v>20.622693257958691</v>
      </c>
    </row>
    <row r="4409" spans="3:28" x14ac:dyDescent="0.55000000000000004">
      <c r="C4409" s="5">
        <f t="shared" ca="1" si="456"/>
        <v>0.38945416728000049</v>
      </c>
      <c r="D4409" s="6">
        <v>0.34256647944098406</v>
      </c>
      <c r="E4409" s="15">
        <f t="shared" si="457"/>
        <v>95.862486477893228</v>
      </c>
      <c r="F4409" s="5">
        <f t="shared" si="458"/>
        <v>98.759087493533315</v>
      </c>
      <c r="G4409" s="5">
        <f t="shared" si="459"/>
        <v>0.21428571428571427</v>
      </c>
      <c r="H4409" s="5">
        <f t="shared" si="460"/>
        <v>98.759087493533315</v>
      </c>
      <c r="M4409" s="1"/>
      <c r="N4409" s="1"/>
      <c r="O4409" s="1"/>
      <c r="P4409" s="1"/>
      <c r="Q4409" s="1"/>
      <c r="R4409" s="1"/>
      <c r="Y4409" s="1"/>
      <c r="Z4409" s="1"/>
      <c r="AA4409" s="6">
        <v>98.759087493533315</v>
      </c>
      <c r="AB4409" s="6">
        <f t="shared" si="461"/>
        <v>29.627726248059993</v>
      </c>
    </row>
    <row r="4410" spans="3:28" x14ac:dyDescent="0.55000000000000004">
      <c r="C4410" s="5">
        <f t="shared" ca="1" si="456"/>
        <v>0.53147216418542864</v>
      </c>
      <c r="D4410" s="6">
        <v>0.73422048075220703</v>
      </c>
      <c r="E4410" s="15">
        <f t="shared" si="457"/>
        <v>131.06261331625993</v>
      </c>
      <c r="F4410" s="5">
        <f t="shared" si="458"/>
        <v>172.04681174091814</v>
      </c>
      <c r="G4410" s="5">
        <f t="shared" si="459"/>
        <v>0.21428571428571427</v>
      </c>
      <c r="H4410" s="5">
        <f t="shared" si="460"/>
        <v>172.04681174091814</v>
      </c>
      <c r="M4410" s="1"/>
      <c r="N4410" s="1"/>
      <c r="O4410" s="1"/>
      <c r="P4410" s="1"/>
      <c r="Q4410" s="1"/>
      <c r="R4410" s="1"/>
      <c r="Y4410" s="1"/>
      <c r="Z4410" s="1"/>
      <c r="AA4410" s="6">
        <v>172.04681174091814</v>
      </c>
      <c r="AB4410" s="6">
        <f t="shared" si="461"/>
        <v>51.614043522275445</v>
      </c>
    </row>
    <row r="4411" spans="3:28" x14ac:dyDescent="0.55000000000000004">
      <c r="C4411" s="5">
        <f t="shared" ca="1" si="456"/>
        <v>0.60420242259347667</v>
      </c>
      <c r="D4411" s="6">
        <v>0.33819441223469793</v>
      </c>
      <c r="E4411" s="15">
        <f t="shared" si="457"/>
        <v>95.37682751046853</v>
      </c>
      <c r="F4411" s="5">
        <f t="shared" si="458"/>
        <v>98.091049712147196</v>
      </c>
      <c r="G4411" s="5">
        <f t="shared" si="459"/>
        <v>0.21428571428571427</v>
      </c>
      <c r="H4411" s="5">
        <f t="shared" si="460"/>
        <v>98.091049712147196</v>
      </c>
      <c r="M4411" s="1"/>
      <c r="N4411" s="1"/>
      <c r="O4411" s="1"/>
      <c r="P4411" s="1"/>
      <c r="Q4411" s="1"/>
      <c r="R4411" s="1"/>
      <c r="Y4411" s="1"/>
      <c r="Z4411" s="1"/>
      <c r="AA4411" s="6">
        <v>98.091049712147196</v>
      </c>
      <c r="AB4411" s="6">
        <f t="shared" si="461"/>
        <v>29.427314913644157</v>
      </c>
    </row>
    <row r="4412" spans="3:28" x14ac:dyDescent="0.55000000000000004">
      <c r="C4412" s="5">
        <f t="shared" ca="1" si="456"/>
        <v>0.34667160765069627</v>
      </c>
      <c r="D4412" s="6">
        <v>5.7256379667011026E-2</v>
      </c>
      <c r="E4412" s="15">
        <f t="shared" si="457"/>
        <v>51.014628458290218</v>
      </c>
      <c r="F4412" s="5">
        <f t="shared" si="458"/>
        <v>59.01658353216061</v>
      </c>
      <c r="G4412" s="5">
        <f t="shared" si="459"/>
        <v>0.21428571428571427</v>
      </c>
      <c r="H4412" s="5">
        <f t="shared" si="460"/>
        <v>51.014628458290218</v>
      </c>
      <c r="M4412" s="1"/>
      <c r="N4412" s="1"/>
      <c r="O4412" s="1"/>
      <c r="P4412" s="1"/>
      <c r="Q4412" s="1"/>
      <c r="R4412" s="1"/>
      <c r="Y4412" s="1"/>
      <c r="Z4412" s="1"/>
      <c r="AA4412" s="6">
        <v>51.014628458290218</v>
      </c>
      <c r="AB4412" s="6">
        <f t="shared" si="461"/>
        <v>15.304388537487064</v>
      </c>
    </row>
    <row r="4413" spans="3:28" x14ac:dyDescent="0.55000000000000004">
      <c r="C4413" s="5">
        <f t="shared" ca="1" si="456"/>
        <v>9.3641191247112121E-2</v>
      </c>
      <c r="D4413" s="6">
        <v>0.30724927753002795</v>
      </c>
      <c r="E4413" s="15">
        <f t="shared" si="457"/>
        <v>91.84558345858477</v>
      </c>
      <c r="F4413" s="5">
        <f t="shared" si="458"/>
        <v>93.424482321475779</v>
      </c>
      <c r="G4413" s="5">
        <f t="shared" si="459"/>
        <v>0.21428571428571427</v>
      </c>
      <c r="H4413" s="5">
        <f t="shared" si="460"/>
        <v>93.424482321475779</v>
      </c>
      <c r="M4413" s="1"/>
      <c r="N4413" s="1"/>
      <c r="O4413" s="1"/>
      <c r="P4413" s="1"/>
      <c r="Q4413" s="1"/>
      <c r="R4413" s="1"/>
      <c r="Y4413" s="1"/>
      <c r="Z4413" s="1"/>
      <c r="AA4413" s="6">
        <v>93.424482321475779</v>
      </c>
      <c r="AB4413" s="6">
        <f t="shared" si="461"/>
        <v>28.027344696442732</v>
      </c>
    </row>
    <row r="4414" spans="3:28" x14ac:dyDescent="0.55000000000000004">
      <c r="C4414" s="5">
        <f t="shared" ca="1" si="456"/>
        <v>0.56513379780373474</v>
      </c>
      <c r="D4414" s="6">
        <v>0.70354395982445628</v>
      </c>
      <c r="E4414" s="15">
        <f t="shared" si="457"/>
        <v>128.71770106588377</v>
      </c>
      <c r="F4414" s="5">
        <f t="shared" si="458"/>
        <v>164.86417175739999</v>
      </c>
      <c r="G4414" s="5">
        <f t="shared" si="459"/>
        <v>0.21428571428571427</v>
      </c>
      <c r="H4414" s="5">
        <f t="shared" si="460"/>
        <v>164.86417175739999</v>
      </c>
      <c r="M4414" s="1"/>
      <c r="N4414" s="1"/>
      <c r="O4414" s="1"/>
      <c r="P4414" s="1"/>
      <c r="Q4414" s="1"/>
      <c r="R4414" s="1"/>
      <c r="Y4414" s="1"/>
      <c r="Z4414" s="1"/>
      <c r="AA4414" s="6">
        <v>164.86417175739999</v>
      </c>
      <c r="AB4414" s="6">
        <f t="shared" si="461"/>
        <v>49.459251527219998</v>
      </c>
    </row>
    <row r="4415" spans="3:28" x14ac:dyDescent="0.55000000000000004">
      <c r="C4415" s="5">
        <f t="shared" ca="1" si="456"/>
        <v>0.2908806318094338</v>
      </c>
      <c r="D4415" s="6">
        <v>0.58272388823599253</v>
      </c>
      <c r="E4415" s="15">
        <f t="shared" si="457"/>
        <v>118.9432227207335</v>
      </c>
      <c r="F4415" s="5">
        <f t="shared" si="458"/>
        <v>139.6746792154687</v>
      </c>
      <c r="G4415" s="5">
        <f t="shared" si="459"/>
        <v>0.21428571428571427</v>
      </c>
      <c r="H4415" s="5">
        <f t="shared" si="460"/>
        <v>139.6746792154687</v>
      </c>
      <c r="M4415" s="1"/>
      <c r="N4415" s="1"/>
      <c r="O4415" s="1"/>
      <c r="P4415" s="1"/>
      <c r="Q4415" s="1"/>
      <c r="R4415" s="1"/>
      <c r="Y4415" s="1"/>
      <c r="Z4415" s="1"/>
      <c r="AA4415" s="6">
        <v>139.6746792154687</v>
      </c>
      <c r="AB4415" s="6">
        <f t="shared" si="461"/>
        <v>41.90240376464061</v>
      </c>
    </row>
    <row r="4416" spans="3:28" x14ac:dyDescent="0.55000000000000004">
      <c r="C4416" s="5">
        <f t="shared" ca="1" si="456"/>
        <v>0.82320058312445643</v>
      </c>
      <c r="D4416" s="6">
        <v>0.97724420682423274</v>
      </c>
      <c r="E4416" s="15">
        <f t="shared" si="457"/>
        <v>148.13158343924073</v>
      </c>
      <c r="F4416" s="5">
        <f t="shared" si="458"/>
        <v>262.55995646867831</v>
      </c>
      <c r="G4416" s="5">
        <f t="shared" si="459"/>
        <v>0.21428571428571427</v>
      </c>
      <c r="H4416" s="5">
        <f t="shared" si="460"/>
        <v>262.55995646867831</v>
      </c>
      <c r="M4416" s="1"/>
      <c r="N4416" s="1"/>
      <c r="O4416" s="1"/>
      <c r="P4416" s="1"/>
      <c r="Q4416" s="1"/>
      <c r="R4416" s="1"/>
      <c r="Y4416" s="1"/>
      <c r="Z4416" s="1"/>
      <c r="AA4416" s="6">
        <v>262.55995646867831</v>
      </c>
      <c r="AB4416" s="6">
        <f t="shared" si="461"/>
        <v>78.767986940603492</v>
      </c>
    </row>
    <row r="4417" spans="3:28" x14ac:dyDescent="0.55000000000000004">
      <c r="C4417" s="5">
        <f t="shared" ca="1" si="456"/>
        <v>0.789031291780252</v>
      </c>
      <c r="D4417" s="6">
        <v>0.30311544048545747</v>
      </c>
      <c r="E4417" s="15">
        <f t="shared" si="457"/>
        <v>91.360629202352783</v>
      </c>
      <c r="F4417" s="5">
        <f t="shared" si="458"/>
        <v>92.809052161790078</v>
      </c>
      <c r="G4417" s="5">
        <f t="shared" si="459"/>
        <v>0.21428571428571427</v>
      </c>
      <c r="H4417" s="5">
        <f t="shared" si="460"/>
        <v>92.809052161790078</v>
      </c>
      <c r="M4417" s="1"/>
      <c r="N4417" s="1"/>
      <c r="O4417" s="1"/>
      <c r="P4417" s="1"/>
      <c r="Q4417" s="1"/>
      <c r="R4417" s="1"/>
      <c r="Y4417" s="1"/>
      <c r="Z4417" s="1"/>
      <c r="AA4417" s="6">
        <v>92.809052161790078</v>
      </c>
      <c r="AB4417" s="6">
        <f t="shared" si="461"/>
        <v>27.842715648537023</v>
      </c>
    </row>
    <row r="4418" spans="3:28" x14ac:dyDescent="0.55000000000000004">
      <c r="C4418" s="5">
        <f t="shared" ca="1" si="456"/>
        <v>0.53311865078625453</v>
      </c>
      <c r="D4418" s="6">
        <v>0.20061081769564204</v>
      </c>
      <c r="E4418" s="15">
        <f t="shared" si="457"/>
        <v>78.053955397429945</v>
      </c>
      <c r="F4418" s="5">
        <f t="shared" si="458"/>
        <v>78.0937728905553</v>
      </c>
      <c r="G4418" s="5">
        <f t="shared" si="459"/>
        <v>0.21428571428571427</v>
      </c>
      <c r="H4418" s="5">
        <f t="shared" si="460"/>
        <v>78.053955397429945</v>
      </c>
      <c r="M4418" s="1"/>
      <c r="N4418" s="1"/>
      <c r="O4418" s="1"/>
      <c r="P4418" s="1"/>
      <c r="Q4418" s="1"/>
      <c r="R4418" s="1"/>
      <c r="Y4418" s="1"/>
      <c r="Z4418" s="1"/>
      <c r="AA4418" s="6">
        <v>78.053955397429945</v>
      </c>
      <c r="AB4418" s="6">
        <f t="shared" si="461"/>
        <v>23.416186619228984</v>
      </c>
    </row>
    <row r="4419" spans="3:28" x14ac:dyDescent="0.55000000000000004">
      <c r="C4419" s="5">
        <f t="shared" ref="C4419:C4482" ca="1" si="462">RAND()</f>
        <v>0.45877079929202191</v>
      </c>
      <c r="D4419" s="6">
        <v>0.30342740507985078</v>
      </c>
      <c r="E4419" s="15">
        <f t="shared" ref="E4419:E4482" si="463">$B$1+SQRT(($B$2-$B$1)*($B$3-$B$1)*D4419)</f>
        <v>91.397341724615302</v>
      </c>
      <c r="F4419" s="5">
        <f t="shared" ref="F4419:F4482" si="464">$B$2-SQRT(($B$2-$B$1)*($B$2-$B$3)*(1-D4419))</f>
        <v>92.855432494402123</v>
      </c>
      <c r="G4419" s="5">
        <f t="shared" ref="G4419:G4482" si="465">($B$3-$B$1)/($B$2-$B$1)</f>
        <v>0.21428571428571427</v>
      </c>
      <c r="H4419" s="5">
        <f t="shared" ref="H4419:H4482" si="466">IF(D4419&lt;G4419,E4419,F4419)</f>
        <v>92.855432494402123</v>
      </c>
      <c r="M4419" s="1"/>
      <c r="N4419" s="1"/>
      <c r="O4419" s="1"/>
      <c r="P4419" s="1"/>
      <c r="Q4419" s="1"/>
      <c r="R4419" s="1"/>
      <c r="Y4419" s="1"/>
      <c r="Z4419" s="1"/>
      <c r="AA4419" s="6">
        <v>92.855432494402123</v>
      </c>
      <c r="AB4419" s="6">
        <f t="shared" ref="AB4419:AB4482" si="467">AA4419*0.3</f>
        <v>27.856629748320636</v>
      </c>
    </row>
    <row r="4420" spans="3:28" x14ac:dyDescent="0.55000000000000004">
      <c r="C4420" s="5">
        <f t="shared" ca="1" si="462"/>
        <v>0.52482407295899181</v>
      </c>
      <c r="D4420" s="6">
        <v>0.81234040972561528</v>
      </c>
      <c r="E4420" s="15">
        <f t="shared" si="463"/>
        <v>136.82173977214316</v>
      </c>
      <c r="F4420" s="5">
        <f t="shared" si="464"/>
        <v>192.48334658806527</v>
      </c>
      <c r="G4420" s="5">
        <f t="shared" si="465"/>
        <v>0.21428571428571427</v>
      </c>
      <c r="H4420" s="5">
        <f t="shared" si="466"/>
        <v>192.48334658806527</v>
      </c>
      <c r="M4420" s="1"/>
      <c r="N4420" s="1"/>
      <c r="O4420" s="1"/>
      <c r="P4420" s="1"/>
      <c r="Q4420" s="1"/>
      <c r="R4420" s="1"/>
      <c r="Y4420" s="1"/>
      <c r="Z4420" s="1"/>
      <c r="AA4420" s="6">
        <v>192.48334658806527</v>
      </c>
      <c r="AB4420" s="6">
        <f t="shared" si="467"/>
        <v>57.745003976419582</v>
      </c>
    </row>
    <row r="4421" spans="3:28" x14ac:dyDescent="0.55000000000000004">
      <c r="C4421" s="5">
        <f t="shared" ca="1" si="462"/>
        <v>0.11493037648902293</v>
      </c>
      <c r="D4421" s="6">
        <v>0.28181720155069367</v>
      </c>
      <c r="E4421" s="15">
        <f t="shared" si="463"/>
        <v>88.807913687683154</v>
      </c>
      <c r="F4421" s="5">
        <f t="shared" si="464"/>
        <v>89.666787252994027</v>
      </c>
      <c r="G4421" s="5">
        <f t="shared" si="465"/>
        <v>0.21428571428571427</v>
      </c>
      <c r="H4421" s="5">
        <f t="shared" si="466"/>
        <v>89.666787252994027</v>
      </c>
      <c r="M4421" s="1"/>
      <c r="N4421" s="1"/>
      <c r="O4421" s="1"/>
      <c r="P4421" s="1"/>
      <c r="Q4421" s="1"/>
      <c r="R4421" s="1"/>
      <c r="Y4421" s="1"/>
      <c r="Z4421" s="1"/>
      <c r="AA4421" s="6">
        <v>89.666787252994027</v>
      </c>
      <c r="AB4421" s="6">
        <f t="shared" si="467"/>
        <v>26.900036175898208</v>
      </c>
    </row>
    <row r="4422" spans="3:28" x14ac:dyDescent="0.55000000000000004">
      <c r="C4422" s="5">
        <f t="shared" ca="1" si="462"/>
        <v>0.2514641284777025</v>
      </c>
      <c r="D4422" s="6">
        <v>0.14076051740649198</v>
      </c>
      <c r="E4422" s="15">
        <f t="shared" si="463"/>
        <v>68.628969682989023</v>
      </c>
      <c r="F4422" s="5">
        <f t="shared" si="464"/>
        <v>69.93663453787326</v>
      </c>
      <c r="G4422" s="5">
        <f t="shared" si="465"/>
        <v>0.21428571428571427</v>
      </c>
      <c r="H4422" s="5">
        <f t="shared" si="466"/>
        <v>68.628969682989023</v>
      </c>
      <c r="M4422" s="1"/>
      <c r="N4422" s="1"/>
      <c r="O4422" s="1"/>
      <c r="P4422" s="1"/>
      <c r="Q4422" s="1"/>
      <c r="R4422" s="1"/>
      <c r="Y4422" s="1"/>
      <c r="Z4422" s="1"/>
      <c r="AA4422" s="6">
        <v>68.628969682989023</v>
      </c>
      <c r="AB4422" s="6">
        <f t="shared" si="467"/>
        <v>20.588690904896705</v>
      </c>
    </row>
    <row r="4423" spans="3:28" x14ac:dyDescent="0.55000000000000004">
      <c r="C4423" s="5">
        <f t="shared" ca="1" si="462"/>
        <v>0.1751856145888856</v>
      </c>
      <c r="D4423" s="6">
        <v>0.23751668349925248</v>
      </c>
      <c r="E4423" s="15">
        <f t="shared" si="463"/>
        <v>83.168665355439018</v>
      </c>
      <c r="F4423" s="5">
        <f t="shared" si="464"/>
        <v>83.276737989559507</v>
      </c>
      <c r="G4423" s="5">
        <f t="shared" si="465"/>
        <v>0.21428571428571427</v>
      </c>
      <c r="H4423" s="5">
        <f t="shared" si="466"/>
        <v>83.276737989559507</v>
      </c>
      <c r="M4423" s="1"/>
      <c r="N4423" s="1"/>
      <c r="O4423" s="1"/>
      <c r="P4423" s="1"/>
      <c r="Q4423" s="1"/>
      <c r="R4423" s="1"/>
      <c r="Y4423" s="1"/>
      <c r="Z4423" s="1"/>
      <c r="AA4423" s="6">
        <v>83.276737989559507</v>
      </c>
      <c r="AB4423" s="6">
        <f t="shared" si="467"/>
        <v>24.983021396867851</v>
      </c>
    </row>
    <row r="4424" spans="3:28" x14ac:dyDescent="0.55000000000000004">
      <c r="C4424" s="5">
        <f t="shared" ca="1" si="462"/>
        <v>0.8324918010176221</v>
      </c>
      <c r="D4424" s="6">
        <v>0.8883429472286003</v>
      </c>
      <c r="E4424" s="15">
        <f t="shared" si="463"/>
        <v>142.16448548346807</v>
      </c>
      <c r="F4424" s="5">
        <f t="shared" si="464"/>
        <v>217.06584267795193</v>
      </c>
      <c r="G4424" s="5">
        <f t="shared" si="465"/>
        <v>0.21428571428571427</v>
      </c>
      <c r="H4424" s="5">
        <f t="shared" si="466"/>
        <v>217.06584267795193</v>
      </c>
      <c r="M4424" s="1"/>
      <c r="N4424" s="1"/>
      <c r="O4424" s="1"/>
      <c r="P4424" s="1"/>
      <c r="Q4424" s="1"/>
      <c r="R4424" s="1"/>
      <c r="Y4424" s="1"/>
      <c r="Z4424" s="1"/>
      <c r="AA4424" s="6">
        <v>217.06584267795193</v>
      </c>
      <c r="AB4424" s="6">
        <f t="shared" si="467"/>
        <v>65.11975280338558</v>
      </c>
    </row>
    <row r="4425" spans="3:28" x14ac:dyDescent="0.55000000000000004">
      <c r="C4425" s="5">
        <f t="shared" ca="1" si="462"/>
        <v>0.78109038475559944</v>
      </c>
      <c r="D4425" s="6">
        <v>0.99782368445987113</v>
      </c>
      <c r="E4425" s="15">
        <f t="shared" si="463"/>
        <v>149.47369577997623</v>
      </c>
      <c r="F4425" s="5">
        <f t="shared" si="464"/>
        <v>288.42152698876322</v>
      </c>
      <c r="G4425" s="5">
        <f t="shared" si="465"/>
        <v>0.21428571428571427</v>
      </c>
      <c r="H4425" s="5">
        <f t="shared" si="466"/>
        <v>288.42152698876322</v>
      </c>
      <c r="M4425" s="1"/>
      <c r="N4425" s="1"/>
      <c r="O4425" s="1"/>
      <c r="P4425" s="1"/>
      <c r="Q4425" s="1"/>
      <c r="R4425" s="1"/>
      <c r="Y4425" s="1"/>
      <c r="Z4425" s="1"/>
      <c r="AA4425" s="6">
        <v>288.42152698876322</v>
      </c>
      <c r="AB4425" s="6">
        <f t="shared" si="467"/>
        <v>86.526458096628957</v>
      </c>
    </row>
    <row r="4426" spans="3:28" x14ac:dyDescent="0.55000000000000004">
      <c r="C4426" s="5">
        <f t="shared" ca="1" si="462"/>
        <v>0.83012666386734579</v>
      </c>
      <c r="D4426" s="6">
        <v>0.42207934535818925</v>
      </c>
      <c r="E4426" s="15">
        <f t="shared" si="463"/>
        <v>104.20767780919731</v>
      </c>
      <c r="F4426" s="5">
        <f t="shared" si="464"/>
        <v>111.32060969481711</v>
      </c>
      <c r="G4426" s="5">
        <f t="shared" si="465"/>
        <v>0.21428571428571427</v>
      </c>
      <c r="H4426" s="5">
        <f t="shared" si="466"/>
        <v>111.32060969481711</v>
      </c>
      <c r="M4426" s="1"/>
      <c r="N4426" s="1"/>
      <c r="O4426" s="1"/>
      <c r="P4426" s="1"/>
      <c r="Q4426" s="1"/>
      <c r="R4426" s="1"/>
      <c r="Y4426" s="1"/>
      <c r="Z4426" s="1"/>
      <c r="AA4426" s="6">
        <v>111.32060969481711</v>
      </c>
      <c r="AB4426" s="6">
        <f t="shared" si="467"/>
        <v>33.396182908445134</v>
      </c>
    </row>
    <row r="4427" spans="3:28" x14ac:dyDescent="0.55000000000000004">
      <c r="C4427" s="5">
        <f t="shared" ca="1" si="462"/>
        <v>0.74775166323388531</v>
      </c>
      <c r="D4427" s="6">
        <v>0.19405955692161914</v>
      </c>
      <c r="E4427" s="15">
        <f t="shared" si="463"/>
        <v>77.098165962517584</v>
      </c>
      <c r="F4427" s="5">
        <f t="shared" si="464"/>
        <v>77.186330550326744</v>
      </c>
      <c r="G4427" s="5">
        <f t="shared" si="465"/>
        <v>0.21428571428571427</v>
      </c>
      <c r="H4427" s="5">
        <f t="shared" si="466"/>
        <v>77.098165962517584</v>
      </c>
      <c r="M4427" s="1"/>
      <c r="N4427" s="1"/>
      <c r="O4427" s="1"/>
      <c r="P4427" s="1"/>
      <c r="Q4427" s="1"/>
      <c r="R4427" s="1"/>
      <c r="Y4427" s="1"/>
      <c r="Z4427" s="1"/>
      <c r="AA4427" s="6">
        <v>77.098165962517584</v>
      </c>
      <c r="AB4427" s="6">
        <f t="shared" si="467"/>
        <v>23.129449788755274</v>
      </c>
    </row>
    <row r="4428" spans="3:28" x14ac:dyDescent="0.55000000000000004">
      <c r="C4428" s="5">
        <f t="shared" ca="1" si="462"/>
        <v>0.55310791756960886</v>
      </c>
      <c r="D4428" s="6">
        <v>0.9803165494412811</v>
      </c>
      <c r="E4428" s="15">
        <f t="shared" si="463"/>
        <v>148.33284081096903</v>
      </c>
      <c r="F4428" s="5">
        <f t="shared" si="464"/>
        <v>265.17902134607522</v>
      </c>
      <c r="G4428" s="5">
        <f t="shared" si="465"/>
        <v>0.21428571428571427</v>
      </c>
      <c r="H4428" s="5">
        <f t="shared" si="466"/>
        <v>265.17902134607522</v>
      </c>
      <c r="M4428" s="1"/>
      <c r="N4428" s="1"/>
      <c r="O4428" s="1"/>
      <c r="P4428" s="1"/>
      <c r="Q4428" s="1"/>
      <c r="R4428" s="1"/>
      <c r="Y4428" s="1"/>
      <c r="Z4428" s="1"/>
      <c r="AA4428" s="6">
        <v>265.17902134607522</v>
      </c>
      <c r="AB4428" s="6">
        <f t="shared" si="467"/>
        <v>79.553706403822559</v>
      </c>
    </row>
    <row r="4429" spans="3:28" x14ac:dyDescent="0.55000000000000004">
      <c r="C4429" s="5">
        <f t="shared" ca="1" si="462"/>
        <v>0.41999104704261614</v>
      </c>
      <c r="D4429" s="6">
        <v>0.79600263521001202</v>
      </c>
      <c r="E4429" s="15">
        <f t="shared" si="463"/>
        <v>135.64101465971407</v>
      </c>
      <c r="F4429" s="5">
        <f t="shared" si="464"/>
        <v>187.90076864196052</v>
      </c>
      <c r="G4429" s="5">
        <f t="shared" si="465"/>
        <v>0.21428571428571427</v>
      </c>
      <c r="H4429" s="5">
        <f t="shared" si="466"/>
        <v>187.90076864196052</v>
      </c>
      <c r="M4429" s="1"/>
      <c r="N4429" s="1"/>
      <c r="O4429" s="1"/>
      <c r="P4429" s="1"/>
      <c r="Q4429" s="1"/>
      <c r="R4429" s="1"/>
      <c r="Y4429" s="1"/>
      <c r="Z4429" s="1"/>
      <c r="AA4429" s="6">
        <v>187.90076864196052</v>
      </c>
      <c r="AB4429" s="6">
        <f t="shared" si="467"/>
        <v>56.370230592588157</v>
      </c>
    </row>
    <row r="4430" spans="3:28" x14ac:dyDescent="0.55000000000000004">
      <c r="C4430" s="5">
        <f t="shared" ca="1" si="462"/>
        <v>0.65092177897366266</v>
      </c>
      <c r="D4430" s="6">
        <v>0.56846983885751912</v>
      </c>
      <c r="E4430" s="15">
        <f t="shared" si="463"/>
        <v>117.72560203348108</v>
      </c>
      <c r="F4430" s="5">
        <f t="shared" si="464"/>
        <v>136.95933658630796</v>
      </c>
      <c r="G4430" s="5">
        <f t="shared" si="465"/>
        <v>0.21428571428571427</v>
      </c>
      <c r="H4430" s="5">
        <f t="shared" si="466"/>
        <v>136.95933658630796</v>
      </c>
      <c r="M4430" s="1"/>
      <c r="N4430" s="1"/>
      <c r="O4430" s="1"/>
      <c r="P4430" s="1"/>
      <c r="Q4430" s="1"/>
      <c r="R4430" s="1"/>
      <c r="Y4430" s="1"/>
      <c r="Z4430" s="1"/>
      <c r="AA4430" s="6">
        <v>136.95933658630796</v>
      </c>
      <c r="AB4430" s="6">
        <f t="shared" si="467"/>
        <v>41.087800975892385</v>
      </c>
    </row>
    <row r="4431" spans="3:28" x14ac:dyDescent="0.55000000000000004">
      <c r="C4431" s="5">
        <f t="shared" ca="1" si="462"/>
        <v>0.58009437318749801</v>
      </c>
      <c r="D4431" s="6">
        <v>0.46912921977578081</v>
      </c>
      <c r="E4431" s="15">
        <f t="shared" si="463"/>
        <v>108.77708540064333</v>
      </c>
      <c r="F4431" s="5">
        <f t="shared" si="464"/>
        <v>119.16405207533569</v>
      </c>
      <c r="G4431" s="5">
        <f t="shared" si="465"/>
        <v>0.21428571428571427</v>
      </c>
      <c r="H4431" s="5">
        <f t="shared" si="466"/>
        <v>119.16405207533569</v>
      </c>
      <c r="M4431" s="1"/>
      <c r="N4431" s="1"/>
      <c r="O4431" s="1"/>
      <c r="P4431" s="1"/>
      <c r="Q4431" s="1"/>
      <c r="R4431" s="1"/>
      <c r="Y4431" s="1"/>
      <c r="Z4431" s="1"/>
      <c r="AA4431" s="6">
        <v>119.16405207533569</v>
      </c>
      <c r="AB4431" s="6">
        <f t="shared" si="467"/>
        <v>35.749215622600708</v>
      </c>
    </row>
    <row r="4432" spans="3:28" x14ac:dyDescent="0.55000000000000004">
      <c r="C4432" s="5">
        <f t="shared" ca="1" si="462"/>
        <v>0.93024887861551186</v>
      </c>
      <c r="D4432" s="6">
        <v>0.36130401545768631</v>
      </c>
      <c r="E4432" s="15">
        <f t="shared" si="463"/>
        <v>97.909610830045409</v>
      </c>
      <c r="F4432" s="5">
        <f t="shared" si="464"/>
        <v>101.64760488512744</v>
      </c>
      <c r="G4432" s="5">
        <f t="shared" si="465"/>
        <v>0.21428571428571427</v>
      </c>
      <c r="H4432" s="5">
        <f t="shared" si="466"/>
        <v>101.64760488512744</v>
      </c>
      <c r="M4432" s="1"/>
      <c r="N4432" s="1"/>
      <c r="O4432" s="1"/>
      <c r="P4432" s="1"/>
      <c r="Q4432" s="1"/>
      <c r="R4432" s="1"/>
      <c r="Y4432" s="1"/>
      <c r="Z4432" s="1"/>
      <c r="AA4432" s="6">
        <v>101.64760488512744</v>
      </c>
      <c r="AB4432" s="6">
        <f t="shared" si="467"/>
        <v>30.494281465538229</v>
      </c>
    </row>
    <row r="4433" spans="3:28" x14ac:dyDescent="0.55000000000000004">
      <c r="C4433" s="5">
        <f t="shared" ca="1" si="462"/>
        <v>0.11121101944648759</v>
      </c>
      <c r="D4433" s="6">
        <v>0.66152636474842286</v>
      </c>
      <c r="E4433" s="15">
        <f t="shared" si="463"/>
        <v>125.42126411580115</v>
      </c>
      <c r="F4433" s="5">
        <f t="shared" si="464"/>
        <v>155.60479256049683</v>
      </c>
      <c r="G4433" s="5">
        <f t="shared" si="465"/>
        <v>0.21428571428571427</v>
      </c>
      <c r="H4433" s="5">
        <f t="shared" si="466"/>
        <v>155.60479256049683</v>
      </c>
      <c r="M4433" s="1"/>
      <c r="N4433" s="1"/>
      <c r="O4433" s="1"/>
      <c r="P4433" s="1"/>
      <c r="Q4433" s="1"/>
      <c r="R4433" s="1"/>
      <c r="Y4433" s="1"/>
      <c r="Z4433" s="1"/>
      <c r="AA4433" s="6">
        <v>155.60479256049683</v>
      </c>
      <c r="AB4433" s="6">
        <f t="shared" si="467"/>
        <v>46.681437768149046</v>
      </c>
    </row>
    <row r="4434" spans="3:28" x14ac:dyDescent="0.55000000000000004">
      <c r="C4434" s="5">
        <f t="shared" ca="1" si="462"/>
        <v>0.64539244827636677</v>
      </c>
      <c r="D4434" s="6">
        <v>0.38923643012219811</v>
      </c>
      <c r="E4434" s="15">
        <f t="shared" si="463"/>
        <v>100.86514716522149</v>
      </c>
      <c r="F4434" s="5">
        <f t="shared" si="464"/>
        <v>106.03341549516165</v>
      </c>
      <c r="G4434" s="5">
        <f t="shared" si="465"/>
        <v>0.21428571428571427</v>
      </c>
      <c r="H4434" s="5">
        <f t="shared" si="466"/>
        <v>106.03341549516165</v>
      </c>
      <c r="M4434" s="1"/>
      <c r="N4434" s="1"/>
      <c r="O4434" s="1"/>
      <c r="P4434" s="1"/>
      <c r="Q4434" s="1"/>
      <c r="R4434" s="1"/>
      <c r="Y4434" s="1"/>
      <c r="Z4434" s="1"/>
      <c r="AA4434" s="6">
        <v>106.03341549516165</v>
      </c>
      <c r="AB4434" s="6">
        <f t="shared" si="467"/>
        <v>31.810024648548492</v>
      </c>
    </row>
    <row r="4435" spans="3:28" x14ac:dyDescent="0.55000000000000004">
      <c r="C4435" s="5">
        <f t="shared" ca="1" si="462"/>
        <v>0.25058183125289635</v>
      </c>
      <c r="D4435" s="6">
        <v>0.18787798123257116</v>
      </c>
      <c r="E4435" s="15">
        <f t="shared" si="463"/>
        <v>76.181403370752463</v>
      </c>
      <c r="F4435" s="5">
        <f t="shared" si="464"/>
        <v>76.333470639718627</v>
      </c>
      <c r="G4435" s="5">
        <f t="shared" si="465"/>
        <v>0.21428571428571427</v>
      </c>
      <c r="H4435" s="5">
        <f t="shared" si="466"/>
        <v>76.181403370752463</v>
      </c>
      <c r="M4435" s="1"/>
      <c r="N4435" s="1"/>
      <c r="O4435" s="1"/>
      <c r="P4435" s="1"/>
      <c r="Q4435" s="1"/>
      <c r="R4435" s="1"/>
      <c r="Y4435" s="1"/>
      <c r="Z4435" s="1"/>
      <c r="AA4435" s="6">
        <v>76.181403370752463</v>
      </c>
      <c r="AB4435" s="6">
        <f t="shared" si="467"/>
        <v>22.854421011225739</v>
      </c>
    </row>
    <row r="4436" spans="3:28" x14ac:dyDescent="0.55000000000000004">
      <c r="C4436" s="5">
        <f t="shared" ca="1" si="462"/>
        <v>0.51043397810522817</v>
      </c>
      <c r="D4436" s="6">
        <v>0.50638546712413834</v>
      </c>
      <c r="E4436" s="15">
        <f t="shared" si="463"/>
        <v>112.23489495676527</v>
      </c>
      <c r="F4436" s="5">
        <f t="shared" si="464"/>
        <v>125.6249581357668</v>
      </c>
      <c r="G4436" s="5">
        <f t="shared" si="465"/>
        <v>0.21428571428571427</v>
      </c>
      <c r="H4436" s="5">
        <f t="shared" si="466"/>
        <v>125.6249581357668</v>
      </c>
      <c r="M4436" s="1"/>
      <c r="N4436" s="1"/>
      <c r="O4436" s="1"/>
      <c r="P4436" s="1"/>
      <c r="Q4436" s="1"/>
      <c r="R4436" s="1"/>
      <c r="Y4436" s="1"/>
      <c r="Z4436" s="1"/>
      <c r="AA4436" s="6">
        <v>125.6249581357668</v>
      </c>
      <c r="AB4436" s="6">
        <f t="shared" si="467"/>
        <v>37.687487440730038</v>
      </c>
    </row>
    <row r="4437" spans="3:28" x14ac:dyDescent="0.55000000000000004">
      <c r="C4437" s="5">
        <f t="shared" ca="1" si="462"/>
        <v>0.10183657790674239</v>
      </c>
      <c r="D4437" s="6">
        <v>0.31901249500368123</v>
      </c>
      <c r="E4437" s="15">
        <f t="shared" si="463"/>
        <v>93.207990793777725</v>
      </c>
      <c r="F4437" s="5">
        <f t="shared" si="464"/>
        <v>95.185863994271045</v>
      </c>
      <c r="G4437" s="5">
        <f t="shared" si="465"/>
        <v>0.21428571428571427</v>
      </c>
      <c r="H4437" s="5">
        <f t="shared" si="466"/>
        <v>95.185863994271045</v>
      </c>
      <c r="M4437" s="1"/>
      <c r="N4437" s="1"/>
      <c r="O4437" s="1"/>
      <c r="P4437" s="1"/>
      <c r="Q4437" s="1"/>
      <c r="R4437" s="1"/>
      <c r="Y4437" s="1"/>
      <c r="Z4437" s="1"/>
      <c r="AA4437" s="6">
        <v>95.185863994271045</v>
      </c>
      <c r="AB4437" s="6">
        <f t="shared" si="467"/>
        <v>28.555759198281311</v>
      </c>
    </row>
    <row r="4438" spans="3:28" x14ac:dyDescent="0.55000000000000004">
      <c r="C4438" s="5">
        <f t="shared" ca="1" si="462"/>
        <v>0.48978207519345129</v>
      </c>
      <c r="D4438" s="6">
        <v>0.67149791228044897</v>
      </c>
      <c r="E4438" s="15">
        <f t="shared" si="463"/>
        <v>126.21282844511553</v>
      </c>
      <c r="F4438" s="5">
        <f t="shared" si="464"/>
        <v>157.74765870635258</v>
      </c>
      <c r="G4438" s="5">
        <f t="shared" si="465"/>
        <v>0.21428571428571427</v>
      </c>
      <c r="H4438" s="5">
        <f t="shared" si="466"/>
        <v>157.74765870635258</v>
      </c>
      <c r="M4438" s="1"/>
      <c r="N4438" s="1"/>
      <c r="O4438" s="1"/>
      <c r="P4438" s="1"/>
      <c r="Q4438" s="1"/>
      <c r="R4438" s="1"/>
      <c r="Y4438" s="1"/>
      <c r="Z4438" s="1"/>
      <c r="AA4438" s="6">
        <v>157.74765870635258</v>
      </c>
      <c r="AB4438" s="6">
        <f t="shared" si="467"/>
        <v>47.32429761190577</v>
      </c>
    </row>
    <row r="4439" spans="3:28" x14ac:dyDescent="0.55000000000000004">
      <c r="C4439" s="5">
        <f t="shared" ca="1" si="462"/>
        <v>0.35628102785108173</v>
      </c>
      <c r="D4439" s="6">
        <v>0.6793699091956662</v>
      </c>
      <c r="E4439" s="15">
        <f t="shared" si="463"/>
        <v>126.83358308363148</v>
      </c>
      <c r="F4439" s="5">
        <f t="shared" si="464"/>
        <v>159.46241216832075</v>
      </c>
      <c r="G4439" s="5">
        <f t="shared" si="465"/>
        <v>0.21428571428571427</v>
      </c>
      <c r="H4439" s="5">
        <f t="shared" si="466"/>
        <v>159.46241216832075</v>
      </c>
      <c r="M4439" s="1"/>
      <c r="N4439" s="1"/>
      <c r="O4439" s="1"/>
      <c r="P4439" s="1"/>
      <c r="Q4439" s="1"/>
      <c r="R4439" s="1"/>
      <c r="Y4439" s="1"/>
      <c r="Z4439" s="1"/>
      <c r="AA4439" s="6">
        <v>159.46241216832075</v>
      </c>
      <c r="AB4439" s="6">
        <f t="shared" si="467"/>
        <v>47.838723650496227</v>
      </c>
    </row>
    <row r="4440" spans="3:28" x14ac:dyDescent="0.55000000000000004">
      <c r="C4440" s="5">
        <f t="shared" ca="1" si="462"/>
        <v>0.73738123806424294</v>
      </c>
      <c r="D4440" s="6">
        <v>0.98868561374633757</v>
      </c>
      <c r="E4440" s="15">
        <f t="shared" si="463"/>
        <v>148.87947203080276</v>
      </c>
      <c r="F4440" s="5">
        <f t="shared" si="464"/>
        <v>273.59988270432109</v>
      </c>
      <c r="G4440" s="5">
        <f t="shared" si="465"/>
        <v>0.21428571428571427</v>
      </c>
      <c r="H4440" s="5">
        <f t="shared" si="466"/>
        <v>273.59988270432109</v>
      </c>
      <c r="M4440" s="1"/>
      <c r="N4440" s="1"/>
      <c r="O4440" s="1"/>
      <c r="P4440" s="1"/>
      <c r="Q4440" s="1"/>
      <c r="R4440" s="1"/>
      <c r="Y4440" s="1"/>
      <c r="Z4440" s="1"/>
      <c r="AA4440" s="6">
        <v>273.59988270432109</v>
      </c>
      <c r="AB4440" s="6">
        <f t="shared" si="467"/>
        <v>82.079964811296321</v>
      </c>
    </row>
    <row r="4441" spans="3:28" x14ac:dyDescent="0.55000000000000004">
      <c r="C4441" s="5">
        <f t="shared" ca="1" si="462"/>
        <v>0.19141783821261493</v>
      </c>
      <c r="D4441" s="6">
        <v>0.47963303754251763</v>
      </c>
      <c r="E4441" s="15">
        <f t="shared" si="463"/>
        <v>109.76544452468498</v>
      </c>
      <c r="F4441" s="5">
        <f t="shared" si="464"/>
        <v>120.96200155447193</v>
      </c>
      <c r="G4441" s="5">
        <f t="shared" si="465"/>
        <v>0.21428571428571427</v>
      </c>
      <c r="H4441" s="5">
        <f t="shared" si="466"/>
        <v>120.96200155447193</v>
      </c>
      <c r="M4441" s="1"/>
      <c r="N4441" s="1"/>
      <c r="O4441" s="1"/>
      <c r="P4441" s="1"/>
      <c r="Q4441" s="1"/>
      <c r="R4441" s="1"/>
      <c r="Y4441" s="1"/>
      <c r="Z4441" s="1"/>
      <c r="AA4441" s="6">
        <v>120.96200155447193</v>
      </c>
      <c r="AB4441" s="6">
        <f t="shared" si="467"/>
        <v>36.288600466341578</v>
      </c>
    </row>
    <row r="4442" spans="3:28" x14ac:dyDescent="0.55000000000000004">
      <c r="C4442" s="5">
        <f t="shared" ca="1" si="462"/>
        <v>3.2068665851900935E-3</v>
      </c>
      <c r="D4442" s="6">
        <v>0.55973742745058286</v>
      </c>
      <c r="E4442" s="15">
        <f t="shared" si="463"/>
        <v>116.97210310790311</v>
      </c>
      <c r="F4442" s="5">
        <f t="shared" si="464"/>
        <v>135.31795948238891</v>
      </c>
      <c r="G4442" s="5">
        <f t="shared" si="465"/>
        <v>0.21428571428571427</v>
      </c>
      <c r="H4442" s="5">
        <f t="shared" si="466"/>
        <v>135.31795948238891</v>
      </c>
      <c r="M4442" s="1"/>
      <c r="N4442" s="1"/>
      <c r="O4442" s="1"/>
      <c r="P4442" s="1"/>
      <c r="Q4442" s="1"/>
      <c r="R4442" s="1"/>
      <c r="Y4442" s="1"/>
      <c r="Z4442" s="1"/>
      <c r="AA4442" s="6">
        <v>135.31795948238891</v>
      </c>
      <c r="AB4442" s="6">
        <f t="shared" si="467"/>
        <v>40.595387844716676</v>
      </c>
    </row>
    <row r="4443" spans="3:28" x14ac:dyDescent="0.55000000000000004">
      <c r="C4443" s="5">
        <f t="shared" ca="1" si="462"/>
        <v>0.62076479256477268</v>
      </c>
      <c r="D4443" s="6">
        <v>0.48217716038117409</v>
      </c>
      <c r="E4443" s="15">
        <f t="shared" si="463"/>
        <v>110.00320157863122</v>
      </c>
      <c r="F4443" s="5">
        <f t="shared" si="464"/>
        <v>121.40020458992771</v>
      </c>
      <c r="G4443" s="5">
        <f t="shared" si="465"/>
        <v>0.21428571428571427</v>
      </c>
      <c r="H4443" s="5">
        <f t="shared" si="466"/>
        <v>121.40020458992771</v>
      </c>
      <c r="M4443" s="1"/>
      <c r="N4443" s="1"/>
      <c r="O4443" s="1"/>
      <c r="P4443" s="1"/>
      <c r="Q4443" s="1"/>
      <c r="R4443" s="1"/>
      <c r="Y4443" s="1"/>
      <c r="Z4443" s="1"/>
      <c r="AA4443" s="6">
        <v>121.40020458992771</v>
      </c>
      <c r="AB4443" s="6">
        <f t="shared" si="467"/>
        <v>36.42006137697831</v>
      </c>
    </row>
    <row r="4444" spans="3:28" x14ac:dyDescent="0.55000000000000004">
      <c r="C4444" s="5">
        <f t="shared" ca="1" si="462"/>
        <v>0.19530933454578658</v>
      </c>
      <c r="D4444" s="6">
        <v>0.25931446614916343</v>
      </c>
      <c r="E4444" s="15">
        <f t="shared" si="463"/>
        <v>86.003659226636415</v>
      </c>
      <c r="F4444" s="5">
        <f t="shared" si="464"/>
        <v>86.397029783732791</v>
      </c>
      <c r="G4444" s="5">
        <f t="shared" si="465"/>
        <v>0.21428571428571427</v>
      </c>
      <c r="H4444" s="5">
        <f t="shared" si="466"/>
        <v>86.397029783732791</v>
      </c>
      <c r="M4444" s="1"/>
      <c r="N4444" s="1"/>
      <c r="O4444" s="1"/>
      <c r="P4444" s="1"/>
      <c r="Q4444" s="1"/>
      <c r="R4444" s="1"/>
      <c r="Y4444" s="1"/>
      <c r="Z4444" s="1"/>
      <c r="AA4444" s="6">
        <v>86.397029783732791</v>
      </c>
      <c r="AB4444" s="6">
        <f t="shared" si="467"/>
        <v>25.919108935119837</v>
      </c>
    </row>
    <row r="4445" spans="3:28" x14ac:dyDescent="0.55000000000000004">
      <c r="C4445" s="5">
        <f t="shared" ca="1" si="462"/>
        <v>0.3361139071182847</v>
      </c>
      <c r="D4445" s="6">
        <v>0.29121339112313882</v>
      </c>
      <c r="E4445" s="15">
        <f t="shared" si="463"/>
        <v>89.945585785442759</v>
      </c>
      <c r="F4445" s="5">
        <f t="shared" si="464"/>
        <v>91.047241925801217</v>
      </c>
      <c r="G4445" s="5">
        <f t="shared" si="465"/>
        <v>0.21428571428571427</v>
      </c>
      <c r="H4445" s="5">
        <f t="shared" si="466"/>
        <v>91.047241925801217</v>
      </c>
      <c r="M4445" s="1"/>
      <c r="N4445" s="1"/>
      <c r="O4445" s="1"/>
      <c r="P4445" s="1"/>
      <c r="Q4445" s="1"/>
      <c r="R4445" s="1"/>
      <c r="Y4445" s="1"/>
      <c r="Z4445" s="1"/>
      <c r="AA4445" s="6">
        <v>91.047241925801217</v>
      </c>
      <c r="AB4445" s="6">
        <f t="shared" si="467"/>
        <v>27.314172577740365</v>
      </c>
    </row>
    <row r="4446" spans="3:28" x14ac:dyDescent="0.55000000000000004">
      <c r="C4446" s="5">
        <f t="shared" ca="1" si="462"/>
        <v>0.26354396847442974</v>
      </c>
      <c r="D4446" s="6">
        <v>0.2358159786618601</v>
      </c>
      <c r="E4446" s="15">
        <f t="shared" si="463"/>
        <v>82.942103885390182</v>
      </c>
      <c r="F4446" s="5">
        <f t="shared" si="464"/>
        <v>83.035174015626637</v>
      </c>
      <c r="G4446" s="5">
        <f t="shared" si="465"/>
        <v>0.21428571428571427</v>
      </c>
      <c r="H4446" s="5">
        <f t="shared" si="466"/>
        <v>83.035174015626637</v>
      </c>
      <c r="M4446" s="1"/>
      <c r="N4446" s="1"/>
      <c r="O4446" s="1"/>
      <c r="P4446" s="1"/>
      <c r="Q4446" s="1"/>
      <c r="R4446" s="1"/>
      <c r="Y4446" s="1"/>
      <c r="Z4446" s="1"/>
      <c r="AA4446" s="6">
        <v>83.035174015626637</v>
      </c>
      <c r="AB4446" s="6">
        <f t="shared" si="467"/>
        <v>24.910552204687992</v>
      </c>
    </row>
    <row r="4447" spans="3:28" x14ac:dyDescent="0.55000000000000004">
      <c r="C4447" s="5">
        <f t="shared" ca="1" si="462"/>
        <v>0.59088022856754907</v>
      </c>
      <c r="D4447" s="6">
        <v>0.73187054392412421</v>
      </c>
      <c r="E4447" s="15">
        <f t="shared" si="463"/>
        <v>130.88473807483737</v>
      </c>
      <c r="F4447" s="5">
        <f t="shared" si="464"/>
        <v>171.48239616973109</v>
      </c>
      <c r="G4447" s="5">
        <f t="shared" si="465"/>
        <v>0.21428571428571427</v>
      </c>
      <c r="H4447" s="5">
        <f t="shared" si="466"/>
        <v>171.48239616973109</v>
      </c>
      <c r="M4447" s="1"/>
      <c r="N4447" s="1"/>
      <c r="O4447" s="1"/>
      <c r="P4447" s="1"/>
      <c r="Q4447" s="1"/>
      <c r="R4447" s="1"/>
      <c r="Y4447" s="1"/>
      <c r="Z4447" s="1"/>
      <c r="AA4447" s="6">
        <v>171.48239616973109</v>
      </c>
      <c r="AB4447" s="6">
        <f t="shared" si="467"/>
        <v>51.444718850919323</v>
      </c>
    </row>
    <row r="4448" spans="3:28" x14ac:dyDescent="0.55000000000000004">
      <c r="C4448" s="5">
        <f t="shared" ca="1" si="462"/>
        <v>0.30136325087749971</v>
      </c>
      <c r="D4448" s="6">
        <v>0.98783739909313273</v>
      </c>
      <c r="E4448" s="15">
        <f t="shared" si="463"/>
        <v>148.82417593279854</v>
      </c>
      <c r="F4448" s="5">
        <f t="shared" si="464"/>
        <v>272.62818574038204</v>
      </c>
      <c r="G4448" s="5">
        <f t="shared" si="465"/>
        <v>0.21428571428571427</v>
      </c>
      <c r="H4448" s="5">
        <f t="shared" si="466"/>
        <v>272.62818574038204</v>
      </c>
      <c r="M4448" s="1"/>
      <c r="N4448" s="1"/>
      <c r="O4448" s="1"/>
      <c r="P4448" s="1"/>
      <c r="Q4448" s="1"/>
      <c r="R4448" s="1"/>
      <c r="Y4448" s="1"/>
      <c r="Z4448" s="1"/>
      <c r="AA4448" s="6">
        <v>272.62818574038204</v>
      </c>
      <c r="AB4448" s="6">
        <f t="shared" si="467"/>
        <v>81.788455722114605</v>
      </c>
    </row>
    <row r="4449" spans="3:28" x14ac:dyDescent="0.55000000000000004">
      <c r="C4449" s="5">
        <f t="shared" ca="1" si="462"/>
        <v>0.15398681466343134</v>
      </c>
      <c r="D4449" s="6">
        <v>4.5653626670955294E-2</v>
      </c>
      <c r="E4449" s="15">
        <f t="shared" si="463"/>
        <v>47.694420522409359</v>
      </c>
      <c r="F4449" s="5">
        <f t="shared" si="464"/>
        <v>57.538174969606501</v>
      </c>
      <c r="G4449" s="5">
        <f t="shared" si="465"/>
        <v>0.21428571428571427</v>
      </c>
      <c r="H4449" s="5">
        <f t="shared" si="466"/>
        <v>47.694420522409359</v>
      </c>
      <c r="M4449" s="1"/>
      <c r="N4449" s="1"/>
      <c r="O4449" s="1"/>
      <c r="P4449" s="1"/>
      <c r="Q4449" s="1"/>
      <c r="R4449" s="1"/>
      <c r="Y4449" s="1"/>
      <c r="Z4449" s="1"/>
      <c r="AA4449" s="6">
        <v>47.694420522409359</v>
      </c>
      <c r="AB4449" s="6">
        <f t="shared" si="467"/>
        <v>14.308326156722808</v>
      </c>
    </row>
    <row r="4450" spans="3:28" x14ac:dyDescent="0.55000000000000004">
      <c r="C4450" s="5">
        <f t="shared" ca="1" si="462"/>
        <v>0.64157073474556459</v>
      </c>
      <c r="D4450" s="6">
        <v>0.10846464713374704</v>
      </c>
      <c r="E4450" s="15">
        <f t="shared" si="463"/>
        <v>62.687305745935177</v>
      </c>
      <c r="F4450" s="5">
        <f t="shared" si="464"/>
        <v>65.652869152274064</v>
      </c>
      <c r="G4450" s="5">
        <f t="shared" si="465"/>
        <v>0.21428571428571427</v>
      </c>
      <c r="H4450" s="5">
        <f t="shared" si="466"/>
        <v>62.687305745935177</v>
      </c>
      <c r="M4450" s="1"/>
      <c r="N4450" s="1"/>
      <c r="O4450" s="1"/>
      <c r="P4450" s="1"/>
      <c r="Q4450" s="1"/>
      <c r="R4450" s="1"/>
      <c r="Y4450" s="1"/>
      <c r="Z4450" s="1"/>
      <c r="AA4450" s="6">
        <v>62.687305745935177</v>
      </c>
      <c r="AB4450" s="6">
        <f t="shared" si="467"/>
        <v>18.806191723780554</v>
      </c>
    </row>
    <row r="4451" spans="3:28" x14ac:dyDescent="0.55000000000000004">
      <c r="C4451" s="5">
        <f t="shared" ca="1" si="462"/>
        <v>0.49415586256441468</v>
      </c>
      <c r="D4451" s="6">
        <v>0.94167139984449633</v>
      </c>
      <c r="E4451" s="15">
        <f t="shared" si="463"/>
        <v>145.77789757102613</v>
      </c>
      <c r="F4451" s="5">
        <f t="shared" si="464"/>
        <v>240.0580132996993</v>
      </c>
      <c r="G4451" s="5">
        <f t="shared" si="465"/>
        <v>0.21428571428571427</v>
      </c>
      <c r="H4451" s="5">
        <f t="shared" si="466"/>
        <v>240.0580132996993</v>
      </c>
      <c r="M4451" s="1"/>
      <c r="N4451" s="1"/>
      <c r="O4451" s="1"/>
      <c r="P4451" s="1"/>
      <c r="Q4451" s="1"/>
      <c r="R4451" s="1"/>
      <c r="Y4451" s="1"/>
      <c r="Z4451" s="1"/>
      <c r="AA4451" s="6">
        <v>240.0580132996993</v>
      </c>
      <c r="AB4451" s="6">
        <f t="shared" si="467"/>
        <v>72.017403989909781</v>
      </c>
    </row>
    <row r="4452" spans="3:28" x14ac:dyDescent="0.55000000000000004">
      <c r="C4452" s="5">
        <f t="shared" ca="1" si="462"/>
        <v>0.37524149608834723</v>
      </c>
      <c r="D4452" s="6">
        <v>0.21893217095508588</v>
      </c>
      <c r="E4452" s="15">
        <f t="shared" si="463"/>
        <v>80.647015359747456</v>
      </c>
      <c r="F4452" s="5">
        <f t="shared" si="464"/>
        <v>80.651468504649642</v>
      </c>
      <c r="G4452" s="5">
        <f t="shared" si="465"/>
        <v>0.21428571428571427</v>
      </c>
      <c r="H4452" s="5">
        <f t="shared" si="466"/>
        <v>80.651468504649642</v>
      </c>
      <c r="M4452" s="1"/>
      <c r="N4452" s="1"/>
      <c r="O4452" s="1"/>
      <c r="P4452" s="1"/>
      <c r="Q4452" s="1"/>
      <c r="R4452" s="1"/>
      <c r="Y4452" s="1"/>
      <c r="Z4452" s="1"/>
      <c r="AA4452" s="6">
        <v>80.651468504649642</v>
      </c>
      <c r="AB4452" s="6">
        <f t="shared" si="467"/>
        <v>24.195440551394892</v>
      </c>
    </row>
    <row r="4453" spans="3:28" x14ac:dyDescent="0.55000000000000004">
      <c r="C4453" s="5">
        <f t="shared" ca="1" si="462"/>
        <v>0.32244349069374023</v>
      </c>
      <c r="D4453" s="6">
        <v>0.68109388632787049</v>
      </c>
      <c r="E4453" s="15">
        <f t="shared" si="463"/>
        <v>126.96904828177273</v>
      </c>
      <c r="F4453" s="5">
        <f t="shared" si="464"/>
        <v>159.84074557060751</v>
      </c>
      <c r="G4453" s="5">
        <f t="shared" si="465"/>
        <v>0.21428571428571427</v>
      </c>
      <c r="H4453" s="5">
        <f t="shared" si="466"/>
        <v>159.84074557060751</v>
      </c>
      <c r="M4453" s="1"/>
      <c r="N4453" s="1"/>
      <c r="O4453" s="1"/>
      <c r="P4453" s="1"/>
      <c r="Q4453" s="1"/>
      <c r="R4453" s="1"/>
      <c r="Y4453" s="1"/>
      <c r="Z4453" s="1"/>
      <c r="AA4453" s="6">
        <v>159.84074557060751</v>
      </c>
      <c r="AB4453" s="6">
        <f t="shared" si="467"/>
        <v>47.952223671182253</v>
      </c>
    </row>
    <row r="4454" spans="3:28" x14ac:dyDescent="0.55000000000000004">
      <c r="C4454" s="5">
        <f t="shared" ca="1" si="462"/>
        <v>0.10125942646691877</v>
      </c>
      <c r="D4454" s="6">
        <v>8.4507701303208949E-2</v>
      </c>
      <c r="E4454" s="15">
        <f t="shared" si="463"/>
        <v>57.679296462300229</v>
      </c>
      <c r="F4454" s="5">
        <f t="shared" si="464"/>
        <v>62.525105327484511</v>
      </c>
      <c r="G4454" s="5">
        <f t="shared" si="465"/>
        <v>0.21428571428571427</v>
      </c>
      <c r="H4454" s="5">
        <f t="shared" si="466"/>
        <v>57.679296462300229</v>
      </c>
      <c r="M4454" s="1"/>
      <c r="N4454" s="1"/>
      <c r="O4454" s="1"/>
      <c r="P4454" s="1"/>
      <c r="Q4454" s="1"/>
      <c r="R4454" s="1"/>
      <c r="Y4454" s="1"/>
      <c r="Z4454" s="1"/>
      <c r="AA4454" s="6">
        <v>57.679296462300229</v>
      </c>
      <c r="AB4454" s="6">
        <f t="shared" si="467"/>
        <v>17.303788938690069</v>
      </c>
    </row>
    <row r="4455" spans="3:28" x14ac:dyDescent="0.55000000000000004">
      <c r="C4455" s="5">
        <f t="shared" ca="1" si="462"/>
        <v>0.42886281155679318</v>
      </c>
      <c r="D4455" s="6">
        <v>0.6802158942764277</v>
      </c>
      <c r="E4455" s="15">
        <f t="shared" si="463"/>
        <v>126.90007962505913</v>
      </c>
      <c r="F4455" s="5">
        <f t="shared" si="464"/>
        <v>159.64793940745989</v>
      </c>
      <c r="G4455" s="5">
        <f t="shared" si="465"/>
        <v>0.21428571428571427</v>
      </c>
      <c r="H4455" s="5">
        <f t="shared" si="466"/>
        <v>159.64793940745989</v>
      </c>
      <c r="M4455" s="1"/>
      <c r="N4455" s="1"/>
      <c r="O4455" s="1"/>
      <c r="P4455" s="1"/>
      <c r="Q4455" s="1"/>
      <c r="R4455" s="1"/>
      <c r="Y4455" s="1"/>
      <c r="Z4455" s="1"/>
      <c r="AA4455" s="6">
        <v>159.64793940745989</v>
      </c>
      <c r="AB4455" s="6">
        <f t="shared" si="467"/>
        <v>47.894381822237968</v>
      </c>
    </row>
    <row r="4456" spans="3:28" x14ac:dyDescent="0.55000000000000004">
      <c r="C4456" s="5">
        <f t="shared" ca="1" si="462"/>
        <v>0.33756908831370069</v>
      </c>
      <c r="D4456" s="6">
        <v>4.1509473945722242E-3</v>
      </c>
      <c r="E4456" s="15">
        <f t="shared" si="463"/>
        <v>28.350803328351912</v>
      </c>
      <c r="F4456" s="5">
        <f t="shared" si="464"/>
        <v>52.322181775407358</v>
      </c>
      <c r="G4456" s="5">
        <f t="shared" si="465"/>
        <v>0.21428571428571427</v>
      </c>
      <c r="H4456" s="5">
        <f t="shared" si="466"/>
        <v>28.350803328351912</v>
      </c>
      <c r="M4456" s="1"/>
      <c r="N4456" s="1"/>
      <c r="O4456" s="1"/>
      <c r="P4456" s="1"/>
      <c r="Q4456" s="1"/>
      <c r="R4456" s="1"/>
      <c r="Y4456" s="1"/>
      <c r="Z4456" s="1"/>
      <c r="AA4456" s="6">
        <v>28.350803328351912</v>
      </c>
      <c r="AB4456" s="6">
        <f t="shared" si="467"/>
        <v>8.5052409985055739</v>
      </c>
    </row>
    <row r="4457" spans="3:28" x14ac:dyDescent="0.55000000000000004">
      <c r="C4457" s="5">
        <f t="shared" ca="1" si="462"/>
        <v>0.37275700782970256</v>
      </c>
      <c r="D4457" s="6">
        <v>1.7677321057720685E-2</v>
      </c>
      <c r="E4457" s="15">
        <f t="shared" si="463"/>
        <v>37.233078476282394</v>
      </c>
      <c r="F4457" s="5">
        <f t="shared" si="464"/>
        <v>54.010006254635613</v>
      </c>
      <c r="G4457" s="5">
        <f t="shared" si="465"/>
        <v>0.21428571428571427</v>
      </c>
      <c r="H4457" s="5">
        <f t="shared" si="466"/>
        <v>37.233078476282394</v>
      </c>
      <c r="M4457" s="1"/>
      <c r="N4457" s="1"/>
      <c r="O4457" s="1"/>
      <c r="P4457" s="1"/>
      <c r="Q4457" s="1"/>
      <c r="R4457" s="1"/>
      <c r="Y4457" s="1"/>
      <c r="Z4457" s="1"/>
      <c r="AA4457" s="6">
        <v>37.233078476282394</v>
      </c>
      <c r="AB4457" s="6">
        <f t="shared" si="467"/>
        <v>11.169923542884717</v>
      </c>
    </row>
    <row r="4458" spans="3:28" x14ac:dyDescent="0.55000000000000004">
      <c r="C4458" s="5">
        <f t="shared" ca="1" si="462"/>
        <v>0.79835488226350959</v>
      </c>
      <c r="D4458" s="6">
        <v>0.90183150787827282</v>
      </c>
      <c r="E4458" s="15">
        <f t="shared" si="463"/>
        <v>143.08846141030028</v>
      </c>
      <c r="F4458" s="5">
        <f t="shared" si="464"/>
        <v>222.23638952120089</v>
      </c>
      <c r="G4458" s="5">
        <f t="shared" si="465"/>
        <v>0.21428571428571427</v>
      </c>
      <c r="H4458" s="5">
        <f t="shared" si="466"/>
        <v>222.23638952120089</v>
      </c>
      <c r="M4458" s="1"/>
      <c r="N4458" s="1"/>
      <c r="O4458" s="1"/>
      <c r="P4458" s="1"/>
      <c r="Q4458" s="1"/>
      <c r="R4458" s="1"/>
      <c r="Y4458" s="1"/>
      <c r="Z4458" s="1"/>
      <c r="AA4458" s="6">
        <v>222.23638952120089</v>
      </c>
      <c r="AB4458" s="6">
        <f t="shared" si="467"/>
        <v>66.670916856360265</v>
      </c>
    </row>
    <row r="4459" spans="3:28" x14ac:dyDescent="0.55000000000000004">
      <c r="C4459" s="5">
        <f t="shared" ca="1" si="462"/>
        <v>0.76520682394252348</v>
      </c>
      <c r="D4459" s="6">
        <v>0.48864388512058565</v>
      </c>
      <c r="E4459" s="15">
        <f t="shared" si="463"/>
        <v>110.60473094726257</v>
      </c>
      <c r="F4459" s="5">
        <f t="shared" si="464"/>
        <v>122.51891177769974</v>
      </c>
      <c r="G4459" s="5">
        <f t="shared" si="465"/>
        <v>0.21428571428571427</v>
      </c>
      <c r="H4459" s="5">
        <f t="shared" si="466"/>
        <v>122.51891177769974</v>
      </c>
      <c r="M4459" s="1"/>
      <c r="N4459" s="1"/>
      <c r="O4459" s="1"/>
      <c r="P4459" s="1"/>
      <c r="Q4459" s="1"/>
      <c r="R4459" s="1"/>
      <c r="Y4459" s="1"/>
      <c r="Z4459" s="1"/>
      <c r="AA4459" s="6">
        <v>122.51891177769974</v>
      </c>
      <c r="AB4459" s="6">
        <f t="shared" si="467"/>
        <v>36.755673533309924</v>
      </c>
    </row>
    <row r="4460" spans="3:28" x14ac:dyDescent="0.55000000000000004">
      <c r="C4460" s="5">
        <f t="shared" ca="1" si="462"/>
        <v>0.19001153222556821</v>
      </c>
      <c r="D4460" s="6">
        <v>0.78413296360265183</v>
      </c>
      <c r="E4460" s="15">
        <f t="shared" si="463"/>
        <v>134.77558010537149</v>
      </c>
      <c r="F4460" s="5">
        <f t="shared" si="464"/>
        <v>184.68560609326931</v>
      </c>
      <c r="G4460" s="5">
        <f t="shared" si="465"/>
        <v>0.21428571428571427</v>
      </c>
      <c r="H4460" s="5">
        <f t="shared" si="466"/>
        <v>184.68560609326931</v>
      </c>
      <c r="M4460" s="1"/>
      <c r="N4460" s="1"/>
      <c r="O4460" s="1"/>
      <c r="P4460" s="1"/>
      <c r="Q4460" s="1"/>
      <c r="R4460" s="1"/>
      <c r="Y4460" s="1"/>
      <c r="Z4460" s="1"/>
      <c r="AA4460" s="6">
        <v>184.68560609326931</v>
      </c>
      <c r="AB4460" s="6">
        <f t="shared" si="467"/>
        <v>55.405681827980793</v>
      </c>
    </row>
    <row r="4461" spans="3:28" x14ac:dyDescent="0.55000000000000004">
      <c r="C4461" s="5">
        <f t="shared" ca="1" si="462"/>
        <v>0.96192193459185626</v>
      </c>
      <c r="D4461" s="6">
        <v>0.36222300824460585</v>
      </c>
      <c r="E4461" s="15">
        <f t="shared" si="463"/>
        <v>98.008631179564858</v>
      </c>
      <c r="F4461" s="5">
        <f t="shared" si="464"/>
        <v>101.79035671256489</v>
      </c>
      <c r="G4461" s="5">
        <f t="shared" si="465"/>
        <v>0.21428571428571427</v>
      </c>
      <c r="H4461" s="5">
        <f t="shared" si="466"/>
        <v>101.79035671256489</v>
      </c>
      <c r="M4461" s="1"/>
      <c r="N4461" s="1"/>
      <c r="O4461" s="1"/>
      <c r="P4461" s="1"/>
      <c r="Q4461" s="1"/>
      <c r="R4461" s="1"/>
      <c r="Y4461" s="1"/>
      <c r="Z4461" s="1"/>
      <c r="AA4461" s="6">
        <v>101.79035671256489</v>
      </c>
      <c r="AB4461" s="6">
        <f t="shared" si="467"/>
        <v>30.537107013769464</v>
      </c>
    </row>
    <row r="4462" spans="3:28" x14ac:dyDescent="0.55000000000000004">
      <c r="C4462" s="5">
        <f t="shared" ca="1" si="462"/>
        <v>0.21492845572734076</v>
      </c>
      <c r="D4462" s="6">
        <v>0.41627317759470872</v>
      </c>
      <c r="E4462" s="15">
        <f t="shared" si="463"/>
        <v>103.62648733260956</v>
      </c>
      <c r="F4462" s="5">
        <f t="shared" si="464"/>
        <v>110.37518026332643</v>
      </c>
      <c r="G4462" s="5">
        <f t="shared" si="465"/>
        <v>0.21428571428571427</v>
      </c>
      <c r="H4462" s="5">
        <f t="shared" si="466"/>
        <v>110.37518026332643</v>
      </c>
      <c r="M4462" s="1"/>
      <c r="N4462" s="1"/>
      <c r="O4462" s="1"/>
      <c r="P4462" s="1"/>
      <c r="Q4462" s="1"/>
      <c r="R4462" s="1"/>
      <c r="Y4462" s="1"/>
      <c r="Z4462" s="1"/>
      <c r="AA4462" s="6">
        <v>110.37518026332643</v>
      </c>
      <c r="AB4462" s="6">
        <f t="shared" si="467"/>
        <v>33.112554078997924</v>
      </c>
    </row>
    <row r="4463" spans="3:28" x14ac:dyDescent="0.55000000000000004">
      <c r="C4463" s="5">
        <f t="shared" ca="1" si="462"/>
        <v>5.7817676814422292E-2</v>
      </c>
      <c r="D4463" s="6">
        <v>0.22367450968232738</v>
      </c>
      <c r="E4463" s="15">
        <f t="shared" si="463"/>
        <v>81.300340640677518</v>
      </c>
      <c r="F4463" s="5">
        <f t="shared" si="464"/>
        <v>81.318381651386545</v>
      </c>
      <c r="G4463" s="5">
        <f t="shared" si="465"/>
        <v>0.21428571428571427</v>
      </c>
      <c r="H4463" s="5">
        <f t="shared" si="466"/>
        <v>81.318381651386545</v>
      </c>
      <c r="M4463" s="1"/>
      <c r="N4463" s="1"/>
      <c r="O4463" s="1"/>
      <c r="P4463" s="1"/>
      <c r="Q4463" s="1"/>
      <c r="R4463" s="1"/>
      <c r="Y4463" s="1"/>
      <c r="Z4463" s="1"/>
      <c r="AA4463" s="6">
        <v>81.318381651386545</v>
      </c>
      <c r="AB4463" s="6">
        <f t="shared" si="467"/>
        <v>24.395514495415963</v>
      </c>
    </row>
    <row r="4464" spans="3:28" x14ac:dyDescent="0.55000000000000004">
      <c r="C4464" s="5">
        <f t="shared" ca="1" si="462"/>
        <v>0.20476224624319606</v>
      </c>
      <c r="D4464" s="6">
        <v>0.29510012891898751</v>
      </c>
      <c r="E4464" s="15">
        <f t="shared" si="463"/>
        <v>90.410810006979688</v>
      </c>
      <c r="F4464" s="5">
        <f t="shared" si="464"/>
        <v>91.620941410634146</v>
      </c>
      <c r="G4464" s="5">
        <f t="shared" si="465"/>
        <v>0.21428571428571427</v>
      </c>
      <c r="H4464" s="5">
        <f t="shared" si="466"/>
        <v>91.620941410634146</v>
      </c>
      <c r="M4464" s="1"/>
      <c r="N4464" s="1"/>
      <c r="O4464" s="1"/>
      <c r="P4464" s="1"/>
      <c r="Q4464" s="1"/>
      <c r="R4464" s="1"/>
      <c r="Y4464" s="1"/>
      <c r="Z4464" s="1"/>
      <c r="AA4464" s="6">
        <v>91.620941410634146</v>
      </c>
      <c r="AB4464" s="6">
        <f t="shared" si="467"/>
        <v>27.486282423190243</v>
      </c>
    </row>
    <row r="4465" spans="3:28" x14ac:dyDescent="0.55000000000000004">
      <c r="C4465" s="5">
        <f t="shared" ca="1" si="462"/>
        <v>0.37767315144458413</v>
      </c>
      <c r="D4465" s="6">
        <v>0.74027254118360986</v>
      </c>
      <c r="E4465" s="15">
        <f t="shared" si="463"/>
        <v>131.51940948500689</v>
      </c>
      <c r="F4465" s="5">
        <f t="shared" si="464"/>
        <v>173.51201059748939</v>
      </c>
      <c r="G4465" s="5">
        <f t="shared" si="465"/>
        <v>0.21428571428571427</v>
      </c>
      <c r="H4465" s="5">
        <f t="shared" si="466"/>
        <v>173.51201059748939</v>
      </c>
      <c r="M4465" s="1"/>
      <c r="N4465" s="1"/>
      <c r="O4465" s="1"/>
      <c r="P4465" s="1"/>
      <c r="Q4465" s="1"/>
      <c r="R4465" s="1"/>
      <c r="Y4465" s="1"/>
      <c r="Z4465" s="1"/>
      <c r="AA4465" s="6">
        <v>173.51201059748939</v>
      </c>
      <c r="AB4465" s="6">
        <f t="shared" si="467"/>
        <v>52.053603179246814</v>
      </c>
    </row>
    <row r="4466" spans="3:28" x14ac:dyDescent="0.55000000000000004">
      <c r="C4466" s="5">
        <f t="shared" ca="1" si="462"/>
        <v>0.67110336120694214</v>
      </c>
      <c r="D4466" s="6">
        <v>0.25531917235365242</v>
      </c>
      <c r="E4466" s="15">
        <f t="shared" si="463"/>
        <v>85.493221752646747</v>
      </c>
      <c r="F4466" s="5">
        <f t="shared" si="464"/>
        <v>85.821712157802949</v>
      </c>
      <c r="G4466" s="5">
        <f t="shared" si="465"/>
        <v>0.21428571428571427</v>
      </c>
      <c r="H4466" s="5">
        <f t="shared" si="466"/>
        <v>85.821712157802949</v>
      </c>
      <c r="M4466" s="1"/>
      <c r="N4466" s="1"/>
      <c r="O4466" s="1"/>
      <c r="P4466" s="1"/>
      <c r="Q4466" s="1"/>
      <c r="R4466" s="1"/>
      <c r="Y4466" s="1"/>
      <c r="Z4466" s="1"/>
      <c r="AA4466" s="6">
        <v>85.821712157802949</v>
      </c>
      <c r="AB4466" s="6">
        <f t="shared" si="467"/>
        <v>25.746513647340883</v>
      </c>
    </row>
    <row r="4467" spans="3:28" x14ac:dyDescent="0.55000000000000004">
      <c r="C4467" s="5">
        <f t="shared" ca="1" si="462"/>
        <v>0.4336357792391502</v>
      </c>
      <c r="D4467" s="6">
        <v>0.32897729059773351</v>
      </c>
      <c r="E4467" s="15">
        <f t="shared" si="463"/>
        <v>94.342575164181142</v>
      </c>
      <c r="F4467" s="5">
        <f t="shared" si="464"/>
        <v>96.689894744064389</v>
      </c>
      <c r="G4467" s="5">
        <f t="shared" si="465"/>
        <v>0.21428571428571427</v>
      </c>
      <c r="H4467" s="5">
        <f t="shared" si="466"/>
        <v>96.689894744064389</v>
      </c>
      <c r="M4467" s="1"/>
      <c r="N4467" s="1"/>
      <c r="O4467" s="1"/>
      <c r="P4467" s="1"/>
      <c r="Q4467" s="1"/>
      <c r="R4467" s="1"/>
      <c r="Y4467" s="1"/>
      <c r="Z4467" s="1"/>
      <c r="AA4467" s="6">
        <v>96.689894744064389</v>
      </c>
      <c r="AB4467" s="6">
        <f t="shared" si="467"/>
        <v>29.006968423219316</v>
      </c>
    </row>
    <row r="4468" spans="3:28" x14ac:dyDescent="0.55000000000000004">
      <c r="C4468" s="5">
        <f t="shared" ca="1" si="462"/>
        <v>0.45970079235552652</v>
      </c>
      <c r="D4468" s="6">
        <v>0.60662348250028642</v>
      </c>
      <c r="E4468" s="15">
        <f t="shared" si="463"/>
        <v>120.95184250921234</v>
      </c>
      <c r="F4468" s="5">
        <f t="shared" si="464"/>
        <v>144.33371117039388</v>
      </c>
      <c r="G4468" s="5">
        <f t="shared" si="465"/>
        <v>0.21428571428571427</v>
      </c>
      <c r="H4468" s="5">
        <f t="shared" si="466"/>
        <v>144.33371117039388</v>
      </c>
      <c r="M4468" s="1"/>
      <c r="N4468" s="1"/>
      <c r="O4468" s="1"/>
      <c r="P4468" s="1"/>
      <c r="Q4468" s="1"/>
      <c r="R4468" s="1"/>
      <c r="Y4468" s="1"/>
      <c r="Z4468" s="1"/>
      <c r="AA4468" s="6">
        <v>144.33371117039388</v>
      </c>
      <c r="AB4468" s="6">
        <f t="shared" si="467"/>
        <v>43.300113351118164</v>
      </c>
    </row>
    <row r="4469" spans="3:28" x14ac:dyDescent="0.55000000000000004">
      <c r="C4469" s="5">
        <f t="shared" ca="1" si="462"/>
        <v>0.38739106143231072</v>
      </c>
      <c r="D4469" s="6">
        <v>0.16560969611347376</v>
      </c>
      <c r="E4469" s="15">
        <f t="shared" si="463"/>
        <v>72.746970478941819</v>
      </c>
      <c r="F4469" s="5">
        <f t="shared" si="464"/>
        <v>73.287753486032415</v>
      </c>
      <c r="G4469" s="5">
        <f t="shared" si="465"/>
        <v>0.21428571428571427</v>
      </c>
      <c r="H4469" s="5">
        <f t="shared" si="466"/>
        <v>72.746970478941819</v>
      </c>
      <c r="M4469" s="1"/>
      <c r="N4469" s="1"/>
      <c r="O4469" s="1"/>
      <c r="P4469" s="1"/>
      <c r="Q4469" s="1"/>
      <c r="R4469" s="1"/>
      <c r="Y4469" s="1"/>
      <c r="Z4469" s="1"/>
      <c r="AA4469" s="6">
        <v>72.746970478941819</v>
      </c>
      <c r="AB4469" s="6">
        <f t="shared" si="467"/>
        <v>21.824091143682544</v>
      </c>
    </row>
    <row r="4470" spans="3:28" x14ac:dyDescent="0.55000000000000004">
      <c r="C4470" s="5">
        <f t="shared" ca="1" si="462"/>
        <v>1.0394266518000128E-2</v>
      </c>
      <c r="D4470" s="6">
        <v>0.96220056779977614</v>
      </c>
      <c r="E4470" s="15">
        <f t="shared" si="463"/>
        <v>147.1415334933327</v>
      </c>
      <c r="F4470" s="5">
        <f t="shared" si="464"/>
        <v>251.74603618837318</v>
      </c>
      <c r="G4470" s="5">
        <f t="shared" si="465"/>
        <v>0.21428571428571427</v>
      </c>
      <c r="H4470" s="5">
        <f t="shared" si="466"/>
        <v>251.74603618837318</v>
      </c>
      <c r="M4470" s="1"/>
      <c r="N4470" s="1"/>
      <c r="O4470" s="1"/>
      <c r="P4470" s="1"/>
      <c r="Q4470" s="1"/>
      <c r="R4470" s="1"/>
      <c r="Y4470" s="1"/>
      <c r="Z4470" s="1"/>
      <c r="AA4470" s="6">
        <v>251.74603618837318</v>
      </c>
      <c r="AB4470" s="6">
        <f t="shared" si="467"/>
        <v>75.523810856511957</v>
      </c>
    </row>
    <row r="4471" spans="3:28" x14ac:dyDescent="0.55000000000000004">
      <c r="C4471" s="5">
        <f t="shared" ca="1" si="462"/>
        <v>9.1245523958989438E-2</v>
      </c>
      <c r="D4471" s="6">
        <v>0.26907438955699925</v>
      </c>
      <c r="E4471" s="15">
        <f t="shared" si="463"/>
        <v>87.234289946109996</v>
      </c>
      <c r="F4471" s="5">
        <f t="shared" si="464"/>
        <v>87.809006780945452</v>
      </c>
      <c r="G4471" s="5">
        <f t="shared" si="465"/>
        <v>0.21428571428571427</v>
      </c>
      <c r="H4471" s="5">
        <f t="shared" si="466"/>
        <v>87.809006780945452</v>
      </c>
      <c r="M4471" s="1"/>
      <c r="N4471" s="1"/>
      <c r="O4471" s="1"/>
      <c r="P4471" s="1"/>
      <c r="Q4471" s="1"/>
      <c r="R4471" s="1"/>
      <c r="Y4471" s="1"/>
      <c r="Z4471" s="1"/>
      <c r="AA4471" s="6">
        <v>87.809006780945452</v>
      </c>
      <c r="AB4471" s="6">
        <f t="shared" si="467"/>
        <v>26.342702034283636</v>
      </c>
    </row>
    <row r="4472" spans="3:28" x14ac:dyDescent="0.55000000000000004">
      <c r="C4472" s="5">
        <f t="shared" ca="1" si="462"/>
        <v>2.3923841493322384E-2</v>
      </c>
      <c r="D4472" s="6">
        <v>0.45672937291272664</v>
      </c>
      <c r="E4472" s="15">
        <f t="shared" si="463"/>
        <v>107.59596717277462</v>
      </c>
      <c r="F4472" s="5">
        <f t="shared" si="464"/>
        <v>117.06429919620379</v>
      </c>
      <c r="G4472" s="5">
        <f t="shared" si="465"/>
        <v>0.21428571428571427</v>
      </c>
      <c r="H4472" s="5">
        <f t="shared" si="466"/>
        <v>117.06429919620379</v>
      </c>
      <c r="M4472" s="1"/>
      <c r="N4472" s="1"/>
      <c r="O4472" s="1"/>
      <c r="P4472" s="1"/>
      <c r="Q4472" s="1"/>
      <c r="R4472" s="1"/>
      <c r="Y4472" s="1"/>
      <c r="Z4472" s="1"/>
      <c r="AA4472" s="6">
        <v>117.06429919620379</v>
      </c>
      <c r="AB4472" s="6">
        <f t="shared" si="467"/>
        <v>35.119289758861136</v>
      </c>
    </row>
    <row r="4473" spans="3:28" x14ac:dyDescent="0.55000000000000004">
      <c r="C4473" s="5">
        <f t="shared" ca="1" si="462"/>
        <v>0.78578847139361563</v>
      </c>
      <c r="D4473" s="6">
        <v>0.73633750090269379</v>
      </c>
      <c r="E4473" s="15">
        <f t="shared" si="463"/>
        <v>131.2226146750977</v>
      </c>
      <c r="F4473" s="5">
        <f t="shared" si="464"/>
        <v>172.55742491461473</v>
      </c>
      <c r="G4473" s="5">
        <f t="shared" si="465"/>
        <v>0.21428571428571427</v>
      </c>
      <c r="H4473" s="5">
        <f t="shared" si="466"/>
        <v>172.55742491461473</v>
      </c>
      <c r="M4473" s="1"/>
      <c r="N4473" s="1"/>
      <c r="O4473" s="1"/>
      <c r="P4473" s="1"/>
      <c r="Q4473" s="1"/>
      <c r="R4473" s="1"/>
      <c r="Y4473" s="1"/>
      <c r="Z4473" s="1"/>
      <c r="AA4473" s="6">
        <v>172.55742491461473</v>
      </c>
      <c r="AB4473" s="6">
        <f t="shared" si="467"/>
        <v>51.76722747438442</v>
      </c>
    </row>
    <row r="4474" spans="3:28" x14ac:dyDescent="0.55000000000000004">
      <c r="C4474" s="5">
        <f t="shared" ca="1" si="462"/>
        <v>0.20765965022538879</v>
      </c>
      <c r="D4474" s="6">
        <v>0.80939904591273026</v>
      </c>
      <c r="E4474" s="15">
        <f t="shared" si="463"/>
        <v>136.61005090185779</v>
      </c>
      <c r="F4474" s="5">
        <f t="shared" si="464"/>
        <v>191.6440182925935</v>
      </c>
      <c r="G4474" s="5">
        <f t="shared" si="465"/>
        <v>0.21428571428571427</v>
      </c>
      <c r="H4474" s="5">
        <f t="shared" si="466"/>
        <v>191.6440182925935</v>
      </c>
      <c r="M4474" s="1"/>
      <c r="N4474" s="1"/>
      <c r="O4474" s="1"/>
      <c r="P4474" s="1"/>
      <c r="Q4474" s="1"/>
      <c r="R4474" s="1"/>
      <c r="Y4474" s="1"/>
      <c r="Z4474" s="1"/>
      <c r="AA4474" s="6">
        <v>191.6440182925935</v>
      </c>
      <c r="AB4474" s="6">
        <f t="shared" si="467"/>
        <v>57.493205487778049</v>
      </c>
    </row>
    <row r="4475" spans="3:28" x14ac:dyDescent="0.55000000000000004">
      <c r="C4475" s="5">
        <f t="shared" ca="1" si="462"/>
        <v>0.35536445507188907</v>
      </c>
      <c r="D4475" s="6">
        <v>0.17430931066923971</v>
      </c>
      <c r="E4475" s="15">
        <f t="shared" si="463"/>
        <v>74.114659929110033</v>
      </c>
      <c r="F4475" s="5">
        <f t="shared" si="464"/>
        <v>74.472736763878515</v>
      </c>
      <c r="G4475" s="5">
        <f t="shared" si="465"/>
        <v>0.21428571428571427</v>
      </c>
      <c r="H4475" s="5">
        <f t="shared" si="466"/>
        <v>74.114659929110033</v>
      </c>
      <c r="M4475" s="1"/>
      <c r="N4475" s="1"/>
      <c r="O4475" s="1"/>
      <c r="P4475" s="1"/>
      <c r="Q4475" s="1"/>
      <c r="R4475" s="1"/>
      <c r="Y4475" s="1"/>
      <c r="Z4475" s="1"/>
      <c r="AA4475" s="6">
        <v>74.114659929110033</v>
      </c>
      <c r="AB4475" s="6">
        <f t="shared" si="467"/>
        <v>22.234397978733011</v>
      </c>
    </row>
    <row r="4476" spans="3:28" x14ac:dyDescent="0.55000000000000004">
      <c r="C4476" s="5">
        <f t="shared" ca="1" si="462"/>
        <v>0.23549204201567986</v>
      </c>
      <c r="D4476" s="6">
        <v>4.7469055338662525E-2</v>
      </c>
      <c r="E4476" s="15">
        <f t="shared" si="463"/>
        <v>48.239690679777823</v>
      </c>
      <c r="F4476" s="5">
        <f t="shared" si="464"/>
        <v>57.768899207516313</v>
      </c>
      <c r="G4476" s="5">
        <f t="shared" si="465"/>
        <v>0.21428571428571427</v>
      </c>
      <c r="H4476" s="5">
        <f t="shared" si="466"/>
        <v>48.239690679777823</v>
      </c>
      <c r="M4476" s="1"/>
      <c r="N4476" s="1"/>
      <c r="O4476" s="1"/>
      <c r="P4476" s="1"/>
      <c r="Q4476" s="1"/>
      <c r="R4476" s="1"/>
      <c r="Y4476" s="1"/>
      <c r="Z4476" s="1"/>
      <c r="AA4476" s="6">
        <v>48.239690679777823</v>
      </c>
      <c r="AB4476" s="6">
        <f t="shared" si="467"/>
        <v>14.471907203933347</v>
      </c>
    </row>
    <row r="4477" spans="3:28" x14ac:dyDescent="0.55000000000000004">
      <c r="C4477" s="5">
        <f t="shared" ca="1" si="462"/>
        <v>0.32413825674019858</v>
      </c>
      <c r="D4477" s="6">
        <v>0.33487554167674183</v>
      </c>
      <c r="E4477" s="15">
        <f t="shared" si="463"/>
        <v>95.006060422936912</v>
      </c>
      <c r="F4477" s="5">
        <f t="shared" si="464"/>
        <v>97.585409041954932</v>
      </c>
      <c r="G4477" s="5">
        <f t="shared" si="465"/>
        <v>0.21428571428571427</v>
      </c>
      <c r="H4477" s="5">
        <f t="shared" si="466"/>
        <v>97.585409041954932</v>
      </c>
      <c r="M4477" s="1"/>
      <c r="N4477" s="1"/>
      <c r="O4477" s="1"/>
      <c r="P4477" s="1"/>
      <c r="Q4477" s="1"/>
      <c r="R4477" s="1"/>
      <c r="Y4477" s="1"/>
      <c r="Z4477" s="1"/>
      <c r="AA4477" s="6">
        <v>97.585409041954932</v>
      </c>
      <c r="AB4477" s="6">
        <f t="shared" si="467"/>
        <v>29.275622712586479</v>
      </c>
    </row>
    <row r="4478" spans="3:28" x14ac:dyDescent="0.55000000000000004">
      <c r="C4478" s="5">
        <f t="shared" ca="1" si="462"/>
        <v>0.6860069215446476</v>
      </c>
      <c r="D4478" s="6">
        <v>6.6430856778506131E-2</v>
      </c>
      <c r="E4478" s="15">
        <f t="shared" si="463"/>
        <v>53.407160817389183</v>
      </c>
      <c r="F4478" s="5">
        <f t="shared" si="464"/>
        <v>60.192036782670584</v>
      </c>
      <c r="G4478" s="5">
        <f t="shared" si="465"/>
        <v>0.21428571428571427</v>
      </c>
      <c r="H4478" s="5">
        <f t="shared" si="466"/>
        <v>53.407160817389183</v>
      </c>
      <c r="M4478" s="1"/>
      <c r="N4478" s="1"/>
      <c r="O4478" s="1"/>
      <c r="P4478" s="1"/>
      <c r="Q4478" s="1"/>
      <c r="R4478" s="1"/>
      <c r="Y4478" s="1"/>
      <c r="Z4478" s="1"/>
      <c r="AA4478" s="6">
        <v>53.407160817389183</v>
      </c>
      <c r="AB4478" s="6">
        <f t="shared" si="467"/>
        <v>16.022148245216755</v>
      </c>
    </row>
    <row r="4479" spans="3:28" x14ac:dyDescent="0.55000000000000004">
      <c r="C4479" s="5">
        <f t="shared" ca="1" si="462"/>
        <v>0.84587009533690816</v>
      </c>
      <c r="D4479" s="6">
        <v>0.52593001264203565</v>
      </c>
      <c r="E4479" s="15">
        <f t="shared" si="463"/>
        <v>113.99800110846081</v>
      </c>
      <c r="F4479" s="5">
        <f t="shared" si="464"/>
        <v>129.11199216665142</v>
      </c>
      <c r="G4479" s="5">
        <f t="shared" si="465"/>
        <v>0.21428571428571427</v>
      </c>
      <c r="H4479" s="5">
        <f t="shared" si="466"/>
        <v>129.11199216665142</v>
      </c>
      <c r="M4479" s="1"/>
      <c r="N4479" s="1"/>
      <c r="O4479" s="1"/>
      <c r="P4479" s="1"/>
      <c r="Q4479" s="1"/>
      <c r="R4479" s="1"/>
      <c r="Y4479" s="1"/>
      <c r="Z4479" s="1"/>
      <c r="AA4479" s="6">
        <v>129.11199216665142</v>
      </c>
      <c r="AB4479" s="6">
        <f t="shared" si="467"/>
        <v>38.733597649995424</v>
      </c>
    </row>
    <row r="4480" spans="3:28" x14ac:dyDescent="0.55000000000000004">
      <c r="C4480" s="5">
        <f t="shared" ca="1" si="462"/>
        <v>0.21818525952479462</v>
      </c>
      <c r="D4480" s="6">
        <v>0.85151244115608371</v>
      </c>
      <c r="E4480" s="15">
        <f t="shared" si="463"/>
        <v>139.6052215056776</v>
      </c>
      <c r="F4480" s="5">
        <f t="shared" si="464"/>
        <v>204.36091999195494</v>
      </c>
      <c r="G4480" s="5">
        <f t="shared" si="465"/>
        <v>0.21428571428571427</v>
      </c>
      <c r="H4480" s="5">
        <f t="shared" si="466"/>
        <v>204.36091999195494</v>
      </c>
      <c r="M4480" s="1"/>
      <c r="N4480" s="1"/>
      <c r="O4480" s="1"/>
      <c r="P4480" s="1"/>
      <c r="Q4480" s="1"/>
      <c r="R4480" s="1"/>
      <c r="Y4480" s="1"/>
      <c r="Z4480" s="1"/>
      <c r="AA4480" s="6">
        <v>204.36091999195494</v>
      </c>
      <c r="AB4480" s="6">
        <f t="shared" si="467"/>
        <v>61.308275997586478</v>
      </c>
    </row>
    <row r="4481" spans="3:28" x14ac:dyDescent="0.55000000000000004">
      <c r="C4481" s="5">
        <f t="shared" ca="1" si="462"/>
        <v>0.93149197026013886</v>
      </c>
      <c r="D4481" s="6">
        <v>0.45727735305888628</v>
      </c>
      <c r="E4481" s="15">
        <f t="shared" si="463"/>
        <v>107.6484998809979</v>
      </c>
      <c r="F4481" s="5">
        <f t="shared" si="464"/>
        <v>117.15658324245686</v>
      </c>
      <c r="G4481" s="5">
        <f t="shared" si="465"/>
        <v>0.21428571428571427</v>
      </c>
      <c r="H4481" s="5">
        <f t="shared" si="466"/>
        <v>117.15658324245686</v>
      </c>
      <c r="M4481" s="1"/>
      <c r="N4481" s="1"/>
      <c r="O4481" s="1"/>
      <c r="P4481" s="1"/>
      <c r="Q4481" s="1"/>
      <c r="R4481" s="1"/>
      <c r="Y4481" s="1"/>
      <c r="Z4481" s="1"/>
      <c r="AA4481" s="6">
        <v>117.15658324245686</v>
      </c>
      <c r="AB4481" s="6">
        <f t="shared" si="467"/>
        <v>35.146974972737056</v>
      </c>
    </row>
    <row r="4482" spans="3:28" x14ac:dyDescent="0.55000000000000004">
      <c r="C4482" s="5">
        <f t="shared" ca="1" si="462"/>
        <v>0.59646046580202794</v>
      </c>
      <c r="D4482" s="6">
        <v>0.18325469740079992</v>
      </c>
      <c r="E4482" s="15">
        <f t="shared" si="463"/>
        <v>75.4858442878311</v>
      </c>
      <c r="F4482" s="5">
        <f t="shared" si="464"/>
        <v>75.697724844105238</v>
      </c>
      <c r="G4482" s="5">
        <f t="shared" si="465"/>
        <v>0.21428571428571427</v>
      </c>
      <c r="H4482" s="5">
        <f t="shared" si="466"/>
        <v>75.4858442878311</v>
      </c>
      <c r="M4482" s="1"/>
      <c r="N4482" s="1"/>
      <c r="O4482" s="1"/>
      <c r="P4482" s="1"/>
      <c r="Q4482" s="1"/>
      <c r="R4482" s="1"/>
      <c r="Y4482" s="1"/>
      <c r="Z4482" s="1"/>
      <c r="AA4482" s="6">
        <v>75.4858442878311</v>
      </c>
      <c r="AB4482" s="6">
        <f t="shared" si="467"/>
        <v>22.645753286349329</v>
      </c>
    </row>
    <row r="4483" spans="3:28" x14ac:dyDescent="0.55000000000000004">
      <c r="C4483" s="5">
        <f t="shared" ref="C4483:C4546" ca="1" si="468">RAND()</f>
        <v>0.89596893805553535</v>
      </c>
      <c r="D4483" s="6">
        <v>0.11356456592748621</v>
      </c>
      <c r="E4483" s="15">
        <f t="shared" ref="E4483:E4546" si="469">$B$1+SQRT(($B$2-$B$1)*($B$3-$B$1)*D4483)</f>
        <v>63.679339596447292</v>
      </c>
      <c r="F4483" s="5">
        <f t="shared" ref="F4483:F4546" si="470">$B$2-SQRT(($B$2-$B$1)*($B$2-$B$3)*(1-D4483))</f>
        <v>66.324107493162984</v>
      </c>
      <c r="G4483" s="5">
        <f t="shared" ref="G4483:G4546" si="471">($B$3-$B$1)/($B$2-$B$1)</f>
        <v>0.21428571428571427</v>
      </c>
      <c r="H4483" s="5">
        <f t="shared" ref="H4483:H4546" si="472">IF(D4483&lt;G4483,E4483,F4483)</f>
        <v>63.679339596447292</v>
      </c>
      <c r="M4483" s="1"/>
      <c r="N4483" s="1"/>
      <c r="O4483" s="1"/>
      <c r="P4483" s="1"/>
      <c r="Q4483" s="1"/>
      <c r="R4483" s="1"/>
      <c r="Y4483" s="1"/>
      <c r="Z4483" s="1"/>
      <c r="AA4483" s="6">
        <v>63.679339596447292</v>
      </c>
      <c r="AB4483" s="6">
        <f t="shared" ref="AB4483:AB4546" si="473">AA4483*0.3</f>
        <v>19.103801878934188</v>
      </c>
    </row>
    <row r="4484" spans="3:28" x14ac:dyDescent="0.55000000000000004">
      <c r="C4484" s="5">
        <f t="shared" ca="1" si="468"/>
        <v>0.62194289585876084</v>
      </c>
      <c r="D4484" s="6">
        <v>0.35980593971865671</v>
      </c>
      <c r="E4484" s="15">
        <f t="shared" si="469"/>
        <v>97.747924649301297</v>
      </c>
      <c r="F4484" s="5">
        <f t="shared" si="470"/>
        <v>101.41512113624876</v>
      </c>
      <c r="G4484" s="5">
        <f t="shared" si="471"/>
        <v>0.21428571428571427</v>
      </c>
      <c r="H4484" s="5">
        <f t="shared" si="472"/>
        <v>101.41512113624876</v>
      </c>
      <c r="M4484" s="1"/>
      <c r="N4484" s="1"/>
      <c r="O4484" s="1"/>
      <c r="P4484" s="1"/>
      <c r="Q4484" s="1"/>
      <c r="R4484" s="1"/>
      <c r="Y4484" s="1"/>
      <c r="Z4484" s="1"/>
      <c r="AA4484" s="6">
        <v>101.41512113624876</v>
      </c>
      <c r="AB4484" s="6">
        <f t="shared" si="473"/>
        <v>30.424536340874624</v>
      </c>
    </row>
    <row r="4485" spans="3:28" x14ac:dyDescent="0.55000000000000004">
      <c r="C4485" s="5">
        <f t="shared" ca="1" si="468"/>
        <v>0.96315232068077394</v>
      </c>
      <c r="D4485" s="6">
        <v>0.16863746099705301</v>
      </c>
      <c r="E4485" s="15">
        <f t="shared" si="469"/>
        <v>73.226960694280592</v>
      </c>
      <c r="F4485" s="5">
        <f t="shared" si="470"/>
        <v>73.699464422680734</v>
      </c>
      <c r="G4485" s="5">
        <f t="shared" si="471"/>
        <v>0.21428571428571427</v>
      </c>
      <c r="H4485" s="5">
        <f t="shared" si="472"/>
        <v>73.226960694280592</v>
      </c>
      <c r="M4485" s="1"/>
      <c r="N4485" s="1"/>
      <c r="O4485" s="1"/>
      <c r="P4485" s="1"/>
      <c r="Q4485" s="1"/>
      <c r="R4485" s="1"/>
      <c r="Y4485" s="1"/>
      <c r="Z4485" s="1"/>
      <c r="AA4485" s="6">
        <v>73.226960694280592</v>
      </c>
      <c r="AB4485" s="6">
        <f t="shared" si="473"/>
        <v>21.968088208284176</v>
      </c>
    </row>
    <row r="4486" spans="3:28" x14ac:dyDescent="0.55000000000000004">
      <c r="C4486" s="5">
        <f t="shared" ca="1" si="468"/>
        <v>0.39566589657058848</v>
      </c>
      <c r="D4486" s="6">
        <v>0.21194226896222401</v>
      </c>
      <c r="E4486" s="15">
        <f t="shared" si="469"/>
        <v>79.671015732643298</v>
      </c>
      <c r="F4486" s="5">
        <f t="shared" si="470"/>
        <v>79.672161922450215</v>
      </c>
      <c r="G4486" s="5">
        <f t="shared" si="471"/>
        <v>0.21428571428571427</v>
      </c>
      <c r="H4486" s="5">
        <f t="shared" si="472"/>
        <v>79.671015732643298</v>
      </c>
      <c r="M4486" s="1"/>
      <c r="N4486" s="1"/>
      <c r="O4486" s="1"/>
      <c r="P4486" s="1"/>
      <c r="Q4486" s="1"/>
      <c r="R4486" s="1"/>
      <c r="Y4486" s="1"/>
      <c r="Z4486" s="1"/>
      <c r="AA4486" s="6">
        <v>79.671015732643298</v>
      </c>
      <c r="AB4486" s="6">
        <f t="shared" si="473"/>
        <v>23.901304719792989</v>
      </c>
    </row>
    <row r="4487" spans="3:28" x14ac:dyDescent="0.55000000000000004">
      <c r="C4487" s="5">
        <f t="shared" ca="1" si="468"/>
        <v>0.4174314912507775</v>
      </c>
      <c r="D4487" s="6">
        <v>0.66950508932198116</v>
      </c>
      <c r="E4487" s="15">
        <f t="shared" si="469"/>
        <v>126.05510596199167</v>
      </c>
      <c r="F4487" s="5">
        <f t="shared" si="470"/>
        <v>157.31683176433893</v>
      </c>
      <c r="G4487" s="5">
        <f t="shared" si="471"/>
        <v>0.21428571428571427</v>
      </c>
      <c r="H4487" s="5">
        <f t="shared" si="472"/>
        <v>157.31683176433893</v>
      </c>
      <c r="M4487" s="1"/>
      <c r="N4487" s="1"/>
      <c r="O4487" s="1"/>
      <c r="P4487" s="1"/>
      <c r="Q4487" s="1"/>
      <c r="R4487" s="1"/>
      <c r="Y4487" s="1"/>
      <c r="Z4487" s="1"/>
      <c r="AA4487" s="6">
        <v>157.31683176433893</v>
      </c>
      <c r="AB4487" s="6">
        <f t="shared" si="473"/>
        <v>47.195049529301677</v>
      </c>
    </row>
    <row r="4488" spans="3:28" x14ac:dyDescent="0.55000000000000004">
      <c r="C4488" s="5">
        <f t="shared" ca="1" si="468"/>
        <v>0.4003459776981424</v>
      </c>
      <c r="D4488" s="6">
        <v>0.24509273547669574</v>
      </c>
      <c r="E4488" s="15">
        <f t="shared" si="469"/>
        <v>84.168200504677458</v>
      </c>
      <c r="F4488" s="5">
        <f t="shared" si="470"/>
        <v>84.356109535568919</v>
      </c>
      <c r="G4488" s="5">
        <f t="shared" si="471"/>
        <v>0.21428571428571427</v>
      </c>
      <c r="H4488" s="5">
        <f t="shared" si="472"/>
        <v>84.356109535568919</v>
      </c>
      <c r="M4488" s="1"/>
      <c r="N4488" s="1"/>
      <c r="O4488" s="1"/>
      <c r="P4488" s="1"/>
      <c r="Q4488" s="1"/>
      <c r="R4488" s="1"/>
      <c r="Y4488" s="1"/>
      <c r="Z4488" s="1"/>
      <c r="AA4488" s="6">
        <v>84.356109535568919</v>
      </c>
      <c r="AB4488" s="6">
        <f t="shared" si="473"/>
        <v>25.306832860670674</v>
      </c>
    </row>
    <row r="4489" spans="3:28" x14ac:dyDescent="0.55000000000000004">
      <c r="C4489" s="5">
        <f t="shared" ca="1" si="468"/>
        <v>0.80027155721789511</v>
      </c>
      <c r="D4489" s="6">
        <v>0.89478002810804258</v>
      </c>
      <c r="E4489" s="15">
        <f t="shared" si="469"/>
        <v>142.60629866452666</v>
      </c>
      <c r="F4489" s="5">
        <f t="shared" si="470"/>
        <v>219.49192420294361</v>
      </c>
      <c r="G4489" s="5">
        <f t="shared" si="471"/>
        <v>0.21428571428571427</v>
      </c>
      <c r="H4489" s="5">
        <f t="shared" si="472"/>
        <v>219.49192420294361</v>
      </c>
      <c r="M4489" s="1"/>
      <c r="N4489" s="1"/>
      <c r="O4489" s="1"/>
      <c r="P4489" s="1"/>
      <c r="Q4489" s="1"/>
      <c r="R4489" s="1"/>
      <c r="Y4489" s="1"/>
      <c r="Z4489" s="1"/>
      <c r="AA4489" s="6">
        <v>219.49192420294361</v>
      </c>
      <c r="AB4489" s="6">
        <f t="shared" si="473"/>
        <v>65.847577260883085</v>
      </c>
    </row>
    <row r="4490" spans="3:28" x14ac:dyDescent="0.55000000000000004">
      <c r="C4490" s="5">
        <f t="shared" ca="1" si="468"/>
        <v>0.46871484413172471</v>
      </c>
      <c r="D4490" s="6">
        <v>0.30650316390801691</v>
      </c>
      <c r="E4490" s="15">
        <f t="shared" si="469"/>
        <v>91.758296758316973</v>
      </c>
      <c r="F4490" s="5">
        <f t="shared" si="470"/>
        <v>93.31326819733647</v>
      </c>
      <c r="G4490" s="5">
        <f t="shared" si="471"/>
        <v>0.21428571428571427</v>
      </c>
      <c r="H4490" s="5">
        <f t="shared" si="472"/>
        <v>93.31326819733647</v>
      </c>
      <c r="M4490" s="1"/>
      <c r="N4490" s="1"/>
      <c r="O4490" s="1"/>
      <c r="P4490" s="1"/>
      <c r="Q4490" s="1"/>
      <c r="R4490" s="1"/>
      <c r="Y4490" s="1"/>
      <c r="Z4490" s="1"/>
      <c r="AA4490" s="6">
        <v>93.31326819733647</v>
      </c>
      <c r="AB4490" s="6">
        <f t="shared" si="473"/>
        <v>27.993980459200941</v>
      </c>
    </row>
    <row r="4491" spans="3:28" x14ac:dyDescent="0.55000000000000004">
      <c r="C4491" s="5">
        <f t="shared" ca="1" si="468"/>
        <v>0.92032801411323983</v>
      </c>
      <c r="D4491" s="6">
        <v>0.61085756364518684</v>
      </c>
      <c r="E4491" s="15">
        <f t="shared" si="469"/>
        <v>121.30353927301425</v>
      </c>
      <c r="F4491" s="5">
        <f t="shared" si="470"/>
        <v>145.17372936269345</v>
      </c>
      <c r="G4491" s="5">
        <f t="shared" si="471"/>
        <v>0.21428571428571427</v>
      </c>
      <c r="H4491" s="5">
        <f t="shared" si="472"/>
        <v>145.17372936269345</v>
      </c>
      <c r="M4491" s="1"/>
      <c r="N4491" s="1"/>
      <c r="O4491" s="1"/>
      <c r="P4491" s="1"/>
      <c r="Q4491" s="1"/>
      <c r="R4491" s="1"/>
      <c r="Y4491" s="1"/>
      <c r="Z4491" s="1"/>
      <c r="AA4491" s="6">
        <v>145.17372936269345</v>
      </c>
      <c r="AB4491" s="6">
        <f t="shared" si="473"/>
        <v>43.552118808808032</v>
      </c>
    </row>
    <row r="4492" spans="3:28" x14ac:dyDescent="0.55000000000000004">
      <c r="C4492" s="5">
        <f t="shared" ca="1" si="468"/>
        <v>0.68240332633082457</v>
      </c>
      <c r="D4492" s="6">
        <v>0.34936916378829341</v>
      </c>
      <c r="E4492" s="15">
        <f t="shared" si="469"/>
        <v>96.612022239615428</v>
      </c>
      <c r="F4492" s="5">
        <f t="shared" si="470"/>
        <v>99.802948296831488</v>
      </c>
      <c r="G4492" s="5">
        <f t="shared" si="471"/>
        <v>0.21428571428571427</v>
      </c>
      <c r="H4492" s="5">
        <f t="shared" si="472"/>
        <v>99.802948296831488</v>
      </c>
      <c r="M4492" s="1"/>
      <c r="N4492" s="1"/>
      <c r="O4492" s="1"/>
      <c r="P4492" s="1"/>
      <c r="Q4492" s="1"/>
      <c r="R4492" s="1"/>
      <c r="Y4492" s="1"/>
      <c r="Z4492" s="1"/>
      <c r="AA4492" s="6">
        <v>99.802948296831488</v>
      </c>
      <c r="AB4492" s="6">
        <f t="shared" si="473"/>
        <v>29.940884489049445</v>
      </c>
    </row>
    <row r="4493" spans="3:28" x14ac:dyDescent="0.55000000000000004">
      <c r="C4493" s="5">
        <f t="shared" ca="1" si="468"/>
        <v>0.17359002889639896</v>
      </c>
      <c r="D4493" s="6">
        <v>0.24369589687351811</v>
      </c>
      <c r="E4493" s="15">
        <f t="shared" si="469"/>
        <v>83.985084726638476</v>
      </c>
      <c r="F4493" s="5">
        <f t="shared" si="470"/>
        <v>84.156693982437162</v>
      </c>
      <c r="G4493" s="5">
        <f t="shared" si="471"/>
        <v>0.21428571428571427</v>
      </c>
      <c r="H4493" s="5">
        <f t="shared" si="472"/>
        <v>84.156693982437162</v>
      </c>
      <c r="M4493" s="1"/>
      <c r="N4493" s="1"/>
      <c r="O4493" s="1"/>
      <c r="P4493" s="1"/>
      <c r="Q4493" s="1"/>
      <c r="R4493" s="1"/>
      <c r="Y4493" s="1"/>
      <c r="Z4493" s="1"/>
      <c r="AA4493" s="6">
        <v>84.156693982437162</v>
      </c>
      <c r="AB4493" s="6">
        <f t="shared" si="473"/>
        <v>25.247008194731148</v>
      </c>
    </row>
    <row r="4494" spans="3:28" x14ac:dyDescent="0.55000000000000004">
      <c r="C4494" s="5">
        <f t="shared" ca="1" si="468"/>
        <v>0.65619434457004533</v>
      </c>
      <c r="D4494" s="6">
        <v>0.52543921047606335</v>
      </c>
      <c r="E4494" s="15">
        <f t="shared" si="469"/>
        <v>113.95413102146102</v>
      </c>
      <c r="F4494" s="5">
        <f t="shared" si="470"/>
        <v>129.02355532215995</v>
      </c>
      <c r="G4494" s="5">
        <f t="shared" si="471"/>
        <v>0.21428571428571427</v>
      </c>
      <c r="H4494" s="5">
        <f t="shared" si="472"/>
        <v>129.02355532215995</v>
      </c>
      <c r="M4494" s="1"/>
      <c r="N4494" s="1"/>
      <c r="O4494" s="1"/>
      <c r="P4494" s="1"/>
      <c r="Q4494" s="1"/>
      <c r="R4494" s="1"/>
      <c r="Y4494" s="1"/>
      <c r="Z4494" s="1"/>
      <c r="AA4494" s="6">
        <v>129.02355532215995</v>
      </c>
      <c r="AB4494" s="6">
        <f t="shared" si="473"/>
        <v>38.707066596647984</v>
      </c>
    </row>
    <row r="4495" spans="3:28" x14ac:dyDescent="0.55000000000000004">
      <c r="C4495" s="5">
        <f t="shared" ca="1" si="468"/>
        <v>0.34452336374570391</v>
      </c>
      <c r="D4495" s="6">
        <v>0.89471873647349054</v>
      </c>
      <c r="E4495" s="15">
        <f t="shared" si="469"/>
        <v>142.60209938151402</v>
      </c>
      <c r="F4495" s="5">
        <f t="shared" si="470"/>
        <v>219.46847925667254</v>
      </c>
      <c r="G4495" s="5">
        <f t="shared" si="471"/>
        <v>0.21428571428571427</v>
      </c>
      <c r="H4495" s="5">
        <f t="shared" si="472"/>
        <v>219.46847925667254</v>
      </c>
      <c r="M4495" s="1"/>
      <c r="N4495" s="1"/>
      <c r="O4495" s="1"/>
      <c r="P4495" s="1"/>
      <c r="Q4495" s="1"/>
      <c r="R4495" s="1"/>
      <c r="Y4495" s="1"/>
      <c r="Z4495" s="1"/>
      <c r="AA4495" s="6">
        <v>219.46847925667254</v>
      </c>
      <c r="AB4495" s="6">
        <f t="shared" si="473"/>
        <v>65.840543777001756</v>
      </c>
    </row>
    <row r="4496" spans="3:28" x14ac:dyDescent="0.55000000000000004">
      <c r="C4496" s="5">
        <f t="shared" ca="1" si="468"/>
        <v>0.54485526235261683</v>
      </c>
      <c r="D4496" s="6">
        <v>0.77224068057907902</v>
      </c>
      <c r="E4496" s="15">
        <f t="shared" si="469"/>
        <v>133.90190267826313</v>
      </c>
      <c r="F4496" s="5">
        <f t="shared" si="470"/>
        <v>181.55180847168356</v>
      </c>
      <c r="G4496" s="5">
        <f t="shared" si="471"/>
        <v>0.21428571428571427</v>
      </c>
      <c r="H4496" s="5">
        <f t="shared" si="472"/>
        <v>181.55180847168356</v>
      </c>
      <c r="M4496" s="1"/>
      <c r="N4496" s="1"/>
      <c r="O4496" s="1"/>
      <c r="P4496" s="1"/>
      <c r="Q4496" s="1"/>
      <c r="R4496" s="1"/>
      <c r="Y4496" s="1"/>
      <c r="Z4496" s="1"/>
      <c r="AA4496" s="6">
        <v>181.55180847168356</v>
      </c>
      <c r="AB4496" s="6">
        <f t="shared" si="473"/>
        <v>54.465542541505066</v>
      </c>
    </row>
    <row r="4497" spans="3:28" x14ac:dyDescent="0.55000000000000004">
      <c r="C4497" s="5">
        <f t="shared" ca="1" si="468"/>
        <v>0.46398921899300694</v>
      </c>
      <c r="D4497" s="6">
        <v>0.79117083053762871</v>
      </c>
      <c r="E4497" s="15">
        <f t="shared" si="469"/>
        <v>135.28950495614146</v>
      </c>
      <c r="F4497" s="5">
        <f t="shared" si="470"/>
        <v>186.58096791595307</v>
      </c>
      <c r="G4497" s="5">
        <f t="shared" si="471"/>
        <v>0.21428571428571427</v>
      </c>
      <c r="H4497" s="5">
        <f t="shared" si="472"/>
        <v>186.58096791595307</v>
      </c>
      <c r="M4497" s="1"/>
      <c r="N4497" s="1"/>
      <c r="O4497" s="1"/>
      <c r="P4497" s="1"/>
      <c r="Q4497" s="1"/>
      <c r="R4497" s="1"/>
      <c r="Y4497" s="1"/>
      <c r="Z4497" s="1"/>
      <c r="AA4497" s="6">
        <v>186.58096791595307</v>
      </c>
      <c r="AB4497" s="6">
        <f t="shared" si="473"/>
        <v>55.974290374785916</v>
      </c>
    </row>
    <row r="4498" spans="3:28" x14ac:dyDescent="0.55000000000000004">
      <c r="C4498" s="5">
        <f t="shared" ca="1" si="468"/>
        <v>5.6130949008870723E-2</v>
      </c>
      <c r="D4498" s="6">
        <v>6.8825059614319173E-4</v>
      </c>
      <c r="E4498" s="15">
        <f t="shared" si="469"/>
        <v>23.400383804102944</v>
      </c>
      <c r="F4498" s="5">
        <f t="shared" si="470"/>
        <v>51.89195143390134</v>
      </c>
      <c r="G4498" s="5">
        <f t="shared" si="471"/>
        <v>0.21428571428571427</v>
      </c>
      <c r="H4498" s="5">
        <f t="shared" si="472"/>
        <v>23.400383804102944</v>
      </c>
      <c r="M4498" s="1"/>
      <c r="N4498" s="1"/>
      <c r="O4498" s="1"/>
      <c r="P4498" s="1"/>
      <c r="Q4498" s="1"/>
      <c r="R4498" s="1"/>
      <c r="Y4498" s="1"/>
      <c r="Z4498" s="1"/>
      <c r="AA4498" s="6">
        <v>23.400383804102944</v>
      </c>
      <c r="AB4498" s="6">
        <f t="shared" si="473"/>
        <v>7.0201151412308826</v>
      </c>
    </row>
    <row r="4499" spans="3:28" x14ac:dyDescent="0.55000000000000004">
      <c r="C4499" s="5">
        <f t="shared" ca="1" si="468"/>
        <v>0.51081083134355987</v>
      </c>
      <c r="D4499" s="6">
        <v>0.81011166340441643</v>
      </c>
      <c r="E4499" s="15">
        <f t="shared" si="469"/>
        <v>136.66137297835218</v>
      </c>
      <c r="F4499" s="5">
        <f t="shared" si="470"/>
        <v>191.84676826701872</v>
      </c>
      <c r="G4499" s="5">
        <f t="shared" si="471"/>
        <v>0.21428571428571427</v>
      </c>
      <c r="H4499" s="5">
        <f t="shared" si="472"/>
        <v>191.84676826701872</v>
      </c>
      <c r="M4499" s="1"/>
      <c r="N4499" s="1"/>
      <c r="O4499" s="1"/>
      <c r="P4499" s="1"/>
      <c r="Q4499" s="1"/>
      <c r="R4499" s="1"/>
      <c r="Y4499" s="1"/>
      <c r="Z4499" s="1"/>
      <c r="AA4499" s="6">
        <v>191.84676826701872</v>
      </c>
      <c r="AB4499" s="6">
        <f t="shared" si="473"/>
        <v>57.55403048010561</v>
      </c>
    </row>
    <row r="4500" spans="3:28" x14ac:dyDescent="0.55000000000000004">
      <c r="C4500" s="5">
        <f t="shared" ca="1" si="468"/>
        <v>0.18990280482294586</v>
      </c>
      <c r="D4500" s="6">
        <v>0.14865019338196817</v>
      </c>
      <c r="E4500" s="15">
        <f t="shared" si="469"/>
        <v>69.973225319335398</v>
      </c>
      <c r="F4500" s="5">
        <f t="shared" si="470"/>
        <v>70.995309900275714</v>
      </c>
      <c r="G4500" s="5">
        <f t="shared" si="471"/>
        <v>0.21428571428571427</v>
      </c>
      <c r="H4500" s="5">
        <f t="shared" si="472"/>
        <v>69.973225319335398</v>
      </c>
      <c r="M4500" s="1"/>
      <c r="N4500" s="1"/>
      <c r="O4500" s="1"/>
      <c r="P4500" s="1"/>
      <c r="Q4500" s="1"/>
      <c r="R4500" s="1"/>
      <c r="Y4500" s="1"/>
      <c r="Z4500" s="1"/>
      <c r="AA4500" s="6">
        <v>69.973225319335398</v>
      </c>
      <c r="AB4500" s="6">
        <f t="shared" si="473"/>
        <v>20.99196759580062</v>
      </c>
    </row>
    <row r="4501" spans="3:28" x14ac:dyDescent="0.55000000000000004">
      <c r="C4501" s="5">
        <f t="shared" ca="1" si="468"/>
        <v>0.54126476826089542</v>
      </c>
      <c r="D4501" s="6">
        <v>0.35100305910234253</v>
      </c>
      <c r="E4501" s="15">
        <f t="shared" si="469"/>
        <v>96.790959057166063</v>
      </c>
      <c r="F4501" s="5">
        <f t="shared" si="470"/>
        <v>100.05447852153404</v>
      </c>
      <c r="G4501" s="5">
        <f t="shared" si="471"/>
        <v>0.21428571428571427</v>
      </c>
      <c r="H4501" s="5">
        <f t="shared" si="472"/>
        <v>100.05447852153404</v>
      </c>
      <c r="M4501" s="1"/>
      <c r="N4501" s="1"/>
      <c r="O4501" s="1"/>
      <c r="P4501" s="1"/>
      <c r="Q4501" s="1"/>
      <c r="R4501" s="1"/>
      <c r="Y4501" s="1"/>
      <c r="Z4501" s="1"/>
      <c r="AA4501" s="6">
        <v>100.05447852153404</v>
      </c>
      <c r="AB4501" s="6">
        <f t="shared" si="473"/>
        <v>30.01634355646021</v>
      </c>
    </row>
    <row r="4502" spans="3:28" x14ac:dyDescent="0.55000000000000004">
      <c r="C4502" s="5">
        <f t="shared" ca="1" si="468"/>
        <v>0.99414567910957263</v>
      </c>
      <c r="D4502" s="6">
        <v>0.82428859352757589</v>
      </c>
      <c r="E4502" s="15">
        <f t="shared" si="469"/>
        <v>137.67773099131063</v>
      </c>
      <c r="F4502" s="5">
        <f t="shared" si="470"/>
        <v>195.96239795775125</v>
      </c>
      <c r="G4502" s="5">
        <f t="shared" si="471"/>
        <v>0.21428571428571427</v>
      </c>
      <c r="H4502" s="5">
        <f t="shared" si="472"/>
        <v>195.96239795775125</v>
      </c>
      <c r="M4502" s="1"/>
      <c r="N4502" s="1"/>
      <c r="O4502" s="1"/>
      <c r="P4502" s="1"/>
      <c r="Q4502" s="1"/>
      <c r="R4502" s="1"/>
      <c r="Y4502" s="1"/>
      <c r="Z4502" s="1"/>
      <c r="AA4502" s="6">
        <v>195.96239795775125</v>
      </c>
      <c r="AB4502" s="6">
        <f t="shared" si="473"/>
        <v>58.788719387325372</v>
      </c>
    </row>
    <row r="4503" spans="3:28" x14ac:dyDescent="0.55000000000000004">
      <c r="C4503" s="5">
        <f t="shared" ca="1" si="468"/>
        <v>0.7376477496503816</v>
      </c>
      <c r="D4503" s="6">
        <v>0.24997514272569665</v>
      </c>
      <c r="E4503" s="15">
        <f t="shared" si="469"/>
        <v>84.804185033003108</v>
      </c>
      <c r="F4503" s="5">
        <f t="shared" si="470"/>
        <v>85.054585515072972</v>
      </c>
      <c r="G4503" s="5">
        <f t="shared" si="471"/>
        <v>0.21428571428571427</v>
      </c>
      <c r="H4503" s="5">
        <f t="shared" si="472"/>
        <v>85.054585515072972</v>
      </c>
      <c r="M4503" s="1"/>
      <c r="N4503" s="1"/>
      <c r="O4503" s="1"/>
      <c r="P4503" s="1"/>
      <c r="Q4503" s="1"/>
      <c r="R4503" s="1"/>
      <c r="Y4503" s="1"/>
      <c r="Z4503" s="1"/>
      <c r="AA4503" s="6">
        <v>85.054585515072972</v>
      </c>
      <c r="AB4503" s="6">
        <f t="shared" si="473"/>
        <v>25.516375654521891</v>
      </c>
    </row>
    <row r="4504" spans="3:28" x14ac:dyDescent="0.55000000000000004">
      <c r="C4504" s="5">
        <f t="shared" ca="1" si="468"/>
        <v>0.7355102786896941</v>
      </c>
      <c r="D4504" s="6">
        <v>7.985957493980711E-2</v>
      </c>
      <c r="E4504" s="15">
        <f t="shared" si="469"/>
        <v>56.628416004364148</v>
      </c>
      <c r="F4504" s="5">
        <f t="shared" si="470"/>
        <v>61.923016266360008</v>
      </c>
      <c r="G4504" s="5">
        <f t="shared" si="471"/>
        <v>0.21428571428571427</v>
      </c>
      <c r="H4504" s="5">
        <f t="shared" si="472"/>
        <v>56.628416004364148</v>
      </c>
      <c r="M4504" s="1"/>
      <c r="N4504" s="1"/>
      <c r="O4504" s="1"/>
      <c r="P4504" s="1"/>
      <c r="Q4504" s="1"/>
      <c r="R4504" s="1"/>
      <c r="Y4504" s="1"/>
      <c r="Z4504" s="1"/>
      <c r="AA4504" s="6">
        <v>56.628416004364148</v>
      </c>
      <c r="AB4504" s="6">
        <f t="shared" si="473"/>
        <v>16.988524801309243</v>
      </c>
    </row>
    <row r="4505" spans="3:28" x14ac:dyDescent="0.55000000000000004">
      <c r="C4505" s="5">
        <f t="shared" ca="1" si="468"/>
        <v>0.79715282787809061</v>
      </c>
      <c r="D4505" s="6">
        <v>0.38230604233669541</v>
      </c>
      <c r="E4505" s="15">
        <f t="shared" si="469"/>
        <v>100.14200840543293</v>
      </c>
      <c r="F4505" s="5">
        <f t="shared" si="470"/>
        <v>104.93604179126385</v>
      </c>
      <c r="G4505" s="5">
        <f t="shared" si="471"/>
        <v>0.21428571428571427</v>
      </c>
      <c r="H4505" s="5">
        <f t="shared" si="472"/>
        <v>104.93604179126385</v>
      </c>
      <c r="M4505" s="1"/>
      <c r="N4505" s="1"/>
      <c r="O4505" s="1"/>
      <c r="P4505" s="1"/>
      <c r="Q4505" s="1"/>
      <c r="R4505" s="1"/>
      <c r="Y4505" s="1"/>
      <c r="Z4505" s="1"/>
      <c r="AA4505" s="6">
        <v>104.93604179126385</v>
      </c>
      <c r="AB4505" s="6">
        <f t="shared" si="473"/>
        <v>31.480812537379151</v>
      </c>
    </row>
    <row r="4506" spans="3:28" x14ac:dyDescent="0.55000000000000004">
      <c r="C4506" s="5">
        <f t="shared" ca="1" si="468"/>
        <v>7.5001477326266275E-2</v>
      </c>
      <c r="D4506" s="6">
        <v>0.72765197847764185</v>
      </c>
      <c r="E4506" s="15">
        <f t="shared" si="469"/>
        <v>130.56470159334029</v>
      </c>
      <c r="F4506" s="5">
        <f t="shared" si="470"/>
        <v>170.47533777007075</v>
      </c>
      <c r="G4506" s="5">
        <f t="shared" si="471"/>
        <v>0.21428571428571427</v>
      </c>
      <c r="H4506" s="5">
        <f t="shared" si="472"/>
        <v>170.47533777007075</v>
      </c>
      <c r="M4506" s="1"/>
      <c r="N4506" s="1"/>
      <c r="O4506" s="1"/>
      <c r="P4506" s="1"/>
      <c r="Q4506" s="1"/>
      <c r="R4506" s="1"/>
      <c r="Y4506" s="1"/>
      <c r="Z4506" s="1"/>
      <c r="AA4506" s="6">
        <v>170.47533777007075</v>
      </c>
      <c r="AB4506" s="6">
        <f t="shared" si="473"/>
        <v>51.142601331021226</v>
      </c>
    </row>
    <row r="4507" spans="3:28" x14ac:dyDescent="0.55000000000000004">
      <c r="C4507" s="5">
        <f t="shared" ca="1" si="468"/>
        <v>0.37142214041947041</v>
      </c>
      <c r="D4507" s="6">
        <v>0.75623287431636799</v>
      </c>
      <c r="E4507" s="15">
        <f t="shared" si="469"/>
        <v>132.71518215624275</v>
      </c>
      <c r="F4507" s="5">
        <f t="shared" si="470"/>
        <v>177.4599863631812</v>
      </c>
      <c r="G4507" s="5">
        <f t="shared" si="471"/>
        <v>0.21428571428571427</v>
      </c>
      <c r="H4507" s="5">
        <f t="shared" si="472"/>
        <v>177.4599863631812</v>
      </c>
      <c r="M4507" s="1"/>
      <c r="N4507" s="1"/>
      <c r="O4507" s="1"/>
      <c r="P4507" s="1"/>
      <c r="Q4507" s="1"/>
      <c r="R4507" s="1"/>
      <c r="Y4507" s="1"/>
      <c r="Z4507" s="1"/>
      <c r="AA4507" s="6">
        <v>177.4599863631812</v>
      </c>
      <c r="AB4507" s="6">
        <f t="shared" si="473"/>
        <v>53.23799590895436</v>
      </c>
    </row>
    <row r="4508" spans="3:28" x14ac:dyDescent="0.55000000000000004">
      <c r="C4508" s="5">
        <f t="shared" ca="1" si="468"/>
        <v>0.51536755181939775</v>
      </c>
      <c r="D4508" s="6">
        <v>0.10426048675979072</v>
      </c>
      <c r="E4508" s="15">
        <f t="shared" si="469"/>
        <v>61.851836011870304</v>
      </c>
      <c r="F4508" s="5">
        <f t="shared" si="470"/>
        <v>65.100970594604433</v>
      </c>
      <c r="G4508" s="5">
        <f t="shared" si="471"/>
        <v>0.21428571428571427</v>
      </c>
      <c r="H4508" s="5">
        <f t="shared" si="472"/>
        <v>61.851836011870304</v>
      </c>
      <c r="M4508" s="1"/>
      <c r="N4508" s="1"/>
      <c r="O4508" s="1"/>
      <c r="P4508" s="1"/>
      <c r="Q4508" s="1"/>
      <c r="R4508" s="1"/>
      <c r="Y4508" s="1"/>
      <c r="Z4508" s="1"/>
      <c r="AA4508" s="6">
        <v>61.851836011870304</v>
      </c>
      <c r="AB4508" s="6">
        <f t="shared" si="473"/>
        <v>18.55555080356109</v>
      </c>
    </row>
    <row r="4509" spans="3:28" x14ac:dyDescent="0.55000000000000004">
      <c r="C4509" s="5">
        <f t="shared" ca="1" si="468"/>
        <v>0.1147799795897676</v>
      </c>
      <c r="D4509" s="6">
        <v>0.58591410270252631</v>
      </c>
      <c r="E4509" s="15">
        <f t="shared" si="469"/>
        <v>119.21369323537171</v>
      </c>
      <c r="F4509" s="5">
        <f t="shared" si="470"/>
        <v>140.28872527737943</v>
      </c>
      <c r="G4509" s="5">
        <f t="shared" si="471"/>
        <v>0.21428571428571427</v>
      </c>
      <c r="H4509" s="5">
        <f t="shared" si="472"/>
        <v>140.28872527737943</v>
      </c>
      <c r="M4509" s="1"/>
      <c r="N4509" s="1"/>
      <c r="O4509" s="1"/>
      <c r="P4509" s="1"/>
      <c r="Q4509" s="1"/>
      <c r="R4509" s="1"/>
      <c r="Y4509" s="1"/>
      <c r="Z4509" s="1"/>
      <c r="AA4509" s="6">
        <v>140.28872527737943</v>
      </c>
      <c r="AB4509" s="6">
        <f t="shared" si="473"/>
        <v>42.08661758321383</v>
      </c>
    </row>
    <row r="4510" spans="3:28" x14ac:dyDescent="0.55000000000000004">
      <c r="C4510" s="5">
        <f t="shared" ca="1" si="468"/>
        <v>0.17578892659224454</v>
      </c>
      <c r="D4510" s="6">
        <v>0.4936122703759287</v>
      </c>
      <c r="E4510" s="15">
        <f t="shared" si="469"/>
        <v>111.06418693600466</v>
      </c>
      <c r="F4510" s="5">
        <f t="shared" si="470"/>
        <v>123.38322801941263</v>
      </c>
      <c r="G4510" s="5">
        <f t="shared" si="471"/>
        <v>0.21428571428571427</v>
      </c>
      <c r="H4510" s="5">
        <f t="shared" si="472"/>
        <v>123.38322801941263</v>
      </c>
      <c r="M4510" s="1"/>
      <c r="N4510" s="1"/>
      <c r="O4510" s="1"/>
      <c r="P4510" s="1"/>
      <c r="Q4510" s="1"/>
      <c r="R4510" s="1"/>
      <c r="Y4510" s="1"/>
      <c r="Z4510" s="1"/>
      <c r="AA4510" s="6">
        <v>123.38322801941263</v>
      </c>
      <c r="AB4510" s="6">
        <f t="shared" si="473"/>
        <v>37.014968405823787</v>
      </c>
    </row>
    <row r="4511" spans="3:28" x14ac:dyDescent="0.55000000000000004">
      <c r="C4511" s="5">
        <f t="shared" ca="1" si="468"/>
        <v>0.27680083701541935</v>
      </c>
      <c r="D4511" s="6">
        <v>0.98906809856563249</v>
      </c>
      <c r="E4511" s="15">
        <f t="shared" si="469"/>
        <v>148.9043989005132</v>
      </c>
      <c r="F4511" s="5">
        <f t="shared" si="470"/>
        <v>274.04994935733191</v>
      </c>
      <c r="G4511" s="5">
        <f t="shared" si="471"/>
        <v>0.21428571428571427</v>
      </c>
      <c r="H4511" s="5">
        <f t="shared" si="472"/>
        <v>274.04994935733191</v>
      </c>
      <c r="M4511" s="1"/>
      <c r="N4511" s="1"/>
      <c r="O4511" s="1"/>
      <c r="P4511" s="1"/>
      <c r="Q4511" s="1"/>
      <c r="R4511" s="1"/>
      <c r="Y4511" s="1"/>
      <c r="Z4511" s="1"/>
      <c r="AA4511" s="6">
        <v>274.04994935733191</v>
      </c>
      <c r="AB4511" s="6">
        <f t="shared" si="473"/>
        <v>82.214984807199571</v>
      </c>
    </row>
    <row r="4512" spans="3:28" x14ac:dyDescent="0.55000000000000004">
      <c r="C4512" s="5">
        <f t="shared" ca="1" si="468"/>
        <v>0.56141907643426814</v>
      </c>
      <c r="D4512" s="6">
        <v>0.4280771054423429</v>
      </c>
      <c r="E4512" s="15">
        <f t="shared" si="469"/>
        <v>104.80386413030577</v>
      </c>
      <c r="F4512" s="5">
        <f t="shared" si="470"/>
        <v>112.30223681473538</v>
      </c>
      <c r="G4512" s="5">
        <f t="shared" si="471"/>
        <v>0.21428571428571427</v>
      </c>
      <c r="H4512" s="5">
        <f t="shared" si="472"/>
        <v>112.30223681473538</v>
      </c>
      <c r="M4512" s="1"/>
      <c r="N4512" s="1"/>
      <c r="O4512" s="1"/>
      <c r="P4512" s="1"/>
      <c r="Q4512" s="1"/>
      <c r="R4512" s="1"/>
      <c r="Y4512" s="1"/>
      <c r="Z4512" s="1"/>
      <c r="AA4512" s="6">
        <v>112.30223681473538</v>
      </c>
      <c r="AB4512" s="6">
        <f t="shared" si="473"/>
        <v>33.690671044420611</v>
      </c>
    </row>
    <row r="4513" spans="3:28" x14ac:dyDescent="0.55000000000000004">
      <c r="C4513" s="5">
        <f t="shared" ca="1" si="468"/>
        <v>0.20252820879201749</v>
      </c>
      <c r="D4513" s="6">
        <v>0.16768988901845583</v>
      </c>
      <c r="E4513" s="15">
        <f t="shared" si="469"/>
        <v>73.077209191045995</v>
      </c>
      <c r="F4513" s="5">
        <f t="shared" si="470"/>
        <v>73.570534522418825</v>
      </c>
      <c r="G4513" s="5">
        <f t="shared" si="471"/>
        <v>0.21428571428571427</v>
      </c>
      <c r="H4513" s="5">
        <f t="shared" si="472"/>
        <v>73.077209191045995</v>
      </c>
      <c r="M4513" s="1"/>
      <c r="N4513" s="1"/>
      <c r="O4513" s="1"/>
      <c r="P4513" s="1"/>
      <c r="Q4513" s="1"/>
      <c r="R4513" s="1"/>
      <c r="Y4513" s="1"/>
      <c r="Z4513" s="1"/>
      <c r="AA4513" s="6">
        <v>73.077209191045995</v>
      </c>
      <c r="AB4513" s="6">
        <f t="shared" si="473"/>
        <v>21.923162757313797</v>
      </c>
    </row>
    <row r="4514" spans="3:28" x14ac:dyDescent="0.55000000000000004">
      <c r="C4514" s="5">
        <f t="shared" ca="1" si="468"/>
        <v>0.3478611319781989</v>
      </c>
      <c r="D4514" s="6">
        <v>0.31820081941351164</v>
      </c>
      <c r="E4514" s="15">
        <f t="shared" si="469"/>
        <v>93.114798544118244</v>
      </c>
      <c r="F4514" s="5">
        <f t="shared" si="470"/>
        <v>95.063840369427027</v>
      </c>
      <c r="G4514" s="5">
        <f t="shared" si="471"/>
        <v>0.21428571428571427</v>
      </c>
      <c r="H4514" s="5">
        <f t="shared" si="472"/>
        <v>95.063840369427027</v>
      </c>
      <c r="M4514" s="1"/>
      <c r="N4514" s="1"/>
      <c r="O4514" s="1"/>
      <c r="P4514" s="1"/>
      <c r="Q4514" s="1"/>
      <c r="R4514" s="1"/>
      <c r="Y4514" s="1"/>
      <c r="Z4514" s="1"/>
      <c r="AA4514" s="6">
        <v>95.063840369427027</v>
      </c>
      <c r="AB4514" s="6">
        <f t="shared" si="473"/>
        <v>28.519152110828106</v>
      </c>
    </row>
    <row r="4515" spans="3:28" x14ac:dyDescent="0.55000000000000004">
      <c r="C4515" s="5">
        <f t="shared" ca="1" si="468"/>
        <v>0.44015973769635575</v>
      </c>
      <c r="D4515" s="6">
        <v>0.31375316845891665</v>
      </c>
      <c r="E4515" s="15">
        <f t="shared" si="469"/>
        <v>92.602019463027332</v>
      </c>
      <c r="F4515" s="5">
        <f t="shared" si="470"/>
        <v>94.396486355581146</v>
      </c>
      <c r="G4515" s="5">
        <f t="shared" si="471"/>
        <v>0.21428571428571427</v>
      </c>
      <c r="H4515" s="5">
        <f t="shared" si="472"/>
        <v>94.396486355581146</v>
      </c>
      <c r="M4515" s="1"/>
      <c r="N4515" s="1"/>
      <c r="O4515" s="1"/>
      <c r="P4515" s="1"/>
      <c r="Q4515" s="1"/>
      <c r="R4515" s="1"/>
      <c r="Y4515" s="1"/>
      <c r="Z4515" s="1"/>
      <c r="AA4515" s="6">
        <v>94.396486355581146</v>
      </c>
      <c r="AB4515" s="6">
        <f t="shared" si="473"/>
        <v>28.318945906674344</v>
      </c>
    </row>
    <row r="4516" spans="3:28" x14ac:dyDescent="0.55000000000000004">
      <c r="C4516" s="5">
        <f t="shared" ca="1" si="468"/>
        <v>0.45649707382217475</v>
      </c>
      <c r="D4516" s="6">
        <v>0.59360921723673465</v>
      </c>
      <c r="E4516" s="15">
        <f t="shared" si="469"/>
        <v>119.86308051315632</v>
      </c>
      <c r="F4516" s="5">
        <f t="shared" si="470"/>
        <v>141.77967191850109</v>
      </c>
      <c r="G4516" s="5">
        <f t="shared" si="471"/>
        <v>0.21428571428571427</v>
      </c>
      <c r="H4516" s="5">
        <f t="shared" si="472"/>
        <v>141.77967191850109</v>
      </c>
      <c r="M4516" s="1"/>
      <c r="N4516" s="1"/>
      <c r="O4516" s="1"/>
      <c r="P4516" s="1"/>
      <c r="Q4516" s="1"/>
      <c r="R4516" s="1"/>
      <c r="Y4516" s="1"/>
      <c r="Z4516" s="1"/>
      <c r="AA4516" s="6">
        <v>141.77967191850109</v>
      </c>
      <c r="AB4516" s="6">
        <f t="shared" si="473"/>
        <v>42.533901575550324</v>
      </c>
    </row>
    <row r="4517" spans="3:28" x14ac:dyDescent="0.55000000000000004">
      <c r="C4517" s="5">
        <f t="shared" ca="1" si="468"/>
        <v>0.72004575673151594</v>
      </c>
      <c r="D4517" s="6">
        <v>0.8701291484843765</v>
      </c>
      <c r="E4517" s="15">
        <f t="shared" si="469"/>
        <v>140.90562308899254</v>
      </c>
      <c r="F4517" s="5">
        <f t="shared" si="470"/>
        <v>210.5570323985032</v>
      </c>
      <c r="G4517" s="5">
        <f t="shared" si="471"/>
        <v>0.21428571428571427</v>
      </c>
      <c r="H4517" s="5">
        <f t="shared" si="472"/>
        <v>210.5570323985032</v>
      </c>
      <c r="M4517" s="1"/>
      <c r="N4517" s="1"/>
      <c r="O4517" s="1"/>
      <c r="P4517" s="1"/>
      <c r="Q4517" s="1"/>
      <c r="R4517" s="1"/>
      <c r="Y4517" s="1"/>
      <c r="Z4517" s="1"/>
      <c r="AA4517" s="6">
        <v>210.5570323985032</v>
      </c>
      <c r="AB4517" s="6">
        <f t="shared" si="473"/>
        <v>63.167109719550957</v>
      </c>
    </row>
    <row r="4518" spans="3:28" x14ac:dyDescent="0.55000000000000004">
      <c r="C4518" s="5">
        <f t="shared" ca="1" si="468"/>
        <v>0.4946161549539192</v>
      </c>
      <c r="D4518" s="6">
        <v>7.2888740235327765E-2</v>
      </c>
      <c r="E4518" s="15">
        <f t="shared" si="469"/>
        <v>54.993297014621334</v>
      </c>
      <c r="F4518" s="5">
        <f t="shared" si="470"/>
        <v>61.022901512500965</v>
      </c>
      <c r="G4518" s="5">
        <f t="shared" si="471"/>
        <v>0.21428571428571427</v>
      </c>
      <c r="H4518" s="5">
        <f t="shared" si="472"/>
        <v>54.993297014621334</v>
      </c>
      <c r="M4518" s="1"/>
      <c r="N4518" s="1"/>
      <c r="O4518" s="1"/>
      <c r="P4518" s="1"/>
      <c r="Q4518" s="1"/>
      <c r="R4518" s="1"/>
      <c r="Y4518" s="1"/>
      <c r="Z4518" s="1"/>
      <c r="AA4518" s="6">
        <v>54.993297014621334</v>
      </c>
      <c r="AB4518" s="6">
        <f t="shared" si="473"/>
        <v>16.497989104386399</v>
      </c>
    </row>
    <row r="4519" spans="3:28" x14ac:dyDescent="0.55000000000000004">
      <c r="C4519" s="5">
        <f t="shared" ca="1" si="468"/>
        <v>0.85157756970836918</v>
      </c>
      <c r="D4519" s="6">
        <v>0.51164378456899817</v>
      </c>
      <c r="E4519" s="15">
        <f t="shared" si="469"/>
        <v>112.71254273699525</v>
      </c>
      <c r="F4519" s="5">
        <f t="shared" si="470"/>
        <v>126.55622562181799</v>
      </c>
      <c r="G4519" s="5">
        <f t="shared" si="471"/>
        <v>0.21428571428571427</v>
      </c>
      <c r="H4519" s="5">
        <f t="shared" si="472"/>
        <v>126.55622562181799</v>
      </c>
      <c r="M4519" s="1"/>
      <c r="N4519" s="1"/>
      <c r="O4519" s="1"/>
      <c r="P4519" s="1"/>
      <c r="Q4519" s="1"/>
      <c r="R4519" s="1"/>
      <c r="Y4519" s="1"/>
      <c r="Z4519" s="1"/>
      <c r="AA4519" s="6">
        <v>126.55622562181799</v>
      </c>
      <c r="AB4519" s="6">
        <f t="shared" si="473"/>
        <v>37.966867686545392</v>
      </c>
    </row>
    <row r="4520" spans="3:28" x14ac:dyDescent="0.55000000000000004">
      <c r="C4520" s="5">
        <f t="shared" ca="1" si="468"/>
        <v>0.57667485948724528</v>
      </c>
      <c r="D4520" s="6">
        <v>0.36629366238530381</v>
      </c>
      <c r="E4520" s="15">
        <f t="shared" si="469"/>
        <v>98.445736200720972</v>
      </c>
      <c r="F4520" s="5">
        <f t="shared" si="470"/>
        <v>102.42391238546784</v>
      </c>
      <c r="G4520" s="5">
        <f t="shared" si="471"/>
        <v>0.21428571428571427</v>
      </c>
      <c r="H4520" s="5">
        <f t="shared" si="472"/>
        <v>102.42391238546784</v>
      </c>
      <c r="M4520" s="1"/>
      <c r="N4520" s="1"/>
      <c r="O4520" s="1"/>
      <c r="P4520" s="1"/>
      <c r="Q4520" s="1"/>
      <c r="R4520" s="1"/>
      <c r="Y4520" s="1"/>
      <c r="Z4520" s="1"/>
      <c r="AA4520" s="6">
        <v>102.42391238546784</v>
      </c>
      <c r="AB4520" s="6">
        <f t="shared" si="473"/>
        <v>30.727173715640351</v>
      </c>
    </row>
    <row r="4521" spans="3:28" x14ac:dyDescent="0.55000000000000004">
      <c r="C4521" s="5">
        <f t="shared" ca="1" si="468"/>
        <v>0.93698200897238826</v>
      </c>
      <c r="D4521" s="6">
        <v>0.86085422700179615</v>
      </c>
      <c r="E4521" s="15">
        <f t="shared" si="469"/>
        <v>140.2595152727225</v>
      </c>
      <c r="F4521" s="5">
        <f t="shared" si="470"/>
        <v>207.41825440893138</v>
      </c>
      <c r="G4521" s="5">
        <f t="shared" si="471"/>
        <v>0.21428571428571427</v>
      </c>
      <c r="H4521" s="5">
        <f t="shared" si="472"/>
        <v>207.41825440893138</v>
      </c>
      <c r="M4521" s="1"/>
      <c r="N4521" s="1"/>
      <c r="O4521" s="1"/>
      <c r="P4521" s="1"/>
      <c r="Q4521" s="1"/>
      <c r="R4521" s="1"/>
      <c r="Y4521" s="1"/>
      <c r="Z4521" s="1"/>
      <c r="AA4521" s="6">
        <v>207.41825440893138</v>
      </c>
      <c r="AB4521" s="6">
        <f t="shared" si="473"/>
        <v>62.225476322679413</v>
      </c>
    </row>
    <row r="4522" spans="3:28" x14ac:dyDescent="0.55000000000000004">
      <c r="C4522" s="5">
        <f t="shared" ca="1" si="468"/>
        <v>0.20866508503646031</v>
      </c>
      <c r="D4522" s="6">
        <v>0.12232038487663233</v>
      </c>
      <c r="E4522" s="15">
        <f t="shared" si="469"/>
        <v>65.331914430425542</v>
      </c>
      <c r="F4522" s="5">
        <f t="shared" si="470"/>
        <v>67.481045306840741</v>
      </c>
      <c r="G4522" s="5">
        <f t="shared" si="471"/>
        <v>0.21428571428571427</v>
      </c>
      <c r="H4522" s="5">
        <f t="shared" si="472"/>
        <v>65.331914430425542</v>
      </c>
      <c r="M4522" s="1"/>
      <c r="N4522" s="1"/>
      <c r="O4522" s="1"/>
      <c r="P4522" s="1"/>
      <c r="Q4522" s="1"/>
      <c r="R4522" s="1"/>
      <c r="Y4522" s="1"/>
      <c r="Z4522" s="1"/>
      <c r="AA4522" s="6">
        <v>65.331914430425542</v>
      </c>
      <c r="AB4522" s="6">
        <f t="shared" si="473"/>
        <v>19.599574329127663</v>
      </c>
    </row>
    <row r="4523" spans="3:28" x14ac:dyDescent="0.55000000000000004">
      <c r="C4523" s="5">
        <f t="shared" ca="1" si="468"/>
        <v>0.9909345541164335</v>
      </c>
      <c r="D4523" s="6">
        <v>9.1059227159092648E-2</v>
      </c>
      <c r="E4523" s="15">
        <f t="shared" si="469"/>
        <v>59.112594087745656</v>
      </c>
      <c r="F4523" s="5">
        <f t="shared" si="470"/>
        <v>63.376350279605617</v>
      </c>
      <c r="G4523" s="5">
        <f t="shared" si="471"/>
        <v>0.21428571428571427</v>
      </c>
      <c r="H4523" s="5">
        <f t="shared" si="472"/>
        <v>59.112594087745656</v>
      </c>
      <c r="M4523" s="1"/>
      <c r="N4523" s="1"/>
      <c r="O4523" s="1"/>
      <c r="P4523" s="1"/>
      <c r="Q4523" s="1"/>
      <c r="R4523" s="1"/>
      <c r="Y4523" s="1"/>
      <c r="Z4523" s="1"/>
      <c r="AA4523" s="6">
        <v>59.112594087745656</v>
      </c>
      <c r="AB4523" s="6">
        <f t="shared" si="473"/>
        <v>17.733778226323697</v>
      </c>
    </row>
    <row r="4524" spans="3:28" x14ac:dyDescent="0.55000000000000004">
      <c r="C4524" s="5">
        <f t="shared" ca="1" si="468"/>
        <v>0.95073192295504483</v>
      </c>
      <c r="D4524" s="6">
        <v>5.9455190468330921E-2</v>
      </c>
      <c r="E4524" s="15">
        <f t="shared" si="469"/>
        <v>51.604543975003963</v>
      </c>
      <c r="F4524" s="5">
        <f t="shared" si="470"/>
        <v>59.297776771483029</v>
      </c>
      <c r="G4524" s="5">
        <f t="shared" si="471"/>
        <v>0.21428571428571427</v>
      </c>
      <c r="H4524" s="5">
        <f t="shared" si="472"/>
        <v>51.604543975003963</v>
      </c>
      <c r="M4524" s="1"/>
      <c r="N4524" s="1"/>
      <c r="O4524" s="1"/>
      <c r="P4524" s="1"/>
      <c r="Q4524" s="1"/>
      <c r="R4524" s="1"/>
      <c r="Y4524" s="1"/>
      <c r="Z4524" s="1"/>
      <c r="AA4524" s="6">
        <v>51.604543975003963</v>
      </c>
      <c r="AB4524" s="6">
        <f t="shared" si="473"/>
        <v>15.481363192501188</v>
      </c>
    </row>
    <row r="4525" spans="3:28" x14ac:dyDescent="0.55000000000000004">
      <c r="C4525" s="5">
        <f t="shared" ca="1" si="468"/>
        <v>0.52248241424667052</v>
      </c>
      <c r="D4525" s="6">
        <v>0.48584468511583168</v>
      </c>
      <c r="E4525" s="15">
        <f t="shared" si="469"/>
        <v>110.34484329471147</v>
      </c>
      <c r="F4525" s="5">
        <f t="shared" si="470"/>
        <v>122.03380265661468</v>
      </c>
      <c r="G4525" s="5">
        <f t="shared" si="471"/>
        <v>0.21428571428571427</v>
      </c>
      <c r="H4525" s="5">
        <f t="shared" si="472"/>
        <v>122.03380265661468</v>
      </c>
      <c r="M4525" s="1"/>
      <c r="N4525" s="1"/>
      <c r="O4525" s="1"/>
      <c r="P4525" s="1"/>
      <c r="Q4525" s="1"/>
      <c r="R4525" s="1"/>
      <c r="Y4525" s="1"/>
      <c r="Z4525" s="1"/>
      <c r="AA4525" s="6">
        <v>122.03380265661468</v>
      </c>
      <c r="AB4525" s="6">
        <f t="shared" si="473"/>
        <v>36.610140796984403</v>
      </c>
    </row>
    <row r="4526" spans="3:28" x14ac:dyDescent="0.55000000000000004">
      <c r="C4526" s="5">
        <f t="shared" ca="1" si="468"/>
        <v>0.79583249589056548</v>
      </c>
      <c r="D4526" s="6">
        <v>7.9121869346224449E-2</v>
      </c>
      <c r="E4526" s="15">
        <f t="shared" si="469"/>
        <v>56.458845360441281</v>
      </c>
      <c r="F4526" s="5">
        <f t="shared" si="470"/>
        <v>61.827598474817876</v>
      </c>
      <c r="G4526" s="5">
        <f t="shared" si="471"/>
        <v>0.21428571428571427</v>
      </c>
      <c r="H4526" s="5">
        <f t="shared" si="472"/>
        <v>56.458845360441281</v>
      </c>
      <c r="M4526" s="1"/>
      <c r="N4526" s="1"/>
      <c r="O4526" s="1"/>
      <c r="P4526" s="1"/>
      <c r="Q4526" s="1"/>
      <c r="R4526" s="1"/>
      <c r="Y4526" s="1"/>
      <c r="Z4526" s="1"/>
      <c r="AA4526" s="6">
        <v>56.458845360441281</v>
      </c>
      <c r="AB4526" s="6">
        <f t="shared" si="473"/>
        <v>16.937653608132383</v>
      </c>
    </row>
    <row r="4527" spans="3:28" x14ac:dyDescent="0.55000000000000004">
      <c r="C4527" s="5">
        <f t="shared" ca="1" si="468"/>
        <v>0.24550173442975687</v>
      </c>
      <c r="D4527" s="6">
        <v>0.18074251223755777</v>
      </c>
      <c r="E4527" s="15">
        <f t="shared" si="469"/>
        <v>75.104212230926322</v>
      </c>
      <c r="F4527" s="5">
        <f t="shared" si="470"/>
        <v>75.353029741849326</v>
      </c>
      <c r="G4527" s="5">
        <f t="shared" si="471"/>
        <v>0.21428571428571427</v>
      </c>
      <c r="H4527" s="5">
        <f t="shared" si="472"/>
        <v>75.104212230926322</v>
      </c>
      <c r="M4527" s="1"/>
      <c r="N4527" s="1"/>
      <c r="O4527" s="1"/>
      <c r="P4527" s="1"/>
      <c r="Q4527" s="1"/>
      <c r="R4527" s="1"/>
      <c r="Y4527" s="1"/>
      <c r="Z4527" s="1"/>
      <c r="AA4527" s="6">
        <v>75.104212230926322</v>
      </c>
      <c r="AB4527" s="6">
        <f t="shared" si="473"/>
        <v>22.531263669277894</v>
      </c>
    </row>
    <row r="4528" spans="3:28" x14ac:dyDescent="0.55000000000000004">
      <c r="C4528" s="5">
        <f t="shared" ca="1" si="468"/>
        <v>0.92893917117172509</v>
      </c>
      <c r="D4528" s="6">
        <v>0.636647833219943</v>
      </c>
      <c r="E4528" s="15">
        <f t="shared" si="469"/>
        <v>123.41993810719015</v>
      </c>
      <c r="F4528" s="5">
        <f t="shared" si="470"/>
        <v>150.39220116032885</v>
      </c>
      <c r="G4528" s="5">
        <f t="shared" si="471"/>
        <v>0.21428571428571427</v>
      </c>
      <c r="H4528" s="5">
        <f t="shared" si="472"/>
        <v>150.39220116032885</v>
      </c>
      <c r="M4528" s="1"/>
      <c r="N4528" s="1"/>
      <c r="O4528" s="1"/>
      <c r="P4528" s="1"/>
      <c r="Q4528" s="1"/>
      <c r="R4528" s="1"/>
      <c r="Y4528" s="1"/>
      <c r="Z4528" s="1"/>
      <c r="AA4528" s="6">
        <v>150.39220116032885</v>
      </c>
      <c r="AB4528" s="6">
        <f t="shared" si="473"/>
        <v>45.117660348098653</v>
      </c>
    </row>
    <row r="4529" spans="3:28" x14ac:dyDescent="0.55000000000000004">
      <c r="C4529" s="5">
        <f t="shared" ca="1" si="468"/>
        <v>0.45103929120215114</v>
      </c>
      <c r="D4529" s="6">
        <v>0.49525828233755798</v>
      </c>
      <c r="E4529" s="15">
        <f t="shared" si="469"/>
        <v>111.21589304102095</v>
      </c>
      <c r="F4529" s="5">
        <f t="shared" si="470"/>
        <v>123.67050783261914</v>
      </c>
      <c r="G4529" s="5">
        <f t="shared" si="471"/>
        <v>0.21428571428571427</v>
      </c>
      <c r="H4529" s="5">
        <f t="shared" si="472"/>
        <v>123.67050783261914</v>
      </c>
      <c r="M4529" s="1"/>
      <c r="N4529" s="1"/>
      <c r="O4529" s="1"/>
      <c r="P4529" s="1"/>
      <c r="Q4529" s="1"/>
      <c r="R4529" s="1"/>
      <c r="Y4529" s="1"/>
      <c r="Z4529" s="1"/>
      <c r="AA4529" s="6">
        <v>123.67050783261914</v>
      </c>
      <c r="AB4529" s="6">
        <f t="shared" si="473"/>
        <v>37.101152349785743</v>
      </c>
    </row>
    <row r="4530" spans="3:28" x14ac:dyDescent="0.55000000000000004">
      <c r="C4530" s="5">
        <f t="shared" ca="1" si="468"/>
        <v>0.76911816771707775</v>
      </c>
      <c r="D4530" s="6">
        <v>0.51518702498872926</v>
      </c>
      <c r="E4530" s="15">
        <f t="shared" si="469"/>
        <v>113.03301575145595</v>
      </c>
      <c r="F4530" s="5">
        <f t="shared" si="470"/>
        <v>127.18657673463477</v>
      </c>
      <c r="G4530" s="5">
        <f t="shared" si="471"/>
        <v>0.21428571428571427</v>
      </c>
      <c r="H4530" s="5">
        <f t="shared" si="472"/>
        <v>127.18657673463477</v>
      </c>
      <c r="M4530" s="1"/>
      <c r="N4530" s="1"/>
      <c r="O4530" s="1"/>
      <c r="P4530" s="1"/>
      <c r="Q4530" s="1"/>
      <c r="R4530" s="1"/>
      <c r="Y4530" s="1"/>
      <c r="Z4530" s="1"/>
      <c r="AA4530" s="6">
        <v>127.18657673463477</v>
      </c>
      <c r="AB4530" s="6">
        <f t="shared" si="473"/>
        <v>38.155973020390427</v>
      </c>
    </row>
    <row r="4531" spans="3:28" x14ac:dyDescent="0.55000000000000004">
      <c r="C4531" s="5">
        <f t="shared" ca="1" si="468"/>
        <v>0.48798610268437259</v>
      </c>
      <c r="D4531" s="6">
        <v>0.87322632673897926</v>
      </c>
      <c r="E4531" s="15">
        <f t="shared" si="469"/>
        <v>141.12061050545796</v>
      </c>
      <c r="F4531" s="5">
        <f t="shared" si="470"/>
        <v>211.6299922322122</v>
      </c>
      <c r="G4531" s="5">
        <f t="shared" si="471"/>
        <v>0.21428571428571427</v>
      </c>
      <c r="H4531" s="5">
        <f t="shared" si="472"/>
        <v>211.6299922322122</v>
      </c>
      <c r="M4531" s="1"/>
      <c r="N4531" s="1"/>
      <c r="O4531" s="1"/>
      <c r="P4531" s="1"/>
      <c r="Q4531" s="1"/>
      <c r="R4531" s="1"/>
      <c r="Y4531" s="1"/>
      <c r="Z4531" s="1"/>
      <c r="AA4531" s="6">
        <v>211.6299922322122</v>
      </c>
      <c r="AB4531" s="6">
        <f t="shared" si="473"/>
        <v>63.488997669663661</v>
      </c>
    </row>
    <row r="4532" spans="3:28" x14ac:dyDescent="0.55000000000000004">
      <c r="C4532" s="5">
        <f t="shared" ca="1" si="468"/>
        <v>0.10268620495915082</v>
      </c>
      <c r="D4532" s="6">
        <v>0.76352147095352574</v>
      </c>
      <c r="E4532" s="15">
        <f t="shared" si="469"/>
        <v>133.25705590390044</v>
      </c>
      <c r="F4532" s="5">
        <f t="shared" si="470"/>
        <v>179.3058518847628</v>
      </c>
      <c r="G4532" s="5">
        <f t="shared" si="471"/>
        <v>0.21428571428571427</v>
      </c>
      <c r="H4532" s="5">
        <f t="shared" si="472"/>
        <v>179.3058518847628</v>
      </c>
      <c r="M4532" s="1"/>
      <c r="N4532" s="1"/>
      <c r="O4532" s="1"/>
      <c r="P4532" s="1"/>
      <c r="Q4532" s="1"/>
      <c r="R4532" s="1"/>
      <c r="Y4532" s="1"/>
      <c r="Z4532" s="1"/>
      <c r="AA4532" s="6">
        <v>179.3058518847628</v>
      </c>
      <c r="AB4532" s="6">
        <f t="shared" si="473"/>
        <v>53.791755565428836</v>
      </c>
    </row>
    <row r="4533" spans="3:28" x14ac:dyDescent="0.55000000000000004">
      <c r="C4533" s="5">
        <f t="shared" ca="1" si="468"/>
        <v>0.91108694424522907</v>
      </c>
      <c r="D4533" s="6">
        <v>0.58126585827660238</v>
      </c>
      <c r="E4533" s="15">
        <f t="shared" si="469"/>
        <v>118.81936257154729</v>
      </c>
      <c r="F4533" s="5">
        <f t="shared" si="470"/>
        <v>139.39482221870526</v>
      </c>
      <c r="G4533" s="5">
        <f t="shared" si="471"/>
        <v>0.21428571428571427</v>
      </c>
      <c r="H4533" s="5">
        <f t="shared" si="472"/>
        <v>139.39482221870526</v>
      </c>
      <c r="M4533" s="1"/>
      <c r="N4533" s="1"/>
      <c r="O4533" s="1"/>
      <c r="P4533" s="1"/>
      <c r="Q4533" s="1"/>
      <c r="R4533" s="1"/>
      <c r="Y4533" s="1"/>
      <c r="Z4533" s="1"/>
      <c r="AA4533" s="6">
        <v>139.39482221870526</v>
      </c>
      <c r="AB4533" s="6">
        <f t="shared" si="473"/>
        <v>41.818446665611575</v>
      </c>
    </row>
    <row r="4534" spans="3:28" x14ac:dyDescent="0.55000000000000004">
      <c r="C4534" s="5">
        <f t="shared" ca="1" si="468"/>
        <v>0.60674863161706716</v>
      </c>
      <c r="D4534" s="6">
        <v>5.9801389310468522E-2</v>
      </c>
      <c r="E4534" s="15">
        <f t="shared" si="469"/>
        <v>51.69642472607709</v>
      </c>
      <c r="F4534" s="5">
        <f t="shared" si="470"/>
        <v>59.342080083627536</v>
      </c>
      <c r="G4534" s="5">
        <f t="shared" si="471"/>
        <v>0.21428571428571427</v>
      </c>
      <c r="H4534" s="5">
        <f t="shared" si="472"/>
        <v>51.69642472607709</v>
      </c>
      <c r="M4534" s="1"/>
      <c r="N4534" s="1"/>
      <c r="O4534" s="1"/>
      <c r="P4534" s="1"/>
      <c r="Q4534" s="1"/>
      <c r="R4534" s="1"/>
      <c r="Y4534" s="1"/>
      <c r="Z4534" s="1"/>
      <c r="AA4534" s="6">
        <v>51.69642472607709</v>
      </c>
      <c r="AB4534" s="6">
        <f t="shared" si="473"/>
        <v>15.508927417823127</v>
      </c>
    </row>
    <row r="4535" spans="3:28" x14ac:dyDescent="0.55000000000000004">
      <c r="C4535" s="5">
        <f t="shared" ca="1" si="468"/>
        <v>0.62071665860206349</v>
      </c>
      <c r="D4535" s="6">
        <v>0.20802868890603288</v>
      </c>
      <c r="E4535" s="15">
        <f t="shared" si="469"/>
        <v>79.117526788773489</v>
      </c>
      <c r="F4535" s="5">
        <f t="shared" si="470"/>
        <v>79.125753508046188</v>
      </c>
      <c r="G4535" s="5">
        <f t="shared" si="471"/>
        <v>0.21428571428571427</v>
      </c>
      <c r="H4535" s="5">
        <f t="shared" si="472"/>
        <v>79.117526788773489</v>
      </c>
      <c r="M4535" s="1"/>
      <c r="N4535" s="1"/>
      <c r="O4535" s="1"/>
      <c r="P4535" s="1"/>
      <c r="Q4535" s="1"/>
      <c r="R4535" s="1"/>
      <c r="Y4535" s="1"/>
      <c r="Z4535" s="1"/>
      <c r="AA4535" s="6">
        <v>79.117526788773489</v>
      </c>
      <c r="AB4535" s="6">
        <f t="shared" si="473"/>
        <v>23.735258036632047</v>
      </c>
    </row>
    <row r="4536" spans="3:28" x14ac:dyDescent="0.55000000000000004">
      <c r="C4536" s="5">
        <f t="shared" ca="1" si="468"/>
        <v>0.27370150088984246</v>
      </c>
      <c r="D4536" s="6">
        <v>0.80445585095717698</v>
      </c>
      <c r="E4536" s="15">
        <f t="shared" si="469"/>
        <v>136.25342272845376</v>
      </c>
      <c r="F4536" s="5">
        <f t="shared" si="470"/>
        <v>190.24791764600593</v>
      </c>
      <c r="G4536" s="5">
        <f t="shared" si="471"/>
        <v>0.21428571428571427</v>
      </c>
      <c r="H4536" s="5">
        <f t="shared" si="472"/>
        <v>190.24791764600593</v>
      </c>
      <c r="M4536" s="1"/>
      <c r="N4536" s="1"/>
      <c r="O4536" s="1"/>
      <c r="P4536" s="1"/>
      <c r="Q4536" s="1"/>
      <c r="R4536" s="1"/>
      <c r="Y4536" s="1"/>
      <c r="Z4536" s="1"/>
      <c r="AA4536" s="6">
        <v>190.24791764600593</v>
      </c>
      <c r="AB4536" s="6">
        <f t="shared" si="473"/>
        <v>57.074375293801779</v>
      </c>
    </row>
    <row r="4537" spans="3:28" x14ac:dyDescent="0.55000000000000004">
      <c r="C4537" s="5">
        <f t="shared" ca="1" si="468"/>
        <v>0.85977432848117263</v>
      </c>
      <c r="D4537" s="6">
        <v>0.10163253226229074</v>
      </c>
      <c r="E4537" s="15">
        <f t="shared" si="469"/>
        <v>61.321018162752047</v>
      </c>
      <c r="F4537" s="5">
        <f t="shared" si="470"/>
        <v>64.756645125429969</v>
      </c>
      <c r="G4537" s="5">
        <f t="shared" si="471"/>
        <v>0.21428571428571427</v>
      </c>
      <c r="H4537" s="5">
        <f t="shared" si="472"/>
        <v>61.321018162752047</v>
      </c>
      <c r="M4537" s="1"/>
      <c r="N4537" s="1"/>
      <c r="O4537" s="1"/>
      <c r="P4537" s="1"/>
      <c r="Q4537" s="1"/>
      <c r="R4537" s="1"/>
      <c r="Y4537" s="1"/>
      <c r="Z4537" s="1"/>
      <c r="AA4537" s="6">
        <v>61.321018162752047</v>
      </c>
      <c r="AB4537" s="6">
        <f t="shared" si="473"/>
        <v>18.396305448825615</v>
      </c>
    </row>
    <row r="4538" spans="3:28" x14ac:dyDescent="0.55000000000000004">
      <c r="C4538" s="5">
        <f t="shared" ca="1" si="468"/>
        <v>0.61544431739132144</v>
      </c>
      <c r="D4538" s="6">
        <v>0.17106880959687731</v>
      </c>
      <c r="E4538" s="15">
        <f t="shared" si="469"/>
        <v>73.60929025110795</v>
      </c>
      <c r="F4538" s="5">
        <f t="shared" si="470"/>
        <v>74.030618603244477</v>
      </c>
      <c r="G4538" s="5">
        <f t="shared" si="471"/>
        <v>0.21428571428571427</v>
      </c>
      <c r="H4538" s="5">
        <f t="shared" si="472"/>
        <v>73.60929025110795</v>
      </c>
      <c r="M4538" s="1"/>
      <c r="N4538" s="1"/>
      <c r="O4538" s="1"/>
      <c r="P4538" s="1"/>
      <c r="Q4538" s="1"/>
      <c r="R4538" s="1"/>
      <c r="Y4538" s="1"/>
      <c r="Z4538" s="1"/>
      <c r="AA4538" s="6">
        <v>73.60929025110795</v>
      </c>
      <c r="AB4538" s="6">
        <f t="shared" si="473"/>
        <v>22.082787075332384</v>
      </c>
    </row>
    <row r="4539" spans="3:28" x14ac:dyDescent="0.55000000000000004">
      <c r="C4539" s="5">
        <f t="shared" ca="1" si="468"/>
        <v>0.31914279211896412</v>
      </c>
      <c r="D4539" s="6">
        <v>0.72515460596912384</v>
      </c>
      <c r="E4539" s="15">
        <f t="shared" si="469"/>
        <v>130.37480410076063</v>
      </c>
      <c r="F4539" s="5">
        <f t="shared" si="470"/>
        <v>169.88283636544344</v>
      </c>
      <c r="G4539" s="5">
        <f t="shared" si="471"/>
        <v>0.21428571428571427</v>
      </c>
      <c r="H4539" s="5">
        <f t="shared" si="472"/>
        <v>169.88283636544344</v>
      </c>
      <c r="M4539" s="1"/>
      <c r="N4539" s="1"/>
      <c r="O4539" s="1"/>
      <c r="P4539" s="1"/>
      <c r="Q4539" s="1"/>
      <c r="R4539" s="1"/>
      <c r="Y4539" s="1"/>
      <c r="Z4539" s="1"/>
      <c r="AA4539" s="6">
        <v>169.88283636544344</v>
      </c>
      <c r="AB4539" s="6">
        <f t="shared" si="473"/>
        <v>50.964850909633029</v>
      </c>
    </row>
    <row r="4540" spans="3:28" x14ac:dyDescent="0.55000000000000004">
      <c r="C4540" s="5">
        <f t="shared" ca="1" si="468"/>
        <v>0.43050551649811974</v>
      </c>
      <c r="D4540" s="6">
        <v>0.12878301014494886</v>
      </c>
      <c r="E4540" s="15">
        <f t="shared" si="469"/>
        <v>66.514025523869037</v>
      </c>
      <c r="F4540" s="5">
        <f t="shared" si="470"/>
        <v>68.338681314572597</v>
      </c>
      <c r="G4540" s="5">
        <f t="shared" si="471"/>
        <v>0.21428571428571427</v>
      </c>
      <c r="H4540" s="5">
        <f t="shared" si="472"/>
        <v>66.514025523869037</v>
      </c>
      <c r="M4540" s="1"/>
      <c r="N4540" s="1"/>
      <c r="O4540" s="1"/>
      <c r="P4540" s="1"/>
      <c r="Q4540" s="1"/>
      <c r="R4540" s="1"/>
      <c r="Y4540" s="1"/>
      <c r="Z4540" s="1"/>
      <c r="AA4540" s="6">
        <v>66.514025523869037</v>
      </c>
      <c r="AB4540" s="6">
        <f t="shared" si="473"/>
        <v>19.954207657160712</v>
      </c>
    </row>
    <row r="4541" spans="3:28" x14ac:dyDescent="0.55000000000000004">
      <c r="C4541" s="5">
        <f t="shared" ca="1" si="468"/>
        <v>0.60729823991251186</v>
      </c>
      <c r="D4541" s="6">
        <v>0.28869357447346755</v>
      </c>
      <c r="E4541" s="15">
        <f t="shared" si="469"/>
        <v>89.64231509042655</v>
      </c>
      <c r="F4541" s="5">
        <f t="shared" si="470"/>
        <v>90.676146097884015</v>
      </c>
      <c r="G4541" s="5">
        <f t="shared" si="471"/>
        <v>0.21428571428571427</v>
      </c>
      <c r="H4541" s="5">
        <f t="shared" si="472"/>
        <v>90.676146097884015</v>
      </c>
      <c r="M4541" s="1"/>
      <c r="N4541" s="1"/>
      <c r="O4541" s="1"/>
      <c r="P4541" s="1"/>
      <c r="Q4541" s="1"/>
      <c r="R4541" s="1"/>
      <c r="Y4541" s="1"/>
      <c r="Z4541" s="1"/>
      <c r="AA4541" s="6">
        <v>90.676146097884015</v>
      </c>
      <c r="AB4541" s="6">
        <f t="shared" si="473"/>
        <v>27.202843829365204</v>
      </c>
    </row>
    <row r="4542" spans="3:28" x14ac:dyDescent="0.55000000000000004">
      <c r="C4542" s="5">
        <f t="shared" ca="1" si="468"/>
        <v>0.39456350067557144</v>
      </c>
      <c r="D4542" s="6">
        <v>0.6670079690557148</v>
      </c>
      <c r="E4542" s="15">
        <f t="shared" si="469"/>
        <v>125.85713901355926</v>
      </c>
      <c r="F4542" s="5">
        <f t="shared" si="470"/>
        <v>156.77881055455526</v>
      </c>
      <c r="G4542" s="5">
        <f t="shared" si="471"/>
        <v>0.21428571428571427</v>
      </c>
      <c r="H4542" s="5">
        <f t="shared" si="472"/>
        <v>156.77881055455526</v>
      </c>
      <c r="M4542" s="1"/>
      <c r="N4542" s="1"/>
      <c r="O4542" s="1"/>
      <c r="P4542" s="1"/>
      <c r="Q4542" s="1"/>
      <c r="R4542" s="1"/>
      <c r="Y4542" s="1"/>
      <c r="Z4542" s="1"/>
      <c r="AA4542" s="6">
        <v>156.77881055455526</v>
      </c>
      <c r="AB4542" s="6">
        <f t="shared" si="473"/>
        <v>47.033643166366581</v>
      </c>
    </row>
    <row r="4543" spans="3:28" x14ac:dyDescent="0.55000000000000004">
      <c r="C4543" s="5">
        <f t="shared" ca="1" si="468"/>
        <v>0.68445337960763142</v>
      </c>
      <c r="D4543" s="6">
        <v>0.47171689912055048</v>
      </c>
      <c r="E4543" s="15">
        <f t="shared" si="469"/>
        <v>109.02159235390731</v>
      </c>
      <c r="F4543" s="5">
        <f t="shared" si="470"/>
        <v>119.60532431866486</v>
      </c>
      <c r="G4543" s="5">
        <f t="shared" si="471"/>
        <v>0.21428571428571427</v>
      </c>
      <c r="H4543" s="5">
        <f t="shared" si="472"/>
        <v>119.60532431866486</v>
      </c>
      <c r="M4543" s="1"/>
      <c r="N4543" s="1"/>
      <c r="O4543" s="1"/>
      <c r="P4543" s="1"/>
      <c r="Q4543" s="1"/>
      <c r="R4543" s="1"/>
      <c r="Y4543" s="1"/>
      <c r="Z4543" s="1"/>
      <c r="AA4543" s="6">
        <v>119.60532431866486</v>
      </c>
      <c r="AB4543" s="6">
        <f t="shared" si="473"/>
        <v>35.881597295599455</v>
      </c>
    </row>
    <row r="4544" spans="3:28" x14ac:dyDescent="0.55000000000000004">
      <c r="C4544" s="5">
        <f t="shared" ca="1" si="468"/>
        <v>0.42594017472541146</v>
      </c>
      <c r="D4544" s="6">
        <v>0.91767617515396638</v>
      </c>
      <c r="E4544" s="15">
        <f t="shared" si="469"/>
        <v>144.1650504070555</v>
      </c>
      <c r="F4544" s="5">
        <f t="shared" si="470"/>
        <v>228.78800936277887</v>
      </c>
      <c r="G4544" s="5">
        <f t="shared" si="471"/>
        <v>0.21428571428571427</v>
      </c>
      <c r="H4544" s="5">
        <f t="shared" si="472"/>
        <v>228.78800936277887</v>
      </c>
      <c r="M4544" s="1"/>
      <c r="N4544" s="1"/>
      <c r="O4544" s="1"/>
      <c r="P4544" s="1"/>
      <c r="Q4544" s="1"/>
      <c r="R4544" s="1"/>
      <c r="Y4544" s="1"/>
      <c r="Z4544" s="1"/>
      <c r="AA4544" s="6">
        <v>228.78800936277887</v>
      </c>
      <c r="AB4544" s="6">
        <f t="shared" si="473"/>
        <v>68.636402808833651</v>
      </c>
    </row>
    <row r="4545" spans="3:28" x14ac:dyDescent="0.55000000000000004">
      <c r="C4545" s="5">
        <f t="shared" ca="1" si="468"/>
        <v>0.44234048835488859</v>
      </c>
      <c r="D4545" s="6">
        <v>0.73864564807553112</v>
      </c>
      <c r="E4545" s="15">
        <f t="shared" si="469"/>
        <v>131.39679927030636</v>
      </c>
      <c r="F4545" s="5">
        <f t="shared" si="470"/>
        <v>173.11647830176179</v>
      </c>
      <c r="G4545" s="5">
        <f t="shared" si="471"/>
        <v>0.21428571428571427</v>
      </c>
      <c r="H4545" s="5">
        <f t="shared" si="472"/>
        <v>173.11647830176179</v>
      </c>
      <c r="M4545" s="1"/>
      <c r="N4545" s="1"/>
      <c r="O4545" s="1"/>
      <c r="P4545" s="1"/>
      <c r="Q4545" s="1"/>
      <c r="R4545" s="1"/>
      <c r="Y4545" s="1"/>
      <c r="Z4545" s="1"/>
      <c r="AA4545" s="6">
        <v>173.11647830176179</v>
      </c>
      <c r="AB4545" s="6">
        <f t="shared" si="473"/>
        <v>51.934943490528532</v>
      </c>
    </row>
    <row r="4546" spans="3:28" x14ac:dyDescent="0.55000000000000004">
      <c r="C4546" s="5">
        <f t="shared" ca="1" si="468"/>
        <v>0.36094275108483287</v>
      </c>
      <c r="D4546" s="6">
        <v>0.35003768890290765</v>
      </c>
      <c r="E4546" s="15">
        <f t="shared" si="469"/>
        <v>96.685286552042356</v>
      </c>
      <c r="F4546" s="5">
        <f t="shared" si="470"/>
        <v>99.905826262779726</v>
      </c>
      <c r="G4546" s="5">
        <f t="shared" si="471"/>
        <v>0.21428571428571427</v>
      </c>
      <c r="H4546" s="5">
        <f t="shared" si="472"/>
        <v>99.905826262779726</v>
      </c>
      <c r="M4546" s="1"/>
      <c r="N4546" s="1"/>
      <c r="O4546" s="1"/>
      <c r="P4546" s="1"/>
      <c r="Q4546" s="1"/>
      <c r="R4546" s="1"/>
      <c r="Y4546" s="1"/>
      <c r="Z4546" s="1"/>
      <c r="AA4546" s="6">
        <v>99.905826262779726</v>
      </c>
      <c r="AB4546" s="6">
        <f t="shared" si="473"/>
        <v>29.971747878833916</v>
      </c>
    </row>
    <row r="4547" spans="3:28" x14ac:dyDescent="0.55000000000000004">
      <c r="C4547" s="5">
        <f t="shared" ref="C4547:C4610" ca="1" si="474">RAND()</f>
        <v>2.470720701645801E-2</v>
      </c>
      <c r="D4547" s="6">
        <v>0.44294850419669074</v>
      </c>
      <c r="E4547" s="15">
        <f t="shared" ref="E4547:E4610" si="475">$B$1+SQRT(($B$2-$B$1)*($B$3-$B$1)*D4547)</f>
        <v>106.26433139197454</v>
      </c>
      <c r="F4547" s="5">
        <f t="shared" ref="F4547:F4610" si="476">$B$2-SQRT(($B$2-$B$1)*($B$2-$B$3)*(1-D4547))</f>
        <v>114.75861115429993</v>
      </c>
      <c r="G4547" s="5">
        <f t="shared" ref="G4547:G4610" si="477">($B$3-$B$1)/($B$2-$B$1)</f>
        <v>0.21428571428571427</v>
      </c>
      <c r="H4547" s="5">
        <f t="shared" ref="H4547:H4610" si="478">IF(D4547&lt;G4547,E4547,F4547)</f>
        <v>114.75861115429993</v>
      </c>
      <c r="M4547" s="1"/>
      <c r="N4547" s="1"/>
      <c r="O4547" s="1"/>
      <c r="P4547" s="1"/>
      <c r="Q4547" s="1"/>
      <c r="R4547" s="1"/>
      <c r="Y4547" s="1"/>
      <c r="Z4547" s="1"/>
      <c r="AA4547" s="6">
        <v>114.75861115429993</v>
      </c>
      <c r="AB4547" s="6">
        <f t="shared" ref="AB4547:AB4610" si="479">AA4547*0.3</f>
        <v>34.427583346289978</v>
      </c>
    </row>
    <row r="4548" spans="3:28" x14ac:dyDescent="0.55000000000000004">
      <c r="C4548" s="5">
        <f t="shared" ca="1" si="474"/>
        <v>0.58744653580885609</v>
      </c>
      <c r="D4548" s="6">
        <v>0.3037261004198627</v>
      </c>
      <c r="E4548" s="15">
        <f t="shared" si="475"/>
        <v>91.432475016995554</v>
      </c>
      <c r="F4548" s="5">
        <f t="shared" si="476"/>
        <v>92.899849796924457</v>
      </c>
      <c r="G4548" s="5">
        <f t="shared" si="477"/>
        <v>0.21428571428571427</v>
      </c>
      <c r="H4548" s="5">
        <f t="shared" si="478"/>
        <v>92.899849796924457</v>
      </c>
      <c r="M4548" s="1"/>
      <c r="N4548" s="1"/>
      <c r="O4548" s="1"/>
      <c r="P4548" s="1"/>
      <c r="Q4548" s="1"/>
      <c r="R4548" s="1"/>
      <c r="Y4548" s="1"/>
      <c r="Z4548" s="1"/>
      <c r="AA4548" s="6">
        <v>92.899849796924457</v>
      </c>
      <c r="AB4548" s="6">
        <f t="shared" si="479"/>
        <v>27.869954939077335</v>
      </c>
    </row>
    <row r="4549" spans="3:28" x14ac:dyDescent="0.55000000000000004">
      <c r="C4549" s="5">
        <f t="shared" ca="1" si="474"/>
        <v>0.67651607498754152</v>
      </c>
      <c r="D4549" s="6">
        <v>0.86074640468213226</v>
      </c>
      <c r="E4549" s="15">
        <f t="shared" si="475"/>
        <v>140.25198376184829</v>
      </c>
      <c r="F4549" s="5">
        <f t="shared" si="476"/>
        <v>207.38239113656275</v>
      </c>
      <c r="G4549" s="5">
        <f t="shared" si="477"/>
        <v>0.21428571428571427</v>
      </c>
      <c r="H4549" s="5">
        <f t="shared" si="478"/>
        <v>207.38239113656275</v>
      </c>
      <c r="M4549" s="1"/>
      <c r="N4549" s="1"/>
      <c r="O4549" s="1"/>
      <c r="P4549" s="1"/>
      <c r="Q4549" s="1"/>
      <c r="R4549" s="1"/>
      <c r="Y4549" s="1"/>
      <c r="Z4549" s="1"/>
      <c r="AA4549" s="6">
        <v>207.38239113656275</v>
      </c>
      <c r="AB4549" s="6">
        <f t="shared" si="479"/>
        <v>62.214717340968818</v>
      </c>
    </row>
    <row r="4550" spans="3:28" x14ac:dyDescent="0.55000000000000004">
      <c r="C4550" s="5">
        <f t="shared" ca="1" si="474"/>
        <v>0.52453267106206303</v>
      </c>
      <c r="D4550" s="6">
        <v>0.95470436613915655</v>
      </c>
      <c r="E4550" s="15">
        <f t="shared" si="475"/>
        <v>146.64530528660677</v>
      </c>
      <c r="F4550" s="5">
        <f t="shared" si="476"/>
        <v>247.17755168654185</v>
      </c>
      <c r="G4550" s="5">
        <f t="shared" si="477"/>
        <v>0.21428571428571427</v>
      </c>
      <c r="H4550" s="5">
        <f t="shared" si="478"/>
        <v>247.17755168654185</v>
      </c>
      <c r="M4550" s="1"/>
      <c r="N4550" s="1"/>
      <c r="O4550" s="1"/>
      <c r="P4550" s="1"/>
      <c r="Q4550" s="1"/>
      <c r="R4550" s="1"/>
      <c r="Y4550" s="1"/>
      <c r="Z4550" s="1"/>
      <c r="AA4550" s="6">
        <v>247.17755168654185</v>
      </c>
      <c r="AB4550" s="6">
        <f t="shared" si="479"/>
        <v>74.153265505962551</v>
      </c>
    </row>
    <row r="4551" spans="3:28" x14ac:dyDescent="0.55000000000000004">
      <c r="C4551" s="5">
        <f t="shared" ca="1" si="474"/>
        <v>0.23764333743467003</v>
      </c>
      <c r="D4551" s="6">
        <v>0.97159719057123006</v>
      </c>
      <c r="E4551" s="15">
        <f t="shared" si="475"/>
        <v>147.76084220760549</v>
      </c>
      <c r="F4551" s="5">
        <f t="shared" si="476"/>
        <v>258.17162373684312</v>
      </c>
      <c r="G4551" s="5">
        <f t="shared" si="477"/>
        <v>0.21428571428571427</v>
      </c>
      <c r="H4551" s="5">
        <f t="shared" si="478"/>
        <v>258.17162373684312</v>
      </c>
      <c r="M4551" s="1"/>
      <c r="N4551" s="1"/>
      <c r="O4551" s="1"/>
      <c r="P4551" s="1"/>
      <c r="Q4551" s="1"/>
      <c r="R4551" s="1"/>
      <c r="Y4551" s="1"/>
      <c r="Z4551" s="1"/>
      <c r="AA4551" s="6">
        <v>258.17162373684312</v>
      </c>
      <c r="AB4551" s="6">
        <f t="shared" si="479"/>
        <v>77.451487121052935</v>
      </c>
    </row>
    <row r="4552" spans="3:28" x14ac:dyDescent="0.55000000000000004">
      <c r="C4552" s="5">
        <f t="shared" ca="1" si="474"/>
        <v>0.98196157343706703</v>
      </c>
      <c r="D4552" s="6">
        <v>0.83712526369512252</v>
      </c>
      <c r="E4552" s="15">
        <f t="shared" si="475"/>
        <v>138.5904904706868</v>
      </c>
      <c r="F4552" s="5">
        <f t="shared" si="476"/>
        <v>199.83471780911086</v>
      </c>
      <c r="G4552" s="5">
        <f t="shared" si="477"/>
        <v>0.21428571428571427</v>
      </c>
      <c r="H4552" s="5">
        <f t="shared" si="478"/>
        <v>199.83471780911086</v>
      </c>
      <c r="M4552" s="1"/>
      <c r="N4552" s="1"/>
      <c r="O4552" s="1"/>
      <c r="P4552" s="1"/>
      <c r="Q4552" s="1"/>
      <c r="R4552" s="1"/>
      <c r="Y4552" s="1"/>
      <c r="Z4552" s="1"/>
      <c r="AA4552" s="6">
        <v>199.83471780911086</v>
      </c>
      <c r="AB4552" s="6">
        <f t="shared" si="479"/>
        <v>59.950415342733251</v>
      </c>
    </row>
    <row r="4553" spans="3:28" x14ac:dyDescent="0.55000000000000004">
      <c r="C4553" s="5">
        <f t="shared" ca="1" si="474"/>
        <v>0.77308812240394542</v>
      </c>
      <c r="D4553" s="6">
        <v>0.17285027855005197</v>
      </c>
      <c r="E4553" s="15">
        <f t="shared" si="475"/>
        <v>73.887704345619255</v>
      </c>
      <c r="F4553" s="5">
        <f t="shared" si="476"/>
        <v>74.273566365574283</v>
      </c>
      <c r="G4553" s="5">
        <f t="shared" si="477"/>
        <v>0.21428571428571427</v>
      </c>
      <c r="H4553" s="5">
        <f t="shared" si="478"/>
        <v>73.887704345619255</v>
      </c>
      <c r="M4553" s="1"/>
      <c r="N4553" s="1"/>
      <c r="O4553" s="1"/>
      <c r="P4553" s="1"/>
      <c r="Q4553" s="1"/>
      <c r="R4553" s="1"/>
      <c r="Y4553" s="1"/>
      <c r="Z4553" s="1"/>
      <c r="AA4553" s="6">
        <v>73.887704345619255</v>
      </c>
      <c r="AB4553" s="6">
        <f t="shared" si="479"/>
        <v>22.166311303685777</v>
      </c>
    </row>
    <row r="4554" spans="3:28" x14ac:dyDescent="0.55000000000000004">
      <c r="C4554" s="5">
        <f t="shared" ca="1" si="474"/>
        <v>0.97614669379070973</v>
      </c>
      <c r="D4554" s="6">
        <v>0.31277671841325194</v>
      </c>
      <c r="E4554" s="15">
        <f t="shared" si="475"/>
        <v>92.488956878566214</v>
      </c>
      <c r="F4554" s="5">
        <f t="shared" si="476"/>
        <v>94.250263315493697</v>
      </c>
      <c r="G4554" s="5">
        <f t="shared" si="477"/>
        <v>0.21428571428571427</v>
      </c>
      <c r="H4554" s="5">
        <f t="shared" si="478"/>
        <v>94.250263315493697</v>
      </c>
      <c r="M4554" s="1"/>
      <c r="N4554" s="1"/>
      <c r="O4554" s="1"/>
      <c r="P4554" s="1"/>
      <c r="Q4554" s="1"/>
      <c r="R4554" s="1"/>
      <c r="Y4554" s="1"/>
      <c r="Z4554" s="1"/>
      <c r="AA4554" s="6">
        <v>94.250263315493697</v>
      </c>
      <c r="AB4554" s="6">
        <f t="shared" si="479"/>
        <v>28.275078994648108</v>
      </c>
    </row>
    <row r="4555" spans="3:28" x14ac:dyDescent="0.55000000000000004">
      <c r="C4555" s="5">
        <f t="shared" ca="1" si="474"/>
        <v>0.47130860313877132</v>
      </c>
      <c r="D4555" s="6">
        <v>0.1125608571249449</v>
      </c>
      <c r="E4555" s="15">
        <f t="shared" si="475"/>
        <v>63.485887362442938</v>
      </c>
      <c r="F4555" s="5">
        <f t="shared" si="476"/>
        <v>66.191849583673871</v>
      </c>
      <c r="G4555" s="5">
        <f t="shared" si="477"/>
        <v>0.21428571428571427</v>
      </c>
      <c r="H4555" s="5">
        <f t="shared" si="478"/>
        <v>63.485887362442938</v>
      </c>
      <c r="M4555" s="1"/>
      <c r="N4555" s="1"/>
      <c r="O4555" s="1"/>
      <c r="P4555" s="1"/>
      <c r="Q4555" s="1"/>
      <c r="R4555" s="1"/>
      <c r="Y4555" s="1"/>
      <c r="Z4555" s="1"/>
      <c r="AA4555" s="6">
        <v>63.485887362442938</v>
      </c>
      <c r="AB4555" s="6">
        <f t="shared" si="479"/>
        <v>19.045766208732882</v>
      </c>
    </row>
    <row r="4556" spans="3:28" x14ac:dyDescent="0.55000000000000004">
      <c r="C4556" s="5">
        <f t="shared" ca="1" si="474"/>
        <v>2.5985063862559055E-2</v>
      </c>
      <c r="D4556" s="6">
        <v>0.59797259783696666</v>
      </c>
      <c r="E4556" s="15">
        <f t="shared" si="475"/>
        <v>120.22943501617198</v>
      </c>
      <c r="F4556" s="5">
        <f t="shared" si="476"/>
        <v>142.63136280299415</v>
      </c>
      <c r="G4556" s="5">
        <f t="shared" si="477"/>
        <v>0.21428571428571427</v>
      </c>
      <c r="H4556" s="5">
        <f t="shared" si="478"/>
        <v>142.63136280299415</v>
      </c>
      <c r="M4556" s="1"/>
      <c r="N4556" s="1"/>
      <c r="O4556" s="1"/>
      <c r="P4556" s="1"/>
      <c r="Q4556" s="1"/>
      <c r="R4556" s="1"/>
      <c r="Y4556" s="1"/>
      <c r="Z4556" s="1"/>
      <c r="AA4556" s="6">
        <v>142.63136280299415</v>
      </c>
      <c r="AB4556" s="6">
        <f t="shared" si="479"/>
        <v>42.78940884089824</v>
      </c>
    </row>
    <row r="4557" spans="3:28" x14ac:dyDescent="0.55000000000000004">
      <c r="C4557" s="5">
        <f t="shared" ca="1" si="474"/>
        <v>0.30767814867416998</v>
      </c>
      <c r="D4557" s="6">
        <v>0.53324616491841181</v>
      </c>
      <c r="E4557" s="15">
        <f t="shared" si="475"/>
        <v>114.64954078403824</v>
      </c>
      <c r="F4557" s="5">
        <f t="shared" si="476"/>
        <v>130.43574598098269</v>
      </c>
      <c r="G4557" s="5">
        <f t="shared" si="477"/>
        <v>0.21428571428571427</v>
      </c>
      <c r="H4557" s="5">
        <f t="shared" si="478"/>
        <v>130.43574598098269</v>
      </c>
      <c r="M4557" s="1"/>
      <c r="N4557" s="1"/>
      <c r="O4557" s="1"/>
      <c r="P4557" s="1"/>
      <c r="Q4557" s="1"/>
      <c r="R4557" s="1"/>
      <c r="Y4557" s="1"/>
      <c r="Z4557" s="1"/>
      <c r="AA4557" s="6">
        <v>130.43574598098269</v>
      </c>
      <c r="AB4557" s="6">
        <f t="shared" si="479"/>
        <v>39.130723794294802</v>
      </c>
    </row>
    <row r="4558" spans="3:28" x14ac:dyDescent="0.55000000000000004">
      <c r="C4558" s="5">
        <f t="shared" ca="1" si="474"/>
        <v>0.4213551897495712</v>
      </c>
      <c r="D4558" s="6">
        <v>0.19113007378865299</v>
      </c>
      <c r="E4558" s="15">
        <f t="shared" si="475"/>
        <v>76.665556025237862</v>
      </c>
      <c r="F4558" s="5">
        <f t="shared" si="476"/>
        <v>76.781749279726284</v>
      </c>
      <c r="G4558" s="5">
        <f t="shared" si="477"/>
        <v>0.21428571428571427</v>
      </c>
      <c r="H4558" s="5">
        <f t="shared" si="478"/>
        <v>76.665556025237862</v>
      </c>
      <c r="M4558" s="1"/>
      <c r="N4558" s="1"/>
      <c r="O4558" s="1"/>
      <c r="P4558" s="1"/>
      <c r="Q4558" s="1"/>
      <c r="R4558" s="1"/>
      <c r="Y4558" s="1"/>
      <c r="Z4558" s="1"/>
      <c r="AA4558" s="6">
        <v>76.665556025237862</v>
      </c>
      <c r="AB4558" s="6">
        <f t="shared" si="479"/>
        <v>22.999666807571359</v>
      </c>
    </row>
    <row r="4559" spans="3:28" x14ac:dyDescent="0.55000000000000004">
      <c r="C4559" s="5">
        <f t="shared" ca="1" si="474"/>
        <v>0.7655237002962445</v>
      </c>
      <c r="D4559" s="6">
        <v>0.92493216618980878</v>
      </c>
      <c r="E4559" s="15">
        <f t="shared" si="475"/>
        <v>144.65496537237811</v>
      </c>
      <c r="F4559" s="5">
        <f t="shared" si="476"/>
        <v>231.99868705158863</v>
      </c>
      <c r="G4559" s="5">
        <f t="shared" si="477"/>
        <v>0.21428571428571427</v>
      </c>
      <c r="H4559" s="5">
        <f t="shared" si="478"/>
        <v>231.99868705158863</v>
      </c>
      <c r="M4559" s="1"/>
      <c r="N4559" s="1"/>
      <c r="O4559" s="1"/>
      <c r="P4559" s="1"/>
      <c r="Q4559" s="1"/>
      <c r="R4559" s="1"/>
      <c r="Y4559" s="1"/>
      <c r="Z4559" s="1"/>
      <c r="AA4559" s="6">
        <v>231.99868705158863</v>
      </c>
      <c r="AB4559" s="6">
        <f t="shared" si="479"/>
        <v>69.59960611547659</v>
      </c>
    </row>
    <row r="4560" spans="3:28" x14ac:dyDescent="0.55000000000000004">
      <c r="C4560" s="5">
        <f t="shared" ca="1" si="474"/>
        <v>0.48683277383086343</v>
      </c>
      <c r="D4560" s="6">
        <v>0.6620534100271207</v>
      </c>
      <c r="E4560" s="15">
        <f t="shared" si="475"/>
        <v>125.46325089079906</v>
      </c>
      <c r="F4560" s="5">
        <f t="shared" si="476"/>
        <v>155.71725694897063</v>
      </c>
      <c r="G4560" s="5">
        <f t="shared" si="477"/>
        <v>0.21428571428571427</v>
      </c>
      <c r="H4560" s="5">
        <f t="shared" si="478"/>
        <v>155.71725694897063</v>
      </c>
      <c r="M4560" s="1"/>
      <c r="N4560" s="1"/>
      <c r="O4560" s="1"/>
      <c r="P4560" s="1"/>
      <c r="Q4560" s="1"/>
      <c r="R4560" s="1"/>
      <c r="Y4560" s="1"/>
      <c r="Z4560" s="1"/>
      <c r="AA4560" s="6">
        <v>155.71725694897063</v>
      </c>
      <c r="AB4560" s="6">
        <f t="shared" si="479"/>
        <v>46.715177084691184</v>
      </c>
    </row>
    <row r="4561" spans="3:28" x14ac:dyDescent="0.55000000000000004">
      <c r="C4561" s="5">
        <f t="shared" ca="1" si="474"/>
        <v>0.19657879622291385</v>
      </c>
      <c r="D4561" s="6">
        <v>0.12392340250924327</v>
      </c>
      <c r="E4561" s="15">
        <f t="shared" si="475"/>
        <v>65.627986610799383</v>
      </c>
      <c r="F4561" s="5">
        <f t="shared" si="476"/>
        <v>67.693481784452274</v>
      </c>
      <c r="G4561" s="5">
        <f t="shared" si="477"/>
        <v>0.21428571428571427</v>
      </c>
      <c r="H4561" s="5">
        <f t="shared" si="478"/>
        <v>65.627986610799383</v>
      </c>
      <c r="M4561" s="1"/>
      <c r="N4561" s="1"/>
      <c r="O4561" s="1"/>
      <c r="P4561" s="1"/>
      <c r="Q4561" s="1"/>
      <c r="R4561" s="1"/>
      <c r="Y4561" s="1"/>
      <c r="Z4561" s="1"/>
      <c r="AA4561" s="6">
        <v>65.627986610799383</v>
      </c>
      <c r="AB4561" s="6">
        <f t="shared" si="479"/>
        <v>19.688395983239815</v>
      </c>
    </row>
    <row r="4562" spans="3:28" x14ac:dyDescent="0.55000000000000004">
      <c r="C4562" s="5">
        <f t="shared" ca="1" si="474"/>
        <v>0.46130216733506435</v>
      </c>
      <c r="D4562" s="6">
        <v>0.60138848873382755</v>
      </c>
      <c r="E4562" s="15">
        <f t="shared" si="475"/>
        <v>120.51530535559399</v>
      </c>
      <c r="F4562" s="5">
        <f t="shared" si="476"/>
        <v>143.30134303703741</v>
      </c>
      <c r="G4562" s="5">
        <f t="shared" si="477"/>
        <v>0.21428571428571427</v>
      </c>
      <c r="H4562" s="5">
        <f t="shared" si="478"/>
        <v>143.30134303703741</v>
      </c>
      <c r="M4562" s="1"/>
      <c r="N4562" s="1"/>
      <c r="O4562" s="1"/>
      <c r="P4562" s="1"/>
      <c r="Q4562" s="1"/>
      <c r="R4562" s="1"/>
      <c r="Y4562" s="1"/>
      <c r="Z4562" s="1"/>
      <c r="AA4562" s="6">
        <v>143.30134303703741</v>
      </c>
      <c r="AB4562" s="6">
        <f t="shared" si="479"/>
        <v>42.990402911111225</v>
      </c>
    </row>
    <row r="4563" spans="3:28" x14ac:dyDescent="0.55000000000000004">
      <c r="C4563" s="5">
        <f t="shared" ca="1" si="474"/>
        <v>0.28754159480104313</v>
      </c>
      <c r="D4563" s="6">
        <v>0.80785628544820232</v>
      </c>
      <c r="E4563" s="15">
        <f t="shared" si="475"/>
        <v>136.49886521133931</v>
      </c>
      <c r="F4563" s="5">
        <f t="shared" si="476"/>
        <v>191.20637511144903</v>
      </c>
      <c r="G4563" s="5">
        <f t="shared" si="477"/>
        <v>0.21428571428571427</v>
      </c>
      <c r="H4563" s="5">
        <f t="shared" si="478"/>
        <v>191.20637511144903</v>
      </c>
      <c r="M4563" s="1"/>
      <c r="N4563" s="1"/>
      <c r="O4563" s="1"/>
      <c r="P4563" s="1"/>
      <c r="Q4563" s="1"/>
      <c r="R4563" s="1"/>
      <c r="Y4563" s="1"/>
      <c r="Z4563" s="1"/>
      <c r="AA4563" s="6">
        <v>191.20637511144903</v>
      </c>
      <c r="AB4563" s="6">
        <f t="shared" si="479"/>
        <v>57.361912533434712</v>
      </c>
    </row>
    <row r="4564" spans="3:28" x14ac:dyDescent="0.55000000000000004">
      <c r="C4564" s="5">
        <f t="shared" ca="1" si="474"/>
        <v>0.32264959029927653</v>
      </c>
      <c r="D4564" s="6">
        <v>0.18807698987994603</v>
      </c>
      <c r="E4564" s="15">
        <f t="shared" si="475"/>
        <v>76.211150406152456</v>
      </c>
      <c r="F4564" s="5">
        <f t="shared" si="476"/>
        <v>76.360876805073929</v>
      </c>
      <c r="G4564" s="5">
        <f t="shared" si="477"/>
        <v>0.21428571428571427</v>
      </c>
      <c r="H4564" s="5">
        <f t="shared" si="478"/>
        <v>76.211150406152456</v>
      </c>
      <c r="M4564" s="1"/>
      <c r="N4564" s="1"/>
      <c r="O4564" s="1"/>
      <c r="P4564" s="1"/>
      <c r="Q4564" s="1"/>
      <c r="R4564" s="1"/>
      <c r="Y4564" s="1"/>
      <c r="Z4564" s="1"/>
      <c r="AA4564" s="6">
        <v>76.211150406152456</v>
      </c>
      <c r="AB4564" s="6">
        <f t="shared" si="479"/>
        <v>22.863345121845736</v>
      </c>
    </row>
    <row r="4565" spans="3:28" x14ac:dyDescent="0.55000000000000004">
      <c r="C4565" s="5">
        <f t="shared" ca="1" si="474"/>
        <v>0.67610860557597097</v>
      </c>
      <c r="D4565" s="6">
        <v>0.68535572486516216</v>
      </c>
      <c r="E4565" s="15">
        <f t="shared" si="475"/>
        <v>127.30319742549486</v>
      </c>
      <c r="F4565" s="5">
        <f t="shared" si="476"/>
        <v>160.780434750334</v>
      </c>
      <c r="G4565" s="5">
        <f t="shared" si="477"/>
        <v>0.21428571428571427</v>
      </c>
      <c r="H4565" s="5">
        <f t="shared" si="478"/>
        <v>160.780434750334</v>
      </c>
      <c r="M4565" s="1"/>
      <c r="N4565" s="1"/>
      <c r="O4565" s="1"/>
      <c r="P4565" s="1"/>
      <c r="Q4565" s="1"/>
      <c r="R4565" s="1"/>
      <c r="Y4565" s="1"/>
      <c r="Z4565" s="1"/>
      <c r="AA4565" s="6">
        <v>160.780434750334</v>
      </c>
      <c r="AB4565" s="6">
        <f t="shared" si="479"/>
        <v>48.234130425100197</v>
      </c>
    </row>
    <row r="4566" spans="3:28" x14ac:dyDescent="0.55000000000000004">
      <c r="C4566" s="5">
        <f t="shared" ca="1" si="474"/>
        <v>0.87296945571981155</v>
      </c>
      <c r="D4566" s="6">
        <v>0.86637743042976101</v>
      </c>
      <c r="E4566" s="15">
        <f t="shared" si="475"/>
        <v>140.64468836720491</v>
      </c>
      <c r="F4566" s="5">
        <f t="shared" si="476"/>
        <v>209.27431297848045</v>
      </c>
      <c r="G4566" s="5">
        <f t="shared" si="477"/>
        <v>0.21428571428571427</v>
      </c>
      <c r="H4566" s="5">
        <f t="shared" si="478"/>
        <v>209.27431297848045</v>
      </c>
      <c r="M4566" s="1"/>
      <c r="N4566" s="1"/>
      <c r="O4566" s="1"/>
      <c r="P4566" s="1"/>
      <c r="Q4566" s="1"/>
      <c r="R4566" s="1"/>
      <c r="Y4566" s="1"/>
      <c r="Z4566" s="1"/>
      <c r="AA4566" s="6">
        <v>209.27431297848045</v>
      </c>
      <c r="AB4566" s="6">
        <f t="shared" si="479"/>
        <v>62.782293893544136</v>
      </c>
    </row>
    <row r="4567" spans="3:28" x14ac:dyDescent="0.55000000000000004">
      <c r="C4567" s="5">
        <f t="shared" ca="1" si="474"/>
        <v>0.77746460671067363</v>
      </c>
      <c r="D4567" s="6">
        <v>0.32439882381374008</v>
      </c>
      <c r="E4567" s="15">
        <f t="shared" si="475"/>
        <v>93.823439638578435</v>
      </c>
      <c r="F4567" s="5">
        <f t="shared" si="476"/>
        <v>95.997469493455526</v>
      </c>
      <c r="G4567" s="5">
        <f t="shared" si="477"/>
        <v>0.21428571428571427</v>
      </c>
      <c r="H4567" s="5">
        <f t="shared" si="478"/>
        <v>95.997469493455526</v>
      </c>
      <c r="M4567" s="1"/>
      <c r="N4567" s="1"/>
      <c r="O4567" s="1"/>
      <c r="P4567" s="1"/>
      <c r="Q4567" s="1"/>
      <c r="R4567" s="1"/>
      <c r="Y4567" s="1"/>
      <c r="Z4567" s="1"/>
      <c r="AA4567" s="6">
        <v>95.997469493455526</v>
      </c>
      <c r="AB4567" s="6">
        <f t="shared" si="479"/>
        <v>28.799240848036657</v>
      </c>
    </row>
    <row r="4568" spans="3:28" x14ac:dyDescent="0.55000000000000004">
      <c r="C4568" s="5">
        <f t="shared" ca="1" si="474"/>
        <v>0.20752741631078397</v>
      </c>
      <c r="D4568" s="6">
        <v>0.94426348923361147</v>
      </c>
      <c r="E4568" s="15">
        <f t="shared" si="475"/>
        <v>145.95088971152475</v>
      </c>
      <c r="F4568" s="5">
        <f t="shared" si="476"/>
        <v>241.40504233972405</v>
      </c>
      <c r="G4568" s="5">
        <f t="shared" si="477"/>
        <v>0.21428571428571427</v>
      </c>
      <c r="H4568" s="5">
        <f t="shared" si="478"/>
        <v>241.40504233972405</v>
      </c>
      <c r="M4568" s="1"/>
      <c r="N4568" s="1"/>
      <c r="O4568" s="1"/>
      <c r="P4568" s="1"/>
      <c r="Q4568" s="1"/>
      <c r="R4568" s="1"/>
      <c r="Y4568" s="1"/>
      <c r="Z4568" s="1"/>
      <c r="AA4568" s="6">
        <v>241.40504233972405</v>
      </c>
      <c r="AB4568" s="6">
        <f t="shared" si="479"/>
        <v>72.421512701917209</v>
      </c>
    </row>
    <row r="4569" spans="3:28" x14ac:dyDescent="0.55000000000000004">
      <c r="C4569" s="5">
        <f t="shared" ca="1" si="474"/>
        <v>8.3787063782090221E-2</v>
      </c>
      <c r="D4569" s="6">
        <v>6.3592077739332065E-2</v>
      </c>
      <c r="E4569" s="15">
        <f t="shared" si="475"/>
        <v>52.68557642173041</v>
      </c>
      <c r="F4569" s="5">
        <f t="shared" si="476"/>
        <v>59.827711816585406</v>
      </c>
      <c r="G4569" s="5">
        <f t="shared" si="477"/>
        <v>0.21428571428571427</v>
      </c>
      <c r="H4569" s="5">
        <f t="shared" si="478"/>
        <v>52.68557642173041</v>
      </c>
      <c r="M4569" s="1"/>
      <c r="N4569" s="1"/>
      <c r="O4569" s="1"/>
      <c r="P4569" s="1"/>
      <c r="Q4569" s="1"/>
      <c r="R4569" s="1"/>
      <c r="Y4569" s="1"/>
      <c r="Z4569" s="1"/>
      <c r="AA4569" s="6">
        <v>52.68557642173041</v>
      </c>
      <c r="AB4569" s="6">
        <f t="shared" si="479"/>
        <v>15.805672926519122</v>
      </c>
    </row>
    <row r="4570" spans="3:28" x14ac:dyDescent="0.55000000000000004">
      <c r="C4570" s="5">
        <f t="shared" ca="1" si="474"/>
        <v>0.27646345491823354</v>
      </c>
      <c r="D4570" s="6">
        <v>0.77615281464204167</v>
      </c>
      <c r="E4570" s="15">
        <f t="shared" si="475"/>
        <v>134.19004897970007</v>
      </c>
      <c r="F4570" s="5">
        <f t="shared" si="476"/>
        <v>182.57348417818812</v>
      </c>
      <c r="G4570" s="5">
        <f t="shared" si="477"/>
        <v>0.21428571428571427</v>
      </c>
      <c r="H4570" s="5">
        <f t="shared" si="478"/>
        <v>182.57348417818812</v>
      </c>
      <c r="M4570" s="1"/>
      <c r="N4570" s="1"/>
      <c r="O4570" s="1"/>
      <c r="P4570" s="1"/>
      <c r="Q4570" s="1"/>
      <c r="R4570" s="1"/>
      <c r="Y4570" s="1"/>
      <c r="Z4570" s="1"/>
      <c r="AA4570" s="6">
        <v>182.57348417818812</v>
      </c>
      <c r="AB4570" s="6">
        <f t="shared" si="479"/>
        <v>54.772045253456433</v>
      </c>
    </row>
    <row r="4571" spans="3:28" x14ac:dyDescent="0.55000000000000004">
      <c r="C4571" s="5">
        <f t="shared" ca="1" si="474"/>
        <v>0.40884953226216902</v>
      </c>
      <c r="D4571" s="6">
        <v>0.4585438696217693</v>
      </c>
      <c r="E4571" s="15">
        <f t="shared" si="475"/>
        <v>107.76979554291854</v>
      </c>
      <c r="F4571" s="5">
        <f t="shared" si="476"/>
        <v>117.37005275339149</v>
      </c>
      <c r="G4571" s="5">
        <f t="shared" si="477"/>
        <v>0.21428571428571427</v>
      </c>
      <c r="H4571" s="5">
        <f t="shared" si="478"/>
        <v>117.37005275339149</v>
      </c>
      <c r="M4571" s="1"/>
      <c r="N4571" s="1"/>
      <c r="O4571" s="1"/>
      <c r="P4571" s="1"/>
      <c r="Q4571" s="1"/>
      <c r="R4571" s="1"/>
      <c r="Y4571" s="1"/>
      <c r="Z4571" s="1"/>
      <c r="AA4571" s="6">
        <v>117.37005275339149</v>
      </c>
      <c r="AB4571" s="6">
        <f t="shared" si="479"/>
        <v>35.211015826017444</v>
      </c>
    </row>
    <row r="4572" spans="3:28" x14ac:dyDescent="0.55000000000000004">
      <c r="C4572" s="5">
        <f t="shared" ca="1" si="474"/>
        <v>0.44031942911663424</v>
      </c>
      <c r="D4572" s="6">
        <v>0.52585430585526882</v>
      </c>
      <c r="E4572" s="15">
        <f t="shared" si="475"/>
        <v>113.99123543378136</v>
      </c>
      <c r="F4572" s="5">
        <f t="shared" si="476"/>
        <v>129.09834769869707</v>
      </c>
      <c r="G4572" s="5">
        <f t="shared" si="477"/>
        <v>0.21428571428571427</v>
      </c>
      <c r="H4572" s="5">
        <f t="shared" si="478"/>
        <v>129.09834769869707</v>
      </c>
      <c r="M4572" s="1"/>
      <c r="N4572" s="1"/>
      <c r="O4572" s="1"/>
      <c r="P4572" s="1"/>
      <c r="Q4572" s="1"/>
      <c r="R4572" s="1"/>
      <c r="Y4572" s="1"/>
      <c r="Z4572" s="1"/>
      <c r="AA4572" s="6">
        <v>129.09834769869707</v>
      </c>
      <c r="AB4572" s="6">
        <f t="shared" si="479"/>
        <v>38.729504309609119</v>
      </c>
    </row>
    <row r="4573" spans="3:28" x14ac:dyDescent="0.55000000000000004">
      <c r="C4573" s="5">
        <f t="shared" ca="1" si="474"/>
        <v>0.962025379897122</v>
      </c>
      <c r="D4573" s="6">
        <v>0.34366421561156735</v>
      </c>
      <c r="E4573" s="15">
        <f t="shared" si="475"/>
        <v>95.983937922921129</v>
      </c>
      <c r="F4573" s="5">
        <f t="shared" si="476"/>
        <v>98.927166632765989</v>
      </c>
      <c r="G4573" s="5">
        <f t="shared" si="477"/>
        <v>0.21428571428571427</v>
      </c>
      <c r="H4573" s="5">
        <f t="shared" si="478"/>
        <v>98.927166632765989</v>
      </c>
      <c r="M4573" s="1"/>
      <c r="N4573" s="1"/>
      <c r="O4573" s="1"/>
      <c r="P4573" s="1"/>
      <c r="Q4573" s="1"/>
      <c r="R4573" s="1"/>
      <c r="Y4573" s="1"/>
      <c r="Z4573" s="1"/>
      <c r="AA4573" s="6">
        <v>98.927166632765989</v>
      </c>
      <c r="AB4573" s="6">
        <f t="shared" si="479"/>
        <v>29.678149989829794</v>
      </c>
    </row>
    <row r="4574" spans="3:28" x14ac:dyDescent="0.55000000000000004">
      <c r="C4574" s="5">
        <f t="shared" ca="1" si="474"/>
        <v>0.91817938782062636</v>
      </c>
      <c r="D4574" s="6">
        <v>0.84357219382259296</v>
      </c>
      <c r="E4574" s="15">
        <f t="shared" si="475"/>
        <v>139.0462635122143</v>
      </c>
      <c r="F4574" s="5">
        <f t="shared" si="476"/>
        <v>201.83711057365787</v>
      </c>
      <c r="G4574" s="5">
        <f t="shared" si="477"/>
        <v>0.21428571428571427</v>
      </c>
      <c r="H4574" s="5">
        <f t="shared" si="478"/>
        <v>201.83711057365787</v>
      </c>
      <c r="M4574" s="1"/>
      <c r="N4574" s="1"/>
      <c r="O4574" s="1"/>
      <c r="P4574" s="1"/>
      <c r="Q4574" s="1"/>
      <c r="R4574" s="1"/>
      <c r="Y4574" s="1"/>
      <c r="Z4574" s="1"/>
      <c r="AA4574" s="6">
        <v>201.83711057365787</v>
      </c>
      <c r="AB4574" s="6">
        <f t="shared" si="479"/>
        <v>60.551133172097359</v>
      </c>
    </row>
    <row r="4575" spans="3:28" x14ac:dyDescent="0.55000000000000004">
      <c r="C4575" s="5">
        <f t="shared" ca="1" si="474"/>
        <v>0.24484197405239405</v>
      </c>
      <c r="D4575" s="6">
        <v>0.25053683237357727</v>
      </c>
      <c r="E4575" s="15">
        <f t="shared" si="475"/>
        <v>84.876951098800092</v>
      </c>
      <c r="F4575" s="5">
        <f t="shared" si="476"/>
        <v>85.135086331463498</v>
      </c>
      <c r="G4575" s="5">
        <f t="shared" si="477"/>
        <v>0.21428571428571427</v>
      </c>
      <c r="H4575" s="5">
        <f t="shared" si="478"/>
        <v>85.135086331463498</v>
      </c>
      <c r="M4575" s="1"/>
      <c r="N4575" s="1"/>
      <c r="O4575" s="1"/>
      <c r="P4575" s="1"/>
      <c r="Q4575" s="1"/>
      <c r="R4575" s="1"/>
      <c r="Y4575" s="1"/>
      <c r="Z4575" s="1"/>
      <c r="AA4575" s="6">
        <v>85.135086331463498</v>
      </c>
      <c r="AB4575" s="6">
        <f t="shared" si="479"/>
        <v>25.54052589943905</v>
      </c>
    </row>
    <row r="4576" spans="3:28" x14ac:dyDescent="0.55000000000000004">
      <c r="C4576" s="5">
        <f t="shared" ca="1" si="474"/>
        <v>0.72978576545177853</v>
      </c>
      <c r="D4576" s="6">
        <v>0.81767990960194703</v>
      </c>
      <c r="E4576" s="15">
        <f t="shared" si="475"/>
        <v>137.2050446069311</v>
      </c>
      <c r="F4576" s="5">
        <f t="shared" si="476"/>
        <v>194.02397644504649</v>
      </c>
      <c r="G4576" s="5">
        <f t="shared" si="477"/>
        <v>0.21428571428571427</v>
      </c>
      <c r="H4576" s="5">
        <f t="shared" si="478"/>
        <v>194.02397644504649</v>
      </c>
      <c r="M4576" s="1"/>
      <c r="N4576" s="1"/>
      <c r="O4576" s="1"/>
      <c r="P4576" s="1"/>
      <c r="Q4576" s="1"/>
      <c r="R4576" s="1"/>
      <c r="Y4576" s="1"/>
      <c r="Z4576" s="1"/>
      <c r="AA4576" s="6">
        <v>194.02397644504649</v>
      </c>
      <c r="AB4576" s="6">
        <f t="shared" si="479"/>
        <v>58.207192933513944</v>
      </c>
    </row>
    <row r="4577" spans="3:28" x14ac:dyDescent="0.55000000000000004">
      <c r="C4577" s="5">
        <f t="shared" ca="1" si="474"/>
        <v>0.68423392796414906</v>
      </c>
      <c r="D4577" s="6">
        <v>0.87358667031851156</v>
      </c>
      <c r="E4577" s="15">
        <f t="shared" si="475"/>
        <v>141.14559860494722</v>
      </c>
      <c r="F4577" s="5">
        <f t="shared" si="476"/>
        <v>211.75567378930424</v>
      </c>
      <c r="G4577" s="5">
        <f t="shared" si="477"/>
        <v>0.21428571428571427</v>
      </c>
      <c r="H4577" s="5">
        <f t="shared" si="478"/>
        <v>211.75567378930424</v>
      </c>
      <c r="M4577" s="1"/>
      <c r="N4577" s="1"/>
      <c r="O4577" s="1"/>
      <c r="P4577" s="1"/>
      <c r="Q4577" s="1"/>
      <c r="R4577" s="1"/>
      <c r="Y4577" s="1"/>
      <c r="Z4577" s="1"/>
      <c r="AA4577" s="6">
        <v>211.75567378930424</v>
      </c>
      <c r="AB4577" s="6">
        <f t="shared" si="479"/>
        <v>63.526702136791272</v>
      </c>
    </row>
    <row r="4578" spans="3:28" x14ac:dyDescent="0.55000000000000004">
      <c r="C4578" s="5">
        <f t="shared" ca="1" si="474"/>
        <v>0.41981481426681</v>
      </c>
      <c r="D4578" s="6">
        <v>0.98361260696573327</v>
      </c>
      <c r="E4578" s="15">
        <f t="shared" si="475"/>
        <v>148.54840254559494</v>
      </c>
      <c r="F4578" s="5">
        <f t="shared" si="476"/>
        <v>268.22794607031472</v>
      </c>
      <c r="G4578" s="5">
        <f t="shared" si="477"/>
        <v>0.21428571428571427</v>
      </c>
      <c r="H4578" s="5">
        <f t="shared" si="478"/>
        <v>268.22794607031472</v>
      </c>
      <c r="M4578" s="1"/>
      <c r="N4578" s="1"/>
      <c r="O4578" s="1"/>
      <c r="P4578" s="1"/>
      <c r="Q4578" s="1"/>
      <c r="R4578" s="1"/>
      <c r="Y4578" s="1"/>
      <c r="Z4578" s="1"/>
      <c r="AA4578" s="6">
        <v>268.22794607031472</v>
      </c>
      <c r="AB4578" s="6">
        <f t="shared" si="479"/>
        <v>80.468383821094406</v>
      </c>
    </row>
    <row r="4579" spans="3:28" x14ac:dyDescent="0.55000000000000004">
      <c r="C4579" s="5">
        <f t="shared" ca="1" si="474"/>
        <v>0.9563005806400372</v>
      </c>
      <c r="D4579" s="6">
        <v>0.83699799920421258</v>
      </c>
      <c r="E4579" s="15">
        <f t="shared" si="475"/>
        <v>138.58147573137541</v>
      </c>
      <c r="F4579" s="5">
        <f t="shared" si="476"/>
        <v>199.79559266668704</v>
      </c>
      <c r="G4579" s="5">
        <f t="shared" si="477"/>
        <v>0.21428571428571427</v>
      </c>
      <c r="H4579" s="5">
        <f t="shared" si="478"/>
        <v>199.79559266668704</v>
      </c>
      <c r="M4579" s="1"/>
      <c r="N4579" s="1"/>
      <c r="O4579" s="1"/>
      <c r="P4579" s="1"/>
      <c r="Q4579" s="1"/>
      <c r="R4579" s="1"/>
      <c r="Y4579" s="1"/>
      <c r="Z4579" s="1"/>
      <c r="AA4579" s="6">
        <v>199.79559266668704</v>
      </c>
      <c r="AB4579" s="6">
        <f t="shared" si="479"/>
        <v>59.938677800006111</v>
      </c>
    </row>
    <row r="4580" spans="3:28" x14ac:dyDescent="0.55000000000000004">
      <c r="C4580" s="5">
        <f t="shared" ca="1" si="474"/>
        <v>0.17210081939136024</v>
      </c>
      <c r="D4580" s="6">
        <v>9.4878348286379199E-2</v>
      </c>
      <c r="E4580" s="15">
        <f t="shared" si="475"/>
        <v>59.924381663479409</v>
      </c>
      <c r="F4580" s="5">
        <f t="shared" si="476"/>
        <v>63.873987571129646</v>
      </c>
      <c r="G4580" s="5">
        <f t="shared" si="477"/>
        <v>0.21428571428571427</v>
      </c>
      <c r="H4580" s="5">
        <f t="shared" si="478"/>
        <v>59.924381663479409</v>
      </c>
      <c r="M4580" s="1"/>
      <c r="N4580" s="1"/>
      <c r="O4580" s="1"/>
      <c r="P4580" s="1"/>
      <c r="Q4580" s="1"/>
      <c r="R4580" s="1"/>
      <c r="Y4580" s="1"/>
      <c r="Z4580" s="1"/>
      <c r="AA4580" s="6">
        <v>59.924381663479409</v>
      </c>
      <c r="AB4580" s="6">
        <f t="shared" si="479"/>
        <v>17.977314499043821</v>
      </c>
    </row>
    <row r="4581" spans="3:28" x14ac:dyDescent="0.55000000000000004">
      <c r="C4581" s="5">
        <f t="shared" ca="1" si="474"/>
        <v>0.68517929689847534</v>
      </c>
      <c r="D4581" s="6">
        <v>0.28743276760948688</v>
      </c>
      <c r="E4581" s="15">
        <f t="shared" si="475"/>
        <v>89.49007480093384</v>
      </c>
      <c r="F4581" s="5">
        <f t="shared" si="476"/>
        <v>90.490712579953623</v>
      </c>
      <c r="G4581" s="5">
        <f t="shared" si="477"/>
        <v>0.21428571428571427</v>
      </c>
      <c r="H4581" s="5">
        <f t="shared" si="478"/>
        <v>90.490712579953623</v>
      </c>
      <c r="M4581" s="1"/>
      <c r="N4581" s="1"/>
      <c r="O4581" s="1"/>
      <c r="P4581" s="1"/>
      <c r="Q4581" s="1"/>
      <c r="R4581" s="1"/>
      <c r="Y4581" s="1"/>
      <c r="Z4581" s="1"/>
      <c r="AA4581" s="6">
        <v>90.490712579953623</v>
      </c>
      <c r="AB4581" s="6">
        <f t="shared" si="479"/>
        <v>27.147213773986085</v>
      </c>
    </row>
    <row r="4582" spans="3:28" x14ac:dyDescent="0.55000000000000004">
      <c r="C4582" s="5">
        <f t="shared" ca="1" si="474"/>
        <v>0.93160269989259314</v>
      </c>
      <c r="D4582" s="6">
        <v>0.55201238123563845</v>
      </c>
      <c r="E4582" s="15">
        <f t="shared" si="475"/>
        <v>116.30061269150227</v>
      </c>
      <c r="F4582" s="5">
        <f t="shared" si="476"/>
        <v>133.87944944744294</v>
      </c>
      <c r="G4582" s="5">
        <f t="shared" si="477"/>
        <v>0.21428571428571427</v>
      </c>
      <c r="H4582" s="5">
        <f t="shared" si="478"/>
        <v>133.87944944744294</v>
      </c>
      <c r="M4582" s="1"/>
      <c r="N4582" s="1"/>
      <c r="O4582" s="1"/>
      <c r="P4582" s="1"/>
      <c r="Q4582" s="1"/>
      <c r="R4582" s="1"/>
      <c r="Y4582" s="1"/>
      <c r="Z4582" s="1"/>
      <c r="AA4582" s="6">
        <v>133.87944944744294</v>
      </c>
      <c r="AB4582" s="6">
        <f t="shared" si="479"/>
        <v>40.16383483423288</v>
      </c>
    </row>
    <row r="4583" spans="3:28" x14ac:dyDescent="0.55000000000000004">
      <c r="C4583" s="5">
        <f t="shared" ca="1" si="474"/>
        <v>0.30026918713332817</v>
      </c>
      <c r="D4583" s="6">
        <v>0.50856933422026596</v>
      </c>
      <c r="E4583" s="15">
        <f t="shared" si="475"/>
        <v>112.43356974011373</v>
      </c>
      <c r="F4583" s="5">
        <f t="shared" si="476"/>
        <v>126.01112388422177</v>
      </c>
      <c r="G4583" s="5">
        <f t="shared" si="477"/>
        <v>0.21428571428571427</v>
      </c>
      <c r="H4583" s="5">
        <f t="shared" si="478"/>
        <v>126.01112388422177</v>
      </c>
      <c r="M4583" s="1"/>
      <c r="N4583" s="1"/>
      <c r="O4583" s="1"/>
      <c r="P4583" s="1"/>
      <c r="Q4583" s="1"/>
      <c r="R4583" s="1"/>
      <c r="Y4583" s="1"/>
      <c r="Z4583" s="1"/>
      <c r="AA4583" s="6">
        <v>126.01112388422177</v>
      </c>
      <c r="AB4583" s="6">
        <f t="shared" si="479"/>
        <v>37.803337165266534</v>
      </c>
    </row>
    <row r="4584" spans="3:28" x14ac:dyDescent="0.55000000000000004">
      <c r="C4584" s="5">
        <f t="shared" ca="1" si="474"/>
        <v>0.66988842626734157</v>
      </c>
      <c r="D4584" s="6">
        <v>0.36721917205607224</v>
      </c>
      <c r="E4584" s="15">
        <f t="shared" si="475"/>
        <v>98.544777614695775</v>
      </c>
      <c r="F4584" s="5">
        <f t="shared" si="476"/>
        <v>102.56824216619569</v>
      </c>
      <c r="G4584" s="5">
        <f t="shared" si="477"/>
        <v>0.21428571428571427</v>
      </c>
      <c r="H4584" s="5">
        <f t="shared" si="478"/>
        <v>102.56824216619569</v>
      </c>
      <c r="M4584" s="1"/>
      <c r="N4584" s="1"/>
      <c r="O4584" s="1"/>
      <c r="P4584" s="1"/>
      <c r="Q4584" s="1"/>
      <c r="R4584" s="1"/>
      <c r="Y4584" s="1"/>
      <c r="Z4584" s="1"/>
      <c r="AA4584" s="6">
        <v>102.56824216619569</v>
      </c>
      <c r="AB4584" s="6">
        <f t="shared" si="479"/>
        <v>30.770472649858704</v>
      </c>
    </row>
    <row r="4585" spans="3:28" x14ac:dyDescent="0.55000000000000004">
      <c r="C4585" s="5">
        <f t="shared" ca="1" si="474"/>
        <v>0.12905061498537163</v>
      </c>
      <c r="D4585" s="6">
        <v>0.1924243781522853</v>
      </c>
      <c r="E4585" s="15">
        <f t="shared" si="475"/>
        <v>76.857097648036813</v>
      </c>
      <c r="F4585" s="5">
        <f t="shared" si="476"/>
        <v>76.960410900173997</v>
      </c>
      <c r="G4585" s="5">
        <f t="shared" si="477"/>
        <v>0.21428571428571427</v>
      </c>
      <c r="H4585" s="5">
        <f t="shared" si="478"/>
        <v>76.857097648036813</v>
      </c>
      <c r="M4585" s="1"/>
      <c r="N4585" s="1"/>
      <c r="O4585" s="1"/>
      <c r="P4585" s="1"/>
      <c r="Q4585" s="1"/>
      <c r="R4585" s="1"/>
      <c r="Y4585" s="1"/>
      <c r="Z4585" s="1"/>
      <c r="AA4585" s="6">
        <v>76.857097648036813</v>
      </c>
      <c r="AB4585" s="6">
        <f t="shared" si="479"/>
        <v>23.057129294411045</v>
      </c>
    </row>
    <row r="4586" spans="3:28" x14ac:dyDescent="0.55000000000000004">
      <c r="C4586" s="5">
        <f t="shared" ca="1" si="474"/>
        <v>0.45511271300153366</v>
      </c>
      <c r="D4586" s="6">
        <v>0.49322835291394529</v>
      </c>
      <c r="E4586" s="15">
        <f t="shared" si="475"/>
        <v>111.02876649144643</v>
      </c>
      <c r="F4586" s="5">
        <f t="shared" si="476"/>
        <v>123.31628977038952</v>
      </c>
      <c r="G4586" s="5">
        <f t="shared" si="477"/>
        <v>0.21428571428571427</v>
      </c>
      <c r="H4586" s="5">
        <f t="shared" si="478"/>
        <v>123.31628977038952</v>
      </c>
      <c r="M4586" s="1"/>
      <c r="N4586" s="1"/>
      <c r="O4586" s="1"/>
      <c r="P4586" s="1"/>
      <c r="Q4586" s="1"/>
      <c r="R4586" s="1"/>
      <c r="Y4586" s="1"/>
      <c r="Z4586" s="1"/>
      <c r="AA4586" s="6">
        <v>123.31628977038952</v>
      </c>
      <c r="AB4586" s="6">
        <f t="shared" si="479"/>
        <v>36.994886931116852</v>
      </c>
    </row>
    <row r="4587" spans="3:28" x14ac:dyDescent="0.55000000000000004">
      <c r="C4587" s="5">
        <f t="shared" ca="1" si="474"/>
        <v>0.79569497982660664</v>
      </c>
      <c r="D4587" s="6">
        <v>0.36036099549353195</v>
      </c>
      <c r="E4587" s="15">
        <f t="shared" si="475"/>
        <v>97.807870580625305</v>
      </c>
      <c r="F4587" s="5">
        <f t="shared" si="476"/>
        <v>101.50122751614197</v>
      </c>
      <c r="G4587" s="5">
        <f t="shared" si="477"/>
        <v>0.21428571428571427</v>
      </c>
      <c r="H4587" s="5">
        <f t="shared" si="478"/>
        <v>101.50122751614197</v>
      </c>
      <c r="M4587" s="1"/>
      <c r="N4587" s="1"/>
      <c r="O4587" s="1"/>
      <c r="P4587" s="1"/>
      <c r="Q4587" s="1"/>
      <c r="R4587" s="1"/>
      <c r="Y4587" s="1"/>
      <c r="Z4587" s="1"/>
      <c r="AA4587" s="6">
        <v>101.50122751614197</v>
      </c>
      <c r="AB4587" s="6">
        <f t="shared" si="479"/>
        <v>30.450368254842587</v>
      </c>
    </row>
    <row r="4588" spans="3:28" x14ac:dyDescent="0.55000000000000004">
      <c r="C4588" s="5">
        <f t="shared" ca="1" si="474"/>
        <v>0.73868380751720075</v>
      </c>
      <c r="D4588" s="6">
        <v>0.74494901372974387</v>
      </c>
      <c r="E4588" s="15">
        <f t="shared" si="475"/>
        <v>131.87110185682315</v>
      </c>
      <c r="F4588" s="5">
        <f t="shared" si="476"/>
        <v>174.65591057314359</v>
      </c>
      <c r="G4588" s="5">
        <f t="shared" si="477"/>
        <v>0.21428571428571427</v>
      </c>
      <c r="H4588" s="5">
        <f t="shared" si="478"/>
        <v>174.65591057314359</v>
      </c>
      <c r="M4588" s="1"/>
      <c r="N4588" s="1"/>
      <c r="O4588" s="1"/>
      <c r="P4588" s="1"/>
      <c r="Q4588" s="1"/>
      <c r="R4588" s="1"/>
      <c r="Y4588" s="1"/>
      <c r="Z4588" s="1"/>
      <c r="AA4588" s="6">
        <v>174.65591057314359</v>
      </c>
      <c r="AB4588" s="6">
        <f t="shared" si="479"/>
        <v>52.396773171943074</v>
      </c>
    </row>
    <row r="4589" spans="3:28" x14ac:dyDescent="0.55000000000000004">
      <c r="C4589" s="5">
        <f t="shared" ca="1" si="474"/>
        <v>0.86307346448909261</v>
      </c>
      <c r="D4589" s="6">
        <v>0.76327200770332337</v>
      </c>
      <c r="E4589" s="15">
        <f t="shared" si="475"/>
        <v>133.23855231066773</v>
      </c>
      <c r="F4589" s="5">
        <f t="shared" si="476"/>
        <v>179.24220801341522</v>
      </c>
      <c r="G4589" s="5">
        <f t="shared" si="477"/>
        <v>0.21428571428571427</v>
      </c>
      <c r="H4589" s="5">
        <f t="shared" si="478"/>
        <v>179.24220801341522</v>
      </c>
      <c r="M4589" s="1"/>
      <c r="N4589" s="1"/>
      <c r="O4589" s="1"/>
      <c r="P4589" s="1"/>
      <c r="Q4589" s="1"/>
      <c r="R4589" s="1"/>
      <c r="Y4589" s="1"/>
      <c r="Z4589" s="1"/>
      <c r="AA4589" s="6">
        <v>179.24220801341522</v>
      </c>
      <c r="AB4589" s="6">
        <f t="shared" si="479"/>
        <v>53.772662404024565</v>
      </c>
    </row>
    <row r="4590" spans="3:28" x14ac:dyDescent="0.55000000000000004">
      <c r="C4590" s="5">
        <f t="shared" ca="1" si="474"/>
        <v>0.55585010632719545</v>
      </c>
      <c r="D4590" s="6">
        <v>1.40990467306773E-2</v>
      </c>
      <c r="E4590" s="15">
        <f t="shared" si="475"/>
        <v>35.390386124960564</v>
      </c>
      <c r="F4590" s="5">
        <f t="shared" si="476"/>
        <v>53.56238371265178</v>
      </c>
      <c r="G4590" s="5">
        <f t="shared" si="477"/>
        <v>0.21428571428571427</v>
      </c>
      <c r="H4590" s="5">
        <f t="shared" si="478"/>
        <v>35.390386124960564</v>
      </c>
      <c r="M4590" s="1"/>
      <c r="N4590" s="1"/>
      <c r="O4590" s="1"/>
      <c r="P4590" s="1"/>
      <c r="Q4590" s="1"/>
      <c r="R4590" s="1"/>
      <c r="Y4590" s="1"/>
      <c r="Z4590" s="1"/>
      <c r="AA4590" s="6">
        <v>35.390386124960564</v>
      </c>
      <c r="AB4590" s="6">
        <f t="shared" si="479"/>
        <v>10.61711583748817</v>
      </c>
    </row>
    <row r="4591" spans="3:28" x14ac:dyDescent="0.55000000000000004">
      <c r="C4591" s="5">
        <f t="shared" ca="1" si="474"/>
        <v>0.28024551319163904</v>
      </c>
      <c r="D4591" s="6">
        <v>0.55620029163705964</v>
      </c>
      <c r="E4591" s="15">
        <f t="shared" si="475"/>
        <v>116.66522073373962</v>
      </c>
      <c r="F4591" s="5">
        <f t="shared" si="476"/>
        <v>134.65774274204091</v>
      </c>
      <c r="G4591" s="5">
        <f t="shared" si="477"/>
        <v>0.21428571428571427</v>
      </c>
      <c r="H4591" s="5">
        <f t="shared" si="478"/>
        <v>134.65774274204091</v>
      </c>
      <c r="M4591" s="1"/>
      <c r="N4591" s="1"/>
      <c r="O4591" s="1"/>
      <c r="P4591" s="1"/>
      <c r="Q4591" s="1"/>
      <c r="R4591" s="1"/>
      <c r="Y4591" s="1"/>
      <c r="Z4591" s="1"/>
      <c r="AA4591" s="6">
        <v>134.65774274204091</v>
      </c>
      <c r="AB4591" s="6">
        <f t="shared" si="479"/>
        <v>40.397322822612274</v>
      </c>
    </row>
    <row r="4592" spans="3:28" x14ac:dyDescent="0.55000000000000004">
      <c r="C4592" s="5">
        <f t="shared" ca="1" si="474"/>
        <v>8.8566023836386121E-3</v>
      </c>
      <c r="D4592" s="6">
        <v>0.51829588248303393</v>
      </c>
      <c r="E4592" s="15">
        <f t="shared" si="475"/>
        <v>113.31329393883259</v>
      </c>
      <c r="F4592" s="5">
        <f t="shared" si="476"/>
        <v>127.74154987622492</v>
      </c>
      <c r="G4592" s="5">
        <f t="shared" si="477"/>
        <v>0.21428571428571427</v>
      </c>
      <c r="H4592" s="5">
        <f t="shared" si="478"/>
        <v>127.74154987622492</v>
      </c>
      <c r="M4592" s="1"/>
      <c r="N4592" s="1"/>
      <c r="O4592" s="1"/>
      <c r="P4592" s="1"/>
      <c r="Q4592" s="1"/>
      <c r="R4592" s="1"/>
      <c r="Y4592" s="1"/>
      <c r="Z4592" s="1"/>
      <c r="AA4592" s="6">
        <v>127.74154987622492</v>
      </c>
      <c r="AB4592" s="6">
        <f t="shared" si="479"/>
        <v>38.322464962867478</v>
      </c>
    </row>
    <row r="4593" spans="3:28" x14ac:dyDescent="0.55000000000000004">
      <c r="C4593" s="5">
        <f t="shared" ca="1" si="474"/>
        <v>5.1970365182412159E-2</v>
      </c>
      <c r="D4593" s="6">
        <v>0.89226357581442339</v>
      </c>
      <c r="E4593" s="15">
        <f t="shared" si="475"/>
        <v>142.43377015220233</v>
      </c>
      <c r="F4593" s="5">
        <f t="shared" si="476"/>
        <v>218.53489256232751</v>
      </c>
      <c r="G4593" s="5">
        <f t="shared" si="477"/>
        <v>0.21428571428571427</v>
      </c>
      <c r="H4593" s="5">
        <f t="shared" si="478"/>
        <v>218.53489256232751</v>
      </c>
      <c r="M4593" s="1"/>
      <c r="N4593" s="1"/>
      <c r="O4593" s="1"/>
      <c r="P4593" s="1"/>
      <c r="Q4593" s="1"/>
      <c r="R4593" s="1"/>
      <c r="Y4593" s="1"/>
      <c r="Z4593" s="1"/>
      <c r="AA4593" s="6">
        <v>218.53489256232751</v>
      </c>
      <c r="AB4593" s="6">
        <f t="shared" si="479"/>
        <v>65.560467768698246</v>
      </c>
    </row>
    <row r="4594" spans="3:28" x14ac:dyDescent="0.55000000000000004">
      <c r="C4594" s="5">
        <f t="shared" ca="1" si="474"/>
        <v>8.3113584863844125E-2</v>
      </c>
      <c r="D4594" s="6">
        <v>0.54647488816909906</v>
      </c>
      <c r="E4594" s="15">
        <f t="shared" si="475"/>
        <v>115.8163771035039</v>
      </c>
      <c r="F4594" s="5">
        <f t="shared" si="476"/>
        <v>132.85590980000671</v>
      </c>
      <c r="G4594" s="5">
        <f t="shared" si="477"/>
        <v>0.21428571428571427</v>
      </c>
      <c r="H4594" s="5">
        <f t="shared" si="478"/>
        <v>132.85590980000671</v>
      </c>
      <c r="M4594" s="1"/>
      <c r="N4594" s="1"/>
      <c r="O4594" s="1"/>
      <c r="P4594" s="1"/>
      <c r="Q4594" s="1"/>
      <c r="R4594" s="1"/>
      <c r="Y4594" s="1"/>
      <c r="Z4594" s="1"/>
      <c r="AA4594" s="6">
        <v>132.85590980000671</v>
      </c>
      <c r="AB4594" s="6">
        <f t="shared" si="479"/>
        <v>39.85677294000201</v>
      </c>
    </row>
    <row r="4595" spans="3:28" x14ac:dyDescent="0.55000000000000004">
      <c r="C4595" s="5">
        <f t="shared" ca="1" si="474"/>
        <v>0.32110728481387885</v>
      </c>
      <c r="D4595" s="6">
        <v>0.22948948484900888</v>
      </c>
      <c r="E4595" s="15">
        <f t="shared" si="475"/>
        <v>82.092055413421036</v>
      </c>
      <c r="F4595" s="5">
        <f t="shared" si="476"/>
        <v>82.13892561244208</v>
      </c>
      <c r="G4595" s="5">
        <f t="shared" si="477"/>
        <v>0.21428571428571427</v>
      </c>
      <c r="H4595" s="5">
        <f t="shared" si="478"/>
        <v>82.13892561244208</v>
      </c>
      <c r="M4595" s="1"/>
      <c r="N4595" s="1"/>
      <c r="O4595" s="1"/>
      <c r="P4595" s="1"/>
      <c r="Q4595" s="1"/>
      <c r="R4595" s="1"/>
      <c r="Y4595" s="1"/>
      <c r="Z4595" s="1"/>
      <c r="AA4595" s="6">
        <v>82.13892561244208</v>
      </c>
      <c r="AB4595" s="6">
        <f t="shared" si="479"/>
        <v>24.641677683732624</v>
      </c>
    </row>
    <row r="4596" spans="3:28" x14ac:dyDescent="0.55000000000000004">
      <c r="C4596" s="5">
        <f t="shared" ca="1" si="474"/>
        <v>0.32260830186139022</v>
      </c>
      <c r="D4596" s="6">
        <v>0.6626333129500025</v>
      </c>
      <c r="E4596" s="15">
        <f t="shared" si="475"/>
        <v>125.50942923530599</v>
      </c>
      <c r="F4596" s="5">
        <f t="shared" si="476"/>
        <v>155.84110182760188</v>
      </c>
      <c r="G4596" s="5">
        <f t="shared" si="477"/>
        <v>0.21428571428571427</v>
      </c>
      <c r="H4596" s="5">
        <f t="shared" si="478"/>
        <v>155.84110182760188</v>
      </c>
      <c r="M4596" s="1"/>
      <c r="N4596" s="1"/>
      <c r="O4596" s="1"/>
      <c r="P4596" s="1"/>
      <c r="Q4596" s="1"/>
      <c r="R4596" s="1"/>
      <c r="Y4596" s="1"/>
      <c r="Z4596" s="1"/>
      <c r="AA4596" s="6">
        <v>155.84110182760188</v>
      </c>
      <c r="AB4596" s="6">
        <f t="shared" si="479"/>
        <v>46.752330548280561</v>
      </c>
    </row>
    <row r="4597" spans="3:28" x14ac:dyDescent="0.55000000000000004">
      <c r="C4597" s="5">
        <f t="shared" ca="1" si="474"/>
        <v>0.20229592226831639</v>
      </c>
      <c r="D4597" s="6">
        <v>0.65000243905416444</v>
      </c>
      <c r="E4597" s="15">
        <f t="shared" si="475"/>
        <v>124.49899988090777</v>
      </c>
      <c r="F4597" s="5">
        <f t="shared" si="476"/>
        <v>153.16727287738789</v>
      </c>
      <c r="G4597" s="5">
        <f t="shared" si="477"/>
        <v>0.21428571428571427</v>
      </c>
      <c r="H4597" s="5">
        <f t="shared" si="478"/>
        <v>153.16727287738789</v>
      </c>
      <c r="M4597" s="1"/>
      <c r="N4597" s="1"/>
      <c r="O4597" s="1"/>
      <c r="P4597" s="1"/>
      <c r="Q4597" s="1"/>
      <c r="R4597" s="1"/>
      <c r="Y4597" s="1"/>
      <c r="Z4597" s="1"/>
      <c r="AA4597" s="6">
        <v>153.16727287738789</v>
      </c>
      <c r="AB4597" s="6">
        <f t="shared" si="479"/>
        <v>45.950181863216365</v>
      </c>
    </row>
    <row r="4598" spans="3:28" x14ac:dyDescent="0.55000000000000004">
      <c r="C4598" s="5">
        <f t="shared" ca="1" si="474"/>
        <v>0.85575151747153133</v>
      </c>
      <c r="D4598" s="6">
        <v>0.96699882269331661</v>
      </c>
      <c r="E4598" s="15">
        <f t="shared" si="475"/>
        <v>147.45815086234273</v>
      </c>
      <c r="F4598" s="5">
        <f t="shared" si="476"/>
        <v>254.91261238337603</v>
      </c>
      <c r="G4598" s="5">
        <f t="shared" si="477"/>
        <v>0.21428571428571427</v>
      </c>
      <c r="H4598" s="5">
        <f t="shared" si="478"/>
        <v>254.91261238337603</v>
      </c>
      <c r="M4598" s="1"/>
      <c r="N4598" s="1"/>
      <c r="O4598" s="1"/>
      <c r="P4598" s="1"/>
      <c r="Q4598" s="1"/>
      <c r="R4598" s="1"/>
      <c r="Y4598" s="1"/>
      <c r="Z4598" s="1"/>
      <c r="AA4598" s="6">
        <v>254.91261238337603</v>
      </c>
      <c r="AB4598" s="6">
        <f t="shared" si="479"/>
        <v>76.4737837150128</v>
      </c>
    </row>
    <row r="4599" spans="3:28" x14ac:dyDescent="0.55000000000000004">
      <c r="C4599" s="5">
        <f t="shared" ca="1" si="474"/>
        <v>0.1994999309528388</v>
      </c>
      <c r="D4599" s="6">
        <v>0.8079417761011114</v>
      </c>
      <c r="E4599" s="15">
        <f t="shared" si="475"/>
        <v>136.50502924122492</v>
      </c>
      <c r="F4599" s="5">
        <f t="shared" si="476"/>
        <v>191.2305806204173</v>
      </c>
      <c r="G4599" s="5">
        <f t="shared" si="477"/>
        <v>0.21428571428571427</v>
      </c>
      <c r="H4599" s="5">
        <f t="shared" si="478"/>
        <v>191.2305806204173</v>
      </c>
      <c r="M4599" s="1"/>
      <c r="N4599" s="1"/>
      <c r="O4599" s="1"/>
      <c r="P4599" s="1"/>
      <c r="Q4599" s="1"/>
      <c r="R4599" s="1"/>
      <c r="Y4599" s="1"/>
      <c r="Z4599" s="1"/>
      <c r="AA4599" s="6">
        <v>191.2305806204173</v>
      </c>
      <c r="AB4599" s="6">
        <f t="shared" si="479"/>
        <v>57.369174186125186</v>
      </c>
    </row>
    <row r="4600" spans="3:28" x14ac:dyDescent="0.55000000000000004">
      <c r="C4600" s="5">
        <f t="shared" ca="1" si="474"/>
        <v>0.56083560739808858</v>
      </c>
      <c r="D4600" s="6">
        <v>0.92478581883297994</v>
      </c>
      <c r="E4600" s="15">
        <f t="shared" si="475"/>
        <v>144.64510321867468</v>
      </c>
      <c r="F4600" s="5">
        <f t="shared" si="476"/>
        <v>231.93243386245962</v>
      </c>
      <c r="G4600" s="5">
        <f t="shared" si="477"/>
        <v>0.21428571428571427</v>
      </c>
      <c r="H4600" s="5">
        <f t="shared" si="478"/>
        <v>231.93243386245962</v>
      </c>
      <c r="M4600" s="1"/>
      <c r="N4600" s="1"/>
      <c r="O4600" s="1"/>
      <c r="P4600" s="1"/>
      <c r="Q4600" s="1"/>
      <c r="R4600" s="1"/>
      <c r="Y4600" s="1"/>
      <c r="Z4600" s="1"/>
      <c r="AA4600" s="6">
        <v>231.93243386245962</v>
      </c>
      <c r="AB4600" s="6">
        <f t="shared" si="479"/>
        <v>69.579730158737888</v>
      </c>
    </row>
    <row r="4601" spans="3:28" x14ac:dyDescent="0.55000000000000004">
      <c r="C4601" s="5">
        <f t="shared" ca="1" si="474"/>
        <v>3.893416690741569E-2</v>
      </c>
      <c r="D4601" s="6">
        <v>0.48349219575234714</v>
      </c>
      <c r="E4601" s="15">
        <f t="shared" si="475"/>
        <v>110.12585027970295</v>
      </c>
      <c r="F4601" s="5">
        <f t="shared" si="476"/>
        <v>121.62713002910053</v>
      </c>
      <c r="G4601" s="5">
        <f t="shared" si="477"/>
        <v>0.21428571428571427</v>
      </c>
      <c r="H4601" s="5">
        <f t="shared" si="478"/>
        <v>121.62713002910053</v>
      </c>
      <c r="M4601" s="1"/>
      <c r="N4601" s="1"/>
      <c r="O4601" s="1"/>
      <c r="P4601" s="1"/>
      <c r="Q4601" s="1"/>
      <c r="R4601" s="1"/>
      <c r="Y4601" s="1"/>
      <c r="Z4601" s="1"/>
      <c r="AA4601" s="6">
        <v>121.62713002910053</v>
      </c>
      <c r="AB4601" s="6">
        <f t="shared" si="479"/>
        <v>36.488139008730158</v>
      </c>
    </row>
    <row r="4602" spans="3:28" x14ac:dyDescent="0.55000000000000004">
      <c r="C4602" s="5">
        <f t="shared" ca="1" si="474"/>
        <v>0.2104739114875348</v>
      </c>
      <c r="D4602" s="6">
        <v>0.39855809771540363</v>
      </c>
      <c r="E4602" s="15">
        <f t="shared" si="475"/>
        <v>101.82772171836865</v>
      </c>
      <c r="F4602" s="5">
        <f t="shared" si="476"/>
        <v>107.51929660163037</v>
      </c>
      <c r="G4602" s="5">
        <f t="shared" si="477"/>
        <v>0.21428571428571427</v>
      </c>
      <c r="H4602" s="5">
        <f t="shared" si="478"/>
        <v>107.51929660163037</v>
      </c>
      <c r="M4602" s="1"/>
      <c r="N4602" s="1"/>
      <c r="O4602" s="1"/>
      <c r="P4602" s="1"/>
      <c r="Q4602" s="1"/>
      <c r="R4602" s="1"/>
      <c r="Y4602" s="1"/>
      <c r="Z4602" s="1"/>
      <c r="AA4602" s="6">
        <v>107.51929660163037</v>
      </c>
      <c r="AB4602" s="6">
        <f t="shared" si="479"/>
        <v>32.255788980489108</v>
      </c>
    </row>
    <row r="4603" spans="3:28" x14ac:dyDescent="0.55000000000000004">
      <c r="C4603" s="5">
        <f t="shared" ca="1" si="474"/>
        <v>0.38738795399400017</v>
      </c>
      <c r="D4603" s="6">
        <v>0.42563906550967345</v>
      </c>
      <c r="E4603" s="15">
        <f t="shared" si="475"/>
        <v>104.56202635085393</v>
      </c>
      <c r="F4603" s="5">
        <f t="shared" si="476"/>
        <v>111.90259553995935</v>
      </c>
      <c r="G4603" s="5">
        <f t="shared" si="477"/>
        <v>0.21428571428571427</v>
      </c>
      <c r="H4603" s="5">
        <f t="shared" si="478"/>
        <v>111.90259553995935</v>
      </c>
      <c r="M4603" s="1"/>
      <c r="N4603" s="1"/>
      <c r="O4603" s="1"/>
      <c r="P4603" s="1"/>
      <c r="Q4603" s="1"/>
      <c r="R4603" s="1"/>
      <c r="Y4603" s="1"/>
      <c r="Z4603" s="1"/>
      <c r="AA4603" s="6">
        <v>111.90259553995935</v>
      </c>
      <c r="AB4603" s="6">
        <f t="shared" si="479"/>
        <v>33.570778661987802</v>
      </c>
    </row>
    <row r="4604" spans="3:28" x14ac:dyDescent="0.55000000000000004">
      <c r="C4604" s="5">
        <f t="shared" ca="1" si="474"/>
        <v>0.81607323780265306</v>
      </c>
      <c r="D4604" s="6">
        <v>0.76703326804325589</v>
      </c>
      <c r="E4604" s="15">
        <f t="shared" si="475"/>
        <v>133.51721853149283</v>
      </c>
      <c r="F4604" s="5">
        <f t="shared" si="476"/>
        <v>180.20538122045951</v>
      </c>
      <c r="G4604" s="5">
        <f t="shared" si="477"/>
        <v>0.21428571428571427</v>
      </c>
      <c r="H4604" s="5">
        <f t="shared" si="478"/>
        <v>180.20538122045951</v>
      </c>
      <c r="M4604" s="1"/>
      <c r="N4604" s="1"/>
      <c r="O4604" s="1"/>
      <c r="P4604" s="1"/>
      <c r="Q4604" s="1"/>
      <c r="R4604" s="1"/>
      <c r="Y4604" s="1"/>
      <c r="Z4604" s="1"/>
      <c r="AA4604" s="6">
        <v>180.20538122045951</v>
      </c>
      <c r="AB4604" s="6">
        <f t="shared" si="479"/>
        <v>54.061614366137853</v>
      </c>
    </row>
    <row r="4605" spans="3:28" x14ac:dyDescent="0.55000000000000004">
      <c r="C4605" s="5">
        <f t="shared" ca="1" si="474"/>
        <v>0.79620643774376187</v>
      </c>
      <c r="D4605" s="6">
        <v>5.9651327877340954E-2</v>
      </c>
      <c r="E4605" s="15">
        <f t="shared" si="475"/>
        <v>51.656631348570997</v>
      </c>
      <c r="F4605" s="5">
        <f t="shared" si="476"/>
        <v>59.322875613913425</v>
      </c>
      <c r="G4605" s="5">
        <f t="shared" si="477"/>
        <v>0.21428571428571427</v>
      </c>
      <c r="H4605" s="5">
        <f t="shared" si="478"/>
        <v>51.656631348570997</v>
      </c>
      <c r="M4605" s="1"/>
      <c r="N4605" s="1"/>
      <c r="O4605" s="1"/>
      <c r="P4605" s="1"/>
      <c r="Q4605" s="1"/>
      <c r="R4605" s="1"/>
      <c r="Y4605" s="1"/>
      <c r="Z4605" s="1"/>
      <c r="AA4605" s="6">
        <v>51.656631348570997</v>
      </c>
      <c r="AB4605" s="6">
        <f t="shared" si="479"/>
        <v>15.496989404571298</v>
      </c>
    </row>
    <row r="4606" spans="3:28" x14ac:dyDescent="0.55000000000000004">
      <c r="C4606" s="5">
        <f t="shared" ca="1" si="474"/>
        <v>0.22371961431281828</v>
      </c>
      <c r="D4606" s="6">
        <v>0.78234921504571964</v>
      </c>
      <c r="E4606" s="15">
        <f t="shared" si="475"/>
        <v>134.64495982278544</v>
      </c>
      <c r="F4606" s="5">
        <f t="shared" si="476"/>
        <v>184.21015436065358</v>
      </c>
      <c r="G4606" s="5">
        <f t="shared" si="477"/>
        <v>0.21428571428571427</v>
      </c>
      <c r="H4606" s="5">
        <f t="shared" si="478"/>
        <v>184.21015436065358</v>
      </c>
      <c r="M4606" s="1"/>
      <c r="N4606" s="1"/>
      <c r="O4606" s="1"/>
      <c r="P4606" s="1"/>
      <c r="Q4606" s="1"/>
      <c r="R4606" s="1"/>
      <c r="Y4606" s="1"/>
      <c r="Z4606" s="1"/>
      <c r="AA4606" s="6">
        <v>184.21015436065358</v>
      </c>
      <c r="AB4606" s="6">
        <f t="shared" si="479"/>
        <v>55.263046308196074</v>
      </c>
    </row>
    <row r="4607" spans="3:28" x14ac:dyDescent="0.55000000000000004">
      <c r="C4607" s="5">
        <f t="shared" ca="1" si="474"/>
        <v>0.24494889187937374</v>
      </c>
      <c r="D4607" s="6">
        <v>4.4182142600325269E-2</v>
      </c>
      <c r="E4607" s="15">
        <f t="shared" si="475"/>
        <v>47.244448896710402</v>
      </c>
      <c r="F4607" s="5">
        <f t="shared" si="476"/>
        <v>57.351323894359638</v>
      </c>
      <c r="G4607" s="5">
        <f t="shared" si="477"/>
        <v>0.21428571428571427</v>
      </c>
      <c r="H4607" s="5">
        <f t="shared" si="478"/>
        <v>47.244448896710402</v>
      </c>
      <c r="M4607" s="1"/>
      <c r="N4607" s="1"/>
      <c r="O4607" s="1"/>
      <c r="P4607" s="1"/>
      <c r="Q4607" s="1"/>
      <c r="R4607" s="1"/>
      <c r="Y4607" s="1"/>
      <c r="Z4607" s="1"/>
      <c r="AA4607" s="6">
        <v>47.244448896710402</v>
      </c>
      <c r="AB4607" s="6">
        <f t="shared" si="479"/>
        <v>14.173334669013121</v>
      </c>
    </row>
    <row r="4608" spans="3:28" x14ac:dyDescent="0.55000000000000004">
      <c r="C4608" s="5">
        <f t="shared" ca="1" si="474"/>
        <v>0.61420799039849694</v>
      </c>
      <c r="D4608" s="6">
        <v>0.50806374923403963</v>
      </c>
      <c r="E4608" s="15">
        <f t="shared" si="475"/>
        <v>112.38761273640458</v>
      </c>
      <c r="F4608" s="5">
        <f t="shared" si="476"/>
        <v>125.92164681620187</v>
      </c>
      <c r="G4608" s="5">
        <f t="shared" si="477"/>
        <v>0.21428571428571427</v>
      </c>
      <c r="H4608" s="5">
        <f t="shared" si="478"/>
        <v>125.92164681620187</v>
      </c>
      <c r="M4608" s="1"/>
      <c r="N4608" s="1"/>
      <c r="O4608" s="1"/>
      <c r="P4608" s="1"/>
      <c r="Q4608" s="1"/>
      <c r="R4608" s="1"/>
      <c r="Y4608" s="1"/>
      <c r="Z4608" s="1"/>
      <c r="AA4608" s="6">
        <v>125.92164681620187</v>
      </c>
      <c r="AB4608" s="6">
        <f t="shared" si="479"/>
        <v>37.776494044860563</v>
      </c>
    </row>
    <row r="4609" spans="3:28" x14ac:dyDescent="0.55000000000000004">
      <c r="C4609" s="5">
        <f t="shared" ca="1" si="474"/>
        <v>0.98237656823716413</v>
      </c>
      <c r="D4609" s="6">
        <v>0.41682164997045557</v>
      </c>
      <c r="E4609" s="15">
        <f t="shared" si="475"/>
        <v>103.6815614069411</v>
      </c>
      <c r="F4609" s="5">
        <f t="shared" si="476"/>
        <v>110.46428737090221</v>
      </c>
      <c r="G4609" s="5">
        <f t="shared" si="477"/>
        <v>0.21428571428571427</v>
      </c>
      <c r="H4609" s="5">
        <f t="shared" si="478"/>
        <v>110.46428737090221</v>
      </c>
      <c r="M4609" s="1"/>
      <c r="N4609" s="1"/>
      <c r="O4609" s="1"/>
      <c r="P4609" s="1"/>
      <c r="Q4609" s="1"/>
      <c r="R4609" s="1"/>
      <c r="Y4609" s="1"/>
      <c r="Z4609" s="1"/>
      <c r="AA4609" s="6">
        <v>110.46428737090221</v>
      </c>
      <c r="AB4609" s="6">
        <f t="shared" si="479"/>
        <v>33.139286211270665</v>
      </c>
    </row>
    <row r="4610" spans="3:28" x14ac:dyDescent="0.55000000000000004">
      <c r="C4610" s="5">
        <f t="shared" ca="1" si="474"/>
        <v>0.40842416554841843</v>
      </c>
      <c r="D4610" s="6">
        <v>0.31472996531091657</v>
      </c>
      <c r="E4610" s="15">
        <f t="shared" si="475"/>
        <v>92.714946312456277</v>
      </c>
      <c r="F4610" s="5">
        <f t="shared" si="476"/>
        <v>94.542865451580042</v>
      </c>
      <c r="G4610" s="5">
        <f t="shared" si="477"/>
        <v>0.21428571428571427</v>
      </c>
      <c r="H4610" s="5">
        <f t="shared" si="478"/>
        <v>94.542865451580042</v>
      </c>
      <c r="M4610" s="1"/>
      <c r="N4610" s="1"/>
      <c r="O4610" s="1"/>
      <c r="P4610" s="1"/>
      <c r="Q4610" s="1"/>
      <c r="R4610" s="1"/>
      <c r="Y4610" s="1"/>
      <c r="Z4610" s="1"/>
      <c r="AA4610" s="6">
        <v>94.542865451580042</v>
      </c>
      <c r="AB4610" s="6">
        <f t="shared" si="479"/>
        <v>28.362859635474013</v>
      </c>
    </row>
    <row r="4611" spans="3:28" x14ac:dyDescent="0.55000000000000004">
      <c r="C4611" s="5">
        <f t="shared" ref="C4611:C4674" ca="1" si="480">RAND()</f>
        <v>0.55996023380356741</v>
      </c>
      <c r="D4611" s="6">
        <v>0.67679191628543711</v>
      </c>
      <c r="E4611" s="15">
        <f t="shared" ref="E4611:E4674" si="481">$B$1+SQRT(($B$2-$B$1)*($B$3-$B$1)*D4611)</f>
        <v>126.63069067391125</v>
      </c>
      <c r="F4611" s="5">
        <f t="shared" ref="F4611:F4674" si="482">$B$2-SQRT(($B$2-$B$1)*($B$2-$B$3)*(1-D4611))</f>
        <v>158.89855437729537</v>
      </c>
      <c r="G4611" s="5">
        <f t="shared" ref="G4611:G4674" si="483">($B$3-$B$1)/($B$2-$B$1)</f>
        <v>0.21428571428571427</v>
      </c>
      <c r="H4611" s="5">
        <f t="shared" ref="H4611:H4674" si="484">IF(D4611&lt;G4611,E4611,F4611)</f>
        <v>158.89855437729537</v>
      </c>
      <c r="M4611" s="1"/>
      <c r="N4611" s="1"/>
      <c r="O4611" s="1"/>
      <c r="P4611" s="1"/>
      <c r="Q4611" s="1"/>
      <c r="R4611" s="1"/>
      <c r="Y4611" s="1"/>
      <c r="Z4611" s="1"/>
      <c r="AA4611" s="6">
        <v>158.89855437729537</v>
      </c>
      <c r="AB4611" s="6">
        <f t="shared" ref="AB4611:AB4674" si="485">AA4611*0.3</f>
        <v>47.669566313188611</v>
      </c>
    </row>
    <row r="4612" spans="3:28" x14ac:dyDescent="0.55000000000000004">
      <c r="C4612" s="5">
        <f t="shared" ca="1" si="480"/>
        <v>0.93643287146138399</v>
      </c>
      <c r="D4612" s="6">
        <v>0.16129632379686554</v>
      </c>
      <c r="E4612" s="15">
        <f t="shared" si="481"/>
        <v>72.055530347767473</v>
      </c>
      <c r="F4612" s="5">
        <f t="shared" si="482"/>
        <v>72.702515513010837</v>
      </c>
      <c r="G4612" s="5">
        <f t="shared" si="483"/>
        <v>0.21428571428571427</v>
      </c>
      <c r="H4612" s="5">
        <f t="shared" si="484"/>
        <v>72.055530347767473</v>
      </c>
      <c r="M4612" s="1"/>
      <c r="N4612" s="1"/>
      <c r="O4612" s="1"/>
      <c r="P4612" s="1"/>
      <c r="Q4612" s="1"/>
      <c r="R4612" s="1"/>
      <c r="Y4612" s="1"/>
      <c r="Z4612" s="1"/>
      <c r="AA4612" s="6">
        <v>72.055530347767473</v>
      </c>
      <c r="AB4612" s="6">
        <f t="shared" si="485"/>
        <v>21.616659104330243</v>
      </c>
    </row>
    <row r="4613" spans="3:28" x14ac:dyDescent="0.55000000000000004">
      <c r="C4613" s="5">
        <f t="shared" ca="1" si="480"/>
        <v>0.51098048654920492</v>
      </c>
      <c r="D4613" s="6">
        <v>0.93963739594765983</v>
      </c>
      <c r="E4613" s="15">
        <f t="shared" si="481"/>
        <v>145.64198443164088</v>
      </c>
      <c r="F4613" s="5">
        <f t="shared" si="482"/>
        <v>239.02183661650545</v>
      </c>
      <c r="G4613" s="5">
        <f t="shared" si="483"/>
        <v>0.21428571428571427</v>
      </c>
      <c r="H4613" s="5">
        <f t="shared" si="484"/>
        <v>239.02183661650545</v>
      </c>
      <c r="M4613" s="1"/>
      <c r="N4613" s="1"/>
      <c r="O4613" s="1"/>
      <c r="P4613" s="1"/>
      <c r="Q4613" s="1"/>
      <c r="R4613" s="1"/>
      <c r="Y4613" s="1"/>
      <c r="Z4613" s="1"/>
      <c r="AA4613" s="6">
        <v>239.02183661650545</v>
      </c>
      <c r="AB4613" s="6">
        <f t="shared" si="485"/>
        <v>71.706550984951633</v>
      </c>
    </row>
    <row r="4614" spans="3:28" x14ac:dyDescent="0.55000000000000004">
      <c r="C4614" s="5">
        <f t="shared" ca="1" si="480"/>
        <v>0.9157886880291668</v>
      </c>
      <c r="D4614" s="6">
        <v>0.28412633782002039</v>
      </c>
      <c r="E4614" s="15">
        <f t="shared" si="481"/>
        <v>89.089235596989653</v>
      </c>
      <c r="F4614" s="5">
        <f t="shared" si="482"/>
        <v>90.005196277891798</v>
      </c>
      <c r="G4614" s="5">
        <f t="shared" si="483"/>
        <v>0.21428571428571427</v>
      </c>
      <c r="H4614" s="5">
        <f t="shared" si="484"/>
        <v>90.005196277891798</v>
      </c>
      <c r="M4614" s="1"/>
      <c r="N4614" s="1"/>
      <c r="O4614" s="1"/>
      <c r="P4614" s="1"/>
      <c r="Q4614" s="1"/>
      <c r="R4614" s="1"/>
      <c r="Y4614" s="1"/>
      <c r="Z4614" s="1"/>
      <c r="AA4614" s="6">
        <v>90.005196277891798</v>
      </c>
      <c r="AB4614" s="6">
        <f t="shared" si="485"/>
        <v>27.00155888336754</v>
      </c>
    </row>
    <row r="4615" spans="3:28" x14ac:dyDescent="0.55000000000000004">
      <c r="C4615" s="5">
        <f t="shared" ca="1" si="480"/>
        <v>0.64862391066985281</v>
      </c>
      <c r="D4615" s="6">
        <v>7.1444277145504054E-2</v>
      </c>
      <c r="E4615" s="15">
        <f t="shared" si="481"/>
        <v>54.644824376008437</v>
      </c>
      <c r="F4615" s="5">
        <f t="shared" si="482"/>
        <v>60.836807748690234</v>
      </c>
      <c r="G4615" s="5">
        <f t="shared" si="483"/>
        <v>0.21428571428571427</v>
      </c>
      <c r="H4615" s="5">
        <f t="shared" si="484"/>
        <v>54.644824376008437</v>
      </c>
      <c r="M4615" s="1"/>
      <c r="N4615" s="1"/>
      <c r="O4615" s="1"/>
      <c r="P4615" s="1"/>
      <c r="Q4615" s="1"/>
      <c r="R4615" s="1"/>
      <c r="Y4615" s="1"/>
      <c r="Z4615" s="1"/>
      <c r="AA4615" s="6">
        <v>54.644824376008437</v>
      </c>
      <c r="AB4615" s="6">
        <f t="shared" si="485"/>
        <v>16.393447312802529</v>
      </c>
    </row>
    <row r="4616" spans="3:28" x14ac:dyDescent="0.55000000000000004">
      <c r="C4616" s="5">
        <f t="shared" ca="1" si="480"/>
        <v>0.93296990292989812</v>
      </c>
      <c r="D4616" s="6">
        <v>0.23478630120914856</v>
      </c>
      <c r="E4616" s="15">
        <f t="shared" si="481"/>
        <v>82.804536940524414</v>
      </c>
      <c r="F4616" s="5">
        <f t="shared" si="482"/>
        <v>82.889051760358143</v>
      </c>
      <c r="G4616" s="5">
        <f t="shared" si="483"/>
        <v>0.21428571428571427</v>
      </c>
      <c r="H4616" s="5">
        <f t="shared" si="484"/>
        <v>82.889051760358143</v>
      </c>
      <c r="M4616" s="1"/>
      <c r="N4616" s="1"/>
      <c r="O4616" s="1"/>
      <c r="P4616" s="1"/>
      <c r="Q4616" s="1"/>
      <c r="R4616" s="1"/>
      <c r="Y4616" s="1"/>
      <c r="Z4616" s="1"/>
      <c r="AA4616" s="6">
        <v>82.889051760358143</v>
      </c>
      <c r="AB4616" s="6">
        <f t="shared" si="485"/>
        <v>24.866715528107441</v>
      </c>
    </row>
    <row r="4617" spans="3:28" x14ac:dyDescent="0.55000000000000004">
      <c r="C4617" s="5">
        <f t="shared" ca="1" si="480"/>
        <v>0.90476206376429102</v>
      </c>
      <c r="D4617" s="6">
        <v>0.41639721927157014</v>
      </c>
      <c r="E4617" s="15">
        <f t="shared" si="481"/>
        <v>103.63894597472148</v>
      </c>
      <c r="F4617" s="5">
        <f t="shared" si="482"/>
        <v>110.39532892654969</v>
      </c>
      <c r="G4617" s="5">
        <f t="shared" si="483"/>
        <v>0.21428571428571427</v>
      </c>
      <c r="H4617" s="5">
        <f t="shared" si="484"/>
        <v>110.39532892654969</v>
      </c>
      <c r="M4617" s="1"/>
      <c r="N4617" s="1"/>
      <c r="O4617" s="1"/>
      <c r="P4617" s="1"/>
      <c r="Q4617" s="1"/>
      <c r="R4617" s="1"/>
      <c r="Y4617" s="1"/>
      <c r="Z4617" s="1"/>
      <c r="AA4617" s="6">
        <v>110.39532892654969</v>
      </c>
      <c r="AB4617" s="6">
        <f t="shared" si="485"/>
        <v>33.118598677964904</v>
      </c>
    </row>
    <row r="4618" spans="3:28" x14ac:dyDescent="0.55000000000000004">
      <c r="C4618" s="5">
        <f t="shared" ca="1" si="480"/>
        <v>0.39929882690011009</v>
      </c>
      <c r="D4618" s="6">
        <v>0.84223159178947404</v>
      </c>
      <c r="E4618" s="15">
        <f t="shared" si="481"/>
        <v>138.95163194367348</v>
      </c>
      <c r="F4618" s="5">
        <f t="shared" si="482"/>
        <v>201.41737503105125</v>
      </c>
      <c r="G4618" s="5">
        <f t="shared" si="483"/>
        <v>0.21428571428571427</v>
      </c>
      <c r="H4618" s="5">
        <f t="shared" si="484"/>
        <v>201.41737503105125</v>
      </c>
      <c r="M4618" s="1"/>
      <c r="N4618" s="1"/>
      <c r="O4618" s="1"/>
      <c r="P4618" s="1"/>
      <c r="Q4618" s="1"/>
      <c r="R4618" s="1"/>
      <c r="Y4618" s="1"/>
      <c r="Z4618" s="1"/>
      <c r="AA4618" s="6">
        <v>201.41737503105125</v>
      </c>
      <c r="AB4618" s="6">
        <f t="shared" si="485"/>
        <v>60.425212509315372</v>
      </c>
    </row>
    <row r="4619" spans="3:28" x14ac:dyDescent="0.55000000000000004">
      <c r="C4619" s="5">
        <f t="shared" ca="1" si="480"/>
        <v>0.42475597030809076</v>
      </c>
      <c r="D4619" s="6">
        <v>0.15740857839233036</v>
      </c>
      <c r="E4619" s="15">
        <f t="shared" si="481"/>
        <v>71.424353345386365</v>
      </c>
      <c r="F4619" s="5">
        <f t="shared" si="482"/>
        <v>72.17631472774292</v>
      </c>
      <c r="G4619" s="5">
        <f t="shared" si="483"/>
        <v>0.21428571428571427</v>
      </c>
      <c r="H4619" s="5">
        <f t="shared" si="484"/>
        <v>71.424353345386365</v>
      </c>
      <c r="M4619" s="1"/>
      <c r="N4619" s="1"/>
      <c r="O4619" s="1"/>
      <c r="P4619" s="1"/>
      <c r="Q4619" s="1"/>
      <c r="R4619" s="1"/>
      <c r="Y4619" s="1"/>
      <c r="Z4619" s="1"/>
      <c r="AA4619" s="6">
        <v>71.424353345386365</v>
      </c>
      <c r="AB4619" s="6">
        <f t="shared" si="485"/>
        <v>21.427306003615907</v>
      </c>
    </row>
    <row r="4620" spans="3:28" x14ac:dyDescent="0.55000000000000004">
      <c r="C4620" s="5">
        <f t="shared" ca="1" si="480"/>
        <v>0.91301599918086973</v>
      </c>
      <c r="D4620" s="6">
        <v>0.62772296077246259</v>
      </c>
      <c r="E4620" s="15">
        <f t="shared" si="481"/>
        <v>122.69248142379934</v>
      </c>
      <c r="F4620" s="5">
        <f t="shared" si="482"/>
        <v>148.5659694242529</v>
      </c>
      <c r="G4620" s="5">
        <f t="shared" si="483"/>
        <v>0.21428571428571427</v>
      </c>
      <c r="H4620" s="5">
        <f t="shared" si="484"/>
        <v>148.5659694242529</v>
      </c>
      <c r="M4620" s="1"/>
      <c r="N4620" s="1"/>
      <c r="O4620" s="1"/>
      <c r="P4620" s="1"/>
      <c r="Q4620" s="1"/>
      <c r="R4620" s="1"/>
      <c r="Y4620" s="1"/>
      <c r="Z4620" s="1"/>
      <c r="AA4620" s="6">
        <v>148.5659694242529</v>
      </c>
      <c r="AB4620" s="6">
        <f t="shared" si="485"/>
        <v>44.569790827275867</v>
      </c>
    </row>
    <row r="4621" spans="3:28" x14ac:dyDescent="0.55000000000000004">
      <c r="C4621" s="5">
        <f t="shared" ca="1" si="480"/>
        <v>0.80210394409594732</v>
      </c>
      <c r="D4621" s="6">
        <v>5.7900618656859248E-2</v>
      </c>
      <c r="E4621" s="15">
        <f t="shared" si="481"/>
        <v>51.188626026730248</v>
      </c>
      <c r="F4621" s="5">
        <f t="shared" si="482"/>
        <v>59.098937547512122</v>
      </c>
      <c r="G4621" s="5">
        <f t="shared" si="483"/>
        <v>0.21428571428571427</v>
      </c>
      <c r="H4621" s="5">
        <f t="shared" si="484"/>
        <v>51.188626026730248</v>
      </c>
      <c r="M4621" s="1"/>
      <c r="N4621" s="1"/>
      <c r="O4621" s="1"/>
      <c r="P4621" s="1"/>
      <c r="Q4621" s="1"/>
      <c r="R4621" s="1"/>
      <c r="Y4621" s="1"/>
      <c r="Z4621" s="1"/>
      <c r="AA4621" s="6">
        <v>51.188626026730248</v>
      </c>
      <c r="AB4621" s="6">
        <f t="shared" si="485"/>
        <v>15.356587808019073</v>
      </c>
    </row>
    <row r="4622" spans="3:28" x14ac:dyDescent="0.55000000000000004">
      <c r="C4622" s="5">
        <f t="shared" ca="1" si="480"/>
        <v>0.63674266471143792</v>
      </c>
      <c r="D4622" s="6">
        <v>8.5530689577212105E-2</v>
      </c>
      <c r="E4622" s="15">
        <f t="shared" si="481"/>
        <v>57.906669398631735</v>
      </c>
      <c r="F4622" s="5">
        <f t="shared" si="482"/>
        <v>62.657821864625731</v>
      </c>
      <c r="G4622" s="5">
        <f t="shared" si="483"/>
        <v>0.21428571428571427</v>
      </c>
      <c r="H4622" s="5">
        <f t="shared" si="484"/>
        <v>57.906669398631735</v>
      </c>
      <c r="M4622" s="1"/>
      <c r="N4622" s="1"/>
      <c r="O4622" s="1"/>
      <c r="P4622" s="1"/>
      <c r="Q4622" s="1"/>
      <c r="R4622" s="1"/>
      <c r="Y4622" s="1"/>
      <c r="Z4622" s="1"/>
      <c r="AA4622" s="6">
        <v>57.906669398631735</v>
      </c>
      <c r="AB4622" s="6">
        <f t="shared" si="485"/>
        <v>17.37200081958952</v>
      </c>
    </row>
    <row r="4623" spans="3:28" x14ac:dyDescent="0.55000000000000004">
      <c r="C4623" s="5">
        <f t="shared" ca="1" si="480"/>
        <v>0.46731383630119261</v>
      </c>
      <c r="D4623" s="6">
        <v>0.40731177878370461</v>
      </c>
      <c r="E4623" s="15">
        <f t="shared" si="481"/>
        <v>102.72144754273971</v>
      </c>
      <c r="F4623" s="5">
        <f t="shared" si="482"/>
        <v>108.92516014157229</v>
      </c>
      <c r="G4623" s="5">
        <f t="shared" si="483"/>
        <v>0.21428571428571427</v>
      </c>
      <c r="H4623" s="5">
        <f t="shared" si="484"/>
        <v>108.92516014157229</v>
      </c>
      <c r="M4623" s="1"/>
      <c r="N4623" s="1"/>
      <c r="O4623" s="1"/>
      <c r="P4623" s="1"/>
      <c r="Q4623" s="1"/>
      <c r="R4623" s="1"/>
      <c r="Y4623" s="1"/>
      <c r="Z4623" s="1"/>
      <c r="AA4623" s="6">
        <v>108.92516014157229</v>
      </c>
      <c r="AB4623" s="6">
        <f t="shared" si="485"/>
        <v>32.677548042471685</v>
      </c>
    </row>
    <row r="4624" spans="3:28" x14ac:dyDescent="0.55000000000000004">
      <c r="C4624" s="5">
        <f t="shared" ca="1" si="480"/>
        <v>0.58633067286572871</v>
      </c>
      <c r="D4624" s="6">
        <v>0.19091194654529486</v>
      </c>
      <c r="E4624" s="15">
        <f t="shared" si="481"/>
        <v>76.633212004626344</v>
      </c>
      <c r="F4624" s="5">
        <f t="shared" si="482"/>
        <v>76.751653773628504</v>
      </c>
      <c r="G4624" s="5">
        <f t="shared" si="483"/>
        <v>0.21428571428571427</v>
      </c>
      <c r="H4624" s="5">
        <f t="shared" si="484"/>
        <v>76.633212004626344</v>
      </c>
      <c r="M4624" s="1"/>
      <c r="N4624" s="1"/>
      <c r="O4624" s="1"/>
      <c r="P4624" s="1"/>
      <c r="Q4624" s="1"/>
      <c r="R4624" s="1"/>
      <c r="Y4624" s="1"/>
      <c r="Z4624" s="1"/>
      <c r="AA4624" s="6">
        <v>76.633212004626344</v>
      </c>
      <c r="AB4624" s="6">
        <f t="shared" si="485"/>
        <v>22.989963601387903</v>
      </c>
    </row>
    <row r="4625" spans="3:28" x14ac:dyDescent="0.55000000000000004">
      <c r="C4625" s="5">
        <f t="shared" ca="1" si="480"/>
        <v>0.23288280969257491</v>
      </c>
      <c r="D4625" s="6">
        <v>0.21230514736697936</v>
      </c>
      <c r="E4625" s="15">
        <f t="shared" si="481"/>
        <v>79.722076954550516</v>
      </c>
      <c r="F4625" s="5">
        <f t="shared" si="482"/>
        <v>79.722895147511821</v>
      </c>
      <c r="G4625" s="5">
        <f t="shared" si="483"/>
        <v>0.21428571428571427</v>
      </c>
      <c r="H4625" s="5">
        <f t="shared" si="484"/>
        <v>79.722076954550516</v>
      </c>
      <c r="M4625" s="1"/>
      <c r="N4625" s="1"/>
      <c r="O4625" s="1"/>
      <c r="P4625" s="1"/>
      <c r="Q4625" s="1"/>
      <c r="R4625" s="1"/>
      <c r="Y4625" s="1"/>
      <c r="Z4625" s="1"/>
      <c r="AA4625" s="6">
        <v>79.722076954550516</v>
      </c>
      <c r="AB4625" s="6">
        <f t="shared" si="485"/>
        <v>23.916623086365153</v>
      </c>
    </row>
    <row r="4626" spans="3:28" x14ac:dyDescent="0.55000000000000004">
      <c r="C4626" s="5">
        <f t="shared" ca="1" si="480"/>
        <v>0.44251037496676038</v>
      </c>
      <c r="D4626" s="6">
        <v>0.44450447431587392</v>
      </c>
      <c r="E4626" s="15">
        <f t="shared" si="481"/>
        <v>106.41571135219962</v>
      </c>
      <c r="F4626" s="5">
        <f t="shared" si="482"/>
        <v>115.01750249782503</v>
      </c>
      <c r="G4626" s="5">
        <f t="shared" si="483"/>
        <v>0.21428571428571427</v>
      </c>
      <c r="H4626" s="5">
        <f t="shared" si="484"/>
        <v>115.01750249782503</v>
      </c>
      <c r="M4626" s="1"/>
      <c r="N4626" s="1"/>
      <c r="O4626" s="1"/>
      <c r="P4626" s="1"/>
      <c r="Q4626" s="1"/>
      <c r="R4626" s="1"/>
      <c r="Y4626" s="1"/>
      <c r="Z4626" s="1"/>
      <c r="AA4626" s="6">
        <v>115.01750249782503</v>
      </c>
      <c r="AB4626" s="6">
        <f t="shared" si="485"/>
        <v>34.50525074934751</v>
      </c>
    </row>
    <row r="4627" spans="3:28" x14ac:dyDescent="0.55000000000000004">
      <c r="C4627" s="5">
        <f t="shared" ca="1" si="480"/>
        <v>0.66975075008898488</v>
      </c>
      <c r="D4627" s="6">
        <v>7.4683013535122966E-2</v>
      </c>
      <c r="E4627" s="15">
        <f t="shared" si="481"/>
        <v>55.421386581979903</v>
      </c>
      <c r="F4627" s="5">
        <f t="shared" si="482"/>
        <v>61.254264192558992</v>
      </c>
      <c r="G4627" s="5">
        <f t="shared" si="483"/>
        <v>0.21428571428571427</v>
      </c>
      <c r="H4627" s="5">
        <f t="shared" si="484"/>
        <v>55.421386581979903</v>
      </c>
      <c r="M4627" s="1"/>
      <c r="N4627" s="1"/>
      <c r="O4627" s="1"/>
      <c r="P4627" s="1"/>
      <c r="Q4627" s="1"/>
      <c r="R4627" s="1"/>
      <c r="Y4627" s="1"/>
      <c r="Z4627" s="1"/>
      <c r="AA4627" s="6">
        <v>55.421386581979903</v>
      </c>
      <c r="AB4627" s="6">
        <f t="shared" si="485"/>
        <v>16.626415974593971</v>
      </c>
    </row>
    <row r="4628" spans="3:28" x14ac:dyDescent="0.55000000000000004">
      <c r="C4628" s="5">
        <f t="shared" ca="1" si="480"/>
        <v>0.7745510486818199</v>
      </c>
      <c r="D4628" s="6">
        <v>0.70856432336683917</v>
      </c>
      <c r="E4628" s="15">
        <f t="shared" si="481"/>
        <v>129.10490654669431</v>
      </c>
      <c r="F4628" s="5">
        <f t="shared" si="482"/>
        <v>166.01329289588946</v>
      </c>
      <c r="G4628" s="5">
        <f t="shared" si="483"/>
        <v>0.21428571428571427</v>
      </c>
      <c r="H4628" s="5">
        <f t="shared" si="484"/>
        <v>166.01329289588946</v>
      </c>
      <c r="M4628" s="1"/>
      <c r="N4628" s="1"/>
      <c r="O4628" s="1"/>
      <c r="P4628" s="1"/>
      <c r="Q4628" s="1"/>
      <c r="R4628" s="1"/>
      <c r="Y4628" s="1"/>
      <c r="Z4628" s="1"/>
      <c r="AA4628" s="6">
        <v>166.01329289588946</v>
      </c>
      <c r="AB4628" s="6">
        <f t="shared" si="485"/>
        <v>49.803987868766839</v>
      </c>
    </row>
    <row r="4629" spans="3:28" x14ac:dyDescent="0.55000000000000004">
      <c r="C4629" s="5">
        <f t="shared" ca="1" si="480"/>
        <v>0.16276113639530487</v>
      </c>
      <c r="D4629" s="6">
        <v>0.87692569024319056</v>
      </c>
      <c r="E4629" s="15">
        <f t="shared" si="481"/>
        <v>141.37689893915399</v>
      </c>
      <c r="F4629" s="5">
        <f t="shared" si="482"/>
        <v>212.9288941093576</v>
      </c>
      <c r="G4629" s="5">
        <f t="shared" si="483"/>
        <v>0.21428571428571427</v>
      </c>
      <c r="H4629" s="5">
        <f t="shared" si="484"/>
        <v>212.9288941093576</v>
      </c>
      <c r="M4629" s="1"/>
      <c r="N4629" s="1"/>
      <c r="O4629" s="1"/>
      <c r="P4629" s="1"/>
      <c r="Q4629" s="1"/>
      <c r="R4629" s="1"/>
      <c r="Y4629" s="1"/>
      <c r="Z4629" s="1"/>
      <c r="AA4629" s="6">
        <v>212.9288941093576</v>
      </c>
      <c r="AB4629" s="6">
        <f t="shared" si="485"/>
        <v>63.878668232807279</v>
      </c>
    </row>
    <row r="4630" spans="3:28" x14ac:dyDescent="0.55000000000000004">
      <c r="C4630" s="5">
        <f t="shared" ca="1" si="480"/>
        <v>0.26718574629571268</v>
      </c>
      <c r="D4630" s="6">
        <v>0.97531665278333413</v>
      </c>
      <c r="E4630" s="15">
        <f t="shared" si="481"/>
        <v>148.00515523509205</v>
      </c>
      <c r="F4630" s="5">
        <f t="shared" si="482"/>
        <v>261.00648530144252</v>
      </c>
      <c r="G4630" s="5">
        <f t="shared" si="483"/>
        <v>0.21428571428571427</v>
      </c>
      <c r="H4630" s="5">
        <f t="shared" si="484"/>
        <v>261.00648530144252</v>
      </c>
      <c r="M4630" s="1"/>
      <c r="N4630" s="1"/>
      <c r="O4630" s="1"/>
      <c r="P4630" s="1"/>
      <c r="Q4630" s="1"/>
      <c r="R4630" s="1"/>
      <c r="Y4630" s="1"/>
      <c r="Z4630" s="1"/>
      <c r="AA4630" s="6">
        <v>261.00648530144252</v>
      </c>
      <c r="AB4630" s="6">
        <f t="shared" si="485"/>
        <v>78.301945590432751</v>
      </c>
    </row>
    <row r="4631" spans="3:28" x14ac:dyDescent="0.55000000000000004">
      <c r="C4631" s="5">
        <f t="shared" ca="1" si="480"/>
        <v>0.82115245250984081</v>
      </c>
      <c r="D4631" s="6">
        <v>0.85688175907216479</v>
      </c>
      <c r="E4631" s="15">
        <f t="shared" si="481"/>
        <v>139.98172174299037</v>
      </c>
      <c r="F4631" s="5">
        <f t="shared" si="482"/>
        <v>206.10599784248916</v>
      </c>
      <c r="G4631" s="5">
        <f t="shared" si="483"/>
        <v>0.21428571428571427</v>
      </c>
      <c r="H4631" s="5">
        <f t="shared" si="484"/>
        <v>206.10599784248916</v>
      </c>
      <c r="M4631" s="1"/>
      <c r="N4631" s="1"/>
      <c r="O4631" s="1"/>
      <c r="P4631" s="1"/>
      <c r="Q4631" s="1"/>
      <c r="R4631" s="1"/>
      <c r="Y4631" s="1"/>
      <c r="Z4631" s="1"/>
      <c r="AA4631" s="6">
        <v>206.10599784248916</v>
      </c>
      <c r="AB4631" s="6">
        <f t="shared" si="485"/>
        <v>61.831799352746742</v>
      </c>
    </row>
    <row r="4632" spans="3:28" x14ac:dyDescent="0.55000000000000004">
      <c r="C4632" s="5">
        <f t="shared" ca="1" si="480"/>
        <v>9.895962254925128E-2</v>
      </c>
      <c r="D4632" s="6">
        <v>1.6184458155081849E-3</v>
      </c>
      <c r="E4632" s="15">
        <f t="shared" si="481"/>
        <v>25.214392553360124</v>
      </c>
      <c r="F4632" s="5">
        <f t="shared" si="482"/>
        <v>52.00745225357133</v>
      </c>
      <c r="G4632" s="5">
        <f t="shared" si="483"/>
        <v>0.21428571428571427</v>
      </c>
      <c r="H4632" s="5">
        <f t="shared" si="484"/>
        <v>25.214392553360124</v>
      </c>
      <c r="M4632" s="1"/>
      <c r="N4632" s="1"/>
      <c r="O4632" s="1"/>
      <c r="P4632" s="1"/>
      <c r="Q4632" s="1"/>
      <c r="R4632" s="1"/>
      <c r="Y4632" s="1"/>
      <c r="Z4632" s="1"/>
      <c r="AA4632" s="6">
        <v>25.214392553360124</v>
      </c>
      <c r="AB4632" s="6">
        <f t="shared" si="485"/>
        <v>7.5643177660080365</v>
      </c>
    </row>
    <row r="4633" spans="3:28" x14ac:dyDescent="0.55000000000000004">
      <c r="C4633" s="5">
        <f t="shared" ca="1" si="480"/>
        <v>5.0179940905680231E-3</v>
      </c>
      <c r="D4633" s="6">
        <v>0.51697212632982825</v>
      </c>
      <c r="E4633" s="15">
        <f t="shared" si="481"/>
        <v>113.19405411474015</v>
      </c>
      <c r="F4633" s="5">
        <f t="shared" si="482"/>
        <v>127.50502320913057</v>
      </c>
      <c r="G4633" s="5">
        <f t="shared" si="483"/>
        <v>0.21428571428571427</v>
      </c>
      <c r="H4633" s="5">
        <f t="shared" si="484"/>
        <v>127.50502320913057</v>
      </c>
      <c r="M4633" s="1"/>
      <c r="N4633" s="1"/>
      <c r="O4633" s="1"/>
      <c r="P4633" s="1"/>
      <c r="Q4633" s="1"/>
      <c r="R4633" s="1"/>
      <c r="Y4633" s="1"/>
      <c r="Z4633" s="1"/>
      <c r="AA4633" s="6">
        <v>127.50502320913057</v>
      </c>
      <c r="AB4633" s="6">
        <f t="shared" si="485"/>
        <v>38.251506962739171</v>
      </c>
    </row>
    <row r="4634" spans="3:28" x14ac:dyDescent="0.55000000000000004">
      <c r="C4634" s="5">
        <f t="shared" ca="1" si="480"/>
        <v>6.2946373454157989E-2</v>
      </c>
      <c r="D4634" s="6">
        <v>0.56216159968625701</v>
      </c>
      <c r="E4634" s="15">
        <f t="shared" si="481"/>
        <v>117.18186494778291</v>
      </c>
      <c r="F4634" s="5">
        <f t="shared" si="482"/>
        <v>135.77197115191765</v>
      </c>
      <c r="G4634" s="5">
        <f t="shared" si="483"/>
        <v>0.21428571428571427</v>
      </c>
      <c r="H4634" s="5">
        <f t="shared" si="484"/>
        <v>135.77197115191765</v>
      </c>
      <c r="M4634" s="1"/>
      <c r="N4634" s="1"/>
      <c r="O4634" s="1"/>
      <c r="P4634" s="1"/>
      <c r="Q4634" s="1"/>
      <c r="R4634" s="1"/>
      <c r="Y4634" s="1"/>
      <c r="Z4634" s="1"/>
      <c r="AA4634" s="6">
        <v>135.77197115191765</v>
      </c>
      <c r="AB4634" s="6">
        <f t="shared" si="485"/>
        <v>40.731591345575296</v>
      </c>
    </row>
    <row r="4635" spans="3:28" x14ac:dyDescent="0.55000000000000004">
      <c r="C4635" s="5">
        <f t="shared" ca="1" si="480"/>
        <v>0.18321409070954853</v>
      </c>
      <c r="D4635" s="6">
        <v>8.434153847220871E-2</v>
      </c>
      <c r="E4635" s="15">
        <f t="shared" si="481"/>
        <v>57.642234874315129</v>
      </c>
      <c r="F4635" s="5">
        <f t="shared" si="482"/>
        <v>62.503555331638836</v>
      </c>
      <c r="G4635" s="5">
        <f t="shared" si="483"/>
        <v>0.21428571428571427</v>
      </c>
      <c r="H4635" s="5">
        <f t="shared" si="484"/>
        <v>57.642234874315129</v>
      </c>
      <c r="M4635" s="1"/>
      <c r="N4635" s="1"/>
      <c r="O4635" s="1"/>
      <c r="P4635" s="1"/>
      <c r="Q4635" s="1"/>
      <c r="R4635" s="1"/>
      <c r="Y4635" s="1"/>
      <c r="Z4635" s="1"/>
      <c r="AA4635" s="6">
        <v>57.642234874315129</v>
      </c>
      <c r="AB4635" s="6">
        <f t="shared" si="485"/>
        <v>17.292670462294538</v>
      </c>
    </row>
    <row r="4636" spans="3:28" x14ac:dyDescent="0.55000000000000004">
      <c r="C4636" s="5">
        <f t="shared" ca="1" si="480"/>
        <v>0.10820257245441156</v>
      </c>
      <c r="D4636" s="6">
        <v>0.48170268367006619</v>
      </c>
      <c r="E4636" s="15">
        <f t="shared" si="481"/>
        <v>109.95890776158363</v>
      </c>
      <c r="F4636" s="5">
        <f t="shared" si="482"/>
        <v>121.31839858025694</v>
      </c>
      <c r="G4636" s="5">
        <f t="shared" si="483"/>
        <v>0.21428571428571427</v>
      </c>
      <c r="H4636" s="5">
        <f t="shared" si="484"/>
        <v>121.31839858025694</v>
      </c>
      <c r="M4636" s="1"/>
      <c r="N4636" s="1"/>
      <c r="O4636" s="1"/>
      <c r="P4636" s="1"/>
      <c r="Q4636" s="1"/>
      <c r="R4636" s="1"/>
      <c r="Y4636" s="1"/>
      <c r="Z4636" s="1"/>
      <c r="AA4636" s="6">
        <v>121.31839858025694</v>
      </c>
      <c r="AB4636" s="6">
        <f t="shared" si="485"/>
        <v>36.395519574077078</v>
      </c>
    </row>
    <row r="4637" spans="3:28" x14ac:dyDescent="0.55000000000000004">
      <c r="C4637" s="5">
        <f t="shared" ca="1" si="480"/>
        <v>6.4743258589710306E-2</v>
      </c>
      <c r="D4637" s="6">
        <v>0.86240675374565701</v>
      </c>
      <c r="E4637" s="15">
        <f t="shared" si="481"/>
        <v>140.36790877525056</v>
      </c>
      <c r="F4637" s="5">
        <f t="shared" si="482"/>
        <v>207.93619620465637</v>
      </c>
      <c r="G4637" s="5">
        <f t="shared" si="483"/>
        <v>0.21428571428571427</v>
      </c>
      <c r="H4637" s="5">
        <f t="shared" si="484"/>
        <v>207.93619620465637</v>
      </c>
      <c r="M4637" s="1"/>
      <c r="N4637" s="1"/>
      <c r="O4637" s="1"/>
      <c r="P4637" s="1"/>
      <c r="Q4637" s="1"/>
      <c r="R4637" s="1"/>
      <c r="Y4637" s="1"/>
      <c r="Z4637" s="1"/>
      <c r="AA4637" s="6">
        <v>207.93619620465637</v>
      </c>
      <c r="AB4637" s="6">
        <f t="shared" si="485"/>
        <v>62.380858861396909</v>
      </c>
    </row>
    <row r="4638" spans="3:28" x14ac:dyDescent="0.55000000000000004">
      <c r="C4638" s="5">
        <f t="shared" ca="1" si="480"/>
        <v>0.53949706487211202</v>
      </c>
      <c r="D4638" s="6">
        <v>0.52767201890009696</v>
      </c>
      <c r="E4638" s="15">
        <f t="shared" si="481"/>
        <v>114.15354437046769</v>
      </c>
      <c r="F4638" s="5">
        <f t="shared" si="482"/>
        <v>129.42625162190393</v>
      </c>
      <c r="G4638" s="5">
        <f t="shared" si="483"/>
        <v>0.21428571428571427</v>
      </c>
      <c r="H4638" s="5">
        <f t="shared" si="484"/>
        <v>129.42625162190393</v>
      </c>
      <c r="M4638" s="1"/>
      <c r="N4638" s="1"/>
      <c r="O4638" s="1"/>
      <c r="P4638" s="1"/>
      <c r="Q4638" s="1"/>
      <c r="R4638" s="1"/>
      <c r="Y4638" s="1"/>
      <c r="Z4638" s="1"/>
      <c r="AA4638" s="6">
        <v>129.42625162190393</v>
      </c>
      <c r="AB4638" s="6">
        <f t="shared" si="485"/>
        <v>38.82787548657118</v>
      </c>
    </row>
    <row r="4639" spans="3:28" x14ac:dyDescent="0.55000000000000004">
      <c r="C4639" s="5">
        <f t="shared" ca="1" si="480"/>
        <v>0.95402286048466356</v>
      </c>
      <c r="D4639" s="6">
        <v>0.10342915446026646</v>
      </c>
      <c r="E4639" s="15">
        <f t="shared" si="481"/>
        <v>61.684646993017424</v>
      </c>
      <c r="F4639" s="5">
        <f t="shared" si="482"/>
        <v>64.991991444445489</v>
      </c>
      <c r="G4639" s="5">
        <f t="shared" si="483"/>
        <v>0.21428571428571427</v>
      </c>
      <c r="H4639" s="5">
        <f t="shared" si="484"/>
        <v>61.684646993017424</v>
      </c>
      <c r="M4639" s="1"/>
      <c r="N4639" s="1"/>
      <c r="O4639" s="1"/>
      <c r="P4639" s="1"/>
      <c r="Q4639" s="1"/>
      <c r="R4639" s="1"/>
      <c r="Y4639" s="1"/>
      <c r="Z4639" s="1"/>
      <c r="AA4639" s="6">
        <v>61.684646993017424</v>
      </c>
      <c r="AB4639" s="6">
        <f t="shared" si="485"/>
        <v>18.505394097905228</v>
      </c>
    </row>
    <row r="4640" spans="3:28" x14ac:dyDescent="0.55000000000000004">
      <c r="C4640" s="5">
        <f t="shared" ca="1" si="480"/>
        <v>0.1385733250939386</v>
      </c>
      <c r="D4640" s="6">
        <v>0.76853749813404892</v>
      </c>
      <c r="E4640" s="15">
        <f t="shared" si="481"/>
        <v>133.6284734063255</v>
      </c>
      <c r="F4640" s="5">
        <f t="shared" si="482"/>
        <v>180.59275518234841</v>
      </c>
      <c r="G4640" s="5">
        <f t="shared" si="483"/>
        <v>0.21428571428571427</v>
      </c>
      <c r="H4640" s="5">
        <f t="shared" si="484"/>
        <v>180.59275518234841</v>
      </c>
      <c r="M4640" s="1"/>
      <c r="N4640" s="1"/>
      <c r="O4640" s="1"/>
      <c r="P4640" s="1"/>
      <c r="Q4640" s="1"/>
      <c r="R4640" s="1"/>
      <c r="Y4640" s="1"/>
      <c r="Z4640" s="1"/>
      <c r="AA4640" s="6">
        <v>180.59275518234841</v>
      </c>
      <c r="AB4640" s="6">
        <f t="shared" si="485"/>
        <v>54.177826554704524</v>
      </c>
    </row>
    <row r="4641" spans="3:28" x14ac:dyDescent="0.55000000000000004">
      <c r="C4641" s="5">
        <f t="shared" ca="1" si="480"/>
        <v>0.96577273134067387</v>
      </c>
      <c r="D4641" s="6">
        <v>0.63855221654649752</v>
      </c>
      <c r="E4641" s="15">
        <f t="shared" si="481"/>
        <v>123.57450090626148</v>
      </c>
      <c r="F4641" s="5">
        <f t="shared" si="482"/>
        <v>150.78477470199044</v>
      </c>
      <c r="G4641" s="5">
        <f t="shared" si="483"/>
        <v>0.21428571428571427</v>
      </c>
      <c r="H4641" s="5">
        <f t="shared" si="484"/>
        <v>150.78477470199044</v>
      </c>
      <c r="M4641" s="1"/>
      <c r="N4641" s="1"/>
      <c r="O4641" s="1"/>
      <c r="P4641" s="1"/>
      <c r="Q4641" s="1"/>
      <c r="R4641" s="1"/>
      <c r="Y4641" s="1"/>
      <c r="Z4641" s="1"/>
      <c r="AA4641" s="6">
        <v>150.78477470199044</v>
      </c>
      <c r="AB4641" s="6">
        <f t="shared" si="485"/>
        <v>45.235432410597134</v>
      </c>
    </row>
    <row r="4642" spans="3:28" x14ac:dyDescent="0.55000000000000004">
      <c r="C4642" s="5">
        <f t="shared" ca="1" si="480"/>
        <v>0.58226349266165911</v>
      </c>
      <c r="D4642" s="6">
        <v>0.95919975911695976</v>
      </c>
      <c r="E4642" s="15">
        <f t="shared" si="481"/>
        <v>146.94312093676018</v>
      </c>
      <c r="F4642" s="5">
        <f t="shared" si="482"/>
        <v>249.86722790035165</v>
      </c>
      <c r="G4642" s="5">
        <f t="shared" si="483"/>
        <v>0.21428571428571427</v>
      </c>
      <c r="H4642" s="5">
        <f t="shared" si="484"/>
        <v>249.86722790035165</v>
      </c>
      <c r="M4642" s="1"/>
      <c r="N4642" s="1"/>
      <c r="O4642" s="1"/>
      <c r="P4642" s="1"/>
      <c r="Q4642" s="1"/>
      <c r="R4642" s="1"/>
      <c r="Y4642" s="1"/>
      <c r="Z4642" s="1"/>
      <c r="AA4642" s="6">
        <v>249.86722790035165</v>
      </c>
      <c r="AB4642" s="6">
        <f t="shared" si="485"/>
        <v>74.960168370105492</v>
      </c>
    </row>
    <row r="4643" spans="3:28" x14ac:dyDescent="0.55000000000000004">
      <c r="C4643" s="5">
        <f t="shared" ca="1" si="480"/>
        <v>0.33986081745139529</v>
      </c>
      <c r="D4643" s="6">
        <v>0.89856180333654434</v>
      </c>
      <c r="E4643" s="15">
        <f t="shared" si="481"/>
        <v>142.86512237430907</v>
      </c>
      <c r="F4643" s="5">
        <f t="shared" si="482"/>
        <v>220.95195818700586</v>
      </c>
      <c r="G4643" s="5">
        <f t="shared" si="483"/>
        <v>0.21428571428571427</v>
      </c>
      <c r="H4643" s="5">
        <f t="shared" si="484"/>
        <v>220.95195818700586</v>
      </c>
      <c r="M4643" s="1"/>
      <c r="N4643" s="1"/>
      <c r="O4643" s="1"/>
      <c r="P4643" s="1"/>
      <c r="Q4643" s="1"/>
      <c r="R4643" s="1"/>
      <c r="Y4643" s="1"/>
      <c r="Z4643" s="1"/>
      <c r="AA4643" s="6">
        <v>220.95195818700586</v>
      </c>
      <c r="AB4643" s="6">
        <f t="shared" si="485"/>
        <v>66.285587456101752</v>
      </c>
    </row>
    <row r="4644" spans="3:28" x14ac:dyDescent="0.55000000000000004">
      <c r="C4644" s="5">
        <f t="shared" ca="1" si="480"/>
        <v>0.75078161823026046</v>
      </c>
      <c r="D4644" s="6">
        <v>0.25819539959084703</v>
      </c>
      <c r="E4644" s="15">
        <f t="shared" si="481"/>
        <v>85.861086486074839</v>
      </c>
      <c r="F4644" s="5">
        <f t="shared" si="482"/>
        <v>86.235729399874174</v>
      </c>
      <c r="G4644" s="5">
        <f t="shared" si="483"/>
        <v>0.21428571428571427</v>
      </c>
      <c r="H4644" s="5">
        <f t="shared" si="484"/>
        <v>86.235729399874174</v>
      </c>
      <c r="M4644" s="1"/>
      <c r="N4644" s="1"/>
      <c r="O4644" s="1"/>
      <c r="P4644" s="1"/>
      <c r="Q4644" s="1"/>
      <c r="R4644" s="1"/>
      <c r="Y4644" s="1"/>
      <c r="Z4644" s="1"/>
      <c r="AA4644" s="6">
        <v>86.235729399874174</v>
      </c>
      <c r="AB4644" s="6">
        <f t="shared" si="485"/>
        <v>25.870718819962253</v>
      </c>
    </row>
    <row r="4645" spans="3:28" x14ac:dyDescent="0.55000000000000004">
      <c r="C4645" s="5">
        <f t="shared" ca="1" si="480"/>
        <v>0.74915797262690109</v>
      </c>
      <c r="D4645" s="6">
        <v>0.34812688743279308</v>
      </c>
      <c r="E4645" s="15">
        <f t="shared" si="481"/>
        <v>96.475693582150157</v>
      </c>
      <c r="F4645" s="5">
        <f t="shared" si="482"/>
        <v>99.611917185327741</v>
      </c>
      <c r="G4645" s="5">
        <f t="shared" si="483"/>
        <v>0.21428571428571427</v>
      </c>
      <c r="H4645" s="5">
        <f t="shared" si="484"/>
        <v>99.611917185327741</v>
      </c>
      <c r="M4645" s="1"/>
      <c r="N4645" s="1"/>
      <c r="O4645" s="1"/>
      <c r="P4645" s="1"/>
      <c r="Q4645" s="1"/>
      <c r="R4645" s="1"/>
      <c r="Y4645" s="1"/>
      <c r="Z4645" s="1"/>
      <c r="AA4645" s="6">
        <v>99.611917185327741</v>
      </c>
      <c r="AB4645" s="6">
        <f t="shared" si="485"/>
        <v>29.883575155598322</v>
      </c>
    </row>
    <row r="4646" spans="3:28" x14ac:dyDescent="0.55000000000000004">
      <c r="C4646" s="5">
        <f t="shared" ca="1" si="480"/>
        <v>9.1476845329624967E-2</v>
      </c>
      <c r="D4646" s="6">
        <v>0.60487581059118101</v>
      </c>
      <c r="E4646" s="15">
        <f t="shared" si="481"/>
        <v>120.80631735130413</v>
      </c>
      <c r="F4646" s="5">
        <f t="shared" si="482"/>
        <v>143.98830150407551</v>
      </c>
      <c r="G4646" s="5">
        <f t="shared" si="483"/>
        <v>0.21428571428571427</v>
      </c>
      <c r="H4646" s="5">
        <f t="shared" si="484"/>
        <v>143.98830150407551</v>
      </c>
      <c r="M4646" s="1"/>
      <c r="N4646" s="1"/>
      <c r="O4646" s="1"/>
      <c r="P4646" s="1"/>
      <c r="Q4646" s="1"/>
      <c r="R4646" s="1"/>
      <c r="Y4646" s="1"/>
      <c r="Z4646" s="1"/>
      <c r="AA4646" s="6">
        <v>143.98830150407551</v>
      </c>
      <c r="AB4646" s="6">
        <f t="shared" si="485"/>
        <v>43.196490451222651</v>
      </c>
    </row>
    <row r="4647" spans="3:28" x14ac:dyDescent="0.55000000000000004">
      <c r="C4647" s="5">
        <f t="shared" ca="1" si="480"/>
        <v>0.12725932679321017</v>
      </c>
      <c r="D4647" s="6">
        <v>0.62584080873061065</v>
      </c>
      <c r="E4647" s="15">
        <f t="shared" si="481"/>
        <v>122.53841029913747</v>
      </c>
      <c r="F4647" s="5">
        <f t="shared" si="482"/>
        <v>148.18364323237637</v>
      </c>
      <c r="G4647" s="5">
        <f t="shared" si="483"/>
        <v>0.21428571428571427</v>
      </c>
      <c r="H4647" s="5">
        <f t="shared" si="484"/>
        <v>148.18364323237637</v>
      </c>
      <c r="M4647" s="1"/>
      <c r="N4647" s="1"/>
      <c r="O4647" s="1"/>
      <c r="P4647" s="1"/>
      <c r="Q4647" s="1"/>
      <c r="R4647" s="1"/>
      <c r="Y4647" s="1"/>
      <c r="Z4647" s="1"/>
      <c r="AA4647" s="6">
        <v>148.18364323237637</v>
      </c>
      <c r="AB4647" s="6">
        <f t="shared" si="485"/>
        <v>44.455092969712908</v>
      </c>
    </row>
    <row r="4648" spans="3:28" x14ac:dyDescent="0.55000000000000004">
      <c r="C4648" s="5">
        <f t="shared" ca="1" si="480"/>
        <v>0.12674592822768882</v>
      </c>
      <c r="D4648" s="6">
        <v>0.88990001521886197</v>
      </c>
      <c r="E4648" s="15">
        <f t="shared" si="481"/>
        <v>142.271502222214</v>
      </c>
      <c r="F4648" s="5">
        <f t="shared" si="482"/>
        <v>217.64613510879951</v>
      </c>
      <c r="G4648" s="5">
        <f t="shared" si="483"/>
        <v>0.21428571428571427</v>
      </c>
      <c r="H4648" s="5">
        <f t="shared" si="484"/>
        <v>217.64613510879951</v>
      </c>
      <c r="M4648" s="1"/>
      <c r="N4648" s="1"/>
      <c r="O4648" s="1"/>
      <c r="P4648" s="1"/>
      <c r="Q4648" s="1"/>
      <c r="R4648" s="1"/>
      <c r="Y4648" s="1"/>
      <c r="Z4648" s="1"/>
      <c r="AA4648" s="6">
        <v>217.64613510879951</v>
      </c>
      <c r="AB4648" s="6">
        <f t="shared" si="485"/>
        <v>65.293840532639848</v>
      </c>
    </row>
    <row r="4649" spans="3:28" x14ac:dyDescent="0.55000000000000004">
      <c r="C4649" s="5">
        <f t="shared" ca="1" si="480"/>
        <v>0.88884626722297666</v>
      </c>
      <c r="D4649" s="6">
        <v>0.356421847326436</v>
      </c>
      <c r="E4649" s="15">
        <f t="shared" si="481"/>
        <v>97.381438569492389</v>
      </c>
      <c r="F4649" s="5">
        <f t="shared" si="482"/>
        <v>100.89094896340964</v>
      </c>
      <c r="G4649" s="5">
        <f t="shared" si="483"/>
        <v>0.21428571428571427</v>
      </c>
      <c r="H4649" s="5">
        <f t="shared" si="484"/>
        <v>100.89094896340964</v>
      </c>
      <c r="M4649" s="1"/>
      <c r="N4649" s="1"/>
      <c r="O4649" s="1"/>
      <c r="P4649" s="1"/>
      <c r="Q4649" s="1"/>
      <c r="R4649" s="1"/>
      <c r="Y4649" s="1"/>
      <c r="Z4649" s="1"/>
      <c r="AA4649" s="6">
        <v>100.89094896340964</v>
      </c>
      <c r="AB4649" s="6">
        <f t="shared" si="485"/>
        <v>30.26728468902289</v>
      </c>
    </row>
    <row r="4650" spans="3:28" x14ac:dyDescent="0.55000000000000004">
      <c r="C4650" s="5">
        <f t="shared" ca="1" si="480"/>
        <v>0.91696872910577942</v>
      </c>
      <c r="D4650" s="6">
        <v>0.50194674476298129</v>
      </c>
      <c r="E4650" s="15">
        <f t="shared" si="481"/>
        <v>111.82976266994316</v>
      </c>
      <c r="F4650" s="5">
        <f t="shared" si="482"/>
        <v>124.84269777539859</v>
      </c>
      <c r="G4650" s="5">
        <f t="shared" si="483"/>
        <v>0.21428571428571427</v>
      </c>
      <c r="H4650" s="5">
        <f t="shared" si="484"/>
        <v>124.84269777539859</v>
      </c>
      <c r="M4650" s="1"/>
      <c r="N4650" s="1"/>
      <c r="O4650" s="1"/>
      <c r="P4650" s="1"/>
      <c r="Q4650" s="1"/>
      <c r="R4650" s="1"/>
      <c r="Y4650" s="1"/>
      <c r="Z4650" s="1"/>
      <c r="AA4650" s="6">
        <v>124.84269777539859</v>
      </c>
      <c r="AB4650" s="6">
        <f t="shared" si="485"/>
        <v>37.452809332619573</v>
      </c>
    </row>
    <row r="4651" spans="3:28" x14ac:dyDescent="0.55000000000000004">
      <c r="C4651" s="5">
        <f t="shared" ca="1" si="480"/>
        <v>0.81950393010411415</v>
      </c>
      <c r="D4651" s="6">
        <v>0.44348572420757904</v>
      </c>
      <c r="E4651" s="15">
        <f t="shared" si="481"/>
        <v>106.31662740565881</v>
      </c>
      <c r="F4651" s="5">
        <f t="shared" si="482"/>
        <v>114.84795602312911</v>
      </c>
      <c r="G4651" s="5">
        <f t="shared" si="483"/>
        <v>0.21428571428571427</v>
      </c>
      <c r="H4651" s="5">
        <f t="shared" si="484"/>
        <v>114.84795602312911</v>
      </c>
      <c r="M4651" s="1"/>
      <c r="N4651" s="1"/>
      <c r="O4651" s="1"/>
      <c r="P4651" s="1"/>
      <c r="Q4651" s="1"/>
      <c r="R4651" s="1"/>
      <c r="Y4651" s="1"/>
      <c r="Z4651" s="1"/>
      <c r="AA4651" s="6">
        <v>114.84795602312911</v>
      </c>
      <c r="AB4651" s="6">
        <f t="shared" si="485"/>
        <v>34.454386806938736</v>
      </c>
    </row>
    <row r="4652" spans="3:28" x14ac:dyDescent="0.55000000000000004">
      <c r="C4652" s="5">
        <f t="shared" ca="1" si="480"/>
        <v>7.989394362703206E-2</v>
      </c>
      <c r="D4652" s="6">
        <v>5.2458474347950257E-2</v>
      </c>
      <c r="E4652" s="15">
        <f t="shared" si="481"/>
        <v>49.686737258337509</v>
      </c>
      <c r="F4652" s="5">
        <f t="shared" si="482"/>
        <v>58.404143288494566</v>
      </c>
      <c r="G4652" s="5">
        <f t="shared" si="483"/>
        <v>0.21428571428571427</v>
      </c>
      <c r="H4652" s="5">
        <f t="shared" si="484"/>
        <v>49.686737258337509</v>
      </c>
      <c r="M4652" s="1"/>
      <c r="N4652" s="1"/>
      <c r="O4652" s="1"/>
      <c r="P4652" s="1"/>
      <c r="Q4652" s="1"/>
      <c r="R4652" s="1"/>
      <c r="Y4652" s="1"/>
      <c r="Z4652" s="1"/>
      <c r="AA4652" s="6">
        <v>49.686737258337509</v>
      </c>
      <c r="AB4652" s="6">
        <f t="shared" si="485"/>
        <v>14.906021177501252</v>
      </c>
    </row>
    <row r="4653" spans="3:28" x14ac:dyDescent="0.55000000000000004">
      <c r="C4653" s="5">
        <f t="shared" ca="1" si="480"/>
        <v>0.89199144464213398</v>
      </c>
      <c r="D4653" s="6">
        <v>0.32275639299013326</v>
      </c>
      <c r="E4653" s="15">
        <f t="shared" si="481"/>
        <v>93.636318500005416</v>
      </c>
      <c r="F4653" s="5">
        <f t="shared" si="482"/>
        <v>95.74964824557145</v>
      </c>
      <c r="G4653" s="5">
        <f t="shared" si="483"/>
        <v>0.21428571428571427</v>
      </c>
      <c r="H4653" s="5">
        <f t="shared" si="484"/>
        <v>95.74964824557145</v>
      </c>
      <c r="M4653" s="1"/>
      <c r="N4653" s="1"/>
      <c r="O4653" s="1"/>
      <c r="P4653" s="1"/>
      <c r="Q4653" s="1"/>
      <c r="R4653" s="1"/>
      <c r="Y4653" s="1"/>
      <c r="Z4653" s="1"/>
      <c r="AA4653" s="6">
        <v>95.74964824557145</v>
      </c>
      <c r="AB4653" s="6">
        <f t="shared" si="485"/>
        <v>28.724894473671434</v>
      </c>
    </row>
    <row r="4654" spans="3:28" x14ac:dyDescent="0.55000000000000004">
      <c r="C4654" s="5">
        <f t="shared" ca="1" si="480"/>
        <v>0.82461260961213323</v>
      </c>
      <c r="D4654" s="6">
        <v>0.22084790063613247</v>
      </c>
      <c r="E4654" s="15">
        <f t="shared" si="481"/>
        <v>80.911778259110321</v>
      </c>
      <c r="F4654" s="5">
        <f t="shared" si="482"/>
        <v>80.920632370790713</v>
      </c>
      <c r="G4654" s="5">
        <f t="shared" si="483"/>
        <v>0.21428571428571427</v>
      </c>
      <c r="H4654" s="5">
        <f t="shared" si="484"/>
        <v>80.920632370790713</v>
      </c>
      <c r="M4654" s="1"/>
      <c r="N4654" s="1"/>
      <c r="O4654" s="1"/>
      <c r="P4654" s="1"/>
      <c r="Q4654" s="1"/>
      <c r="R4654" s="1"/>
      <c r="Y4654" s="1"/>
      <c r="Z4654" s="1"/>
      <c r="AA4654" s="6">
        <v>80.920632370790713</v>
      </c>
      <c r="AB4654" s="6">
        <f t="shared" si="485"/>
        <v>24.276189711237212</v>
      </c>
    </row>
    <row r="4655" spans="3:28" x14ac:dyDescent="0.55000000000000004">
      <c r="C4655" s="5">
        <f t="shared" ca="1" si="480"/>
        <v>0.48809466103456156</v>
      </c>
      <c r="D4655" s="6">
        <v>8.1631563765512172E-2</v>
      </c>
      <c r="E4655" s="15">
        <f t="shared" si="481"/>
        <v>57.032556909570864</v>
      </c>
      <c r="F4655" s="5">
        <f t="shared" si="482"/>
        <v>62.152368790344156</v>
      </c>
      <c r="G4655" s="5">
        <f t="shared" si="483"/>
        <v>0.21428571428571427</v>
      </c>
      <c r="H4655" s="5">
        <f t="shared" si="484"/>
        <v>57.032556909570864</v>
      </c>
      <c r="M4655" s="1"/>
      <c r="N4655" s="1"/>
      <c r="O4655" s="1"/>
      <c r="P4655" s="1"/>
      <c r="Q4655" s="1"/>
      <c r="R4655" s="1"/>
      <c r="Y4655" s="1"/>
      <c r="Z4655" s="1"/>
      <c r="AA4655" s="6">
        <v>57.032556909570864</v>
      </c>
      <c r="AB4655" s="6">
        <f t="shared" si="485"/>
        <v>17.109767072871257</v>
      </c>
    </row>
    <row r="4656" spans="3:28" x14ac:dyDescent="0.55000000000000004">
      <c r="C4656" s="5">
        <f t="shared" ca="1" si="480"/>
        <v>0.22068314553105994</v>
      </c>
      <c r="D4656" s="6">
        <v>0.37970426150437953</v>
      </c>
      <c r="E4656" s="15">
        <f t="shared" si="481"/>
        <v>99.868839939450581</v>
      </c>
      <c r="F4656" s="5">
        <f t="shared" si="482"/>
        <v>104.52566027396276</v>
      </c>
      <c r="G4656" s="5">
        <f t="shared" si="483"/>
        <v>0.21428571428571427</v>
      </c>
      <c r="H4656" s="5">
        <f t="shared" si="484"/>
        <v>104.52566027396276</v>
      </c>
      <c r="M4656" s="1"/>
      <c r="N4656" s="1"/>
      <c r="O4656" s="1"/>
      <c r="P4656" s="1"/>
      <c r="Q4656" s="1"/>
      <c r="R4656" s="1"/>
      <c r="Y4656" s="1"/>
      <c r="Z4656" s="1"/>
      <c r="AA4656" s="6">
        <v>104.52566027396276</v>
      </c>
      <c r="AB4656" s="6">
        <f t="shared" si="485"/>
        <v>31.357698082188826</v>
      </c>
    </row>
    <row r="4657" spans="3:28" x14ac:dyDescent="0.55000000000000004">
      <c r="C4657" s="5">
        <f t="shared" ca="1" si="480"/>
        <v>0.86383429875117623</v>
      </c>
      <c r="D4657" s="6">
        <v>0.27085171011579734</v>
      </c>
      <c r="E4657" s="15">
        <f t="shared" si="481"/>
        <v>87.455976235952548</v>
      </c>
      <c r="F4657" s="5">
        <f t="shared" si="482"/>
        <v>88.06714587665536</v>
      </c>
      <c r="G4657" s="5">
        <f t="shared" si="483"/>
        <v>0.21428571428571427</v>
      </c>
      <c r="H4657" s="5">
        <f t="shared" si="484"/>
        <v>88.06714587665536</v>
      </c>
      <c r="M4657" s="1"/>
      <c r="N4657" s="1"/>
      <c r="O4657" s="1"/>
      <c r="P4657" s="1"/>
      <c r="Q4657" s="1"/>
      <c r="R4657" s="1"/>
      <c r="Y4657" s="1"/>
      <c r="Z4657" s="1"/>
      <c r="AA4657" s="6">
        <v>88.06714587665536</v>
      </c>
      <c r="AB4657" s="6">
        <f t="shared" si="485"/>
        <v>26.420143762996606</v>
      </c>
    </row>
    <row r="4658" spans="3:28" x14ac:dyDescent="0.55000000000000004">
      <c r="C4658" s="5">
        <f t="shared" ca="1" si="480"/>
        <v>0.54973313670317314</v>
      </c>
      <c r="D4658" s="6">
        <v>0.38752583039304322</v>
      </c>
      <c r="E4658" s="15">
        <f t="shared" si="481"/>
        <v>100.68726015055367</v>
      </c>
      <c r="F4658" s="5">
        <f t="shared" si="482"/>
        <v>105.76197888212374</v>
      </c>
      <c r="G4658" s="5">
        <f t="shared" si="483"/>
        <v>0.21428571428571427</v>
      </c>
      <c r="H4658" s="5">
        <f t="shared" si="484"/>
        <v>105.76197888212374</v>
      </c>
      <c r="M4658" s="1"/>
      <c r="N4658" s="1"/>
      <c r="O4658" s="1"/>
      <c r="P4658" s="1"/>
      <c r="Q4658" s="1"/>
      <c r="R4658" s="1"/>
      <c r="Y4658" s="1"/>
      <c r="Z4658" s="1"/>
      <c r="AA4658" s="6">
        <v>105.76197888212374</v>
      </c>
      <c r="AB4658" s="6">
        <f t="shared" si="485"/>
        <v>31.72859366463712</v>
      </c>
    </row>
    <row r="4659" spans="3:28" x14ac:dyDescent="0.55000000000000004">
      <c r="C4659" s="5">
        <f t="shared" ca="1" si="480"/>
        <v>0.56860689821629096</v>
      </c>
      <c r="D4659" s="6">
        <v>0.94052520532233663</v>
      </c>
      <c r="E4659" s="15">
        <f t="shared" si="481"/>
        <v>145.70132636299132</v>
      </c>
      <c r="F4659" s="5">
        <f t="shared" si="482"/>
        <v>239.47192922169035</v>
      </c>
      <c r="G4659" s="5">
        <f t="shared" si="483"/>
        <v>0.21428571428571427</v>
      </c>
      <c r="H4659" s="5">
        <f t="shared" si="484"/>
        <v>239.47192922169035</v>
      </c>
      <c r="M4659" s="1"/>
      <c r="N4659" s="1"/>
      <c r="O4659" s="1"/>
      <c r="P4659" s="1"/>
      <c r="Q4659" s="1"/>
      <c r="R4659" s="1"/>
      <c r="Y4659" s="1"/>
      <c r="Z4659" s="1"/>
      <c r="AA4659" s="6">
        <v>239.47192922169035</v>
      </c>
      <c r="AB4659" s="6">
        <f t="shared" si="485"/>
        <v>71.841578766507098</v>
      </c>
    </row>
    <row r="4660" spans="3:28" x14ac:dyDescent="0.55000000000000004">
      <c r="C4660" s="5">
        <f t="shared" ca="1" si="480"/>
        <v>0.85852783182582337</v>
      </c>
      <c r="D4660" s="6">
        <v>0.13396651840173279</v>
      </c>
      <c r="E4660" s="15">
        <f t="shared" si="481"/>
        <v>67.440884363058728</v>
      </c>
      <c r="F4660" s="5">
        <f t="shared" si="482"/>
        <v>69.028870924409119</v>
      </c>
      <c r="G4660" s="5">
        <f t="shared" si="483"/>
        <v>0.21428571428571427</v>
      </c>
      <c r="H4660" s="5">
        <f t="shared" si="484"/>
        <v>67.440884363058728</v>
      </c>
      <c r="M4660" s="1"/>
      <c r="N4660" s="1"/>
      <c r="O4660" s="1"/>
      <c r="P4660" s="1"/>
      <c r="Q4660" s="1"/>
      <c r="R4660" s="1"/>
      <c r="Y4660" s="1"/>
      <c r="Z4660" s="1"/>
      <c r="AA4660" s="6">
        <v>67.440884363058728</v>
      </c>
      <c r="AB4660" s="6">
        <f t="shared" si="485"/>
        <v>20.232265308917619</v>
      </c>
    </row>
    <row r="4661" spans="3:28" x14ac:dyDescent="0.55000000000000004">
      <c r="C4661" s="5">
        <f t="shared" ca="1" si="480"/>
        <v>0.76292224093278704</v>
      </c>
      <c r="D4661" s="6">
        <v>0.22324170200267013</v>
      </c>
      <c r="E4661" s="15">
        <f t="shared" si="481"/>
        <v>81.241004185470842</v>
      </c>
      <c r="F4661" s="5">
        <f t="shared" si="482"/>
        <v>81.257431768218652</v>
      </c>
      <c r="G4661" s="5">
        <f t="shared" si="483"/>
        <v>0.21428571428571427</v>
      </c>
      <c r="H4661" s="5">
        <f t="shared" si="484"/>
        <v>81.257431768218652</v>
      </c>
      <c r="M4661" s="1"/>
      <c r="N4661" s="1"/>
      <c r="O4661" s="1"/>
      <c r="P4661" s="1"/>
      <c r="Q4661" s="1"/>
      <c r="R4661" s="1"/>
      <c r="Y4661" s="1"/>
      <c r="Z4661" s="1"/>
      <c r="AA4661" s="6">
        <v>81.257431768218652</v>
      </c>
      <c r="AB4661" s="6">
        <f t="shared" si="485"/>
        <v>24.377229530465595</v>
      </c>
    </row>
    <row r="4662" spans="3:28" x14ac:dyDescent="0.55000000000000004">
      <c r="C4662" s="5">
        <f t="shared" ca="1" si="480"/>
        <v>0.27087981517463622</v>
      </c>
      <c r="D4662" s="6">
        <v>6.2013183805208261E-2</v>
      </c>
      <c r="E4662" s="15">
        <f t="shared" si="481"/>
        <v>52.277259609940536</v>
      </c>
      <c r="F4662" s="5">
        <f t="shared" si="482"/>
        <v>59.625317727512794</v>
      </c>
      <c r="G4662" s="5">
        <f t="shared" si="483"/>
        <v>0.21428571428571427</v>
      </c>
      <c r="H4662" s="5">
        <f t="shared" si="484"/>
        <v>52.277259609940536</v>
      </c>
      <c r="M4662" s="1"/>
      <c r="N4662" s="1"/>
      <c r="O4662" s="1"/>
      <c r="P4662" s="1"/>
      <c r="Q4662" s="1"/>
      <c r="R4662" s="1"/>
      <c r="Y4662" s="1"/>
      <c r="Z4662" s="1"/>
      <c r="AA4662" s="6">
        <v>52.277259609940536</v>
      </c>
      <c r="AB4662" s="6">
        <f t="shared" si="485"/>
        <v>15.683177882982161</v>
      </c>
    </row>
    <row r="4663" spans="3:28" x14ac:dyDescent="0.55000000000000004">
      <c r="C4663" s="5">
        <f t="shared" ca="1" si="480"/>
        <v>0.78956026431837467</v>
      </c>
      <c r="D4663" s="6">
        <v>0.88512885672818509</v>
      </c>
      <c r="E4663" s="15">
        <f t="shared" si="481"/>
        <v>141.9432851494231</v>
      </c>
      <c r="F4663" s="5">
        <f t="shared" si="482"/>
        <v>215.88066556644782</v>
      </c>
      <c r="G4663" s="5">
        <f t="shared" si="483"/>
        <v>0.21428571428571427</v>
      </c>
      <c r="H4663" s="5">
        <f t="shared" si="484"/>
        <v>215.88066556644782</v>
      </c>
      <c r="M4663" s="1"/>
      <c r="N4663" s="1"/>
      <c r="O4663" s="1"/>
      <c r="P4663" s="1"/>
      <c r="Q4663" s="1"/>
      <c r="R4663" s="1"/>
      <c r="Y4663" s="1"/>
      <c r="Z4663" s="1"/>
      <c r="AA4663" s="6">
        <v>215.88066556644782</v>
      </c>
      <c r="AB4663" s="6">
        <f t="shared" si="485"/>
        <v>64.764199669934342</v>
      </c>
    </row>
    <row r="4664" spans="3:28" x14ac:dyDescent="0.55000000000000004">
      <c r="C4664" s="5">
        <f t="shared" ca="1" si="480"/>
        <v>0.46019660734610113</v>
      </c>
      <c r="D4664" s="6">
        <v>0.91079615694066007</v>
      </c>
      <c r="E4664" s="15">
        <f t="shared" si="481"/>
        <v>143.69872851651746</v>
      </c>
      <c r="F4664" s="5">
        <f t="shared" si="482"/>
        <v>225.87202462999991</v>
      </c>
      <c r="G4664" s="5">
        <f t="shared" si="483"/>
        <v>0.21428571428571427</v>
      </c>
      <c r="H4664" s="5">
        <f t="shared" si="484"/>
        <v>225.87202462999991</v>
      </c>
      <c r="M4664" s="1"/>
      <c r="N4664" s="1"/>
      <c r="O4664" s="1"/>
      <c r="P4664" s="1"/>
      <c r="Q4664" s="1"/>
      <c r="R4664" s="1"/>
      <c r="Y4664" s="1"/>
      <c r="Z4664" s="1"/>
      <c r="AA4664" s="6">
        <v>225.87202462999991</v>
      </c>
      <c r="AB4664" s="6">
        <f t="shared" si="485"/>
        <v>67.761607388999977</v>
      </c>
    </row>
    <row r="4665" spans="3:28" x14ac:dyDescent="0.55000000000000004">
      <c r="C4665" s="5">
        <f t="shared" ca="1" si="480"/>
        <v>0.18585216468627241</v>
      </c>
      <c r="D4665" s="6">
        <v>0.79828538347299549</v>
      </c>
      <c r="E4665" s="15">
        <f t="shared" si="481"/>
        <v>135.80671156002285</v>
      </c>
      <c r="F4665" s="5">
        <f t="shared" si="482"/>
        <v>188.52973321076388</v>
      </c>
      <c r="G4665" s="5">
        <f t="shared" si="483"/>
        <v>0.21428571428571427</v>
      </c>
      <c r="H4665" s="5">
        <f t="shared" si="484"/>
        <v>188.52973321076388</v>
      </c>
      <c r="M4665" s="1"/>
      <c r="N4665" s="1"/>
      <c r="O4665" s="1"/>
      <c r="P4665" s="1"/>
      <c r="Q4665" s="1"/>
      <c r="R4665" s="1"/>
      <c r="Y4665" s="1"/>
      <c r="Z4665" s="1"/>
      <c r="AA4665" s="6">
        <v>188.52973321076388</v>
      </c>
      <c r="AB4665" s="6">
        <f t="shared" si="485"/>
        <v>56.558919963229165</v>
      </c>
    </row>
    <row r="4666" spans="3:28" x14ac:dyDescent="0.55000000000000004">
      <c r="C4666" s="5">
        <f t="shared" ca="1" si="480"/>
        <v>0.68896899077021478</v>
      </c>
      <c r="D4666" s="6">
        <v>0.68292334618870842</v>
      </c>
      <c r="E4666" s="15">
        <f t="shared" si="481"/>
        <v>127.11261464444932</v>
      </c>
      <c r="F4666" s="5">
        <f t="shared" si="482"/>
        <v>160.24334765466239</v>
      </c>
      <c r="G4666" s="5">
        <f t="shared" si="483"/>
        <v>0.21428571428571427</v>
      </c>
      <c r="H4666" s="5">
        <f t="shared" si="484"/>
        <v>160.24334765466239</v>
      </c>
      <c r="M4666" s="1"/>
      <c r="N4666" s="1"/>
      <c r="O4666" s="1"/>
      <c r="P4666" s="1"/>
      <c r="Q4666" s="1"/>
      <c r="R4666" s="1"/>
      <c r="Y4666" s="1"/>
      <c r="Z4666" s="1"/>
      <c r="AA4666" s="6">
        <v>160.24334765466239</v>
      </c>
      <c r="AB4666" s="6">
        <f t="shared" si="485"/>
        <v>48.073004296398715</v>
      </c>
    </row>
    <row r="4667" spans="3:28" x14ac:dyDescent="0.55000000000000004">
      <c r="C4667" s="5">
        <f t="shared" ca="1" si="480"/>
        <v>0.29671357320143021</v>
      </c>
      <c r="D4667" s="6">
        <v>0.14242547804991301</v>
      </c>
      <c r="E4667" s="15">
        <f t="shared" si="481"/>
        <v>68.915723762799814</v>
      </c>
      <c r="F4667" s="5">
        <f t="shared" si="482"/>
        <v>70.159641159074596</v>
      </c>
      <c r="G4667" s="5">
        <f t="shared" si="483"/>
        <v>0.21428571428571427</v>
      </c>
      <c r="H4667" s="5">
        <f t="shared" si="484"/>
        <v>68.915723762799814</v>
      </c>
      <c r="M4667" s="1"/>
      <c r="N4667" s="1"/>
      <c r="O4667" s="1"/>
      <c r="P4667" s="1"/>
      <c r="Q4667" s="1"/>
      <c r="R4667" s="1"/>
      <c r="Y4667" s="1"/>
      <c r="Z4667" s="1"/>
      <c r="AA4667" s="6">
        <v>68.915723762799814</v>
      </c>
      <c r="AB4667" s="6">
        <f t="shared" si="485"/>
        <v>20.674717128839944</v>
      </c>
    </row>
    <row r="4668" spans="3:28" x14ac:dyDescent="0.55000000000000004">
      <c r="C4668" s="5">
        <f t="shared" ca="1" si="480"/>
        <v>0.51656728933682772</v>
      </c>
      <c r="D4668" s="6">
        <v>0.82405872524063184</v>
      </c>
      <c r="E4668" s="15">
        <f t="shared" si="481"/>
        <v>137.66132152939051</v>
      </c>
      <c r="F4668" s="5">
        <f t="shared" si="482"/>
        <v>195.89436842717356</v>
      </c>
      <c r="G4668" s="5">
        <f t="shared" si="483"/>
        <v>0.21428571428571427</v>
      </c>
      <c r="H4668" s="5">
        <f t="shared" si="484"/>
        <v>195.89436842717356</v>
      </c>
      <c r="M4668" s="1"/>
      <c r="N4668" s="1"/>
      <c r="O4668" s="1"/>
      <c r="P4668" s="1"/>
      <c r="Q4668" s="1"/>
      <c r="R4668" s="1"/>
      <c r="Y4668" s="1"/>
      <c r="Z4668" s="1"/>
      <c r="AA4668" s="6">
        <v>195.89436842717356</v>
      </c>
      <c r="AB4668" s="6">
        <f t="shared" si="485"/>
        <v>58.768310528152064</v>
      </c>
    </row>
    <row r="4669" spans="3:28" x14ac:dyDescent="0.55000000000000004">
      <c r="C4669" s="5">
        <f t="shared" ca="1" si="480"/>
        <v>0.90464754079684606</v>
      </c>
      <c r="D4669" s="6">
        <v>0.94380838456951421</v>
      </c>
      <c r="E4669" s="15">
        <f t="shared" si="481"/>
        <v>145.92053391233631</v>
      </c>
      <c r="F4669" s="5">
        <f t="shared" si="482"/>
        <v>241.16630633286803</v>
      </c>
      <c r="G4669" s="5">
        <f t="shared" si="483"/>
        <v>0.21428571428571427</v>
      </c>
      <c r="H4669" s="5">
        <f t="shared" si="484"/>
        <v>241.16630633286803</v>
      </c>
      <c r="M4669" s="1"/>
      <c r="N4669" s="1"/>
      <c r="O4669" s="1"/>
      <c r="P4669" s="1"/>
      <c r="Q4669" s="1"/>
      <c r="R4669" s="1"/>
      <c r="Y4669" s="1"/>
      <c r="Z4669" s="1"/>
      <c r="AA4669" s="6">
        <v>241.16630633286803</v>
      </c>
      <c r="AB4669" s="6">
        <f t="shared" si="485"/>
        <v>72.34989189986041</v>
      </c>
    </row>
    <row r="4670" spans="3:28" x14ac:dyDescent="0.55000000000000004">
      <c r="C4670" s="5">
        <f t="shared" ca="1" si="480"/>
        <v>0.9885772584619843</v>
      </c>
      <c r="D4670" s="6">
        <v>0.27245357080297106</v>
      </c>
      <c r="E4670" s="15">
        <f t="shared" si="481"/>
        <v>87.655154936559811</v>
      </c>
      <c r="F4670" s="5">
        <f t="shared" si="482"/>
        <v>88.300070763977374</v>
      </c>
      <c r="G4670" s="5">
        <f t="shared" si="483"/>
        <v>0.21428571428571427</v>
      </c>
      <c r="H4670" s="5">
        <f t="shared" si="484"/>
        <v>88.300070763977374</v>
      </c>
      <c r="M4670" s="1"/>
      <c r="N4670" s="1"/>
      <c r="O4670" s="1"/>
      <c r="P4670" s="1"/>
      <c r="Q4670" s="1"/>
      <c r="R4670" s="1"/>
      <c r="Y4670" s="1"/>
      <c r="Z4670" s="1"/>
      <c r="AA4670" s="6">
        <v>88.300070763977374</v>
      </c>
      <c r="AB4670" s="6">
        <f t="shared" si="485"/>
        <v>26.490021229193211</v>
      </c>
    </row>
    <row r="4671" spans="3:28" x14ac:dyDescent="0.55000000000000004">
      <c r="C4671" s="5">
        <f t="shared" ca="1" si="480"/>
        <v>0.18641933278469602</v>
      </c>
      <c r="D4671" s="6">
        <v>0.83758526739674877</v>
      </c>
      <c r="E4671" s="15">
        <f t="shared" si="481"/>
        <v>138.62306897170288</v>
      </c>
      <c r="F4671" s="5">
        <f t="shared" si="482"/>
        <v>199.97626517490824</v>
      </c>
      <c r="G4671" s="5">
        <f t="shared" si="483"/>
        <v>0.21428571428571427</v>
      </c>
      <c r="H4671" s="5">
        <f t="shared" si="484"/>
        <v>199.97626517490824</v>
      </c>
      <c r="M4671" s="1"/>
      <c r="N4671" s="1"/>
      <c r="O4671" s="1"/>
      <c r="P4671" s="1"/>
      <c r="Q4671" s="1"/>
      <c r="R4671" s="1"/>
      <c r="Y4671" s="1"/>
      <c r="Z4671" s="1"/>
      <c r="AA4671" s="6">
        <v>199.97626517490824</v>
      </c>
      <c r="AB4671" s="6">
        <f t="shared" si="485"/>
        <v>59.992879552472466</v>
      </c>
    </row>
    <row r="4672" spans="3:28" x14ac:dyDescent="0.55000000000000004">
      <c r="C4672" s="5">
        <f t="shared" ca="1" si="480"/>
        <v>0.37333743378035722</v>
      </c>
      <c r="D4672" s="6">
        <v>0.76627228343520903</v>
      </c>
      <c r="E4672" s="15">
        <f t="shared" si="481"/>
        <v>133.46089353478368</v>
      </c>
      <c r="F4672" s="5">
        <f t="shared" si="482"/>
        <v>180.00988648896475</v>
      </c>
      <c r="G4672" s="5">
        <f t="shared" si="483"/>
        <v>0.21428571428571427</v>
      </c>
      <c r="H4672" s="5">
        <f t="shared" si="484"/>
        <v>180.00988648896475</v>
      </c>
      <c r="M4672" s="1"/>
      <c r="N4672" s="1"/>
      <c r="O4672" s="1"/>
      <c r="P4672" s="1"/>
      <c r="Q4672" s="1"/>
      <c r="R4672" s="1"/>
      <c r="Y4672" s="1"/>
      <c r="Z4672" s="1"/>
      <c r="AA4672" s="6">
        <v>180.00988648896475</v>
      </c>
      <c r="AB4672" s="6">
        <f t="shared" si="485"/>
        <v>54.002965946689422</v>
      </c>
    </row>
    <row r="4673" spans="3:28" x14ac:dyDescent="0.55000000000000004">
      <c r="C4673" s="5">
        <f t="shared" ca="1" si="480"/>
        <v>7.0104051136640644E-2</v>
      </c>
      <c r="D4673" s="6">
        <v>0.85997866204689022</v>
      </c>
      <c r="E4673" s="15">
        <f t="shared" si="481"/>
        <v>140.19834242778791</v>
      </c>
      <c r="F4673" s="5">
        <f t="shared" si="482"/>
        <v>207.12742914126065</v>
      </c>
      <c r="G4673" s="5">
        <f t="shared" si="483"/>
        <v>0.21428571428571427</v>
      </c>
      <c r="H4673" s="5">
        <f t="shared" si="484"/>
        <v>207.12742914126065</v>
      </c>
      <c r="M4673" s="1"/>
      <c r="N4673" s="1"/>
      <c r="O4673" s="1"/>
      <c r="P4673" s="1"/>
      <c r="Q4673" s="1"/>
      <c r="R4673" s="1"/>
      <c r="Y4673" s="1"/>
      <c r="Z4673" s="1"/>
      <c r="AA4673" s="6">
        <v>207.12742914126065</v>
      </c>
      <c r="AB4673" s="6">
        <f t="shared" si="485"/>
        <v>62.138228742378189</v>
      </c>
    </row>
    <row r="4674" spans="3:28" x14ac:dyDescent="0.55000000000000004">
      <c r="C4674" s="5">
        <f t="shared" ca="1" si="480"/>
        <v>0.29817823861938098</v>
      </c>
      <c r="D4674" s="6">
        <v>0.25591989711988683</v>
      </c>
      <c r="E4674" s="15">
        <f t="shared" si="481"/>
        <v>85.570223971053338</v>
      </c>
      <c r="F4674" s="5">
        <f t="shared" si="482"/>
        <v>85.908117067893102</v>
      </c>
      <c r="G4674" s="5">
        <f t="shared" si="483"/>
        <v>0.21428571428571427</v>
      </c>
      <c r="H4674" s="5">
        <f t="shared" si="484"/>
        <v>85.908117067893102</v>
      </c>
      <c r="M4674" s="1"/>
      <c r="N4674" s="1"/>
      <c r="O4674" s="1"/>
      <c r="P4674" s="1"/>
      <c r="Q4674" s="1"/>
      <c r="R4674" s="1"/>
      <c r="Y4674" s="1"/>
      <c r="Z4674" s="1"/>
      <c r="AA4674" s="6">
        <v>85.908117067893102</v>
      </c>
      <c r="AB4674" s="6">
        <f t="shared" si="485"/>
        <v>25.77243512036793</v>
      </c>
    </row>
    <row r="4675" spans="3:28" x14ac:dyDescent="0.55000000000000004">
      <c r="C4675" s="5">
        <f t="shared" ref="C4675:C4738" ca="1" si="486">RAND()</f>
        <v>0.34063209198487121</v>
      </c>
      <c r="D4675" s="6">
        <v>0.1337300757595874</v>
      </c>
      <c r="E4675" s="15">
        <f t="shared" ref="E4675:E4738" si="487">$B$1+SQRT(($B$2-$B$1)*($B$3-$B$1)*D4675)</f>
        <v>67.399000756989253</v>
      </c>
      <c r="F4675" s="5">
        <f t="shared" ref="F4675:F4738" si="488">$B$2-SQRT(($B$2-$B$1)*($B$2-$B$3)*(1-D4675))</f>
        <v>68.997343449887097</v>
      </c>
      <c r="G4675" s="5">
        <f t="shared" ref="G4675:G4738" si="489">($B$3-$B$1)/($B$2-$B$1)</f>
        <v>0.21428571428571427</v>
      </c>
      <c r="H4675" s="5">
        <f t="shared" ref="H4675:H4738" si="490">IF(D4675&lt;G4675,E4675,F4675)</f>
        <v>67.399000756989253</v>
      </c>
      <c r="M4675" s="1"/>
      <c r="N4675" s="1"/>
      <c r="O4675" s="1"/>
      <c r="P4675" s="1"/>
      <c r="Q4675" s="1"/>
      <c r="R4675" s="1"/>
      <c r="Y4675" s="1"/>
      <c r="Z4675" s="1"/>
      <c r="AA4675" s="6">
        <v>67.399000756989253</v>
      </c>
      <c r="AB4675" s="6">
        <f t="shared" ref="AB4675:AB4738" si="491">AA4675*0.3</f>
        <v>20.219700227096777</v>
      </c>
    </row>
    <row r="4676" spans="3:28" x14ac:dyDescent="0.55000000000000004">
      <c r="C4676" s="5">
        <f t="shared" ca="1" si="486"/>
        <v>0.21212694014727473</v>
      </c>
      <c r="D4676" s="6">
        <v>0.62323275320249094</v>
      </c>
      <c r="E4676" s="15">
        <f t="shared" si="487"/>
        <v>122.32453397793634</v>
      </c>
      <c r="F4676" s="5">
        <f t="shared" si="488"/>
        <v>147.65544839828843</v>
      </c>
      <c r="G4676" s="5">
        <f t="shared" si="489"/>
        <v>0.21428571428571427</v>
      </c>
      <c r="H4676" s="5">
        <f t="shared" si="490"/>
        <v>147.65544839828843</v>
      </c>
      <c r="M4676" s="1"/>
      <c r="N4676" s="1"/>
      <c r="O4676" s="1"/>
      <c r="P4676" s="1"/>
      <c r="Q4676" s="1"/>
      <c r="R4676" s="1"/>
      <c r="Y4676" s="1"/>
      <c r="Z4676" s="1"/>
      <c r="AA4676" s="6">
        <v>147.65544839828843</v>
      </c>
      <c r="AB4676" s="6">
        <f t="shared" si="491"/>
        <v>44.296634519486524</v>
      </c>
    </row>
    <row r="4677" spans="3:28" x14ac:dyDescent="0.55000000000000004">
      <c r="C4677" s="5">
        <f t="shared" ca="1" si="486"/>
        <v>0.76913409876804328</v>
      </c>
      <c r="D4677" s="6">
        <v>0.7758907041587727</v>
      </c>
      <c r="E4677" s="15">
        <f t="shared" si="487"/>
        <v>134.17076609126954</v>
      </c>
      <c r="F4677" s="5">
        <f t="shared" si="488"/>
        <v>182.50475488846536</v>
      </c>
      <c r="G4677" s="5">
        <f t="shared" si="489"/>
        <v>0.21428571428571427</v>
      </c>
      <c r="H4677" s="5">
        <f t="shared" si="490"/>
        <v>182.50475488846536</v>
      </c>
      <c r="M4677" s="1"/>
      <c r="N4677" s="1"/>
      <c r="O4677" s="1"/>
      <c r="P4677" s="1"/>
      <c r="Q4677" s="1"/>
      <c r="R4677" s="1"/>
      <c r="Y4677" s="1"/>
      <c r="Z4677" s="1"/>
      <c r="AA4677" s="6">
        <v>182.50475488846536</v>
      </c>
      <c r="AB4677" s="6">
        <f t="shared" si="491"/>
        <v>54.751426466539606</v>
      </c>
    </row>
    <row r="4678" spans="3:28" x14ac:dyDescent="0.55000000000000004">
      <c r="C4678" s="5">
        <f t="shared" ca="1" si="486"/>
        <v>9.0982547411849191E-2</v>
      </c>
      <c r="D4678" s="6">
        <v>0.91912465464280613</v>
      </c>
      <c r="E4678" s="15">
        <f t="shared" si="487"/>
        <v>144.26300414040836</v>
      </c>
      <c r="F4678" s="5">
        <f t="shared" si="488"/>
        <v>229.41727354371227</v>
      </c>
      <c r="G4678" s="5">
        <f t="shared" si="489"/>
        <v>0.21428571428571427</v>
      </c>
      <c r="H4678" s="5">
        <f t="shared" si="490"/>
        <v>229.41727354371227</v>
      </c>
      <c r="M4678" s="1"/>
      <c r="N4678" s="1"/>
      <c r="O4678" s="1"/>
      <c r="P4678" s="1"/>
      <c r="Q4678" s="1"/>
      <c r="R4678" s="1"/>
      <c r="Y4678" s="1"/>
      <c r="Z4678" s="1"/>
      <c r="AA4678" s="6">
        <v>229.41727354371227</v>
      </c>
      <c r="AB4678" s="6">
        <f t="shared" si="491"/>
        <v>68.825182063113672</v>
      </c>
    </row>
    <row r="4679" spans="3:28" x14ac:dyDescent="0.55000000000000004">
      <c r="C4679" s="5">
        <f t="shared" ca="1" si="486"/>
        <v>0.67965812552795524</v>
      </c>
      <c r="D4679" s="6">
        <v>0.14767129533572554</v>
      </c>
      <c r="E4679" s="15">
        <f t="shared" si="487"/>
        <v>69.808410551233095</v>
      </c>
      <c r="F4679" s="5">
        <f t="shared" si="488"/>
        <v>70.863690770495083</v>
      </c>
      <c r="G4679" s="5">
        <f t="shared" si="489"/>
        <v>0.21428571428571427</v>
      </c>
      <c r="H4679" s="5">
        <f t="shared" si="490"/>
        <v>69.808410551233095</v>
      </c>
      <c r="M4679" s="1"/>
      <c r="N4679" s="1"/>
      <c r="O4679" s="1"/>
      <c r="P4679" s="1"/>
      <c r="Q4679" s="1"/>
      <c r="R4679" s="1"/>
      <c r="Y4679" s="1"/>
      <c r="Z4679" s="1"/>
      <c r="AA4679" s="6">
        <v>69.808410551233095</v>
      </c>
      <c r="AB4679" s="6">
        <f t="shared" si="491"/>
        <v>20.942523165369927</v>
      </c>
    </row>
    <row r="4680" spans="3:28" x14ac:dyDescent="0.55000000000000004">
      <c r="C4680" s="5">
        <f t="shared" ca="1" si="486"/>
        <v>0.98630978968323257</v>
      </c>
      <c r="D4680" s="6">
        <v>0.52234952639057308</v>
      </c>
      <c r="E4680" s="15">
        <f t="shared" si="487"/>
        <v>113.67748952315934</v>
      </c>
      <c r="F4680" s="5">
        <f t="shared" si="488"/>
        <v>128.46787713567846</v>
      </c>
      <c r="G4680" s="5">
        <f t="shared" si="489"/>
        <v>0.21428571428571427</v>
      </c>
      <c r="H4680" s="5">
        <f t="shared" si="490"/>
        <v>128.46787713567846</v>
      </c>
      <c r="M4680" s="1"/>
      <c r="N4680" s="1"/>
      <c r="O4680" s="1"/>
      <c r="P4680" s="1"/>
      <c r="Q4680" s="1"/>
      <c r="R4680" s="1"/>
      <c r="Y4680" s="1"/>
      <c r="Z4680" s="1"/>
      <c r="AA4680" s="6">
        <v>128.46787713567846</v>
      </c>
      <c r="AB4680" s="6">
        <f t="shared" si="491"/>
        <v>38.540363140703541</v>
      </c>
    </row>
    <row r="4681" spans="3:28" x14ac:dyDescent="0.55000000000000004">
      <c r="C4681" s="5">
        <f t="shared" ca="1" si="486"/>
        <v>0.11997825822880948</v>
      </c>
      <c r="D4681" s="6">
        <v>0.40941029088490244</v>
      </c>
      <c r="E4681" s="15">
        <f t="shared" si="487"/>
        <v>102.93426847128008</v>
      </c>
      <c r="F4681" s="5">
        <f t="shared" si="488"/>
        <v>109.26372636152814</v>
      </c>
      <c r="G4681" s="5">
        <f t="shared" si="489"/>
        <v>0.21428571428571427</v>
      </c>
      <c r="H4681" s="5">
        <f t="shared" si="490"/>
        <v>109.26372636152814</v>
      </c>
      <c r="M4681" s="1"/>
      <c r="N4681" s="1"/>
      <c r="O4681" s="1"/>
      <c r="P4681" s="1"/>
      <c r="Q4681" s="1"/>
      <c r="R4681" s="1"/>
      <c r="Y4681" s="1"/>
      <c r="Z4681" s="1"/>
      <c r="AA4681" s="6">
        <v>109.26372636152814</v>
      </c>
      <c r="AB4681" s="6">
        <f t="shared" si="491"/>
        <v>32.779117908458439</v>
      </c>
    </row>
    <row r="4682" spans="3:28" x14ac:dyDescent="0.55000000000000004">
      <c r="C4682" s="5">
        <f t="shared" ca="1" si="486"/>
        <v>0.22253907594594957</v>
      </c>
      <c r="D4682" s="6">
        <v>0.94175078481906793</v>
      </c>
      <c r="E4682" s="15">
        <f t="shared" si="487"/>
        <v>145.78319913629301</v>
      </c>
      <c r="F4682" s="5">
        <f t="shared" si="488"/>
        <v>240.09881758140816</v>
      </c>
      <c r="G4682" s="5">
        <f t="shared" si="489"/>
        <v>0.21428571428571427</v>
      </c>
      <c r="H4682" s="5">
        <f t="shared" si="490"/>
        <v>240.09881758140816</v>
      </c>
      <c r="M4682" s="1"/>
      <c r="N4682" s="1"/>
      <c r="O4682" s="1"/>
      <c r="P4682" s="1"/>
      <c r="Q4682" s="1"/>
      <c r="R4682" s="1"/>
      <c r="Y4682" s="1"/>
      <c r="Z4682" s="1"/>
      <c r="AA4682" s="6">
        <v>240.09881758140816</v>
      </c>
      <c r="AB4682" s="6">
        <f t="shared" si="491"/>
        <v>72.02964527442245</v>
      </c>
    </row>
    <row r="4683" spans="3:28" x14ac:dyDescent="0.55000000000000004">
      <c r="C4683" s="5">
        <f t="shared" ca="1" si="486"/>
        <v>0.58744363787769083</v>
      </c>
      <c r="D4683" s="6">
        <v>0.44779006632496499</v>
      </c>
      <c r="E4683" s="15">
        <f t="shared" si="487"/>
        <v>106.73449783251998</v>
      </c>
      <c r="F4683" s="5">
        <f t="shared" si="488"/>
        <v>115.56537224701495</v>
      </c>
      <c r="G4683" s="5">
        <f t="shared" si="489"/>
        <v>0.21428571428571427</v>
      </c>
      <c r="H4683" s="5">
        <f t="shared" si="490"/>
        <v>115.56537224701495</v>
      </c>
      <c r="M4683" s="1"/>
      <c r="N4683" s="1"/>
      <c r="O4683" s="1"/>
      <c r="P4683" s="1"/>
      <c r="Q4683" s="1"/>
      <c r="R4683" s="1"/>
      <c r="Y4683" s="1"/>
      <c r="Z4683" s="1"/>
      <c r="AA4683" s="6">
        <v>115.56537224701495</v>
      </c>
      <c r="AB4683" s="6">
        <f t="shared" si="491"/>
        <v>34.66961167410448</v>
      </c>
    </row>
    <row r="4684" spans="3:28" x14ac:dyDescent="0.55000000000000004">
      <c r="C4684" s="5">
        <f t="shared" ca="1" si="486"/>
        <v>0.9815290714818905</v>
      </c>
      <c r="D4684" s="6">
        <v>0.10866962103625877</v>
      </c>
      <c r="E4684" s="15">
        <f t="shared" si="487"/>
        <v>62.727621434022595</v>
      </c>
      <c r="F4684" s="5">
        <f t="shared" si="488"/>
        <v>65.679810207983877</v>
      </c>
      <c r="G4684" s="5">
        <f t="shared" si="489"/>
        <v>0.21428571428571427</v>
      </c>
      <c r="H4684" s="5">
        <f t="shared" si="490"/>
        <v>62.727621434022595</v>
      </c>
      <c r="M4684" s="1"/>
      <c r="N4684" s="1"/>
      <c r="O4684" s="1"/>
      <c r="P4684" s="1"/>
      <c r="Q4684" s="1"/>
      <c r="R4684" s="1"/>
      <c r="Y4684" s="1"/>
      <c r="Z4684" s="1"/>
      <c r="AA4684" s="6">
        <v>62.727621434022595</v>
      </c>
      <c r="AB4684" s="6">
        <f t="shared" si="491"/>
        <v>18.818286430206779</v>
      </c>
    </row>
    <row r="4685" spans="3:28" x14ac:dyDescent="0.55000000000000004">
      <c r="C4685" s="5">
        <f t="shared" ca="1" si="486"/>
        <v>0.67613191105061266</v>
      </c>
      <c r="D4685" s="6">
        <v>0.96969200990020465</v>
      </c>
      <c r="E4685" s="15">
        <f t="shared" si="487"/>
        <v>147.63551921907725</v>
      </c>
      <c r="F4685" s="5">
        <f t="shared" si="488"/>
        <v>256.79152640803665</v>
      </c>
      <c r="G4685" s="5">
        <f t="shared" si="489"/>
        <v>0.21428571428571427</v>
      </c>
      <c r="H4685" s="5">
        <f t="shared" si="490"/>
        <v>256.79152640803665</v>
      </c>
      <c r="M4685" s="1"/>
      <c r="N4685" s="1"/>
      <c r="O4685" s="1"/>
      <c r="P4685" s="1"/>
      <c r="Q4685" s="1"/>
      <c r="R4685" s="1"/>
      <c r="Y4685" s="1"/>
      <c r="Z4685" s="1"/>
      <c r="AA4685" s="6">
        <v>256.79152640803665</v>
      </c>
      <c r="AB4685" s="6">
        <f t="shared" si="491"/>
        <v>77.037457922410994</v>
      </c>
    </row>
    <row r="4686" spans="3:28" x14ac:dyDescent="0.55000000000000004">
      <c r="C4686" s="5">
        <f t="shared" ca="1" si="486"/>
        <v>0.2801795455046876</v>
      </c>
      <c r="D4686" s="6">
        <v>0.38058202386304729</v>
      </c>
      <c r="E4686" s="15">
        <f t="shared" si="487"/>
        <v>99.961103049540256</v>
      </c>
      <c r="F4686" s="5">
        <f t="shared" si="488"/>
        <v>104.6640142471534</v>
      </c>
      <c r="G4686" s="5">
        <f t="shared" si="489"/>
        <v>0.21428571428571427</v>
      </c>
      <c r="H4686" s="5">
        <f t="shared" si="490"/>
        <v>104.6640142471534</v>
      </c>
      <c r="M4686" s="1"/>
      <c r="N4686" s="1"/>
      <c r="O4686" s="1"/>
      <c r="P4686" s="1"/>
      <c r="Q4686" s="1"/>
      <c r="R4686" s="1"/>
      <c r="Y4686" s="1"/>
      <c r="Z4686" s="1"/>
      <c r="AA4686" s="6">
        <v>104.6640142471534</v>
      </c>
      <c r="AB4686" s="6">
        <f t="shared" si="491"/>
        <v>31.399204274146019</v>
      </c>
    </row>
    <row r="4687" spans="3:28" x14ac:dyDescent="0.55000000000000004">
      <c r="C4687" s="5">
        <f t="shared" ca="1" si="486"/>
        <v>7.4085493437852312E-2</v>
      </c>
      <c r="D4687" s="6">
        <v>0.58775733135884412</v>
      </c>
      <c r="E4687" s="15">
        <f t="shared" si="487"/>
        <v>119.3696289961303</v>
      </c>
      <c r="F4687" s="5">
        <f t="shared" si="488"/>
        <v>140.64458469102721</v>
      </c>
      <c r="G4687" s="5">
        <f t="shared" si="489"/>
        <v>0.21428571428571427</v>
      </c>
      <c r="H4687" s="5">
        <f t="shared" si="490"/>
        <v>140.64458469102721</v>
      </c>
      <c r="M4687" s="1"/>
      <c r="N4687" s="1"/>
      <c r="O4687" s="1"/>
      <c r="P4687" s="1"/>
      <c r="Q4687" s="1"/>
      <c r="R4687" s="1"/>
      <c r="Y4687" s="1"/>
      <c r="Z4687" s="1"/>
      <c r="AA4687" s="6">
        <v>140.64458469102721</v>
      </c>
      <c r="AB4687" s="6">
        <f t="shared" si="491"/>
        <v>42.19337540730816</v>
      </c>
    </row>
    <row r="4688" spans="3:28" x14ac:dyDescent="0.55000000000000004">
      <c r="C4688" s="5">
        <f t="shared" ca="1" si="486"/>
        <v>0.81178456642280306</v>
      </c>
      <c r="D4688" s="6">
        <v>0.61639082907486376</v>
      </c>
      <c r="E4688" s="15">
        <f t="shared" si="487"/>
        <v>121.76131842924261</v>
      </c>
      <c r="F4688" s="5">
        <f t="shared" si="488"/>
        <v>146.27841749126964</v>
      </c>
      <c r="G4688" s="5">
        <f t="shared" si="489"/>
        <v>0.21428571428571427</v>
      </c>
      <c r="H4688" s="5">
        <f t="shared" si="490"/>
        <v>146.27841749126964</v>
      </c>
      <c r="M4688" s="1"/>
      <c r="N4688" s="1"/>
      <c r="O4688" s="1"/>
      <c r="P4688" s="1"/>
      <c r="Q4688" s="1"/>
      <c r="R4688" s="1"/>
      <c r="Y4688" s="1"/>
      <c r="Z4688" s="1"/>
      <c r="AA4688" s="6">
        <v>146.27841749126964</v>
      </c>
      <c r="AB4688" s="6">
        <f t="shared" si="491"/>
        <v>43.883525247380888</v>
      </c>
    </row>
    <row r="4689" spans="3:28" x14ac:dyDescent="0.55000000000000004">
      <c r="C4689" s="5">
        <f t="shared" ca="1" si="486"/>
        <v>0.42414417648238223</v>
      </c>
      <c r="D4689" s="6">
        <v>0.66002052987241899</v>
      </c>
      <c r="E4689" s="15">
        <f t="shared" si="487"/>
        <v>125.30121035323687</v>
      </c>
      <c r="F4689" s="5">
        <f t="shared" si="488"/>
        <v>155.28394919754413</v>
      </c>
      <c r="G4689" s="5">
        <f t="shared" si="489"/>
        <v>0.21428571428571427</v>
      </c>
      <c r="H4689" s="5">
        <f t="shared" si="490"/>
        <v>155.28394919754413</v>
      </c>
      <c r="M4689" s="1"/>
      <c r="N4689" s="1"/>
      <c r="O4689" s="1"/>
      <c r="P4689" s="1"/>
      <c r="Q4689" s="1"/>
      <c r="R4689" s="1"/>
      <c r="Y4689" s="1"/>
      <c r="Z4689" s="1"/>
      <c r="AA4689" s="6">
        <v>155.28394919754413</v>
      </c>
      <c r="AB4689" s="6">
        <f t="shared" si="491"/>
        <v>46.585184759263235</v>
      </c>
    </row>
    <row r="4690" spans="3:28" x14ac:dyDescent="0.55000000000000004">
      <c r="C4690" s="5">
        <f t="shared" ca="1" si="486"/>
        <v>0.43568756873654668</v>
      </c>
      <c r="D4690" s="6">
        <v>0.64147086119490992</v>
      </c>
      <c r="E4690" s="15">
        <f t="shared" si="487"/>
        <v>123.81093616798996</v>
      </c>
      <c r="F4690" s="5">
        <f t="shared" si="488"/>
        <v>151.38844274285546</v>
      </c>
      <c r="G4690" s="5">
        <f t="shared" si="489"/>
        <v>0.21428571428571427</v>
      </c>
      <c r="H4690" s="5">
        <f t="shared" si="490"/>
        <v>151.38844274285546</v>
      </c>
      <c r="M4690" s="1"/>
      <c r="N4690" s="1"/>
      <c r="O4690" s="1"/>
      <c r="P4690" s="1"/>
      <c r="Q4690" s="1"/>
      <c r="R4690" s="1"/>
      <c r="Y4690" s="1"/>
      <c r="Z4690" s="1"/>
      <c r="AA4690" s="6">
        <v>151.38844274285546</v>
      </c>
      <c r="AB4690" s="6">
        <f t="shared" si="491"/>
        <v>45.416532822856638</v>
      </c>
    </row>
    <row r="4691" spans="3:28" x14ac:dyDescent="0.55000000000000004">
      <c r="C4691" s="5">
        <f t="shared" ca="1" si="486"/>
        <v>0.13802775596415151</v>
      </c>
      <c r="D4691" s="6">
        <v>0.97671441281450788</v>
      </c>
      <c r="E4691" s="15">
        <f t="shared" si="487"/>
        <v>148.09684670312433</v>
      </c>
      <c r="F4691" s="5">
        <f t="shared" si="488"/>
        <v>262.12662979577453</v>
      </c>
      <c r="G4691" s="5">
        <f t="shared" si="489"/>
        <v>0.21428571428571427</v>
      </c>
      <c r="H4691" s="5">
        <f t="shared" si="490"/>
        <v>262.12662979577453</v>
      </c>
      <c r="M4691" s="1"/>
      <c r="N4691" s="1"/>
      <c r="O4691" s="1"/>
      <c r="P4691" s="1"/>
      <c r="Q4691" s="1"/>
      <c r="R4691" s="1"/>
      <c r="Y4691" s="1"/>
      <c r="Z4691" s="1"/>
      <c r="AA4691" s="6">
        <v>262.12662979577453</v>
      </c>
      <c r="AB4691" s="6">
        <f t="shared" si="491"/>
        <v>78.637988938732363</v>
      </c>
    </row>
    <row r="4692" spans="3:28" x14ac:dyDescent="0.55000000000000004">
      <c r="C4692" s="5">
        <f t="shared" ca="1" si="486"/>
        <v>0.59324337016947126</v>
      </c>
      <c r="D4692" s="6">
        <v>0.64803683428739522</v>
      </c>
      <c r="E4692" s="15">
        <f t="shared" si="487"/>
        <v>124.34087797228965</v>
      </c>
      <c r="F4692" s="5">
        <f t="shared" si="488"/>
        <v>152.75553997553436</v>
      </c>
      <c r="G4692" s="5">
        <f t="shared" si="489"/>
        <v>0.21428571428571427</v>
      </c>
      <c r="H4692" s="5">
        <f t="shared" si="490"/>
        <v>152.75553997553436</v>
      </c>
      <c r="M4692" s="1"/>
      <c r="N4692" s="1"/>
      <c r="O4692" s="1"/>
      <c r="P4692" s="1"/>
      <c r="Q4692" s="1"/>
      <c r="R4692" s="1"/>
      <c r="Y4692" s="1"/>
      <c r="Z4692" s="1"/>
      <c r="AA4692" s="6">
        <v>152.75553997553436</v>
      </c>
      <c r="AB4692" s="6">
        <f t="shared" si="491"/>
        <v>45.826661992660306</v>
      </c>
    </row>
    <row r="4693" spans="3:28" x14ac:dyDescent="0.55000000000000004">
      <c r="C4693" s="5">
        <f t="shared" ca="1" si="486"/>
        <v>0.15467148618967697</v>
      </c>
      <c r="D4693" s="6">
        <v>0.63793277167920004</v>
      </c>
      <c r="E4693" s="15">
        <f t="shared" si="487"/>
        <v>123.52425109224679</v>
      </c>
      <c r="F4693" s="5">
        <f t="shared" si="488"/>
        <v>150.65696780712776</v>
      </c>
      <c r="G4693" s="5">
        <f t="shared" si="489"/>
        <v>0.21428571428571427</v>
      </c>
      <c r="H4693" s="5">
        <f t="shared" si="490"/>
        <v>150.65696780712776</v>
      </c>
      <c r="M4693" s="1"/>
      <c r="N4693" s="1"/>
      <c r="O4693" s="1"/>
      <c r="P4693" s="1"/>
      <c r="Q4693" s="1"/>
      <c r="R4693" s="1"/>
      <c r="Y4693" s="1"/>
      <c r="Z4693" s="1"/>
      <c r="AA4693" s="6">
        <v>150.65696780712776</v>
      </c>
      <c r="AB4693" s="6">
        <f t="shared" si="491"/>
        <v>45.197090342138324</v>
      </c>
    </row>
    <row r="4694" spans="3:28" x14ac:dyDescent="0.55000000000000004">
      <c r="C4694" s="5">
        <f t="shared" ca="1" si="486"/>
        <v>0.59486973779344565</v>
      </c>
      <c r="D4694" s="6">
        <v>0.55866891670694196</v>
      </c>
      <c r="E4694" s="15">
        <f t="shared" si="487"/>
        <v>116.87950144729598</v>
      </c>
      <c r="F4694" s="5">
        <f t="shared" si="488"/>
        <v>135.11824015115445</v>
      </c>
      <c r="G4694" s="5">
        <f t="shared" si="489"/>
        <v>0.21428571428571427</v>
      </c>
      <c r="H4694" s="5">
        <f t="shared" si="490"/>
        <v>135.11824015115445</v>
      </c>
      <c r="M4694" s="1"/>
      <c r="N4694" s="1"/>
      <c r="O4694" s="1"/>
      <c r="P4694" s="1"/>
      <c r="Q4694" s="1"/>
      <c r="R4694" s="1"/>
      <c r="Y4694" s="1"/>
      <c r="Z4694" s="1"/>
      <c r="AA4694" s="6">
        <v>135.11824015115445</v>
      </c>
      <c r="AB4694" s="6">
        <f t="shared" si="491"/>
        <v>40.535472045346332</v>
      </c>
    </row>
    <row r="4695" spans="3:28" x14ac:dyDescent="0.55000000000000004">
      <c r="C4695" s="5">
        <f t="shared" ca="1" si="486"/>
        <v>0.56047648054163501</v>
      </c>
      <c r="D4695" s="6">
        <v>0.99684829790905183</v>
      </c>
      <c r="E4695" s="15">
        <f t="shared" si="487"/>
        <v>149.41039913728756</v>
      </c>
      <c r="F4695" s="5">
        <f t="shared" si="488"/>
        <v>286.06641292407414</v>
      </c>
      <c r="G4695" s="5">
        <f t="shared" si="489"/>
        <v>0.21428571428571427</v>
      </c>
      <c r="H4695" s="5">
        <f t="shared" si="490"/>
        <v>286.06641292407414</v>
      </c>
      <c r="M4695" s="1"/>
      <c r="N4695" s="1"/>
      <c r="O4695" s="1"/>
      <c r="P4695" s="1"/>
      <c r="Q4695" s="1"/>
      <c r="R4695" s="1"/>
      <c r="Y4695" s="1"/>
      <c r="Z4695" s="1"/>
      <c r="AA4695" s="6">
        <v>286.06641292407414</v>
      </c>
      <c r="AB4695" s="6">
        <f t="shared" si="491"/>
        <v>85.819923877222237</v>
      </c>
    </row>
    <row r="4696" spans="3:28" x14ac:dyDescent="0.55000000000000004">
      <c r="C4696" s="5">
        <f t="shared" ca="1" si="486"/>
        <v>0.27978042067747855</v>
      </c>
      <c r="D4696" s="6">
        <v>0.51907651307798142</v>
      </c>
      <c r="E4696" s="15">
        <f t="shared" si="487"/>
        <v>113.38353934023966</v>
      </c>
      <c r="F4696" s="5">
        <f t="shared" si="488"/>
        <v>127.88118407798541</v>
      </c>
      <c r="G4696" s="5">
        <f t="shared" si="489"/>
        <v>0.21428571428571427</v>
      </c>
      <c r="H4696" s="5">
        <f t="shared" si="490"/>
        <v>127.88118407798541</v>
      </c>
      <c r="M4696" s="1"/>
      <c r="N4696" s="1"/>
      <c r="O4696" s="1"/>
      <c r="P4696" s="1"/>
      <c r="Q4696" s="1"/>
      <c r="R4696" s="1"/>
      <c r="Y4696" s="1"/>
      <c r="Z4696" s="1"/>
      <c r="AA4696" s="6">
        <v>127.88118407798541</v>
      </c>
      <c r="AB4696" s="6">
        <f t="shared" si="491"/>
        <v>38.36435522339562</v>
      </c>
    </row>
    <row r="4697" spans="3:28" x14ac:dyDescent="0.55000000000000004">
      <c r="C4697" s="5">
        <f t="shared" ca="1" si="486"/>
        <v>0.10009651211780568</v>
      </c>
      <c r="D4697" s="6">
        <v>0.93375462802084586</v>
      </c>
      <c r="E4697" s="15">
        <f t="shared" si="487"/>
        <v>145.24806485830516</v>
      </c>
      <c r="F4697" s="5">
        <f t="shared" si="488"/>
        <v>236.11952634868857</v>
      </c>
      <c r="G4697" s="5">
        <f t="shared" si="489"/>
        <v>0.21428571428571427</v>
      </c>
      <c r="H4697" s="5">
        <f t="shared" si="490"/>
        <v>236.11952634868857</v>
      </c>
      <c r="M4697" s="1"/>
      <c r="N4697" s="1"/>
      <c r="O4697" s="1"/>
      <c r="P4697" s="1"/>
      <c r="Q4697" s="1"/>
      <c r="R4697" s="1"/>
      <c r="Y4697" s="1"/>
      <c r="Z4697" s="1"/>
      <c r="AA4697" s="6">
        <v>236.11952634868857</v>
      </c>
      <c r="AB4697" s="6">
        <f t="shared" si="491"/>
        <v>70.83585790460657</v>
      </c>
    </row>
    <row r="4698" spans="3:28" x14ac:dyDescent="0.55000000000000004">
      <c r="C4698" s="5">
        <f t="shared" ca="1" si="486"/>
        <v>0.44918706617540516</v>
      </c>
      <c r="D4698" s="6">
        <v>0.18712819341677012</v>
      </c>
      <c r="E4698" s="15">
        <f t="shared" si="487"/>
        <v>76.069186273761261</v>
      </c>
      <c r="F4698" s="5">
        <f t="shared" si="488"/>
        <v>76.230244926784252</v>
      </c>
      <c r="G4698" s="5">
        <f t="shared" si="489"/>
        <v>0.21428571428571427</v>
      </c>
      <c r="H4698" s="5">
        <f t="shared" si="490"/>
        <v>76.069186273761261</v>
      </c>
      <c r="M4698" s="1"/>
      <c r="N4698" s="1"/>
      <c r="O4698" s="1"/>
      <c r="P4698" s="1"/>
      <c r="Q4698" s="1"/>
      <c r="R4698" s="1"/>
      <c r="Y4698" s="1"/>
      <c r="Z4698" s="1"/>
      <c r="AA4698" s="6">
        <v>76.069186273761261</v>
      </c>
      <c r="AB4698" s="6">
        <f t="shared" si="491"/>
        <v>22.820755882128378</v>
      </c>
    </row>
    <row r="4699" spans="3:28" x14ac:dyDescent="0.55000000000000004">
      <c r="C4699" s="5">
        <f t="shared" ca="1" si="486"/>
        <v>0.1159850795643721</v>
      </c>
      <c r="D4699" s="6">
        <v>0.51746645847269412</v>
      </c>
      <c r="E4699" s="15">
        <f t="shared" si="487"/>
        <v>113.23859985189215</v>
      </c>
      <c r="F4699" s="5">
        <f t="shared" si="488"/>
        <v>127.5933117362263</v>
      </c>
      <c r="G4699" s="5">
        <f t="shared" si="489"/>
        <v>0.21428571428571427</v>
      </c>
      <c r="H4699" s="5">
        <f t="shared" si="490"/>
        <v>127.5933117362263</v>
      </c>
      <c r="M4699" s="1"/>
      <c r="N4699" s="1"/>
      <c r="O4699" s="1"/>
      <c r="P4699" s="1"/>
      <c r="Q4699" s="1"/>
      <c r="R4699" s="1"/>
      <c r="Y4699" s="1"/>
      <c r="Z4699" s="1"/>
      <c r="AA4699" s="6">
        <v>127.5933117362263</v>
      </c>
      <c r="AB4699" s="6">
        <f t="shared" si="491"/>
        <v>38.277993520867888</v>
      </c>
    </row>
    <row r="4700" spans="3:28" x14ac:dyDescent="0.55000000000000004">
      <c r="C4700" s="5">
        <f t="shared" ca="1" si="486"/>
        <v>0.70475653945143923</v>
      </c>
      <c r="D4700" s="6">
        <v>0.16993801749675774</v>
      </c>
      <c r="E4700" s="15">
        <f t="shared" si="487"/>
        <v>73.431813500437457</v>
      </c>
      <c r="F4700" s="5">
        <f t="shared" si="488"/>
        <v>73.876542300008765</v>
      </c>
      <c r="G4700" s="5">
        <f t="shared" si="489"/>
        <v>0.21428571428571427</v>
      </c>
      <c r="H4700" s="5">
        <f t="shared" si="490"/>
        <v>73.431813500437457</v>
      </c>
      <c r="M4700" s="1"/>
      <c r="N4700" s="1"/>
      <c r="O4700" s="1"/>
      <c r="P4700" s="1"/>
      <c r="Q4700" s="1"/>
      <c r="R4700" s="1"/>
      <c r="Y4700" s="1"/>
      <c r="Z4700" s="1"/>
      <c r="AA4700" s="6">
        <v>73.431813500437457</v>
      </c>
      <c r="AB4700" s="6">
        <f t="shared" si="491"/>
        <v>22.029544050131236</v>
      </c>
    </row>
    <row r="4701" spans="3:28" x14ac:dyDescent="0.55000000000000004">
      <c r="C4701" s="5">
        <f t="shared" ca="1" si="486"/>
        <v>0.46117469006052569</v>
      </c>
      <c r="D4701" s="6">
        <v>0.69701511166513486</v>
      </c>
      <c r="E4701" s="15">
        <f t="shared" si="487"/>
        <v>128.21207823516869</v>
      </c>
      <c r="F4701" s="5">
        <f t="shared" si="488"/>
        <v>163.38422813808177</v>
      </c>
      <c r="G4701" s="5">
        <f t="shared" si="489"/>
        <v>0.21428571428571427</v>
      </c>
      <c r="H4701" s="5">
        <f t="shared" si="490"/>
        <v>163.38422813808177</v>
      </c>
      <c r="M4701" s="1"/>
      <c r="N4701" s="1"/>
      <c r="O4701" s="1"/>
      <c r="P4701" s="1"/>
      <c r="Q4701" s="1"/>
      <c r="R4701" s="1"/>
      <c r="Y4701" s="1"/>
      <c r="Z4701" s="1"/>
      <c r="AA4701" s="6">
        <v>163.38422813808177</v>
      </c>
      <c r="AB4701" s="6">
        <f t="shared" si="491"/>
        <v>49.015268441424531</v>
      </c>
    </row>
    <row r="4702" spans="3:28" x14ac:dyDescent="0.55000000000000004">
      <c r="C4702" s="5">
        <f t="shared" ca="1" si="486"/>
        <v>0.36285452598502377</v>
      </c>
      <c r="D4702" s="6">
        <v>0.33672960335080704</v>
      </c>
      <c r="E4702" s="15">
        <f t="shared" si="487"/>
        <v>95.213411944237436</v>
      </c>
      <c r="F4702" s="5">
        <f t="shared" si="488"/>
        <v>97.867725403412436</v>
      </c>
      <c r="G4702" s="5">
        <f t="shared" si="489"/>
        <v>0.21428571428571427</v>
      </c>
      <c r="H4702" s="5">
        <f t="shared" si="490"/>
        <v>97.867725403412436</v>
      </c>
      <c r="M4702" s="1"/>
      <c r="N4702" s="1"/>
      <c r="O4702" s="1"/>
      <c r="P4702" s="1"/>
      <c r="Q4702" s="1"/>
      <c r="R4702" s="1"/>
      <c r="Y4702" s="1"/>
      <c r="Z4702" s="1"/>
      <c r="AA4702" s="6">
        <v>97.867725403412436</v>
      </c>
      <c r="AB4702" s="6">
        <f t="shared" si="491"/>
        <v>29.360317621023729</v>
      </c>
    </row>
    <row r="4703" spans="3:28" x14ac:dyDescent="0.55000000000000004">
      <c r="C4703" s="5">
        <f t="shared" ca="1" si="486"/>
        <v>0.48093411524481477</v>
      </c>
      <c r="D4703" s="6">
        <v>9.6616566515808744E-2</v>
      </c>
      <c r="E4703" s="15">
        <f t="shared" si="487"/>
        <v>60.288439005074231</v>
      </c>
      <c r="F4703" s="5">
        <f t="shared" si="488"/>
        <v>64.100827677106537</v>
      </c>
      <c r="G4703" s="5">
        <f t="shared" si="489"/>
        <v>0.21428571428571427</v>
      </c>
      <c r="H4703" s="5">
        <f t="shared" si="490"/>
        <v>60.288439005074231</v>
      </c>
      <c r="M4703" s="1"/>
      <c r="N4703" s="1"/>
      <c r="O4703" s="1"/>
      <c r="P4703" s="1"/>
      <c r="Q4703" s="1"/>
      <c r="R4703" s="1"/>
      <c r="Y4703" s="1"/>
      <c r="Z4703" s="1"/>
      <c r="AA4703" s="6">
        <v>60.288439005074231</v>
      </c>
      <c r="AB4703" s="6">
        <f t="shared" si="491"/>
        <v>18.086531701522269</v>
      </c>
    </row>
    <row r="4704" spans="3:28" x14ac:dyDescent="0.55000000000000004">
      <c r="C4704" s="5">
        <f t="shared" ca="1" si="486"/>
        <v>0.14293640317645018</v>
      </c>
      <c r="D4704" s="6">
        <v>0.67690241399058859</v>
      </c>
      <c r="E4704" s="15">
        <f t="shared" si="487"/>
        <v>126.63939494878002</v>
      </c>
      <c r="F4704" s="5">
        <f t="shared" si="488"/>
        <v>158.92267617303006</v>
      </c>
      <c r="G4704" s="5">
        <f t="shared" si="489"/>
        <v>0.21428571428571427</v>
      </c>
      <c r="H4704" s="5">
        <f t="shared" si="490"/>
        <v>158.92267617303006</v>
      </c>
      <c r="M4704" s="1"/>
      <c r="N4704" s="1"/>
      <c r="O4704" s="1"/>
      <c r="P4704" s="1"/>
      <c r="Q4704" s="1"/>
      <c r="R4704" s="1"/>
      <c r="Y4704" s="1"/>
      <c r="Z4704" s="1"/>
      <c r="AA4704" s="6">
        <v>158.92267617303006</v>
      </c>
      <c r="AB4704" s="6">
        <f t="shared" si="491"/>
        <v>47.676802851909017</v>
      </c>
    </row>
    <row r="4705" spans="3:28" x14ac:dyDescent="0.55000000000000004">
      <c r="C4705" s="5">
        <f t="shared" ca="1" si="486"/>
        <v>0.86437916607936405</v>
      </c>
      <c r="D4705" s="6">
        <v>0.2260206631569659</v>
      </c>
      <c r="E4705" s="15">
        <f t="shared" si="487"/>
        <v>81.620995943241837</v>
      </c>
      <c r="F4705" s="5">
        <f t="shared" si="488"/>
        <v>81.649073394384487</v>
      </c>
      <c r="G4705" s="5">
        <f t="shared" si="489"/>
        <v>0.21428571428571427</v>
      </c>
      <c r="H4705" s="5">
        <f t="shared" si="490"/>
        <v>81.649073394384487</v>
      </c>
      <c r="M4705" s="1"/>
      <c r="N4705" s="1"/>
      <c r="O4705" s="1"/>
      <c r="P4705" s="1"/>
      <c r="Q4705" s="1"/>
      <c r="R4705" s="1"/>
      <c r="Y4705" s="1"/>
      <c r="Z4705" s="1"/>
      <c r="AA4705" s="6">
        <v>81.649073394384487</v>
      </c>
      <c r="AB4705" s="6">
        <f t="shared" si="491"/>
        <v>24.494722018315347</v>
      </c>
    </row>
    <row r="4706" spans="3:28" x14ac:dyDescent="0.55000000000000004">
      <c r="C4706" s="5">
        <f t="shared" ca="1" si="486"/>
        <v>0.50988502562243021</v>
      </c>
      <c r="D4706" s="6">
        <v>0.96656974467485524</v>
      </c>
      <c r="E4706" s="15">
        <f t="shared" si="487"/>
        <v>147.42986977368207</v>
      </c>
      <c r="F4706" s="5">
        <f t="shared" si="488"/>
        <v>254.6204481288222</v>
      </c>
      <c r="G4706" s="5">
        <f t="shared" si="489"/>
        <v>0.21428571428571427</v>
      </c>
      <c r="H4706" s="5">
        <f t="shared" si="490"/>
        <v>254.6204481288222</v>
      </c>
      <c r="M4706" s="1"/>
      <c r="N4706" s="1"/>
      <c r="O4706" s="1"/>
      <c r="P4706" s="1"/>
      <c r="Q4706" s="1"/>
      <c r="R4706" s="1"/>
      <c r="Y4706" s="1"/>
      <c r="Z4706" s="1"/>
      <c r="AA4706" s="6">
        <v>254.6204481288222</v>
      </c>
      <c r="AB4706" s="6">
        <f t="shared" si="491"/>
        <v>76.386134438646664</v>
      </c>
    </row>
    <row r="4707" spans="3:28" x14ac:dyDescent="0.55000000000000004">
      <c r="C4707" s="5">
        <f t="shared" ca="1" si="486"/>
        <v>0.28273708497848948</v>
      </c>
      <c r="D4707" s="6">
        <v>0.66433679796535183</v>
      </c>
      <c r="E4707" s="15">
        <f t="shared" si="487"/>
        <v>125.64496299312103</v>
      </c>
      <c r="F4707" s="5">
        <f t="shared" si="488"/>
        <v>156.20551733347233</v>
      </c>
      <c r="G4707" s="5">
        <f t="shared" si="489"/>
        <v>0.21428571428571427</v>
      </c>
      <c r="H4707" s="5">
        <f t="shared" si="490"/>
        <v>156.20551733347233</v>
      </c>
      <c r="M4707" s="1"/>
      <c r="N4707" s="1"/>
      <c r="O4707" s="1"/>
      <c r="P4707" s="1"/>
      <c r="Q4707" s="1"/>
      <c r="R4707" s="1"/>
      <c r="Y4707" s="1"/>
      <c r="Z4707" s="1"/>
      <c r="AA4707" s="6">
        <v>156.20551733347233</v>
      </c>
      <c r="AB4707" s="6">
        <f t="shared" si="491"/>
        <v>46.861655200041696</v>
      </c>
    </row>
    <row r="4708" spans="3:28" x14ac:dyDescent="0.55000000000000004">
      <c r="C4708" s="5">
        <f t="shared" ca="1" si="486"/>
        <v>0.84552119609825804</v>
      </c>
      <c r="D4708" s="6">
        <v>0.98585529088987844</v>
      </c>
      <c r="E4708" s="15">
        <f t="shared" si="487"/>
        <v>148.69486736832187</v>
      </c>
      <c r="F4708" s="5">
        <f t="shared" si="488"/>
        <v>270.48197023540547</v>
      </c>
      <c r="G4708" s="5">
        <f t="shared" si="489"/>
        <v>0.21428571428571427</v>
      </c>
      <c r="H4708" s="5">
        <f t="shared" si="490"/>
        <v>270.48197023540547</v>
      </c>
      <c r="M4708" s="1"/>
      <c r="N4708" s="1"/>
      <c r="O4708" s="1"/>
      <c r="P4708" s="1"/>
      <c r="Q4708" s="1"/>
      <c r="R4708" s="1"/>
      <c r="Y4708" s="1"/>
      <c r="Z4708" s="1"/>
      <c r="AA4708" s="6">
        <v>270.48197023540547</v>
      </c>
      <c r="AB4708" s="6">
        <f t="shared" si="491"/>
        <v>81.144591070621644</v>
      </c>
    </row>
    <row r="4709" spans="3:28" x14ac:dyDescent="0.55000000000000004">
      <c r="C4709" s="5">
        <f t="shared" ca="1" si="486"/>
        <v>0.70611951522492022</v>
      </c>
      <c r="D4709" s="6">
        <v>3.5658238033273726E-3</v>
      </c>
      <c r="E4709" s="15">
        <f t="shared" si="487"/>
        <v>27.739886297349585</v>
      </c>
      <c r="F4709" s="5">
        <f t="shared" si="488"/>
        <v>52.249429357438146</v>
      </c>
      <c r="G4709" s="5">
        <f t="shared" si="489"/>
        <v>0.21428571428571427</v>
      </c>
      <c r="H4709" s="5">
        <f t="shared" si="490"/>
        <v>27.739886297349585</v>
      </c>
      <c r="M4709" s="1"/>
      <c r="N4709" s="1"/>
      <c r="O4709" s="1"/>
      <c r="P4709" s="1"/>
      <c r="Q4709" s="1"/>
      <c r="R4709" s="1"/>
      <c r="Y4709" s="1"/>
      <c r="Z4709" s="1"/>
      <c r="AA4709" s="6">
        <v>27.739886297349585</v>
      </c>
      <c r="AB4709" s="6">
        <f t="shared" si="491"/>
        <v>8.3219658892048756</v>
      </c>
    </row>
    <row r="4710" spans="3:28" x14ac:dyDescent="0.55000000000000004">
      <c r="C4710" s="5">
        <f t="shared" ca="1" si="486"/>
        <v>7.6629433441718686E-2</v>
      </c>
      <c r="D4710" s="6">
        <v>0.57204567535481299</v>
      </c>
      <c r="E4710" s="15">
        <f t="shared" si="487"/>
        <v>118.03248107622727</v>
      </c>
      <c r="F4710" s="5">
        <f t="shared" si="488"/>
        <v>137.63625282057723</v>
      </c>
      <c r="G4710" s="5">
        <f t="shared" si="489"/>
        <v>0.21428571428571427</v>
      </c>
      <c r="H4710" s="5">
        <f t="shared" si="490"/>
        <v>137.63625282057723</v>
      </c>
      <c r="M4710" s="1"/>
      <c r="N4710" s="1"/>
      <c r="O4710" s="1"/>
      <c r="P4710" s="1"/>
      <c r="Q4710" s="1"/>
      <c r="R4710" s="1"/>
      <c r="Y4710" s="1"/>
      <c r="Z4710" s="1"/>
      <c r="AA4710" s="6">
        <v>137.63625282057723</v>
      </c>
      <c r="AB4710" s="6">
        <f t="shared" si="491"/>
        <v>41.290875846173165</v>
      </c>
    </row>
    <row r="4711" spans="3:28" x14ac:dyDescent="0.55000000000000004">
      <c r="C4711" s="5">
        <f t="shared" ca="1" si="486"/>
        <v>0.27047195403294744</v>
      </c>
      <c r="D4711" s="6">
        <v>0.87225693760520495</v>
      </c>
      <c r="E4711" s="15">
        <f t="shared" si="487"/>
        <v>141.05336241413306</v>
      </c>
      <c r="F4711" s="5">
        <f t="shared" si="488"/>
        <v>211.29277006061244</v>
      </c>
      <c r="G4711" s="5">
        <f t="shared" si="489"/>
        <v>0.21428571428571427</v>
      </c>
      <c r="H4711" s="5">
        <f t="shared" si="490"/>
        <v>211.29277006061244</v>
      </c>
      <c r="M4711" s="1"/>
      <c r="N4711" s="1"/>
      <c r="O4711" s="1"/>
      <c r="P4711" s="1"/>
      <c r="Q4711" s="1"/>
      <c r="R4711" s="1"/>
      <c r="Y4711" s="1"/>
      <c r="Z4711" s="1"/>
      <c r="AA4711" s="6">
        <v>211.29277006061244</v>
      </c>
      <c r="AB4711" s="6">
        <f t="shared" si="491"/>
        <v>63.387831018183732</v>
      </c>
    </row>
    <row r="4712" spans="3:28" x14ac:dyDescent="0.55000000000000004">
      <c r="C4712" s="5">
        <f t="shared" ca="1" si="486"/>
        <v>0.42292200700467975</v>
      </c>
      <c r="D4712" s="6">
        <v>0.35147016420543542</v>
      </c>
      <c r="E4712" s="15">
        <f t="shared" si="487"/>
        <v>96.842037704965335</v>
      </c>
      <c r="F4712" s="5">
        <f t="shared" si="488"/>
        <v>100.12644525864565</v>
      </c>
      <c r="G4712" s="5">
        <f t="shared" si="489"/>
        <v>0.21428571428571427</v>
      </c>
      <c r="H4712" s="5">
        <f t="shared" si="490"/>
        <v>100.12644525864565</v>
      </c>
      <c r="M4712" s="1"/>
      <c r="N4712" s="1"/>
      <c r="O4712" s="1"/>
      <c r="P4712" s="1"/>
      <c r="Q4712" s="1"/>
      <c r="R4712" s="1"/>
      <c r="Y4712" s="1"/>
      <c r="Z4712" s="1"/>
      <c r="AA4712" s="6">
        <v>100.12644525864565</v>
      </c>
      <c r="AB4712" s="6">
        <f t="shared" si="491"/>
        <v>30.037933577593691</v>
      </c>
    </row>
    <row r="4713" spans="3:28" x14ac:dyDescent="0.55000000000000004">
      <c r="C4713" s="5">
        <f t="shared" ca="1" si="486"/>
        <v>0.55589288520420299</v>
      </c>
      <c r="D4713" s="6">
        <v>0.32790989011902927</v>
      </c>
      <c r="E4713" s="15">
        <f t="shared" si="487"/>
        <v>94.221871129739725</v>
      </c>
      <c r="F4713" s="5">
        <f t="shared" si="488"/>
        <v>96.528255601256035</v>
      </c>
      <c r="G4713" s="5">
        <f t="shared" si="489"/>
        <v>0.21428571428571427</v>
      </c>
      <c r="H4713" s="5">
        <f t="shared" si="490"/>
        <v>96.528255601256035</v>
      </c>
      <c r="M4713" s="1"/>
      <c r="N4713" s="1"/>
      <c r="O4713" s="1"/>
      <c r="P4713" s="1"/>
      <c r="Q4713" s="1"/>
      <c r="R4713" s="1"/>
      <c r="Y4713" s="1"/>
      <c r="Z4713" s="1"/>
      <c r="AA4713" s="6">
        <v>96.528255601256035</v>
      </c>
      <c r="AB4713" s="6">
        <f t="shared" si="491"/>
        <v>28.958476680376808</v>
      </c>
    </row>
    <row r="4714" spans="3:28" x14ac:dyDescent="0.55000000000000004">
      <c r="C4714" s="5">
        <f t="shared" ca="1" si="486"/>
        <v>0.98064639929353103</v>
      </c>
      <c r="D4714" s="6">
        <v>0.90463827537614727</v>
      </c>
      <c r="E4714" s="15">
        <f t="shared" si="487"/>
        <v>143.27985653106219</v>
      </c>
      <c r="F4714" s="5">
        <f t="shared" si="488"/>
        <v>223.35613372989769</v>
      </c>
      <c r="G4714" s="5">
        <f t="shared" si="489"/>
        <v>0.21428571428571427</v>
      </c>
      <c r="H4714" s="5">
        <f t="shared" si="490"/>
        <v>223.35613372989769</v>
      </c>
      <c r="M4714" s="1"/>
      <c r="N4714" s="1"/>
      <c r="O4714" s="1"/>
      <c r="P4714" s="1"/>
      <c r="Q4714" s="1"/>
      <c r="R4714" s="1"/>
      <c r="Y4714" s="1"/>
      <c r="Z4714" s="1"/>
      <c r="AA4714" s="6">
        <v>223.35613372989769</v>
      </c>
      <c r="AB4714" s="6">
        <f t="shared" si="491"/>
        <v>67.006840118969308</v>
      </c>
    </row>
    <row r="4715" spans="3:28" x14ac:dyDescent="0.55000000000000004">
      <c r="C4715" s="5">
        <f t="shared" ca="1" si="486"/>
        <v>0.97206960057372294</v>
      </c>
      <c r="D4715" s="6">
        <v>0.73541207109053541</v>
      </c>
      <c r="E4715" s="15">
        <f t="shared" si="487"/>
        <v>131.15270034650979</v>
      </c>
      <c r="F4715" s="5">
        <f t="shared" si="488"/>
        <v>172.33396528119542</v>
      </c>
      <c r="G4715" s="5">
        <f t="shared" si="489"/>
        <v>0.21428571428571427</v>
      </c>
      <c r="H4715" s="5">
        <f t="shared" si="490"/>
        <v>172.33396528119542</v>
      </c>
      <c r="M4715" s="1"/>
      <c r="N4715" s="1"/>
      <c r="O4715" s="1"/>
      <c r="P4715" s="1"/>
      <c r="Q4715" s="1"/>
      <c r="R4715" s="1"/>
      <c r="Y4715" s="1"/>
      <c r="Z4715" s="1"/>
      <c r="AA4715" s="6">
        <v>172.33396528119542</v>
      </c>
      <c r="AB4715" s="6">
        <f t="shared" si="491"/>
        <v>51.700189584358625</v>
      </c>
    </row>
    <row r="4716" spans="3:28" x14ac:dyDescent="0.55000000000000004">
      <c r="C4716" s="5">
        <f t="shared" ca="1" si="486"/>
        <v>0.83436177224909602</v>
      </c>
      <c r="D4716" s="6">
        <v>0.86407137107273879</v>
      </c>
      <c r="E4716" s="15">
        <f t="shared" si="487"/>
        <v>140.48401982844865</v>
      </c>
      <c r="F4716" s="5">
        <f t="shared" si="488"/>
        <v>208.49478953677396</v>
      </c>
      <c r="G4716" s="5">
        <f t="shared" si="489"/>
        <v>0.21428571428571427</v>
      </c>
      <c r="H4716" s="5">
        <f t="shared" si="490"/>
        <v>208.49478953677396</v>
      </c>
      <c r="M4716" s="1"/>
      <c r="N4716" s="1"/>
      <c r="O4716" s="1"/>
      <c r="P4716" s="1"/>
      <c r="Q4716" s="1"/>
      <c r="R4716" s="1"/>
      <c r="Y4716" s="1"/>
      <c r="Z4716" s="1"/>
      <c r="AA4716" s="6">
        <v>208.49478953677396</v>
      </c>
      <c r="AB4716" s="6">
        <f t="shared" si="491"/>
        <v>62.548436861032187</v>
      </c>
    </row>
    <row r="4717" spans="3:28" x14ac:dyDescent="0.55000000000000004">
      <c r="C4717" s="5">
        <f t="shared" ca="1" si="486"/>
        <v>0.43563095129798857</v>
      </c>
      <c r="D4717" s="6">
        <v>6.1095742186780821E-2</v>
      </c>
      <c r="E4717" s="15">
        <f t="shared" si="487"/>
        <v>52.037610222017463</v>
      </c>
      <c r="F4717" s="5">
        <f t="shared" si="488"/>
        <v>59.507791641196206</v>
      </c>
      <c r="G4717" s="5">
        <f t="shared" si="489"/>
        <v>0.21428571428571427</v>
      </c>
      <c r="H4717" s="5">
        <f t="shared" si="490"/>
        <v>52.037610222017463</v>
      </c>
      <c r="M4717" s="1"/>
      <c r="N4717" s="1"/>
      <c r="O4717" s="1"/>
      <c r="P4717" s="1"/>
      <c r="Q4717" s="1"/>
      <c r="R4717" s="1"/>
      <c r="Y4717" s="1"/>
      <c r="Z4717" s="1"/>
      <c r="AA4717" s="6">
        <v>52.037610222017463</v>
      </c>
      <c r="AB4717" s="6">
        <f t="shared" si="491"/>
        <v>15.611283066605239</v>
      </c>
    </row>
    <row r="4718" spans="3:28" x14ac:dyDescent="0.55000000000000004">
      <c r="C4718" s="5">
        <f t="shared" ca="1" si="486"/>
        <v>0.45877426842434288</v>
      </c>
      <c r="D4718" s="6">
        <v>0.66114672773876981</v>
      </c>
      <c r="E4718" s="15">
        <f t="shared" si="487"/>
        <v>125.39101017644406</v>
      </c>
      <c r="F4718" s="5">
        <f t="shared" si="488"/>
        <v>155.52383735961223</v>
      </c>
      <c r="G4718" s="5">
        <f t="shared" si="489"/>
        <v>0.21428571428571427</v>
      </c>
      <c r="H4718" s="5">
        <f t="shared" si="490"/>
        <v>155.52383735961223</v>
      </c>
      <c r="M4718" s="1"/>
      <c r="N4718" s="1"/>
      <c r="O4718" s="1"/>
      <c r="P4718" s="1"/>
      <c r="Q4718" s="1"/>
      <c r="R4718" s="1"/>
      <c r="Y4718" s="1"/>
      <c r="Z4718" s="1"/>
      <c r="AA4718" s="6">
        <v>155.52383735961223</v>
      </c>
      <c r="AB4718" s="6">
        <f t="shared" si="491"/>
        <v>46.657151207883665</v>
      </c>
    </row>
    <row r="4719" spans="3:28" x14ac:dyDescent="0.55000000000000004">
      <c r="C4719" s="5">
        <f t="shared" ca="1" si="486"/>
        <v>0.48129355968057497</v>
      </c>
      <c r="D4719" s="6">
        <v>1.8391754008745931E-2</v>
      </c>
      <c r="E4719" s="15">
        <f t="shared" si="487"/>
        <v>37.577868680443927</v>
      </c>
      <c r="F4719" s="5">
        <f t="shared" si="488"/>
        <v>54.09947549250478</v>
      </c>
      <c r="G4719" s="5">
        <f t="shared" si="489"/>
        <v>0.21428571428571427</v>
      </c>
      <c r="H4719" s="5">
        <f t="shared" si="490"/>
        <v>37.577868680443927</v>
      </c>
      <c r="M4719" s="1"/>
      <c r="N4719" s="1"/>
      <c r="O4719" s="1"/>
      <c r="P4719" s="1"/>
      <c r="Q4719" s="1"/>
      <c r="R4719" s="1"/>
      <c r="Y4719" s="1"/>
      <c r="Z4719" s="1"/>
      <c r="AA4719" s="6">
        <v>37.577868680443927</v>
      </c>
      <c r="AB4719" s="6">
        <f t="shared" si="491"/>
        <v>11.273360604133178</v>
      </c>
    </row>
    <row r="4720" spans="3:28" x14ac:dyDescent="0.55000000000000004">
      <c r="C4720" s="5">
        <f t="shared" ca="1" si="486"/>
        <v>0.45817893386837338</v>
      </c>
      <c r="D4720" s="6">
        <v>4.9095282034690602E-2</v>
      </c>
      <c r="E4720" s="15">
        <f t="shared" si="487"/>
        <v>48.719344320210411</v>
      </c>
      <c r="F4720" s="5">
        <f t="shared" si="488"/>
        <v>57.975764381615988</v>
      </c>
      <c r="G4720" s="5">
        <f t="shared" si="489"/>
        <v>0.21428571428571427</v>
      </c>
      <c r="H4720" s="5">
        <f t="shared" si="490"/>
        <v>48.719344320210411</v>
      </c>
      <c r="M4720" s="1"/>
      <c r="N4720" s="1"/>
      <c r="O4720" s="1"/>
      <c r="P4720" s="1"/>
      <c r="Q4720" s="1"/>
      <c r="R4720" s="1"/>
      <c r="Y4720" s="1"/>
      <c r="Z4720" s="1"/>
      <c r="AA4720" s="6">
        <v>48.719344320210411</v>
      </c>
      <c r="AB4720" s="6">
        <f t="shared" si="491"/>
        <v>14.615803296063122</v>
      </c>
    </row>
    <row r="4721" spans="3:28" x14ac:dyDescent="0.55000000000000004">
      <c r="C4721" s="5">
        <f t="shared" ca="1" si="486"/>
        <v>0.14940548801842923</v>
      </c>
      <c r="D4721" s="6">
        <v>0.74237303301859636</v>
      </c>
      <c r="E4721" s="15">
        <f t="shared" si="487"/>
        <v>131.67751320078906</v>
      </c>
      <c r="F4721" s="5">
        <f t="shared" si="488"/>
        <v>174.02452156846371</v>
      </c>
      <c r="G4721" s="5">
        <f t="shared" si="489"/>
        <v>0.21428571428571427</v>
      </c>
      <c r="H4721" s="5">
        <f t="shared" si="490"/>
        <v>174.02452156846371</v>
      </c>
      <c r="M4721" s="1"/>
      <c r="N4721" s="1"/>
      <c r="O4721" s="1"/>
      <c r="P4721" s="1"/>
      <c r="Q4721" s="1"/>
      <c r="R4721" s="1"/>
      <c r="Y4721" s="1"/>
      <c r="Z4721" s="1"/>
      <c r="AA4721" s="6">
        <v>174.02452156846371</v>
      </c>
      <c r="AB4721" s="6">
        <f t="shared" si="491"/>
        <v>52.207356470539111</v>
      </c>
    </row>
    <row r="4722" spans="3:28" x14ac:dyDescent="0.55000000000000004">
      <c r="C4722" s="5">
        <f t="shared" ca="1" si="486"/>
        <v>0.64350146521501927</v>
      </c>
      <c r="D4722" s="6">
        <v>0.92192616527466131</v>
      </c>
      <c r="E4722" s="15">
        <f t="shared" si="487"/>
        <v>144.4522381342108</v>
      </c>
      <c r="F4722" s="5">
        <f t="shared" si="488"/>
        <v>230.65053555303501</v>
      </c>
      <c r="G4722" s="5">
        <f t="shared" si="489"/>
        <v>0.21428571428571427</v>
      </c>
      <c r="H4722" s="5">
        <f t="shared" si="490"/>
        <v>230.65053555303501</v>
      </c>
      <c r="M4722" s="1"/>
      <c r="N4722" s="1"/>
      <c r="O4722" s="1"/>
      <c r="P4722" s="1"/>
      <c r="Q4722" s="1"/>
      <c r="R4722" s="1"/>
      <c r="Y4722" s="1"/>
      <c r="Z4722" s="1"/>
      <c r="AA4722" s="6">
        <v>230.65053555303501</v>
      </c>
      <c r="AB4722" s="6">
        <f t="shared" si="491"/>
        <v>69.195160665910507</v>
      </c>
    </row>
    <row r="4723" spans="3:28" x14ac:dyDescent="0.55000000000000004">
      <c r="C4723" s="5">
        <f t="shared" ca="1" si="486"/>
        <v>0.40079264577704898</v>
      </c>
      <c r="D4723" s="6">
        <v>2.4595721852654573E-2</v>
      </c>
      <c r="E4723" s="15">
        <f t="shared" si="487"/>
        <v>40.327521421083212</v>
      </c>
      <c r="F4723" s="5">
        <f t="shared" si="488"/>
        <v>54.877778376018142</v>
      </c>
      <c r="G4723" s="5">
        <f t="shared" si="489"/>
        <v>0.21428571428571427</v>
      </c>
      <c r="H4723" s="5">
        <f t="shared" si="490"/>
        <v>40.327521421083212</v>
      </c>
      <c r="M4723" s="1"/>
      <c r="N4723" s="1"/>
      <c r="O4723" s="1"/>
      <c r="P4723" s="1"/>
      <c r="Q4723" s="1"/>
      <c r="R4723" s="1"/>
      <c r="Y4723" s="1"/>
      <c r="Z4723" s="1"/>
      <c r="AA4723" s="6">
        <v>40.327521421083212</v>
      </c>
      <c r="AB4723" s="6">
        <f t="shared" si="491"/>
        <v>12.098256426324964</v>
      </c>
    </row>
    <row r="4724" spans="3:28" x14ac:dyDescent="0.55000000000000004">
      <c r="C4724" s="5">
        <f t="shared" ca="1" si="486"/>
        <v>1.3533524040212352E-2</v>
      </c>
      <c r="D4724" s="6">
        <v>0.99101060594869816</v>
      </c>
      <c r="E4724" s="15">
        <f t="shared" si="487"/>
        <v>149.03091947257499</v>
      </c>
      <c r="F4724" s="5">
        <f t="shared" si="488"/>
        <v>276.46817742799777</v>
      </c>
      <c r="G4724" s="5">
        <f t="shared" si="489"/>
        <v>0.21428571428571427</v>
      </c>
      <c r="H4724" s="5">
        <f t="shared" si="490"/>
        <v>276.46817742799777</v>
      </c>
      <c r="M4724" s="1"/>
      <c r="N4724" s="1"/>
      <c r="O4724" s="1"/>
      <c r="P4724" s="1"/>
      <c r="Q4724" s="1"/>
      <c r="R4724" s="1"/>
      <c r="Y4724" s="1"/>
      <c r="Z4724" s="1"/>
      <c r="AA4724" s="6">
        <v>276.46817742799777</v>
      </c>
      <c r="AB4724" s="6">
        <f t="shared" si="491"/>
        <v>82.940453228399335</v>
      </c>
    </row>
    <row r="4725" spans="3:28" x14ac:dyDescent="0.55000000000000004">
      <c r="C4725" s="5">
        <f t="shared" ca="1" si="486"/>
        <v>0.21129348059111452</v>
      </c>
      <c r="D4725" s="6">
        <v>0.61965230645456348</v>
      </c>
      <c r="E4725" s="15">
        <f t="shared" si="487"/>
        <v>122.03018547683165</v>
      </c>
      <c r="F4725" s="5">
        <f t="shared" si="488"/>
        <v>146.93328930692053</v>
      </c>
      <c r="G4725" s="5">
        <f t="shared" si="489"/>
        <v>0.21428571428571427</v>
      </c>
      <c r="H4725" s="5">
        <f t="shared" si="490"/>
        <v>146.93328930692053</v>
      </c>
      <c r="M4725" s="1"/>
      <c r="N4725" s="1"/>
      <c r="O4725" s="1"/>
      <c r="P4725" s="1"/>
      <c r="Q4725" s="1"/>
      <c r="R4725" s="1"/>
      <c r="Y4725" s="1"/>
      <c r="Z4725" s="1"/>
      <c r="AA4725" s="6">
        <v>146.93328930692053</v>
      </c>
      <c r="AB4725" s="6">
        <f t="shared" si="491"/>
        <v>44.079986792076156</v>
      </c>
    </row>
    <row r="4726" spans="3:28" x14ac:dyDescent="0.55000000000000004">
      <c r="C4726" s="5">
        <f t="shared" ca="1" si="486"/>
        <v>0.48418543528733693</v>
      </c>
      <c r="D4726" s="6">
        <v>0.1942143679414341</v>
      </c>
      <c r="E4726" s="15">
        <f t="shared" si="487"/>
        <v>77.120936454299255</v>
      </c>
      <c r="F4726" s="5">
        <f t="shared" si="488"/>
        <v>77.207731429459926</v>
      </c>
      <c r="G4726" s="5">
        <f t="shared" si="489"/>
        <v>0.21428571428571427</v>
      </c>
      <c r="H4726" s="5">
        <f t="shared" si="490"/>
        <v>77.120936454299255</v>
      </c>
      <c r="M4726" s="1"/>
      <c r="N4726" s="1"/>
      <c r="O4726" s="1"/>
      <c r="P4726" s="1"/>
      <c r="Q4726" s="1"/>
      <c r="R4726" s="1"/>
      <c r="Y4726" s="1"/>
      <c r="Z4726" s="1"/>
      <c r="AA4726" s="6">
        <v>77.120936454299255</v>
      </c>
      <c r="AB4726" s="6">
        <f t="shared" si="491"/>
        <v>23.136280936289776</v>
      </c>
    </row>
    <row r="4727" spans="3:28" x14ac:dyDescent="0.55000000000000004">
      <c r="C4727" s="5">
        <f t="shared" ca="1" si="486"/>
        <v>0.75618879628733593</v>
      </c>
      <c r="D4727" s="6">
        <v>0.6226042413955547</v>
      </c>
      <c r="E4727" s="15">
        <f t="shared" si="487"/>
        <v>122.27292532946009</v>
      </c>
      <c r="F4727" s="5">
        <f t="shared" si="488"/>
        <v>147.52843304394807</v>
      </c>
      <c r="G4727" s="5">
        <f t="shared" si="489"/>
        <v>0.21428571428571427</v>
      </c>
      <c r="H4727" s="5">
        <f t="shared" si="490"/>
        <v>147.52843304394807</v>
      </c>
      <c r="M4727" s="1"/>
      <c r="N4727" s="1"/>
      <c r="O4727" s="1"/>
      <c r="P4727" s="1"/>
      <c r="Q4727" s="1"/>
      <c r="R4727" s="1"/>
      <c r="Y4727" s="1"/>
      <c r="Z4727" s="1"/>
      <c r="AA4727" s="6">
        <v>147.52843304394807</v>
      </c>
      <c r="AB4727" s="6">
        <f t="shared" si="491"/>
        <v>44.258529913184418</v>
      </c>
    </row>
    <row r="4728" spans="3:28" x14ac:dyDescent="0.55000000000000004">
      <c r="C4728" s="5">
        <f t="shared" ca="1" si="486"/>
        <v>0.91861813067105103</v>
      </c>
      <c r="D4728" s="6">
        <v>0.29138980285646987</v>
      </c>
      <c r="E4728" s="15">
        <f t="shared" si="487"/>
        <v>89.966768454664916</v>
      </c>
      <c r="F4728" s="5">
        <f t="shared" si="488"/>
        <v>91.073246940365578</v>
      </c>
      <c r="G4728" s="5">
        <f t="shared" si="489"/>
        <v>0.21428571428571427</v>
      </c>
      <c r="H4728" s="5">
        <f t="shared" si="490"/>
        <v>91.073246940365578</v>
      </c>
      <c r="M4728" s="1"/>
      <c r="N4728" s="1"/>
      <c r="O4728" s="1"/>
      <c r="P4728" s="1"/>
      <c r="Q4728" s="1"/>
      <c r="R4728" s="1"/>
      <c r="Y4728" s="1"/>
      <c r="Z4728" s="1"/>
      <c r="AA4728" s="6">
        <v>91.073246940365578</v>
      </c>
      <c r="AB4728" s="6">
        <f t="shared" si="491"/>
        <v>27.321974082109673</v>
      </c>
    </row>
    <row r="4729" spans="3:28" x14ac:dyDescent="0.55000000000000004">
      <c r="C4729" s="5">
        <f t="shared" ca="1" si="486"/>
        <v>7.2833260239926423E-2</v>
      </c>
      <c r="D4729" s="6">
        <v>0.49436153334858923</v>
      </c>
      <c r="E4729" s="15">
        <f t="shared" si="487"/>
        <v>111.13327471487185</v>
      </c>
      <c r="F4729" s="5">
        <f t="shared" si="488"/>
        <v>123.51393951439988</v>
      </c>
      <c r="G4729" s="5">
        <f t="shared" si="489"/>
        <v>0.21428571428571427</v>
      </c>
      <c r="H4729" s="5">
        <f t="shared" si="490"/>
        <v>123.51393951439988</v>
      </c>
      <c r="M4729" s="1"/>
      <c r="N4729" s="1"/>
      <c r="O4729" s="1"/>
      <c r="P4729" s="1"/>
      <c r="Q4729" s="1"/>
      <c r="R4729" s="1"/>
      <c r="Y4729" s="1"/>
      <c r="Z4729" s="1"/>
      <c r="AA4729" s="6">
        <v>123.51393951439988</v>
      </c>
      <c r="AB4729" s="6">
        <f t="shared" si="491"/>
        <v>37.054181854319964</v>
      </c>
    </row>
    <row r="4730" spans="3:28" x14ac:dyDescent="0.55000000000000004">
      <c r="C4730" s="5">
        <f t="shared" ca="1" si="486"/>
        <v>0.70370437474877023</v>
      </c>
      <c r="D4730" s="6">
        <v>0.49544294126282185</v>
      </c>
      <c r="E4730" s="15">
        <f t="shared" si="487"/>
        <v>111.23289655171213</v>
      </c>
      <c r="F4730" s="5">
        <f t="shared" si="488"/>
        <v>123.70276571026369</v>
      </c>
      <c r="G4730" s="5">
        <f t="shared" si="489"/>
        <v>0.21428571428571427</v>
      </c>
      <c r="H4730" s="5">
        <f t="shared" si="490"/>
        <v>123.70276571026369</v>
      </c>
      <c r="M4730" s="1"/>
      <c r="N4730" s="1"/>
      <c r="O4730" s="1"/>
      <c r="P4730" s="1"/>
      <c r="Q4730" s="1"/>
      <c r="R4730" s="1"/>
      <c r="Y4730" s="1"/>
      <c r="Z4730" s="1"/>
      <c r="AA4730" s="6">
        <v>123.70276571026369</v>
      </c>
      <c r="AB4730" s="6">
        <f t="shared" si="491"/>
        <v>37.110829713079106</v>
      </c>
    </row>
    <row r="4731" spans="3:28" x14ac:dyDescent="0.55000000000000004">
      <c r="C4731" s="5">
        <f t="shared" ca="1" si="486"/>
        <v>0.60254184041373904</v>
      </c>
      <c r="D4731" s="6">
        <v>0.93630683047718555</v>
      </c>
      <c r="E4731" s="15">
        <f t="shared" si="487"/>
        <v>145.4191163739273</v>
      </c>
      <c r="F4731" s="5">
        <f t="shared" si="488"/>
        <v>237.36215806235523</v>
      </c>
      <c r="G4731" s="5">
        <f t="shared" si="489"/>
        <v>0.21428571428571427</v>
      </c>
      <c r="H4731" s="5">
        <f t="shared" si="490"/>
        <v>237.36215806235523</v>
      </c>
      <c r="M4731" s="1"/>
      <c r="N4731" s="1"/>
      <c r="O4731" s="1"/>
      <c r="P4731" s="1"/>
      <c r="Q4731" s="1"/>
      <c r="R4731" s="1"/>
      <c r="Y4731" s="1"/>
      <c r="Z4731" s="1"/>
      <c r="AA4731" s="6">
        <v>237.36215806235523</v>
      </c>
      <c r="AB4731" s="6">
        <f t="shared" si="491"/>
        <v>71.208647418706562</v>
      </c>
    </row>
    <row r="4732" spans="3:28" x14ac:dyDescent="0.55000000000000004">
      <c r="C4732" s="5">
        <f t="shared" ca="1" si="486"/>
        <v>0.13454599138300039</v>
      </c>
      <c r="D4732" s="6">
        <v>0.77965070117669122</v>
      </c>
      <c r="E4732" s="15">
        <f t="shared" si="487"/>
        <v>134.4470697736225</v>
      </c>
      <c r="F4732" s="5">
        <f t="shared" si="488"/>
        <v>183.49456318473449</v>
      </c>
      <c r="G4732" s="5">
        <f t="shared" si="489"/>
        <v>0.21428571428571427</v>
      </c>
      <c r="H4732" s="5">
        <f t="shared" si="490"/>
        <v>183.49456318473449</v>
      </c>
      <c r="M4732" s="1"/>
      <c r="N4732" s="1"/>
      <c r="O4732" s="1"/>
      <c r="P4732" s="1"/>
      <c r="Q4732" s="1"/>
      <c r="R4732" s="1"/>
      <c r="Y4732" s="1"/>
      <c r="Z4732" s="1"/>
      <c r="AA4732" s="6">
        <v>183.49456318473449</v>
      </c>
      <c r="AB4732" s="6">
        <f t="shared" si="491"/>
        <v>55.048368955420344</v>
      </c>
    </row>
    <row r="4733" spans="3:28" x14ac:dyDescent="0.55000000000000004">
      <c r="C4733" s="5">
        <f t="shared" ca="1" si="486"/>
        <v>0.80763836699786806</v>
      </c>
      <c r="D4733" s="6">
        <v>0.78121821461531715</v>
      </c>
      <c r="E4733" s="15">
        <f t="shared" si="487"/>
        <v>134.56206180728998</v>
      </c>
      <c r="F4733" s="5">
        <f t="shared" si="488"/>
        <v>183.90969902831478</v>
      </c>
      <c r="G4733" s="5">
        <f t="shared" si="489"/>
        <v>0.21428571428571427</v>
      </c>
      <c r="H4733" s="5">
        <f t="shared" si="490"/>
        <v>183.90969902831478</v>
      </c>
      <c r="M4733" s="1"/>
      <c r="N4733" s="1"/>
      <c r="O4733" s="1"/>
      <c r="P4733" s="1"/>
      <c r="Q4733" s="1"/>
      <c r="R4733" s="1"/>
      <c r="Y4733" s="1"/>
      <c r="Z4733" s="1"/>
      <c r="AA4733" s="6">
        <v>183.90969902831478</v>
      </c>
      <c r="AB4733" s="6">
        <f t="shared" si="491"/>
        <v>55.17290970849443</v>
      </c>
    </row>
    <row r="4734" spans="3:28" x14ac:dyDescent="0.55000000000000004">
      <c r="C4734" s="5">
        <f t="shared" ca="1" si="486"/>
        <v>2.5542279163763726E-2</v>
      </c>
      <c r="D4734" s="6">
        <v>0.63779064140702302</v>
      </c>
      <c r="E4734" s="15">
        <f t="shared" si="487"/>
        <v>123.51271794150701</v>
      </c>
      <c r="F4734" s="5">
        <f t="shared" si="488"/>
        <v>150.62765821837237</v>
      </c>
      <c r="G4734" s="5">
        <f t="shared" si="489"/>
        <v>0.21428571428571427</v>
      </c>
      <c r="H4734" s="5">
        <f t="shared" si="490"/>
        <v>150.62765821837237</v>
      </c>
      <c r="M4734" s="1"/>
      <c r="N4734" s="1"/>
      <c r="O4734" s="1"/>
      <c r="P4734" s="1"/>
      <c r="Q4734" s="1"/>
      <c r="R4734" s="1"/>
      <c r="Y4734" s="1"/>
      <c r="Z4734" s="1"/>
      <c r="AA4734" s="6">
        <v>150.62765821837237</v>
      </c>
      <c r="AB4734" s="6">
        <f t="shared" si="491"/>
        <v>45.18829746551171</v>
      </c>
    </row>
    <row r="4735" spans="3:28" x14ac:dyDescent="0.55000000000000004">
      <c r="C4735" s="5">
        <f t="shared" ca="1" si="486"/>
        <v>0.61936359412673148</v>
      </c>
      <c r="D4735" s="6">
        <v>9.1594285988000457E-2</v>
      </c>
      <c r="E4735" s="15">
        <f t="shared" si="487"/>
        <v>59.22733746506902</v>
      </c>
      <c r="F4735" s="5">
        <f t="shared" si="488"/>
        <v>63.446006199136065</v>
      </c>
      <c r="G4735" s="5">
        <f t="shared" si="489"/>
        <v>0.21428571428571427</v>
      </c>
      <c r="H4735" s="5">
        <f t="shared" si="490"/>
        <v>59.22733746506902</v>
      </c>
      <c r="M4735" s="1"/>
      <c r="N4735" s="1"/>
      <c r="O4735" s="1"/>
      <c r="P4735" s="1"/>
      <c r="Q4735" s="1"/>
      <c r="R4735" s="1"/>
      <c r="Y4735" s="1"/>
      <c r="Z4735" s="1"/>
      <c r="AA4735" s="6">
        <v>59.22733746506902</v>
      </c>
      <c r="AB4735" s="6">
        <f t="shared" si="491"/>
        <v>17.768201239520707</v>
      </c>
    </row>
    <row r="4736" spans="3:28" x14ac:dyDescent="0.55000000000000004">
      <c r="C4736" s="5">
        <f t="shared" ca="1" si="486"/>
        <v>0.49513228706054713</v>
      </c>
      <c r="D4736" s="6">
        <v>0.26049015062125302</v>
      </c>
      <c r="E4736" s="15">
        <f t="shared" si="487"/>
        <v>86.153114291294344</v>
      </c>
      <c r="F4736" s="5">
        <f t="shared" si="488"/>
        <v>86.566622287584039</v>
      </c>
      <c r="G4736" s="5">
        <f t="shared" si="489"/>
        <v>0.21428571428571427</v>
      </c>
      <c r="H4736" s="5">
        <f t="shared" si="490"/>
        <v>86.566622287584039</v>
      </c>
      <c r="M4736" s="1"/>
      <c r="N4736" s="1"/>
      <c r="O4736" s="1"/>
      <c r="P4736" s="1"/>
      <c r="Q4736" s="1"/>
      <c r="R4736" s="1"/>
      <c r="Y4736" s="1"/>
      <c r="Z4736" s="1"/>
      <c r="AA4736" s="6">
        <v>86.566622287584039</v>
      </c>
      <c r="AB4736" s="6">
        <f t="shared" si="491"/>
        <v>25.96998668627521</v>
      </c>
    </row>
    <row r="4737" spans="3:28" x14ac:dyDescent="0.55000000000000004">
      <c r="C4737" s="5">
        <f t="shared" ca="1" si="486"/>
        <v>0.68979679925921378</v>
      </c>
      <c r="D4737" s="6">
        <v>0.13505197615543107</v>
      </c>
      <c r="E4737" s="15">
        <f t="shared" si="487"/>
        <v>67.632690449010354</v>
      </c>
      <c r="F4737" s="5">
        <f t="shared" si="488"/>
        <v>69.173662098915912</v>
      </c>
      <c r="G4737" s="5">
        <f t="shared" si="489"/>
        <v>0.21428571428571427</v>
      </c>
      <c r="H4737" s="5">
        <f t="shared" si="490"/>
        <v>67.632690449010354</v>
      </c>
      <c r="M4737" s="1"/>
      <c r="N4737" s="1"/>
      <c r="O4737" s="1"/>
      <c r="P4737" s="1"/>
      <c r="Q4737" s="1"/>
      <c r="R4737" s="1"/>
      <c r="Y4737" s="1"/>
      <c r="Z4737" s="1"/>
      <c r="AA4737" s="6">
        <v>67.632690449010354</v>
      </c>
      <c r="AB4737" s="6">
        <f t="shared" si="491"/>
        <v>20.289807134703107</v>
      </c>
    </row>
    <row r="4738" spans="3:28" x14ac:dyDescent="0.55000000000000004">
      <c r="C4738" s="5">
        <f t="shared" ca="1" si="486"/>
        <v>0.81612923922058778</v>
      </c>
      <c r="D4738" s="6">
        <v>0.76396684597560971</v>
      </c>
      <c r="E4738" s="15">
        <f t="shared" si="487"/>
        <v>133.29008346889964</v>
      </c>
      <c r="F4738" s="5">
        <f t="shared" si="488"/>
        <v>179.41956092341329</v>
      </c>
      <c r="G4738" s="5">
        <f t="shared" si="489"/>
        <v>0.21428571428571427</v>
      </c>
      <c r="H4738" s="5">
        <f t="shared" si="490"/>
        <v>179.41956092341329</v>
      </c>
      <c r="M4738" s="1"/>
      <c r="N4738" s="1"/>
      <c r="O4738" s="1"/>
      <c r="P4738" s="1"/>
      <c r="Q4738" s="1"/>
      <c r="R4738" s="1"/>
      <c r="Y4738" s="1"/>
      <c r="Z4738" s="1"/>
      <c r="AA4738" s="6">
        <v>179.41956092341329</v>
      </c>
      <c r="AB4738" s="6">
        <f t="shared" si="491"/>
        <v>53.825868277023986</v>
      </c>
    </row>
    <row r="4739" spans="3:28" x14ac:dyDescent="0.55000000000000004">
      <c r="C4739" s="5">
        <f t="shared" ref="C4739:C4802" ca="1" si="492">RAND()</f>
        <v>0.38360728270975797</v>
      </c>
      <c r="D4739" s="6">
        <v>0.77303403712125929</v>
      </c>
      <c r="E4739" s="15">
        <f t="shared" ref="E4739:E4802" si="493">$B$1+SQRT(($B$2-$B$1)*($B$3-$B$1)*D4739)</f>
        <v>133.96039585591635</v>
      </c>
      <c r="F4739" s="5">
        <f t="shared" ref="F4739:F4802" si="494">$B$2-SQRT(($B$2-$B$1)*($B$2-$B$3)*(1-D4739))</f>
        <v>181.75828437759191</v>
      </c>
      <c r="G4739" s="5">
        <f t="shared" ref="G4739:G4802" si="495">($B$3-$B$1)/($B$2-$B$1)</f>
        <v>0.21428571428571427</v>
      </c>
      <c r="H4739" s="5">
        <f t="shared" ref="H4739:H4802" si="496">IF(D4739&lt;G4739,E4739,F4739)</f>
        <v>181.75828437759191</v>
      </c>
      <c r="M4739" s="1"/>
      <c r="N4739" s="1"/>
      <c r="O4739" s="1"/>
      <c r="P4739" s="1"/>
      <c r="Q4739" s="1"/>
      <c r="R4739" s="1"/>
      <c r="Y4739" s="1"/>
      <c r="Z4739" s="1"/>
      <c r="AA4739" s="6">
        <v>181.75828437759191</v>
      </c>
      <c r="AB4739" s="6">
        <f t="shared" ref="AB4739:AB4802" si="497">AA4739*0.3</f>
        <v>54.527485313277573</v>
      </c>
    </row>
    <row r="4740" spans="3:28" x14ac:dyDescent="0.55000000000000004">
      <c r="C4740" s="5">
        <f t="shared" ca="1" si="492"/>
        <v>0.64404688414147993</v>
      </c>
      <c r="D4740" s="6">
        <v>0.98990288402949267</v>
      </c>
      <c r="E4740" s="15">
        <f t="shared" si="493"/>
        <v>148.95878586469198</v>
      </c>
      <c r="F4740" s="5">
        <f t="shared" si="494"/>
        <v>275.0604261507288</v>
      </c>
      <c r="G4740" s="5">
        <f t="shared" si="495"/>
        <v>0.21428571428571427</v>
      </c>
      <c r="H4740" s="5">
        <f t="shared" si="496"/>
        <v>275.0604261507288</v>
      </c>
      <c r="M4740" s="1"/>
      <c r="N4740" s="1"/>
      <c r="O4740" s="1"/>
      <c r="P4740" s="1"/>
      <c r="Q4740" s="1"/>
      <c r="R4740" s="1"/>
      <c r="Y4740" s="1"/>
      <c r="Z4740" s="1"/>
      <c r="AA4740" s="6">
        <v>275.0604261507288</v>
      </c>
      <c r="AB4740" s="6">
        <f t="shared" si="497"/>
        <v>82.518127845218643</v>
      </c>
    </row>
    <row r="4741" spans="3:28" x14ac:dyDescent="0.55000000000000004">
      <c r="C4741" s="5">
        <f t="shared" ca="1" si="492"/>
        <v>0.20494417919626096</v>
      </c>
      <c r="D4741" s="6">
        <v>0.26897602051009639</v>
      </c>
      <c r="E4741" s="15">
        <f t="shared" si="493"/>
        <v>87.221998962911087</v>
      </c>
      <c r="F4741" s="5">
        <f t="shared" si="494"/>
        <v>87.794728772874123</v>
      </c>
      <c r="G4741" s="5">
        <f t="shared" si="495"/>
        <v>0.21428571428571427</v>
      </c>
      <c r="H4741" s="5">
        <f t="shared" si="496"/>
        <v>87.794728772874123</v>
      </c>
      <c r="M4741" s="1"/>
      <c r="N4741" s="1"/>
      <c r="O4741" s="1"/>
      <c r="P4741" s="1"/>
      <c r="Q4741" s="1"/>
      <c r="R4741" s="1"/>
      <c r="Y4741" s="1"/>
      <c r="Z4741" s="1"/>
      <c r="AA4741" s="6">
        <v>87.794728772874123</v>
      </c>
      <c r="AB4741" s="6">
        <f t="shared" si="497"/>
        <v>26.338418631862236</v>
      </c>
    </row>
    <row r="4742" spans="3:28" x14ac:dyDescent="0.55000000000000004">
      <c r="C4742" s="5">
        <f t="shared" ca="1" si="492"/>
        <v>0.69578456601088046</v>
      </c>
      <c r="D4742" s="6">
        <v>0.95371284129931033</v>
      </c>
      <c r="E4742" s="15">
        <f t="shared" si="493"/>
        <v>146.5795233591453</v>
      </c>
      <c r="F4742" s="5">
        <f t="shared" si="494"/>
        <v>246.60253773855462</v>
      </c>
      <c r="G4742" s="5">
        <f t="shared" si="495"/>
        <v>0.21428571428571427</v>
      </c>
      <c r="H4742" s="5">
        <f t="shared" si="496"/>
        <v>246.60253773855462</v>
      </c>
      <c r="M4742" s="1"/>
      <c r="N4742" s="1"/>
      <c r="O4742" s="1"/>
      <c r="P4742" s="1"/>
      <c r="Q4742" s="1"/>
      <c r="R4742" s="1"/>
      <c r="Y4742" s="1"/>
      <c r="Z4742" s="1"/>
      <c r="AA4742" s="6">
        <v>246.60253773855462</v>
      </c>
      <c r="AB4742" s="6">
        <f t="shared" si="497"/>
        <v>73.980761321566376</v>
      </c>
    </row>
    <row r="4743" spans="3:28" x14ac:dyDescent="0.55000000000000004">
      <c r="C4743" s="5">
        <f t="shared" ca="1" si="492"/>
        <v>0.28222676005621949</v>
      </c>
      <c r="D4743" s="6">
        <v>0.96317247199527545</v>
      </c>
      <c r="E4743" s="15">
        <f t="shared" si="493"/>
        <v>147.20572915368484</v>
      </c>
      <c r="F4743" s="5">
        <f t="shared" si="494"/>
        <v>252.37043223909089</v>
      </c>
      <c r="G4743" s="5">
        <f t="shared" si="495"/>
        <v>0.21428571428571427</v>
      </c>
      <c r="H4743" s="5">
        <f t="shared" si="496"/>
        <v>252.37043223909089</v>
      </c>
      <c r="M4743" s="1"/>
      <c r="N4743" s="1"/>
      <c r="O4743" s="1"/>
      <c r="P4743" s="1"/>
      <c r="Q4743" s="1"/>
      <c r="R4743" s="1"/>
      <c r="Y4743" s="1"/>
      <c r="Z4743" s="1"/>
      <c r="AA4743" s="6">
        <v>252.37043223909089</v>
      </c>
      <c r="AB4743" s="6">
        <f t="shared" si="497"/>
        <v>75.711129671727264</v>
      </c>
    </row>
    <row r="4744" spans="3:28" x14ac:dyDescent="0.55000000000000004">
      <c r="C4744" s="5">
        <f t="shared" ca="1" si="492"/>
        <v>0.98544118213215659</v>
      </c>
      <c r="D4744" s="6">
        <v>0.16402529178942471</v>
      </c>
      <c r="E4744" s="15">
        <f t="shared" si="493"/>
        <v>72.494046348727352</v>
      </c>
      <c r="F4744" s="5">
        <f t="shared" si="494"/>
        <v>73.072606268499527</v>
      </c>
      <c r="G4744" s="5">
        <f t="shared" si="495"/>
        <v>0.21428571428571427</v>
      </c>
      <c r="H4744" s="5">
        <f t="shared" si="496"/>
        <v>72.494046348727352</v>
      </c>
      <c r="M4744" s="1"/>
      <c r="N4744" s="1"/>
      <c r="O4744" s="1"/>
      <c r="P4744" s="1"/>
      <c r="Q4744" s="1"/>
      <c r="R4744" s="1"/>
      <c r="Y4744" s="1"/>
      <c r="Z4744" s="1"/>
      <c r="AA4744" s="6">
        <v>72.494046348727352</v>
      </c>
      <c r="AB4744" s="6">
        <f t="shared" si="497"/>
        <v>21.748213904618204</v>
      </c>
    </row>
    <row r="4745" spans="3:28" x14ac:dyDescent="0.55000000000000004">
      <c r="C4745" s="5">
        <f t="shared" ca="1" si="492"/>
        <v>0.16527543326480043</v>
      </c>
      <c r="D4745" s="6">
        <v>0.96031848417097276</v>
      </c>
      <c r="E4745" s="15">
        <f t="shared" si="493"/>
        <v>147.01712693204939</v>
      </c>
      <c r="F4745" s="5">
        <f t="shared" si="494"/>
        <v>250.55931457728283</v>
      </c>
      <c r="G4745" s="5">
        <f t="shared" si="495"/>
        <v>0.21428571428571427</v>
      </c>
      <c r="H4745" s="5">
        <f t="shared" si="496"/>
        <v>250.55931457728283</v>
      </c>
      <c r="M4745" s="1"/>
      <c r="N4745" s="1"/>
      <c r="O4745" s="1"/>
      <c r="P4745" s="1"/>
      <c r="Q4745" s="1"/>
      <c r="R4745" s="1"/>
      <c r="Y4745" s="1"/>
      <c r="Z4745" s="1"/>
      <c r="AA4745" s="6">
        <v>250.55931457728283</v>
      </c>
      <c r="AB4745" s="6">
        <f t="shared" si="497"/>
        <v>75.167794373184847</v>
      </c>
    </row>
    <row r="4746" spans="3:28" x14ac:dyDescent="0.55000000000000004">
      <c r="C4746" s="5">
        <f t="shared" ca="1" si="492"/>
        <v>0.43263486679290974</v>
      </c>
      <c r="D4746" s="6">
        <v>0.95174053500253597</v>
      </c>
      <c r="E4746" s="15">
        <f t="shared" si="493"/>
        <v>146.44857052589643</v>
      </c>
      <c r="F4746" s="5">
        <f t="shared" si="494"/>
        <v>245.47676601811128</v>
      </c>
      <c r="G4746" s="5">
        <f t="shared" si="495"/>
        <v>0.21428571428571427</v>
      </c>
      <c r="H4746" s="5">
        <f t="shared" si="496"/>
        <v>245.47676601811128</v>
      </c>
      <c r="M4746" s="1"/>
      <c r="N4746" s="1"/>
      <c r="O4746" s="1"/>
      <c r="P4746" s="1"/>
      <c r="Q4746" s="1"/>
      <c r="R4746" s="1"/>
      <c r="Y4746" s="1"/>
      <c r="Z4746" s="1"/>
      <c r="AA4746" s="6">
        <v>245.47676601811128</v>
      </c>
      <c r="AB4746" s="6">
        <f t="shared" si="497"/>
        <v>73.643029805433386</v>
      </c>
    </row>
    <row r="4747" spans="3:28" x14ac:dyDescent="0.55000000000000004">
      <c r="C4747" s="5">
        <f t="shared" ca="1" si="492"/>
        <v>0.81726711179110878</v>
      </c>
      <c r="D4747" s="6">
        <v>0.2832392449443375</v>
      </c>
      <c r="E4747" s="15">
        <f t="shared" si="493"/>
        <v>88.98129684968869</v>
      </c>
      <c r="F4747" s="5">
        <f t="shared" si="494"/>
        <v>89.875126385692226</v>
      </c>
      <c r="G4747" s="5">
        <f t="shared" si="495"/>
        <v>0.21428571428571427</v>
      </c>
      <c r="H4747" s="5">
        <f t="shared" si="496"/>
        <v>89.875126385692226</v>
      </c>
      <c r="M4747" s="1"/>
      <c r="N4747" s="1"/>
      <c r="O4747" s="1"/>
      <c r="P4747" s="1"/>
      <c r="Q4747" s="1"/>
      <c r="R4747" s="1"/>
      <c r="Y4747" s="1"/>
      <c r="Z4747" s="1"/>
      <c r="AA4747" s="6">
        <v>89.875126385692226</v>
      </c>
      <c r="AB4747" s="6">
        <f t="shared" si="497"/>
        <v>26.962537915707667</v>
      </c>
    </row>
    <row r="4748" spans="3:28" x14ac:dyDescent="0.55000000000000004">
      <c r="C4748" s="5">
        <f t="shared" ca="1" si="492"/>
        <v>0.4196665318562951</v>
      </c>
      <c r="D4748" s="6">
        <v>0.31022928215725731</v>
      </c>
      <c r="E4748" s="15">
        <f t="shared" si="493"/>
        <v>92.193157156630306</v>
      </c>
      <c r="F4748" s="5">
        <f t="shared" si="494"/>
        <v>93.869273956760765</v>
      </c>
      <c r="G4748" s="5">
        <f t="shared" si="495"/>
        <v>0.21428571428571427</v>
      </c>
      <c r="H4748" s="5">
        <f t="shared" si="496"/>
        <v>93.869273956760765</v>
      </c>
      <c r="M4748" s="1"/>
      <c r="N4748" s="1"/>
      <c r="O4748" s="1"/>
      <c r="P4748" s="1"/>
      <c r="Q4748" s="1"/>
      <c r="R4748" s="1"/>
      <c r="Y4748" s="1"/>
      <c r="Z4748" s="1"/>
      <c r="AA4748" s="6">
        <v>93.869273956760765</v>
      </c>
      <c r="AB4748" s="6">
        <f t="shared" si="497"/>
        <v>28.160782187028229</v>
      </c>
    </row>
    <row r="4749" spans="3:28" x14ac:dyDescent="0.55000000000000004">
      <c r="C4749" s="5">
        <f t="shared" ca="1" si="492"/>
        <v>5.7039466621422452E-3</v>
      </c>
      <c r="D4749" s="6">
        <v>0.9126068532621413</v>
      </c>
      <c r="E4749" s="15">
        <f t="shared" si="493"/>
        <v>143.8216262807268</v>
      </c>
      <c r="F4749" s="5">
        <f t="shared" si="494"/>
        <v>226.62822178076848</v>
      </c>
      <c r="G4749" s="5">
        <f t="shared" si="495"/>
        <v>0.21428571428571427</v>
      </c>
      <c r="H4749" s="5">
        <f t="shared" si="496"/>
        <v>226.62822178076848</v>
      </c>
      <c r="M4749" s="1"/>
      <c r="N4749" s="1"/>
      <c r="O4749" s="1"/>
      <c r="P4749" s="1"/>
      <c r="Q4749" s="1"/>
      <c r="R4749" s="1"/>
      <c r="Y4749" s="1"/>
      <c r="Z4749" s="1"/>
      <c r="AA4749" s="6">
        <v>226.62822178076848</v>
      </c>
      <c r="AB4749" s="6">
        <f t="shared" si="497"/>
        <v>67.98846653423054</v>
      </c>
    </row>
    <row r="4750" spans="3:28" x14ac:dyDescent="0.55000000000000004">
      <c r="C4750" s="5">
        <f t="shared" ca="1" si="492"/>
        <v>0.19916753971721557</v>
      </c>
      <c r="D4750" s="6">
        <v>0.50308458852459303</v>
      </c>
      <c r="E4750" s="15">
        <f t="shared" si="493"/>
        <v>111.93378642921851</v>
      </c>
      <c r="F4750" s="5">
        <f t="shared" si="494"/>
        <v>125.04289283688684</v>
      </c>
      <c r="G4750" s="5">
        <f t="shared" si="495"/>
        <v>0.21428571428571427</v>
      </c>
      <c r="H4750" s="5">
        <f t="shared" si="496"/>
        <v>125.04289283688684</v>
      </c>
      <c r="M4750" s="1"/>
      <c r="N4750" s="1"/>
      <c r="O4750" s="1"/>
      <c r="P4750" s="1"/>
      <c r="Q4750" s="1"/>
      <c r="R4750" s="1"/>
      <c r="Y4750" s="1"/>
      <c r="Z4750" s="1"/>
      <c r="AA4750" s="6">
        <v>125.04289283688684</v>
      </c>
      <c r="AB4750" s="6">
        <f t="shared" si="497"/>
        <v>37.512867851066048</v>
      </c>
    </row>
    <row r="4751" spans="3:28" x14ac:dyDescent="0.55000000000000004">
      <c r="C4751" s="5">
        <f t="shared" ca="1" si="492"/>
        <v>0.95050323271530912</v>
      </c>
      <c r="D4751" s="6">
        <v>0.54364456861602661</v>
      </c>
      <c r="E4751" s="15">
        <f t="shared" si="493"/>
        <v>115.56792742729773</v>
      </c>
      <c r="F4751" s="5">
        <f t="shared" si="494"/>
        <v>132.33517192549667</v>
      </c>
      <c r="G4751" s="5">
        <f t="shared" si="495"/>
        <v>0.21428571428571427</v>
      </c>
      <c r="H4751" s="5">
        <f t="shared" si="496"/>
        <v>132.33517192549667</v>
      </c>
      <c r="M4751" s="1"/>
      <c r="N4751" s="1"/>
      <c r="O4751" s="1"/>
      <c r="P4751" s="1"/>
      <c r="Q4751" s="1"/>
      <c r="R4751" s="1"/>
      <c r="Y4751" s="1"/>
      <c r="Z4751" s="1"/>
      <c r="AA4751" s="6">
        <v>132.33517192549667</v>
      </c>
      <c r="AB4751" s="6">
        <f t="shared" si="497"/>
        <v>39.700551577649001</v>
      </c>
    </row>
    <row r="4752" spans="3:28" x14ac:dyDescent="0.55000000000000004">
      <c r="C4752" s="5">
        <f t="shared" ca="1" si="492"/>
        <v>0.53076670599246223</v>
      </c>
      <c r="D4752" s="6">
        <v>0.64513173216019082</v>
      </c>
      <c r="E4752" s="15">
        <f t="shared" si="493"/>
        <v>124.10673897635641</v>
      </c>
      <c r="F4752" s="5">
        <f t="shared" si="494"/>
        <v>152.14911126769564</v>
      </c>
      <c r="G4752" s="5">
        <f t="shared" si="495"/>
        <v>0.21428571428571427</v>
      </c>
      <c r="H4752" s="5">
        <f t="shared" si="496"/>
        <v>152.14911126769564</v>
      </c>
      <c r="M4752" s="1"/>
      <c r="N4752" s="1"/>
      <c r="O4752" s="1"/>
      <c r="P4752" s="1"/>
      <c r="Q4752" s="1"/>
      <c r="R4752" s="1"/>
      <c r="Y4752" s="1"/>
      <c r="Z4752" s="1"/>
      <c r="AA4752" s="6">
        <v>152.14911126769564</v>
      </c>
      <c r="AB4752" s="6">
        <f t="shared" si="497"/>
        <v>45.644733380308693</v>
      </c>
    </row>
    <row r="4753" spans="3:28" x14ac:dyDescent="0.55000000000000004">
      <c r="C4753" s="5">
        <f t="shared" ca="1" si="492"/>
        <v>0.47582528600977825</v>
      </c>
      <c r="D4753" s="6">
        <v>0.30800382456742981</v>
      </c>
      <c r="E4753" s="15">
        <f t="shared" si="493"/>
        <v>91.933749052394177</v>
      </c>
      <c r="F4753" s="5">
        <f t="shared" si="494"/>
        <v>93.537014439279403</v>
      </c>
      <c r="G4753" s="5">
        <f t="shared" si="495"/>
        <v>0.21428571428571427</v>
      </c>
      <c r="H4753" s="5">
        <f t="shared" si="496"/>
        <v>93.537014439279403</v>
      </c>
      <c r="M4753" s="1"/>
      <c r="N4753" s="1"/>
      <c r="O4753" s="1"/>
      <c r="P4753" s="1"/>
      <c r="Q4753" s="1"/>
      <c r="R4753" s="1"/>
      <c r="Y4753" s="1"/>
      <c r="Z4753" s="1"/>
      <c r="AA4753" s="6">
        <v>93.537014439279403</v>
      </c>
      <c r="AB4753" s="6">
        <f t="shared" si="497"/>
        <v>28.06110433178382</v>
      </c>
    </row>
    <row r="4754" spans="3:28" x14ac:dyDescent="0.55000000000000004">
      <c r="C4754" s="5">
        <f t="shared" ca="1" si="492"/>
        <v>0.14852019456863252</v>
      </c>
      <c r="D4754" s="6">
        <v>0.44687630437721282</v>
      </c>
      <c r="E4754" s="15">
        <f t="shared" si="493"/>
        <v>106.64595728328689</v>
      </c>
      <c r="F4754" s="5">
        <f t="shared" si="494"/>
        <v>115.41283996343708</v>
      </c>
      <c r="G4754" s="5">
        <f t="shared" si="495"/>
        <v>0.21428571428571427</v>
      </c>
      <c r="H4754" s="5">
        <f t="shared" si="496"/>
        <v>115.41283996343708</v>
      </c>
      <c r="M4754" s="1"/>
      <c r="N4754" s="1"/>
      <c r="O4754" s="1"/>
      <c r="P4754" s="1"/>
      <c r="Q4754" s="1"/>
      <c r="R4754" s="1"/>
      <c r="Y4754" s="1"/>
      <c r="Z4754" s="1"/>
      <c r="AA4754" s="6">
        <v>115.41283996343708</v>
      </c>
      <c r="AB4754" s="6">
        <f t="shared" si="497"/>
        <v>34.623851989031124</v>
      </c>
    </row>
    <row r="4755" spans="3:28" x14ac:dyDescent="0.55000000000000004">
      <c r="C4755" s="5">
        <f t="shared" ca="1" si="492"/>
        <v>0.74716690757907189</v>
      </c>
      <c r="D4755" s="6">
        <v>0.17343518266114089</v>
      </c>
      <c r="E4755" s="15">
        <f t="shared" si="493"/>
        <v>73.978802031048872</v>
      </c>
      <c r="F4755" s="5">
        <f t="shared" si="494"/>
        <v>74.35338968184405</v>
      </c>
      <c r="G4755" s="5">
        <f t="shared" si="495"/>
        <v>0.21428571428571427</v>
      </c>
      <c r="H4755" s="5">
        <f t="shared" si="496"/>
        <v>73.978802031048872</v>
      </c>
      <c r="M4755" s="1"/>
      <c r="N4755" s="1"/>
      <c r="O4755" s="1"/>
      <c r="P4755" s="1"/>
      <c r="Q4755" s="1"/>
      <c r="R4755" s="1"/>
      <c r="Y4755" s="1"/>
      <c r="Z4755" s="1"/>
      <c r="AA4755" s="6">
        <v>73.978802031048872</v>
      </c>
      <c r="AB4755" s="6">
        <f t="shared" si="497"/>
        <v>22.193640609314659</v>
      </c>
    </row>
    <row r="4756" spans="3:28" x14ac:dyDescent="0.55000000000000004">
      <c r="C4756" s="5">
        <f t="shared" ca="1" si="492"/>
        <v>0.5306779829922047</v>
      </c>
      <c r="D4756" s="6">
        <v>0.61126927785062546</v>
      </c>
      <c r="E4756" s="15">
        <f t="shared" si="493"/>
        <v>121.33767250085482</v>
      </c>
      <c r="F4756" s="5">
        <f t="shared" si="494"/>
        <v>145.25565443480181</v>
      </c>
      <c r="G4756" s="5">
        <f t="shared" si="495"/>
        <v>0.21428571428571427</v>
      </c>
      <c r="H4756" s="5">
        <f t="shared" si="496"/>
        <v>145.25565443480181</v>
      </c>
      <c r="M4756" s="1"/>
      <c r="N4756" s="1"/>
      <c r="O4756" s="1"/>
      <c r="P4756" s="1"/>
      <c r="Q4756" s="1"/>
      <c r="R4756" s="1"/>
      <c r="Y4756" s="1"/>
      <c r="Z4756" s="1"/>
      <c r="AA4756" s="6">
        <v>145.25565443480181</v>
      </c>
      <c r="AB4756" s="6">
        <f t="shared" si="497"/>
        <v>43.576696330440541</v>
      </c>
    </row>
    <row r="4757" spans="3:28" x14ac:dyDescent="0.55000000000000004">
      <c r="C4757" s="5">
        <f t="shared" ca="1" si="492"/>
        <v>0.33062479869626338</v>
      </c>
      <c r="D4757" s="6">
        <v>0.63221853620030777</v>
      </c>
      <c r="E4757" s="15">
        <f t="shared" si="493"/>
        <v>123.05955272639781</v>
      </c>
      <c r="F4757" s="5">
        <f t="shared" si="494"/>
        <v>149.4830967297658</v>
      </c>
      <c r="G4757" s="5">
        <f t="shared" si="495"/>
        <v>0.21428571428571427</v>
      </c>
      <c r="H4757" s="5">
        <f t="shared" si="496"/>
        <v>149.4830967297658</v>
      </c>
      <c r="M4757" s="1"/>
      <c r="N4757" s="1"/>
      <c r="O4757" s="1"/>
      <c r="P4757" s="1"/>
      <c r="Q4757" s="1"/>
      <c r="R4757" s="1"/>
      <c r="Y4757" s="1"/>
      <c r="Z4757" s="1"/>
      <c r="AA4757" s="6">
        <v>149.4830967297658</v>
      </c>
      <c r="AB4757" s="6">
        <f t="shared" si="497"/>
        <v>44.84492901892974</v>
      </c>
    </row>
    <row r="4758" spans="3:28" x14ac:dyDescent="0.55000000000000004">
      <c r="C4758" s="5">
        <f t="shared" ca="1" si="492"/>
        <v>0.12891751038400745</v>
      </c>
      <c r="D4758" s="6">
        <v>0.4402038894062561</v>
      </c>
      <c r="E4758" s="15">
        <f t="shared" si="493"/>
        <v>105.99665890036137</v>
      </c>
      <c r="F4758" s="5">
        <f t="shared" si="494"/>
        <v>114.30282605118992</v>
      </c>
      <c r="G4758" s="5">
        <f t="shared" si="495"/>
        <v>0.21428571428571427</v>
      </c>
      <c r="H4758" s="5">
        <f t="shared" si="496"/>
        <v>114.30282605118992</v>
      </c>
      <c r="M4758" s="1"/>
      <c r="N4758" s="1"/>
      <c r="O4758" s="1"/>
      <c r="P4758" s="1"/>
      <c r="Q4758" s="1"/>
      <c r="R4758" s="1"/>
      <c r="Y4758" s="1"/>
      <c r="Z4758" s="1"/>
      <c r="AA4758" s="6">
        <v>114.30282605118992</v>
      </c>
      <c r="AB4758" s="6">
        <f t="shared" si="497"/>
        <v>34.290847815356976</v>
      </c>
    </row>
    <row r="4759" spans="3:28" x14ac:dyDescent="0.55000000000000004">
      <c r="C4759" s="5">
        <f t="shared" ca="1" si="492"/>
        <v>0.56583790286491731</v>
      </c>
      <c r="D4759" s="6">
        <v>0.5395289424145423</v>
      </c>
      <c r="E4759" s="15">
        <f t="shared" si="493"/>
        <v>115.20549476035671</v>
      </c>
      <c r="F4759" s="5">
        <f t="shared" si="494"/>
        <v>131.58082903878136</v>
      </c>
      <c r="G4759" s="5">
        <f t="shared" si="495"/>
        <v>0.21428571428571427</v>
      </c>
      <c r="H4759" s="5">
        <f t="shared" si="496"/>
        <v>131.58082903878136</v>
      </c>
      <c r="M4759" s="1"/>
      <c r="N4759" s="1"/>
      <c r="O4759" s="1"/>
      <c r="P4759" s="1"/>
      <c r="Q4759" s="1"/>
      <c r="R4759" s="1"/>
      <c r="Y4759" s="1"/>
      <c r="Z4759" s="1"/>
      <c r="AA4759" s="6">
        <v>131.58082903878136</v>
      </c>
      <c r="AB4759" s="6">
        <f t="shared" si="497"/>
        <v>39.474248711634409</v>
      </c>
    </row>
    <row r="4760" spans="3:28" x14ac:dyDescent="0.55000000000000004">
      <c r="C4760" s="5">
        <f t="shared" ca="1" si="492"/>
        <v>0.64686201054924686</v>
      </c>
      <c r="D4760" s="6">
        <v>0.25502747693837891</v>
      </c>
      <c r="E4760" s="15">
        <f t="shared" si="493"/>
        <v>85.455798922362604</v>
      </c>
      <c r="F4760" s="5">
        <f t="shared" si="494"/>
        <v>85.779768881191188</v>
      </c>
      <c r="G4760" s="5">
        <f t="shared" si="495"/>
        <v>0.21428571428571427</v>
      </c>
      <c r="H4760" s="5">
        <f t="shared" si="496"/>
        <v>85.779768881191188</v>
      </c>
      <c r="M4760" s="1"/>
      <c r="N4760" s="1"/>
      <c r="O4760" s="1"/>
      <c r="P4760" s="1"/>
      <c r="Q4760" s="1"/>
      <c r="R4760" s="1"/>
      <c r="Y4760" s="1"/>
      <c r="Z4760" s="1"/>
      <c r="AA4760" s="6">
        <v>85.779768881191188</v>
      </c>
      <c r="AB4760" s="6">
        <f t="shared" si="497"/>
        <v>25.733930664357356</v>
      </c>
    </row>
    <row r="4761" spans="3:28" x14ac:dyDescent="0.55000000000000004">
      <c r="C4761" s="5">
        <f t="shared" ca="1" si="492"/>
        <v>0.31005226074954495</v>
      </c>
      <c r="D4761" s="6">
        <v>0.12841969592581737</v>
      </c>
      <c r="E4761" s="15">
        <f t="shared" si="493"/>
        <v>66.448368018195552</v>
      </c>
      <c r="F4761" s="5">
        <f t="shared" si="494"/>
        <v>68.290382739581446</v>
      </c>
      <c r="G4761" s="5">
        <f t="shared" si="495"/>
        <v>0.21428571428571427</v>
      </c>
      <c r="H4761" s="5">
        <f t="shared" si="496"/>
        <v>66.448368018195552</v>
      </c>
      <c r="M4761" s="1"/>
      <c r="N4761" s="1"/>
      <c r="O4761" s="1"/>
      <c r="P4761" s="1"/>
      <c r="Q4761" s="1"/>
      <c r="R4761" s="1"/>
      <c r="Y4761" s="1"/>
      <c r="Z4761" s="1"/>
      <c r="AA4761" s="6">
        <v>66.448368018195552</v>
      </c>
      <c r="AB4761" s="6">
        <f t="shared" si="497"/>
        <v>19.934510405458663</v>
      </c>
    </row>
    <row r="4762" spans="3:28" x14ac:dyDescent="0.55000000000000004">
      <c r="C4762" s="5">
        <f t="shared" ca="1" si="492"/>
        <v>0.91243541183795784</v>
      </c>
      <c r="D4762" s="6">
        <v>0.41168232161760154</v>
      </c>
      <c r="E4762" s="15">
        <f t="shared" si="493"/>
        <v>103.16407279093362</v>
      </c>
      <c r="F4762" s="5">
        <f t="shared" si="494"/>
        <v>109.63096630923468</v>
      </c>
      <c r="G4762" s="5">
        <f t="shared" si="495"/>
        <v>0.21428571428571427</v>
      </c>
      <c r="H4762" s="5">
        <f t="shared" si="496"/>
        <v>109.63096630923468</v>
      </c>
      <c r="M4762" s="1"/>
      <c r="N4762" s="1"/>
      <c r="O4762" s="1"/>
      <c r="P4762" s="1"/>
      <c r="Q4762" s="1"/>
      <c r="R4762" s="1"/>
      <c r="Y4762" s="1"/>
      <c r="Z4762" s="1"/>
      <c r="AA4762" s="6">
        <v>109.63096630923468</v>
      </c>
      <c r="AB4762" s="6">
        <f t="shared" si="497"/>
        <v>32.8892898927704</v>
      </c>
    </row>
    <row r="4763" spans="3:28" x14ac:dyDescent="0.55000000000000004">
      <c r="C4763" s="5">
        <f t="shared" ca="1" si="492"/>
        <v>0.78894720918895467</v>
      </c>
      <c r="D4763" s="6">
        <v>0.37299664079823802</v>
      </c>
      <c r="E4763" s="15">
        <f t="shared" si="493"/>
        <v>99.160239801369968</v>
      </c>
      <c r="F4763" s="5">
        <f t="shared" si="494"/>
        <v>103.47161292365791</v>
      </c>
      <c r="G4763" s="5">
        <f t="shared" si="495"/>
        <v>0.21428571428571427</v>
      </c>
      <c r="H4763" s="5">
        <f t="shared" si="496"/>
        <v>103.47161292365791</v>
      </c>
      <c r="M4763" s="1"/>
      <c r="N4763" s="1"/>
      <c r="O4763" s="1"/>
      <c r="P4763" s="1"/>
      <c r="Q4763" s="1"/>
      <c r="R4763" s="1"/>
      <c r="Y4763" s="1"/>
      <c r="Z4763" s="1"/>
      <c r="AA4763" s="6">
        <v>103.47161292365791</v>
      </c>
      <c r="AB4763" s="6">
        <f t="shared" si="497"/>
        <v>31.041483877097374</v>
      </c>
    </row>
    <row r="4764" spans="3:28" x14ac:dyDescent="0.55000000000000004">
      <c r="C4764" s="5">
        <f t="shared" ca="1" si="492"/>
        <v>0.92704059363360425</v>
      </c>
      <c r="D4764" s="6">
        <v>0.66983707457614905</v>
      </c>
      <c r="E4764" s="15">
        <f t="shared" si="493"/>
        <v>126.08139729886341</v>
      </c>
      <c r="F4764" s="5">
        <f t="shared" si="494"/>
        <v>157.38851306395679</v>
      </c>
      <c r="G4764" s="5">
        <f t="shared" si="495"/>
        <v>0.21428571428571427</v>
      </c>
      <c r="H4764" s="5">
        <f t="shared" si="496"/>
        <v>157.38851306395679</v>
      </c>
      <c r="M4764" s="1"/>
      <c r="N4764" s="1"/>
      <c r="O4764" s="1"/>
      <c r="P4764" s="1"/>
      <c r="Q4764" s="1"/>
      <c r="R4764" s="1"/>
      <c r="Y4764" s="1"/>
      <c r="Z4764" s="1"/>
      <c r="AA4764" s="6">
        <v>157.38851306395679</v>
      </c>
      <c r="AB4764" s="6">
        <f t="shared" si="497"/>
        <v>47.216553919187035</v>
      </c>
    </row>
    <row r="4765" spans="3:28" x14ac:dyDescent="0.55000000000000004">
      <c r="C4765" s="5">
        <f t="shared" ca="1" si="492"/>
        <v>0.72227235930934797</v>
      </c>
      <c r="D4765" s="6">
        <v>0.9249774746279491</v>
      </c>
      <c r="E4765" s="15">
        <f t="shared" si="493"/>
        <v>144.65801848958432</v>
      </c>
      <c r="F4765" s="5">
        <f t="shared" si="494"/>
        <v>232.01921181011261</v>
      </c>
      <c r="G4765" s="5">
        <f t="shared" si="495"/>
        <v>0.21428571428571427</v>
      </c>
      <c r="H4765" s="5">
        <f t="shared" si="496"/>
        <v>232.01921181011261</v>
      </c>
      <c r="M4765" s="1"/>
      <c r="N4765" s="1"/>
      <c r="O4765" s="1"/>
      <c r="P4765" s="1"/>
      <c r="Q4765" s="1"/>
      <c r="R4765" s="1"/>
      <c r="Y4765" s="1"/>
      <c r="Z4765" s="1"/>
      <c r="AA4765" s="6">
        <v>232.01921181011261</v>
      </c>
      <c r="AB4765" s="6">
        <f t="shared" si="497"/>
        <v>69.605763543033774</v>
      </c>
    </row>
    <row r="4766" spans="3:28" x14ac:dyDescent="0.55000000000000004">
      <c r="C4766" s="5">
        <f t="shared" ca="1" si="492"/>
        <v>0.44018192400135947</v>
      </c>
      <c r="D4766" s="6">
        <v>0.25092711693895264</v>
      </c>
      <c r="E4766" s="15">
        <f t="shared" si="493"/>
        <v>84.927463869878707</v>
      </c>
      <c r="F4766" s="5">
        <f t="shared" si="494"/>
        <v>85.191039301055895</v>
      </c>
      <c r="G4766" s="5">
        <f t="shared" si="495"/>
        <v>0.21428571428571427</v>
      </c>
      <c r="H4766" s="5">
        <f t="shared" si="496"/>
        <v>85.191039301055895</v>
      </c>
      <c r="M4766" s="1"/>
      <c r="N4766" s="1"/>
      <c r="O4766" s="1"/>
      <c r="P4766" s="1"/>
      <c r="Q4766" s="1"/>
      <c r="R4766" s="1"/>
      <c r="Y4766" s="1"/>
      <c r="Z4766" s="1"/>
      <c r="AA4766" s="6">
        <v>85.191039301055895</v>
      </c>
      <c r="AB4766" s="6">
        <f t="shared" si="497"/>
        <v>25.557311790316767</v>
      </c>
    </row>
    <row r="4767" spans="3:28" x14ac:dyDescent="0.55000000000000004">
      <c r="C4767" s="5">
        <f t="shared" ca="1" si="492"/>
        <v>0.32410390974170489</v>
      </c>
      <c r="D4767" s="6">
        <v>0.73924052934303075</v>
      </c>
      <c r="E4767" s="15">
        <f t="shared" si="493"/>
        <v>131.441647928245</v>
      </c>
      <c r="F4767" s="5">
        <f t="shared" si="494"/>
        <v>173.26096342298752</v>
      </c>
      <c r="G4767" s="5">
        <f t="shared" si="495"/>
        <v>0.21428571428571427</v>
      </c>
      <c r="H4767" s="5">
        <f t="shared" si="496"/>
        <v>173.26096342298752</v>
      </c>
      <c r="M4767" s="1"/>
      <c r="N4767" s="1"/>
      <c r="O4767" s="1"/>
      <c r="P4767" s="1"/>
      <c r="Q4767" s="1"/>
      <c r="R4767" s="1"/>
      <c r="Y4767" s="1"/>
      <c r="Z4767" s="1"/>
      <c r="AA4767" s="6">
        <v>173.26096342298752</v>
      </c>
      <c r="AB4767" s="6">
        <f t="shared" si="497"/>
        <v>51.978289026896256</v>
      </c>
    </row>
    <row r="4768" spans="3:28" x14ac:dyDescent="0.55000000000000004">
      <c r="C4768" s="5">
        <f t="shared" ca="1" si="492"/>
        <v>0.96926341270329475</v>
      </c>
      <c r="D4768" s="6">
        <v>0.11039427339617147</v>
      </c>
      <c r="E4768" s="15">
        <f t="shared" si="493"/>
        <v>63.065343294297342</v>
      </c>
      <c r="F4768" s="5">
        <f t="shared" si="494"/>
        <v>65.906615303217421</v>
      </c>
      <c r="G4768" s="5">
        <f t="shared" si="495"/>
        <v>0.21428571428571427</v>
      </c>
      <c r="H4768" s="5">
        <f t="shared" si="496"/>
        <v>63.065343294297342</v>
      </c>
      <c r="M4768" s="1"/>
      <c r="N4768" s="1"/>
      <c r="O4768" s="1"/>
      <c r="P4768" s="1"/>
      <c r="Q4768" s="1"/>
      <c r="R4768" s="1"/>
      <c r="Y4768" s="1"/>
      <c r="Z4768" s="1"/>
      <c r="AA4768" s="6">
        <v>63.065343294297342</v>
      </c>
      <c r="AB4768" s="6">
        <f t="shared" si="497"/>
        <v>18.919602988289203</v>
      </c>
    </row>
    <row r="4769" spans="3:28" x14ac:dyDescent="0.55000000000000004">
      <c r="C4769" s="5">
        <f t="shared" ca="1" si="492"/>
        <v>0.83057498201423008</v>
      </c>
      <c r="D4769" s="6">
        <v>0.90507242833661505</v>
      </c>
      <c r="E4769" s="15">
        <f t="shared" si="493"/>
        <v>143.30943514611982</v>
      </c>
      <c r="F4769" s="5">
        <f t="shared" si="494"/>
        <v>223.53080087731718</v>
      </c>
      <c r="G4769" s="5">
        <f t="shared" si="495"/>
        <v>0.21428571428571427</v>
      </c>
      <c r="H4769" s="5">
        <f t="shared" si="496"/>
        <v>223.53080087731718</v>
      </c>
      <c r="M4769" s="1"/>
      <c r="N4769" s="1"/>
      <c r="O4769" s="1"/>
      <c r="P4769" s="1"/>
      <c r="Q4769" s="1"/>
      <c r="R4769" s="1"/>
      <c r="Y4769" s="1"/>
      <c r="Z4769" s="1"/>
      <c r="AA4769" s="6">
        <v>223.53080087731718</v>
      </c>
      <c r="AB4769" s="6">
        <f t="shared" si="497"/>
        <v>67.05924026319515</v>
      </c>
    </row>
    <row r="4770" spans="3:28" x14ac:dyDescent="0.55000000000000004">
      <c r="C4770" s="5">
        <f t="shared" ca="1" si="492"/>
        <v>0.97615862774630435</v>
      </c>
      <c r="D4770" s="6">
        <v>0.59724122792795664</v>
      </c>
      <c r="E4770" s="15">
        <f t="shared" si="493"/>
        <v>120.16812182121451</v>
      </c>
      <c r="F4770" s="5">
        <f t="shared" si="494"/>
        <v>142.488285008264</v>
      </c>
      <c r="G4770" s="5">
        <f t="shared" si="495"/>
        <v>0.21428571428571427</v>
      </c>
      <c r="H4770" s="5">
        <f t="shared" si="496"/>
        <v>142.488285008264</v>
      </c>
      <c r="M4770" s="1"/>
      <c r="N4770" s="1"/>
      <c r="O4770" s="1"/>
      <c r="P4770" s="1"/>
      <c r="Q4770" s="1"/>
      <c r="R4770" s="1"/>
      <c r="Y4770" s="1"/>
      <c r="Z4770" s="1"/>
      <c r="AA4770" s="6">
        <v>142.488285008264</v>
      </c>
      <c r="AB4770" s="6">
        <f t="shared" si="497"/>
        <v>42.746485502479196</v>
      </c>
    </row>
    <row r="4771" spans="3:28" x14ac:dyDescent="0.55000000000000004">
      <c r="C4771" s="5">
        <f t="shared" ca="1" si="492"/>
        <v>0.27850377991755426</v>
      </c>
      <c r="D4771" s="6">
        <v>0.77041914956609792</v>
      </c>
      <c r="E4771" s="15">
        <f t="shared" si="493"/>
        <v>133.76748970031133</v>
      </c>
      <c r="F4771" s="5">
        <f t="shared" si="494"/>
        <v>181.07910029465648</v>
      </c>
      <c r="G4771" s="5">
        <f t="shared" si="495"/>
        <v>0.21428571428571427</v>
      </c>
      <c r="H4771" s="5">
        <f t="shared" si="496"/>
        <v>181.07910029465648</v>
      </c>
      <c r="M4771" s="1"/>
      <c r="N4771" s="1"/>
      <c r="O4771" s="1"/>
      <c r="P4771" s="1"/>
      <c r="Q4771" s="1"/>
      <c r="R4771" s="1"/>
      <c r="Y4771" s="1"/>
      <c r="Z4771" s="1"/>
      <c r="AA4771" s="6">
        <v>181.07910029465648</v>
      </c>
      <c r="AB4771" s="6">
        <f t="shared" si="497"/>
        <v>54.323730088396943</v>
      </c>
    </row>
    <row r="4772" spans="3:28" x14ac:dyDescent="0.55000000000000004">
      <c r="C4772" s="5">
        <f t="shared" ca="1" si="492"/>
        <v>0.37714584713889865</v>
      </c>
      <c r="D4772" s="6">
        <v>0.79280432557807912</v>
      </c>
      <c r="E4772" s="15">
        <f t="shared" si="493"/>
        <v>135.40846013058024</v>
      </c>
      <c r="F4772" s="5">
        <f t="shared" si="494"/>
        <v>187.02542965609328</v>
      </c>
      <c r="G4772" s="5">
        <f t="shared" si="495"/>
        <v>0.21428571428571427</v>
      </c>
      <c r="H4772" s="5">
        <f t="shared" si="496"/>
        <v>187.02542965609328</v>
      </c>
      <c r="M4772" s="1"/>
      <c r="N4772" s="1"/>
      <c r="O4772" s="1"/>
      <c r="P4772" s="1"/>
      <c r="Q4772" s="1"/>
      <c r="R4772" s="1"/>
      <c r="Y4772" s="1"/>
      <c r="Z4772" s="1"/>
      <c r="AA4772" s="6">
        <v>187.02542965609328</v>
      </c>
      <c r="AB4772" s="6">
        <f t="shared" si="497"/>
        <v>56.107628896827983</v>
      </c>
    </row>
    <row r="4773" spans="3:28" x14ac:dyDescent="0.55000000000000004">
      <c r="C4773" s="5">
        <f t="shared" ca="1" si="492"/>
        <v>0.68916297441623675</v>
      </c>
      <c r="D4773" s="6">
        <v>0.387985656640913</v>
      </c>
      <c r="E4773" s="15">
        <f t="shared" si="493"/>
        <v>100.73511647088483</v>
      </c>
      <c r="F4773" s="5">
        <f t="shared" si="494"/>
        <v>105.83490645607858</v>
      </c>
      <c r="G4773" s="5">
        <f t="shared" si="495"/>
        <v>0.21428571428571427</v>
      </c>
      <c r="H4773" s="5">
        <f t="shared" si="496"/>
        <v>105.83490645607858</v>
      </c>
      <c r="M4773" s="1"/>
      <c r="N4773" s="1"/>
      <c r="O4773" s="1"/>
      <c r="P4773" s="1"/>
      <c r="Q4773" s="1"/>
      <c r="R4773" s="1"/>
      <c r="Y4773" s="1"/>
      <c r="Z4773" s="1"/>
      <c r="AA4773" s="6">
        <v>105.83490645607858</v>
      </c>
      <c r="AB4773" s="6">
        <f t="shared" si="497"/>
        <v>31.750471936823573</v>
      </c>
    </row>
    <row r="4774" spans="3:28" x14ac:dyDescent="0.55000000000000004">
      <c r="C4774" s="5">
        <f t="shared" ca="1" si="492"/>
        <v>0.29040944201565611</v>
      </c>
      <c r="D4774" s="6">
        <v>7.471827417582233E-4</v>
      </c>
      <c r="E4774" s="15">
        <f t="shared" si="493"/>
        <v>23.542974747516293</v>
      </c>
      <c r="F4774" s="5">
        <f t="shared" si="494"/>
        <v>51.899267346693051</v>
      </c>
      <c r="G4774" s="5">
        <f t="shared" si="495"/>
        <v>0.21428571428571427</v>
      </c>
      <c r="H4774" s="5">
        <f t="shared" si="496"/>
        <v>23.542974747516293</v>
      </c>
      <c r="M4774" s="1"/>
      <c r="N4774" s="1"/>
      <c r="O4774" s="1"/>
      <c r="P4774" s="1"/>
      <c r="Q4774" s="1"/>
      <c r="R4774" s="1"/>
      <c r="Y4774" s="1"/>
      <c r="Z4774" s="1"/>
      <c r="AA4774" s="6">
        <v>23.542974747516293</v>
      </c>
      <c r="AB4774" s="6">
        <f t="shared" si="497"/>
        <v>7.0628924242548878</v>
      </c>
    </row>
    <row r="4775" spans="3:28" x14ac:dyDescent="0.55000000000000004">
      <c r="C4775" s="5">
        <f t="shared" ca="1" si="492"/>
        <v>0.60009987914979579</v>
      </c>
      <c r="D4775" s="6">
        <v>0.3593136410879253</v>
      </c>
      <c r="E4775" s="15">
        <f t="shared" si="493"/>
        <v>97.694717775902532</v>
      </c>
      <c r="F4775" s="5">
        <f t="shared" si="494"/>
        <v>101.33878156775592</v>
      </c>
      <c r="G4775" s="5">
        <f t="shared" si="495"/>
        <v>0.21428571428571427</v>
      </c>
      <c r="H4775" s="5">
        <f t="shared" si="496"/>
        <v>101.33878156775592</v>
      </c>
      <c r="M4775" s="1"/>
      <c r="N4775" s="1"/>
      <c r="O4775" s="1"/>
      <c r="P4775" s="1"/>
      <c r="Q4775" s="1"/>
      <c r="R4775" s="1"/>
      <c r="Y4775" s="1"/>
      <c r="Z4775" s="1"/>
      <c r="AA4775" s="6">
        <v>101.33878156775592</v>
      </c>
      <c r="AB4775" s="6">
        <f t="shared" si="497"/>
        <v>30.401634470326773</v>
      </c>
    </row>
    <row r="4776" spans="3:28" x14ac:dyDescent="0.55000000000000004">
      <c r="C4776" s="5">
        <f t="shared" ca="1" si="492"/>
        <v>0.70286989786602838</v>
      </c>
      <c r="D4776" s="6">
        <v>0.37638565228001652</v>
      </c>
      <c r="E4776" s="15">
        <f t="shared" si="493"/>
        <v>99.51904777035675</v>
      </c>
      <c r="F4776" s="5">
        <f t="shared" si="494"/>
        <v>104.00345967453666</v>
      </c>
      <c r="G4776" s="5">
        <f t="shared" si="495"/>
        <v>0.21428571428571427</v>
      </c>
      <c r="H4776" s="5">
        <f t="shared" si="496"/>
        <v>104.00345967453666</v>
      </c>
      <c r="M4776" s="1"/>
      <c r="N4776" s="1"/>
      <c r="O4776" s="1"/>
      <c r="P4776" s="1"/>
      <c r="Q4776" s="1"/>
      <c r="R4776" s="1"/>
      <c r="Y4776" s="1"/>
      <c r="Z4776" s="1"/>
      <c r="AA4776" s="6">
        <v>104.00345967453666</v>
      </c>
      <c r="AB4776" s="6">
        <f t="shared" si="497"/>
        <v>31.201037902360994</v>
      </c>
    </row>
    <row r="4777" spans="3:28" x14ac:dyDescent="0.55000000000000004">
      <c r="C4777" s="5">
        <f t="shared" ca="1" si="492"/>
        <v>0.97359877815996931</v>
      </c>
      <c r="D4777" s="6">
        <v>0.27611682714931529</v>
      </c>
      <c r="E4777" s="15">
        <f t="shared" si="493"/>
        <v>88.108462734879708</v>
      </c>
      <c r="F4777" s="5">
        <f t="shared" si="494"/>
        <v>88.833706648996241</v>
      </c>
      <c r="G4777" s="5">
        <f t="shared" si="495"/>
        <v>0.21428571428571427</v>
      </c>
      <c r="H4777" s="5">
        <f t="shared" si="496"/>
        <v>88.833706648996241</v>
      </c>
      <c r="M4777" s="1"/>
      <c r="N4777" s="1"/>
      <c r="O4777" s="1"/>
      <c r="P4777" s="1"/>
      <c r="Q4777" s="1"/>
      <c r="R4777" s="1"/>
      <c r="Y4777" s="1"/>
      <c r="Z4777" s="1"/>
      <c r="AA4777" s="6">
        <v>88.833706648996241</v>
      </c>
      <c r="AB4777" s="6">
        <f t="shared" si="497"/>
        <v>26.650111994698872</v>
      </c>
    </row>
    <row r="4778" spans="3:28" x14ac:dyDescent="0.55000000000000004">
      <c r="C4778" s="5">
        <f t="shared" ca="1" si="492"/>
        <v>0.2996280545530976</v>
      </c>
      <c r="D4778" s="6">
        <v>0.94120090109667154</v>
      </c>
      <c r="E4778" s="15">
        <f t="shared" si="493"/>
        <v>145.74647167385683</v>
      </c>
      <c r="F4778" s="5">
        <f t="shared" si="494"/>
        <v>239.81674242411736</v>
      </c>
      <c r="G4778" s="5">
        <f t="shared" si="495"/>
        <v>0.21428571428571427</v>
      </c>
      <c r="H4778" s="5">
        <f t="shared" si="496"/>
        <v>239.81674242411736</v>
      </c>
      <c r="M4778" s="1"/>
      <c r="N4778" s="1"/>
      <c r="O4778" s="1"/>
      <c r="P4778" s="1"/>
      <c r="Q4778" s="1"/>
      <c r="R4778" s="1"/>
      <c r="Y4778" s="1"/>
      <c r="Z4778" s="1"/>
      <c r="AA4778" s="6">
        <v>239.81674242411736</v>
      </c>
      <c r="AB4778" s="6">
        <f t="shared" si="497"/>
        <v>71.945022727235212</v>
      </c>
    </row>
    <row r="4779" spans="3:28" x14ac:dyDescent="0.55000000000000004">
      <c r="C4779" s="5">
        <f t="shared" ca="1" si="492"/>
        <v>0.89634573518414928</v>
      </c>
      <c r="D4779" s="6">
        <v>0.14501213643017963</v>
      </c>
      <c r="E4779" s="15">
        <f t="shared" si="493"/>
        <v>69.357916204262693</v>
      </c>
      <c r="F4779" s="5">
        <f t="shared" si="494"/>
        <v>70.506530820807598</v>
      </c>
      <c r="G4779" s="5">
        <f t="shared" si="495"/>
        <v>0.21428571428571427</v>
      </c>
      <c r="H4779" s="5">
        <f t="shared" si="496"/>
        <v>69.357916204262693</v>
      </c>
      <c r="M4779" s="1"/>
      <c r="N4779" s="1"/>
      <c r="O4779" s="1"/>
      <c r="P4779" s="1"/>
      <c r="Q4779" s="1"/>
      <c r="R4779" s="1"/>
      <c r="Y4779" s="1"/>
      <c r="Z4779" s="1"/>
      <c r="AA4779" s="6">
        <v>69.357916204262693</v>
      </c>
      <c r="AB4779" s="6">
        <f t="shared" si="497"/>
        <v>20.807374861278806</v>
      </c>
    </row>
    <row r="4780" spans="3:28" x14ac:dyDescent="0.55000000000000004">
      <c r="C4780" s="5">
        <f t="shared" ca="1" si="492"/>
        <v>0.61634552457074621</v>
      </c>
      <c r="D4780" s="6">
        <v>0.33595886787348761</v>
      </c>
      <c r="E4780" s="15">
        <f t="shared" si="493"/>
        <v>95.127285191697112</v>
      </c>
      <c r="F4780" s="5">
        <f t="shared" si="494"/>
        <v>97.750318321651832</v>
      </c>
      <c r="G4780" s="5">
        <f t="shared" si="495"/>
        <v>0.21428571428571427</v>
      </c>
      <c r="H4780" s="5">
        <f t="shared" si="496"/>
        <v>97.750318321651832</v>
      </c>
      <c r="M4780" s="1"/>
      <c r="N4780" s="1"/>
      <c r="O4780" s="1"/>
      <c r="P4780" s="1"/>
      <c r="Q4780" s="1"/>
      <c r="R4780" s="1"/>
      <c r="Y4780" s="1"/>
      <c r="Z4780" s="1"/>
      <c r="AA4780" s="6">
        <v>97.750318321651832</v>
      </c>
      <c r="AB4780" s="6">
        <f t="shared" si="497"/>
        <v>29.32509549649555</v>
      </c>
    </row>
    <row r="4781" spans="3:28" x14ac:dyDescent="0.55000000000000004">
      <c r="C4781" s="5">
        <f t="shared" ca="1" si="492"/>
        <v>0.26024362116816202</v>
      </c>
      <c r="D4781" s="6">
        <v>0.1708748678103631</v>
      </c>
      <c r="E4781" s="15">
        <f t="shared" si="493"/>
        <v>73.578893038342073</v>
      </c>
      <c r="F4781" s="5">
        <f t="shared" si="494"/>
        <v>74.004185563356884</v>
      </c>
      <c r="G4781" s="5">
        <f t="shared" si="495"/>
        <v>0.21428571428571427</v>
      </c>
      <c r="H4781" s="5">
        <f t="shared" si="496"/>
        <v>73.578893038342073</v>
      </c>
      <c r="M4781" s="1"/>
      <c r="N4781" s="1"/>
      <c r="O4781" s="1"/>
      <c r="P4781" s="1"/>
      <c r="Q4781" s="1"/>
      <c r="R4781" s="1"/>
      <c r="Y4781" s="1"/>
      <c r="Z4781" s="1"/>
      <c r="AA4781" s="6">
        <v>73.578893038342073</v>
      </c>
      <c r="AB4781" s="6">
        <f t="shared" si="497"/>
        <v>22.073667911502621</v>
      </c>
    </row>
    <row r="4782" spans="3:28" x14ac:dyDescent="0.55000000000000004">
      <c r="C4782" s="5">
        <f t="shared" ca="1" si="492"/>
        <v>0.7111288162170486</v>
      </c>
      <c r="D4782" s="6">
        <v>0.17348142271102407</v>
      </c>
      <c r="E4782" s="15">
        <f t="shared" si="493"/>
        <v>73.985997272859606</v>
      </c>
      <c r="F4782" s="5">
        <f t="shared" si="494"/>
        <v>74.359701380713204</v>
      </c>
      <c r="G4782" s="5">
        <f t="shared" si="495"/>
        <v>0.21428571428571427</v>
      </c>
      <c r="H4782" s="5">
        <f t="shared" si="496"/>
        <v>73.985997272859606</v>
      </c>
      <c r="M4782" s="1"/>
      <c r="N4782" s="1"/>
      <c r="O4782" s="1"/>
      <c r="P4782" s="1"/>
      <c r="Q4782" s="1"/>
      <c r="R4782" s="1"/>
      <c r="Y4782" s="1"/>
      <c r="Z4782" s="1"/>
      <c r="AA4782" s="6">
        <v>73.985997272859606</v>
      </c>
      <c r="AB4782" s="6">
        <f t="shared" si="497"/>
        <v>22.195799181857883</v>
      </c>
    </row>
    <row r="4783" spans="3:28" x14ac:dyDescent="0.55000000000000004">
      <c r="C4783" s="5">
        <f t="shared" ca="1" si="492"/>
        <v>2.1952752265077202E-2</v>
      </c>
      <c r="D4783" s="6">
        <v>0.40183607179375269</v>
      </c>
      <c r="E4783" s="15">
        <f t="shared" si="493"/>
        <v>102.16353209383738</v>
      </c>
      <c r="F4783" s="5">
        <f t="shared" si="494"/>
        <v>108.04454168348107</v>
      </c>
      <c r="G4783" s="5">
        <f t="shared" si="495"/>
        <v>0.21428571428571427</v>
      </c>
      <c r="H4783" s="5">
        <f t="shared" si="496"/>
        <v>108.04454168348107</v>
      </c>
      <c r="M4783" s="1"/>
      <c r="N4783" s="1"/>
      <c r="O4783" s="1"/>
      <c r="P4783" s="1"/>
      <c r="Q4783" s="1"/>
      <c r="R4783" s="1"/>
      <c r="Y4783" s="1"/>
      <c r="Z4783" s="1"/>
      <c r="AA4783" s="6">
        <v>108.04454168348107</v>
      </c>
      <c r="AB4783" s="6">
        <f t="shared" si="497"/>
        <v>32.413362505044319</v>
      </c>
    </row>
    <row r="4784" spans="3:28" x14ac:dyDescent="0.55000000000000004">
      <c r="C4784" s="5">
        <f t="shared" ca="1" si="492"/>
        <v>0.81389741050439834</v>
      </c>
      <c r="D4784" s="6">
        <v>0.26553431012211182</v>
      </c>
      <c r="E4784" s="15">
        <f t="shared" si="493"/>
        <v>86.790541321743149</v>
      </c>
      <c r="F4784" s="5">
        <f t="shared" si="494"/>
        <v>87.295776966046333</v>
      </c>
      <c r="G4784" s="5">
        <f t="shared" si="495"/>
        <v>0.21428571428571427</v>
      </c>
      <c r="H4784" s="5">
        <f t="shared" si="496"/>
        <v>87.295776966046333</v>
      </c>
      <c r="M4784" s="1"/>
      <c r="N4784" s="1"/>
      <c r="O4784" s="1"/>
      <c r="P4784" s="1"/>
      <c r="Q4784" s="1"/>
      <c r="R4784" s="1"/>
      <c r="Y4784" s="1"/>
      <c r="Z4784" s="1"/>
      <c r="AA4784" s="6">
        <v>87.295776966046333</v>
      </c>
      <c r="AB4784" s="6">
        <f t="shared" si="497"/>
        <v>26.188733089813898</v>
      </c>
    </row>
    <row r="4785" spans="3:28" x14ac:dyDescent="0.55000000000000004">
      <c r="C4785" s="5">
        <f t="shared" ca="1" si="492"/>
        <v>0.50883610996343154</v>
      </c>
      <c r="D4785" s="6">
        <v>0.22836217347597254</v>
      </c>
      <c r="E4785" s="15">
        <f t="shared" si="493"/>
        <v>81.939361591772467</v>
      </c>
      <c r="F4785" s="5">
        <f t="shared" si="494"/>
        <v>81.979610784036765</v>
      </c>
      <c r="G4785" s="5">
        <f t="shared" si="495"/>
        <v>0.21428571428571427</v>
      </c>
      <c r="H4785" s="5">
        <f t="shared" si="496"/>
        <v>81.979610784036765</v>
      </c>
      <c r="M4785" s="1"/>
      <c r="N4785" s="1"/>
      <c r="O4785" s="1"/>
      <c r="P4785" s="1"/>
      <c r="Q4785" s="1"/>
      <c r="R4785" s="1"/>
      <c r="Y4785" s="1"/>
      <c r="Z4785" s="1"/>
      <c r="AA4785" s="6">
        <v>81.979610784036765</v>
      </c>
      <c r="AB4785" s="6">
        <f t="shared" si="497"/>
        <v>24.593883235211027</v>
      </c>
    </row>
    <row r="4786" spans="3:28" x14ac:dyDescent="0.55000000000000004">
      <c r="C4786" s="5">
        <f t="shared" ca="1" si="492"/>
        <v>0.49449881682640728</v>
      </c>
      <c r="D4786" s="6">
        <v>0.70555722709158075</v>
      </c>
      <c r="E4786" s="15">
        <f t="shared" si="493"/>
        <v>128.87314368171133</v>
      </c>
      <c r="F4786" s="5">
        <f t="shared" si="494"/>
        <v>165.32381498142061</v>
      </c>
      <c r="G4786" s="5">
        <f t="shared" si="495"/>
        <v>0.21428571428571427</v>
      </c>
      <c r="H4786" s="5">
        <f t="shared" si="496"/>
        <v>165.32381498142061</v>
      </c>
      <c r="M4786" s="1"/>
      <c r="N4786" s="1"/>
      <c r="O4786" s="1"/>
      <c r="P4786" s="1"/>
      <c r="Q4786" s="1"/>
      <c r="R4786" s="1"/>
      <c r="Y4786" s="1"/>
      <c r="Z4786" s="1"/>
      <c r="AA4786" s="6">
        <v>165.32381498142061</v>
      </c>
      <c r="AB4786" s="6">
        <f t="shared" si="497"/>
        <v>49.597144494426182</v>
      </c>
    </row>
    <row r="4787" spans="3:28" x14ac:dyDescent="0.55000000000000004">
      <c r="C4787" s="5">
        <f t="shared" ca="1" si="492"/>
        <v>0.33250476197454004</v>
      </c>
      <c r="D4787" s="6">
        <v>0.89429315340377724</v>
      </c>
      <c r="E4787" s="15">
        <f t="shared" si="493"/>
        <v>142.57293737682659</v>
      </c>
      <c r="F4787" s="5">
        <f t="shared" si="494"/>
        <v>219.30587536674483</v>
      </c>
      <c r="G4787" s="5">
        <f t="shared" si="495"/>
        <v>0.21428571428571427</v>
      </c>
      <c r="H4787" s="5">
        <f t="shared" si="496"/>
        <v>219.30587536674483</v>
      </c>
      <c r="M4787" s="1"/>
      <c r="N4787" s="1"/>
      <c r="O4787" s="1"/>
      <c r="P4787" s="1"/>
      <c r="Q4787" s="1"/>
      <c r="R4787" s="1"/>
      <c r="Y4787" s="1"/>
      <c r="Z4787" s="1"/>
      <c r="AA4787" s="6">
        <v>219.30587536674483</v>
      </c>
      <c r="AB4787" s="6">
        <f t="shared" si="497"/>
        <v>65.79176261002344</v>
      </c>
    </row>
    <row r="4788" spans="3:28" x14ac:dyDescent="0.55000000000000004">
      <c r="C4788" s="5">
        <f t="shared" ca="1" si="492"/>
        <v>0.56723030309474309</v>
      </c>
      <c r="D4788" s="6">
        <v>0.45745469323013055</v>
      </c>
      <c r="E4788" s="15">
        <f t="shared" si="493"/>
        <v>107.66549404564029</v>
      </c>
      <c r="F4788" s="5">
        <f t="shared" si="494"/>
        <v>117.18645866067808</v>
      </c>
      <c r="G4788" s="5">
        <f t="shared" si="495"/>
        <v>0.21428571428571427</v>
      </c>
      <c r="H4788" s="5">
        <f t="shared" si="496"/>
        <v>117.18645866067808</v>
      </c>
      <c r="M4788" s="1"/>
      <c r="N4788" s="1"/>
      <c r="O4788" s="1"/>
      <c r="P4788" s="1"/>
      <c r="Q4788" s="1"/>
      <c r="R4788" s="1"/>
      <c r="Y4788" s="1"/>
      <c r="Z4788" s="1"/>
      <c r="AA4788" s="6">
        <v>117.18645866067808</v>
      </c>
      <c r="AB4788" s="6">
        <f t="shared" si="497"/>
        <v>35.155937598203423</v>
      </c>
    </row>
    <row r="4789" spans="3:28" x14ac:dyDescent="0.55000000000000004">
      <c r="C4789" s="5">
        <f t="shared" ca="1" si="492"/>
        <v>0.80783058831790533</v>
      </c>
      <c r="D4789" s="6">
        <v>0.82081281855722221</v>
      </c>
      <c r="E4789" s="15">
        <f t="shared" si="493"/>
        <v>137.42936324344663</v>
      </c>
      <c r="F4789" s="5">
        <f t="shared" si="494"/>
        <v>194.93844481983376</v>
      </c>
      <c r="G4789" s="5">
        <f t="shared" si="495"/>
        <v>0.21428571428571427</v>
      </c>
      <c r="H4789" s="5">
        <f t="shared" si="496"/>
        <v>194.93844481983376</v>
      </c>
      <c r="M4789" s="1"/>
      <c r="N4789" s="1"/>
      <c r="O4789" s="1"/>
      <c r="P4789" s="1"/>
      <c r="Q4789" s="1"/>
      <c r="R4789" s="1"/>
      <c r="Y4789" s="1"/>
      <c r="Z4789" s="1"/>
      <c r="AA4789" s="6">
        <v>194.93844481983376</v>
      </c>
      <c r="AB4789" s="6">
        <f t="shared" si="497"/>
        <v>58.481533445950127</v>
      </c>
    </row>
    <row r="4790" spans="3:28" x14ac:dyDescent="0.55000000000000004">
      <c r="C4790" s="5">
        <f t="shared" ca="1" si="492"/>
        <v>0.61422006743446533</v>
      </c>
      <c r="D4790" s="6">
        <v>7.0938084069684826E-2</v>
      </c>
      <c r="E4790" s="15">
        <f t="shared" si="493"/>
        <v>54.521874404074659</v>
      </c>
      <c r="F4790" s="5">
        <f t="shared" si="494"/>
        <v>60.771627892284869</v>
      </c>
      <c r="G4790" s="5">
        <f t="shared" si="495"/>
        <v>0.21428571428571427</v>
      </c>
      <c r="H4790" s="5">
        <f t="shared" si="496"/>
        <v>54.521874404074659</v>
      </c>
      <c r="M4790" s="1"/>
      <c r="N4790" s="1"/>
      <c r="O4790" s="1"/>
      <c r="P4790" s="1"/>
      <c r="Q4790" s="1"/>
      <c r="R4790" s="1"/>
      <c r="Y4790" s="1"/>
      <c r="Z4790" s="1"/>
      <c r="AA4790" s="6">
        <v>54.521874404074659</v>
      </c>
      <c r="AB4790" s="6">
        <f t="shared" si="497"/>
        <v>16.356562321222398</v>
      </c>
    </row>
    <row r="4791" spans="3:28" x14ac:dyDescent="0.55000000000000004">
      <c r="C4791" s="5">
        <f t="shared" ca="1" si="492"/>
        <v>0.13193610569876912</v>
      </c>
      <c r="D4791" s="6">
        <v>9.730041621262786E-2</v>
      </c>
      <c r="E4791" s="15">
        <f t="shared" si="493"/>
        <v>60.430767892437416</v>
      </c>
      <c r="F4791" s="5">
        <f t="shared" si="494"/>
        <v>64.190130907754138</v>
      </c>
      <c r="G4791" s="5">
        <f t="shared" si="495"/>
        <v>0.21428571428571427</v>
      </c>
      <c r="H4791" s="5">
        <f t="shared" si="496"/>
        <v>60.430767892437416</v>
      </c>
      <c r="M4791" s="1"/>
      <c r="N4791" s="1"/>
      <c r="O4791" s="1"/>
      <c r="P4791" s="1"/>
      <c r="Q4791" s="1"/>
      <c r="R4791" s="1"/>
      <c r="Y4791" s="1"/>
      <c r="Z4791" s="1"/>
      <c r="AA4791" s="6">
        <v>60.430767892437416</v>
      </c>
      <c r="AB4791" s="6">
        <f t="shared" si="497"/>
        <v>18.129230367731225</v>
      </c>
    </row>
    <row r="4792" spans="3:28" x14ac:dyDescent="0.55000000000000004">
      <c r="C4792" s="5">
        <f t="shared" ca="1" si="492"/>
        <v>0.42173507907479679</v>
      </c>
      <c r="D4792" s="6">
        <v>0.66649095803793512</v>
      </c>
      <c r="E4792" s="15">
        <f t="shared" si="493"/>
        <v>125.81610508347634</v>
      </c>
      <c r="F4792" s="5">
        <f t="shared" si="494"/>
        <v>156.66766943615548</v>
      </c>
      <c r="G4792" s="5">
        <f t="shared" si="495"/>
        <v>0.21428571428571427</v>
      </c>
      <c r="H4792" s="5">
        <f t="shared" si="496"/>
        <v>156.66766943615548</v>
      </c>
      <c r="M4792" s="1"/>
      <c r="N4792" s="1"/>
      <c r="O4792" s="1"/>
      <c r="P4792" s="1"/>
      <c r="Q4792" s="1"/>
      <c r="R4792" s="1"/>
      <c r="Y4792" s="1"/>
      <c r="Z4792" s="1"/>
      <c r="AA4792" s="6">
        <v>156.66766943615548</v>
      </c>
      <c r="AB4792" s="6">
        <f t="shared" si="497"/>
        <v>47.000300830846641</v>
      </c>
    </row>
    <row r="4793" spans="3:28" x14ac:dyDescent="0.55000000000000004">
      <c r="C4793" s="5">
        <f t="shared" ca="1" si="492"/>
        <v>0.40207477309048034</v>
      </c>
      <c r="D4793" s="6">
        <v>0.83019214359559601</v>
      </c>
      <c r="E4793" s="15">
        <f t="shared" si="493"/>
        <v>138.0983827679533</v>
      </c>
      <c r="F4793" s="5">
        <f t="shared" si="494"/>
        <v>197.72505705447065</v>
      </c>
      <c r="G4793" s="5">
        <f t="shared" si="495"/>
        <v>0.21428571428571427</v>
      </c>
      <c r="H4793" s="5">
        <f t="shared" si="496"/>
        <v>197.72505705447065</v>
      </c>
      <c r="M4793" s="1"/>
      <c r="N4793" s="1"/>
      <c r="O4793" s="1"/>
      <c r="P4793" s="1"/>
      <c r="Q4793" s="1"/>
      <c r="R4793" s="1"/>
      <c r="Y4793" s="1"/>
      <c r="Z4793" s="1"/>
      <c r="AA4793" s="6">
        <v>197.72505705447065</v>
      </c>
      <c r="AB4793" s="6">
        <f t="shared" si="497"/>
        <v>59.317517116341193</v>
      </c>
    </row>
    <row r="4794" spans="3:28" x14ac:dyDescent="0.55000000000000004">
      <c r="C4794" s="5">
        <f t="shared" ca="1" si="492"/>
        <v>0.74179067414038302</v>
      </c>
      <c r="D4794" s="6">
        <v>0.45500354254185571</v>
      </c>
      <c r="E4794" s="15">
        <f t="shared" si="493"/>
        <v>107.43031233332736</v>
      </c>
      <c r="F4794" s="5">
        <f t="shared" si="494"/>
        <v>116.77395987627281</v>
      </c>
      <c r="G4794" s="5">
        <f t="shared" si="495"/>
        <v>0.21428571428571427</v>
      </c>
      <c r="H4794" s="5">
        <f t="shared" si="496"/>
        <v>116.77395987627281</v>
      </c>
      <c r="M4794" s="1"/>
      <c r="N4794" s="1"/>
      <c r="O4794" s="1"/>
      <c r="P4794" s="1"/>
      <c r="Q4794" s="1"/>
      <c r="R4794" s="1"/>
      <c r="Y4794" s="1"/>
      <c r="Z4794" s="1"/>
      <c r="AA4794" s="6">
        <v>116.77395987627281</v>
      </c>
      <c r="AB4794" s="6">
        <f t="shared" si="497"/>
        <v>35.032187962881842</v>
      </c>
    </row>
    <row r="4795" spans="3:28" x14ac:dyDescent="0.55000000000000004">
      <c r="C4795" s="5">
        <f t="shared" ca="1" si="492"/>
        <v>0.94753489537660662</v>
      </c>
      <c r="D4795" s="6">
        <v>0.87584212384933746</v>
      </c>
      <c r="E4795" s="15">
        <f t="shared" si="493"/>
        <v>141.30188655032893</v>
      </c>
      <c r="F4795" s="5">
        <f t="shared" si="494"/>
        <v>212.54643991877282</v>
      </c>
      <c r="G4795" s="5">
        <f t="shared" si="495"/>
        <v>0.21428571428571427</v>
      </c>
      <c r="H4795" s="5">
        <f t="shared" si="496"/>
        <v>212.54643991877282</v>
      </c>
      <c r="M4795" s="1"/>
      <c r="N4795" s="1"/>
      <c r="O4795" s="1"/>
      <c r="P4795" s="1"/>
      <c r="Q4795" s="1"/>
      <c r="R4795" s="1"/>
      <c r="Y4795" s="1"/>
      <c r="Z4795" s="1"/>
      <c r="AA4795" s="6">
        <v>212.54643991877282</v>
      </c>
      <c r="AB4795" s="6">
        <f t="shared" si="497"/>
        <v>63.763931975631841</v>
      </c>
    </row>
    <row r="4796" spans="3:28" x14ac:dyDescent="0.55000000000000004">
      <c r="C4796" s="5">
        <f t="shared" ca="1" si="492"/>
        <v>0.5338291703937702</v>
      </c>
      <c r="D4796" s="6">
        <v>0.46061250821365995</v>
      </c>
      <c r="E4796" s="15">
        <f t="shared" si="493"/>
        <v>107.96755161984154</v>
      </c>
      <c r="F4796" s="5">
        <f t="shared" si="494"/>
        <v>117.71925638170512</v>
      </c>
      <c r="G4796" s="5">
        <f t="shared" si="495"/>
        <v>0.21428571428571427</v>
      </c>
      <c r="H4796" s="5">
        <f t="shared" si="496"/>
        <v>117.71925638170512</v>
      </c>
      <c r="M4796" s="1"/>
      <c r="N4796" s="1"/>
      <c r="O4796" s="1"/>
      <c r="P4796" s="1"/>
      <c r="Q4796" s="1"/>
      <c r="R4796" s="1"/>
      <c r="Y4796" s="1"/>
      <c r="Z4796" s="1"/>
      <c r="AA4796" s="6">
        <v>117.71925638170512</v>
      </c>
      <c r="AB4796" s="6">
        <f t="shared" si="497"/>
        <v>35.315776914511538</v>
      </c>
    </row>
    <row r="4797" spans="3:28" x14ac:dyDescent="0.55000000000000004">
      <c r="C4797" s="5">
        <f t="shared" ca="1" si="492"/>
        <v>0.91225943126962394</v>
      </c>
      <c r="D4797" s="6">
        <v>0.22879777929067979</v>
      </c>
      <c r="E4797" s="15">
        <f t="shared" si="493"/>
        <v>81.998408786705326</v>
      </c>
      <c r="F4797" s="5">
        <f t="shared" si="494"/>
        <v>82.041158023598115</v>
      </c>
      <c r="G4797" s="5">
        <f t="shared" si="495"/>
        <v>0.21428571428571427</v>
      </c>
      <c r="H4797" s="5">
        <f t="shared" si="496"/>
        <v>82.041158023598115</v>
      </c>
      <c r="M4797" s="1"/>
      <c r="N4797" s="1"/>
      <c r="O4797" s="1"/>
      <c r="P4797" s="1"/>
      <c r="Q4797" s="1"/>
      <c r="R4797" s="1"/>
      <c r="Y4797" s="1"/>
      <c r="Z4797" s="1"/>
      <c r="AA4797" s="6">
        <v>82.041158023598115</v>
      </c>
      <c r="AB4797" s="6">
        <f t="shared" si="497"/>
        <v>24.612347407079433</v>
      </c>
    </row>
    <row r="4798" spans="3:28" x14ac:dyDescent="0.55000000000000004">
      <c r="C4798" s="5">
        <f t="shared" ca="1" si="492"/>
        <v>8.2953964600650854E-2</v>
      </c>
      <c r="D4798" s="6">
        <v>0.19171740344333443</v>
      </c>
      <c r="E4798" s="15">
        <f t="shared" si="493"/>
        <v>76.752553932382796</v>
      </c>
      <c r="F4798" s="5">
        <f t="shared" si="494"/>
        <v>76.862804651733143</v>
      </c>
      <c r="G4798" s="5">
        <f t="shared" si="495"/>
        <v>0.21428571428571427</v>
      </c>
      <c r="H4798" s="5">
        <f t="shared" si="496"/>
        <v>76.752553932382796</v>
      </c>
      <c r="M4798" s="1"/>
      <c r="N4798" s="1"/>
      <c r="O4798" s="1"/>
      <c r="P4798" s="1"/>
      <c r="Q4798" s="1"/>
      <c r="R4798" s="1"/>
      <c r="Y4798" s="1"/>
      <c r="Z4798" s="1"/>
      <c r="AA4798" s="6">
        <v>76.752553932382796</v>
      </c>
      <c r="AB4798" s="6">
        <f t="shared" si="497"/>
        <v>23.025766179714839</v>
      </c>
    </row>
    <row r="4799" spans="3:28" x14ac:dyDescent="0.55000000000000004">
      <c r="C4799" s="5">
        <f t="shared" ca="1" si="492"/>
        <v>0.81220926781900915</v>
      </c>
      <c r="D4799" s="6">
        <v>0.69809291997355916</v>
      </c>
      <c r="E4799" s="15">
        <f t="shared" si="493"/>
        <v>128.29571115956435</v>
      </c>
      <c r="F4799" s="5">
        <f t="shared" si="494"/>
        <v>163.62743630176649</v>
      </c>
      <c r="G4799" s="5">
        <f t="shared" si="495"/>
        <v>0.21428571428571427</v>
      </c>
      <c r="H4799" s="5">
        <f t="shared" si="496"/>
        <v>163.62743630176649</v>
      </c>
      <c r="M4799" s="1"/>
      <c r="N4799" s="1"/>
      <c r="O4799" s="1"/>
      <c r="P4799" s="1"/>
      <c r="Q4799" s="1"/>
      <c r="R4799" s="1"/>
      <c r="Y4799" s="1"/>
      <c r="Z4799" s="1"/>
      <c r="AA4799" s="6">
        <v>163.62743630176649</v>
      </c>
      <c r="AB4799" s="6">
        <f t="shared" si="497"/>
        <v>49.08823089052995</v>
      </c>
    </row>
    <row r="4800" spans="3:28" x14ac:dyDescent="0.55000000000000004">
      <c r="C4800" s="5">
        <f t="shared" ca="1" si="492"/>
        <v>0.53802874483861984</v>
      </c>
      <c r="D4800" s="6">
        <v>0.46000177953388699</v>
      </c>
      <c r="E4800" s="15">
        <f t="shared" si="493"/>
        <v>107.90921394352983</v>
      </c>
      <c r="F4800" s="5">
        <f t="shared" si="494"/>
        <v>117.61609067488283</v>
      </c>
      <c r="G4800" s="5">
        <f t="shared" si="495"/>
        <v>0.21428571428571427</v>
      </c>
      <c r="H4800" s="5">
        <f t="shared" si="496"/>
        <v>117.61609067488283</v>
      </c>
      <c r="M4800" s="1"/>
      <c r="N4800" s="1"/>
      <c r="O4800" s="1"/>
      <c r="P4800" s="1"/>
      <c r="Q4800" s="1"/>
      <c r="R4800" s="1"/>
      <c r="Y4800" s="1"/>
      <c r="Z4800" s="1"/>
      <c r="AA4800" s="6">
        <v>117.61609067488283</v>
      </c>
      <c r="AB4800" s="6">
        <f t="shared" si="497"/>
        <v>35.284827202464847</v>
      </c>
    </row>
    <row r="4801" spans="3:28" x14ac:dyDescent="0.55000000000000004">
      <c r="C4801" s="5">
        <f t="shared" ca="1" si="492"/>
        <v>0.65622025373499304</v>
      </c>
      <c r="D4801" s="6">
        <v>0.90215144474603481</v>
      </c>
      <c r="E4801" s="15">
        <f t="shared" si="493"/>
        <v>143.11029311854224</v>
      </c>
      <c r="F4801" s="5">
        <f t="shared" si="494"/>
        <v>222.36321101665618</v>
      </c>
      <c r="G4801" s="5">
        <f t="shared" si="495"/>
        <v>0.21428571428571427</v>
      </c>
      <c r="H4801" s="5">
        <f t="shared" si="496"/>
        <v>222.36321101665618</v>
      </c>
      <c r="M4801" s="1"/>
      <c r="N4801" s="1"/>
      <c r="O4801" s="1"/>
      <c r="P4801" s="1"/>
      <c r="Q4801" s="1"/>
      <c r="R4801" s="1"/>
      <c r="Y4801" s="1"/>
      <c r="Z4801" s="1"/>
      <c r="AA4801" s="6">
        <v>222.36321101665618</v>
      </c>
      <c r="AB4801" s="6">
        <f t="shared" si="497"/>
        <v>66.708963304996857</v>
      </c>
    </row>
    <row r="4802" spans="3:28" x14ac:dyDescent="0.55000000000000004">
      <c r="C4802" s="5">
        <f t="shared" ca="1" si="492"/>
        <v>0.49289538361895424</v>
      </c>
      <c r="D4802" s="6">
        <v>3.206337694274275E-2</v>
      </c>
      <c r="E4802" s="15">
        <f t="shared" si="493"/>
        <v>43.209151915528459</v>
      </c>
      <c r="F4802" s="5">
        <f t="shared" si="494"/>
        <v>55.817904054521136</v>
      </c>
      <c r="G4802" s="5">
        <f t="shared" si="495"/>
        <v>0.21428571428571427</v>
      </c>
      <c r="H4802" s="5">
        <f t="shared" si="496"/>
        <v>43.209151915528459</v>
      </c>
      <c r="M4802" s="1"/>
      <c r="N4802" s="1"/>
      <c r="O4802" s="1"/>
      <c r="P4802" s="1"/>
      <c r="Q4802" s="1"/>
      <c r="R4802" s="1"/>
      <c r="Y4802" s="1"/>
      <c r="Z4802" s="1"/>
      <c r="AA4802" s="6">
        <v>43.209151915528459</v>
      </c>
      <c r="AB4802" s="6">
        <f t="shared" si="497"/>
        <v>12.962745574658538</v>
      </c>
    </row>
    <row r="4803" spans="3:28" x14ac:dyDescent="0.55000000000000004">
      <c r="C4803" s="5">
        <f t="shared" ref="C4803:C4866" ca="1" si="498">RAND()</f>
        <v>0.11476653492303412</v>
      </c>
      <c r="D4803" s="6">
        <v>1.5091241366920749E-2</v>
      </c>
      <c r="E4803" s="15">
        <f t="shared" ref="E4803:E4866" si="499">$B$1+SQRT(($B$2-$B$1)*($B$3-$B$1)*D4803)</f>
        <v>35.922715062584913</v>
      </c>
      <c r="F4803" s="5">
        <f t="shared" ref="F4803:F4866" si="500">$B$2-SQRT(($B$2-$B$1)*($B$2-$B$3)*(1-D4803))</f>
        <v>53.68642032604518</v>
      </c>
      <c r="G4803" s="5">
        <f t="shared" ref="G4803:G4866" si="501">($B$3-$B$1)/($B$2-$B$1)</f>
        <v>0.21428571428571427</v>
      </c>
      <c r="H4803" s="5">
        <f t="shared" ref="H4803:H4866" si="502">IF(D4803&lt;G4803,E4803,F4803)</f>
        <v>35.922715062584913</v>
      </c>
      <c r="M4803" s="1"/>
      <c r="N4803" s="1"/>
      <c r="O4803" s="1"/>
      <c r="P4803" s="1"/>
      <c r="Q4803" s="1"/>
      <c r="R4803" s="1"/>
      <c r="Y4803" s="1"/>
      <c r="Z4803" s="1"/>
      <c r="AA4803" s="6">
        <v>35.922715062584913</v>
      </c>
      <c r="AB4803" s="6">
        <f t="shared" ref="AB4803:AB4866" si="503">AA4803*0.3</f>
        <v>10.776814518775474</v>
      </c>
    </row>
    <row r="4804" spans="3:28" x14ac:dyDescent="0.55000000000000004">
      <c r="C4804" s="5">
        <f t="shared" ca="1" si="498"/>
        <v>1.4196670048725379E-2</v>
      </c>
      <c r="D4804" s="6">
        <v>0.87009089454293875</v>
      </c>
      <c r="E4804" s="15">
        <f t="shared" si="499"/>
        <v>140.90296534130738</v>
      </c>
      <c r="F4804" s="5">
        <f t="shared" si="500"/>
        <v>210.54386048931593</v>
      </c>
      <c r="G4804" s="5">
        <f t="shared" si="501"/>
        <v>0.21428571428571427</v>
      </c>
      <c r="H4804" s="5">
        <f t="shared" si="502"/>
        <v>210.54386048931593</v>
      </c>
      <c r="M4804" s="1"/>
      <c r="N4804" s="1"/>
      <c r="O4804" s="1"/>
      <c r="P4804" s="1"/>
      <c r="Q4804" s="1"/>
      <c r="R4804" s="1"/>
      <c r="Y4804" s="1"/>
      <c r="Z4804" s="1"/>
      <c r="AA4804" s="6">
        <v>210.54386048931593</v>
      </c>
      <c r="AB4804" s="6">
        <f t="shared" si="503"/>
        <v>63.163158146794778</v>
      </c>
    </row>
    <row r="4805" spans="3:28" x14ac:dyDescent="0.55000000000000004">
      <c r="C4805" s="5">
        <f t="shared" ca="1" si="498"/>
        <v>0.28114523442102413</v>
      </c>
      <c r="D4805" s="6">
        <v>0.48516811906428059</v>
      </c>
      <c r="E4805" s="15">
        <f t="shared" si="499"/>
        <v>110.28191624173644</v>
      </c>
      <c r="F4805" s="5">
        <f t="shared" si="500"/>
        <v>121.91675018228042</v>
      </c>
      <c r="G4805" s="5">
        <f t="shared" si="501"/>
        <v>0.21428571428571427</v>
      </c>
      <c r="H4805" s="5">
        <f t="shared" si="502"/>
        <v>121.91675018228042</v>
      </c>
      <c r="M4805" s="1"/>
      <c r="N4805" s="1"/>
      <c r="O4805" s="1"/>
      <c r="P4805" s="1"/>
      <c r="Q4805" s="1"/>
      <c r="R4805" s="1"/>
      <c r="Y4805" s="1"/>
      <c r="Z4805" s="1"/>
      <c r="AA4805" s="6">
        <v>121.91675018228042</v>
      </c>
      <c r="AB4805" s="6">
        <f t="shared" si="503"/>
        <v>36.575025054684126</v>
      </c>
    </row>
    <row r="4806" spans="3:28" x14ac:dyDescent="0.55000000000000004">
      <c r="C4806" s="5">
        <f t="shared" ca="1" si="498"/>
        <v>0.36043239983575925</v>
      </c>
      <c r="D4806" s="6">
        <v>0.77676371222301477</v>
      </c>
      <c r="E4806" s="15">
        <f t="shared" si="499"/>
        <v>134.23497872957586</v>
      </c>
      <c r="F4806" s="5">
        <f t="shared" si="500"/>
        <v>182.73382701280693</v>
      </c>
      <c r="G4806" s="5">
        <f t="shared" si="501"/>
        <v>0.21428571428571427</v>
      </c>
      <c r="H4806" s="5">
        <f t="shared" si="502"/>
        <v>182.73382701280693</v>
      </c>
      <c r="M4806" s="1"/>
      <c r="N4806" s="1"/>
      <c r="O4806" s="1"/>
      <c r="P4806" s="1"/>
      <c r="Q4806" s="1"/>
      <c r="R4806" s="1"/>
      <c r="Y4806" s="1"/>
      <c r="Z4806" s="1"/>
      <c r="AA4806" s="6">
        <v>182.73382701280693</v>
      </c>
      <c r="AB4806" s="6">
        <f t="shared" si="503"/>
        <v>54.820148103842079</v>
      </c>
    </row>
    <row r="4807" spans="3:28" x14ac:dyDescent="0.55000000000000004">
      <c r="C4807" s="5">
        <f t="shared" ca="1" si="498"/>
        <v>0.956022787974521</v>
      </c>
      <c r="D4807" s="6">
        <v>0.89285715766621998</v>
      </c>
      <c r="E4807" s="15">
        <f t="shared" si="499"/>
        <v>142.47448815485001</v>
      </c>
      <c r="F4807" s="5">
        <f t="shared" si="500"/>
        <v>218.75962156808447</v>
      </c>
      <c r="G4807" s="5">
        <f t="shared" si="501"/>
        <v>0.21428571428571427</v>
      </c>
      <c r="H4807" s="5">
        <f t="shared" si="502"/>
        <v>218.75962156808447</v>
      </c>
      <c r="M4807" s="1"/>
      <c r="N4807" s="1"/>
      <c r="O4807" s="1"/>
      <c r="P4807" s="1"/>
      <c r="Q4807" s="1"/>
      <c r="R4807" s="1"/>
      <c r="Y4807" s="1"/>
      <c r="Z4807" s="1"/>
      <c r="AA4807" s="6">
        <v>218.75962156808447</v>
      </c>
      <c r="AB4807" s="6">
        <f t="shared" si="503"/>
        <v>65.627886470425338</v>
      </c>
    </row>
    <row r="4808" spans="3:28" x14ac:dyDescent="0.55000000000000004">
      <c r="C4808" s="5">
        <f t="shared" ca="1" si="498"/>
        <v>0.61602811183802675</v>
      </c>
      <c r="D4808" s="6">
        <v>0.935021740943216</v>
      </c>
      <c r="E4808" s="15">
        <f t="shared" si="499"/>
        <v>145.33301738905845</v>
      </c>
      <c r="F4808" s="5">
        <f t="shared" si="500"/>
        <v>236.73341515540849</v>
      </c>
      <c r="G4808" s="5">
        <f t="shared" si="501"/>
        <v>0.21428571428571427</v>
      </c>
      <c r="H4808" s="5">
        <f t="shared" si="502"/>
        <v>236.73341515540849</v>
      </c>
      <c r="M4808" s="1"/>
      <c r="N4808" s="1"/>
      <c r="O4808" s="1"/>
      <c r="P4808" s="1"/>
      <c r="Q4808" s="1"/>
      <c r="R4808" s="1"/>
      <c r="Y4808" s="1"/>
      <c r="Z4808" s="1"/>
      <c r="AA4808" s="6">
        <v>236.73341515540849</v>
      </c>
      <c r="AB4808" s="6">
        <f t="shared" si="503"/>
        <v>71.020024546622551</v>
      </c>
    </row>
    <row r="4809" spans="3:28" x14ac:dyDescent="0.55000000000000004">
      <c r="C4809" s="5">
        <f t="shared" ca="1" si="498"/>
        <v>0.4154736411476827</v>
      </c>
      <c r="D4809" s="6">
        <v>0.16616280081380974</v>
      </c>
      <c r="E4809" s="15">
        <f t="shared" si="499"/>
        <v>72.83497945179883</v>
      </c>
      <c r="F4809" s="5">
        <f t="shared" si="500"/>
        <v>73.362908000765856</v>
      </c>
      <c r="G4809" s="5">
        <f t="shared" si="501"/>
        <v>0.21428571428571427</v>
      </c>
      <c r="H4809" s="5">
        <f t="shared" si="502"/>
        <v>72.83497945179883</v>
      </c>
      <c r="M4809" s="1"/>
      <c r="N4809" s="1"/>
      <c r="O4809" s="1"/>
      <c r="P4809" s="1"/>
      <c r="Q4809" s="1"/>
      <c r="R4809" s="1"/>
      <c r="Y4809" s="1"/>
      <c r="Z4809" s="1"/>
      <c r="AA4809" s="6">
        <v>72.83497945179883</v>
      </c>
      <c r="AB4809" s="6">
        <f t="shared" si="503"/>
        <v>21.850493835539648</v>
      </c>
    </row>
    <row r="4810" spans="3:28" x14ac:dyDescent="0.55000000000000004">
      <c r="C4810" s="5">
        <f t="shared" ca="1" si="498"/>
        <v>0.6943109942531247</v>
      </c>
      <c r="D4810" s="6">
        <v>0.37344900610061171</v>
      </c>
      <c r="E4810" s="15">
        <f t="shared" si="499"/>
        <v>99.208227492415688</v>
      </c>
      <c r="F4810" s="5">
        <f t="shared" si="500"/>
        <v>103.54252056945677</v>
      </c>
      <c r="G4810" s="5">
        <f t="shared" si="501"/>
        <v>0.21428571428571427</v>
      </c>
      <c r="H4810" s="5">
        <f t="shared" si="502"/>
        <v>103.54252056945677</v>
      </c>
      <c r="M4810" s="1"/>
      <c r="N4810" s="1"/>
      <c r="O4810" s="1"/>
      <c r="P4810" s="1"/>
      <c r="Q4810" s="1"/>
      <c r="R4810" s="1"/>
      <c r="Y4810" s="1"/>
      <c r="Z4810" s="1"/>
      <c r="AA4810" s="6">
        <v>103.54252056945677</v>
      </c>
      <c r="AB4810" s="6">
        <f t="shared" si="503"/>
        <v>31.06275617083703</v>
      </c>
    </row>
    <row r="4811" spans="3:28" x14ac:dyDescent="0.55000000000000004">
      <c r="C4811" s="5">
        <f t="shared" ca="1" si="498"/>
        <v>0.27343282744760056</v>
      </c>
      <c r="D4811" s="6">
        <v>0.96217318652225703</v>
      </c>
      <c r="E4811" s="15">
        <f t="shared" si="499"/>
        <v>147.13972445138427</v>
      </c>
      <c r="F4811" s="5">
        <f t="shared" si="500"/>
        <v>251.72856216944675</v>
      </c>
      <c r="G4811" s="5">
        <f t="shared" si="501"/>
        <v>0.21428571428571427</v>
      </c>
      <c r="H4811" s="5">
        <f t="shared" si="502"/>
        <v>251.72856216944675</v>
      </c>
      <c r="M4811" s="1"/>
      <c r="N4811" s="1"/>
      <c r="O4811" s="1"/>
      <c r="P4811" s="1"/>
      <c r="Q4811" s="1"/>
      <c r="R4811" s="1"/>
      <c r="Y4811" s="1"/>
      <c r="Z4811" s="1"/>
      <c r="AA4811" s="6">
        <v>251.72856216944675</v>
      </c>
      <c r="AB4811" s="6">
        <f t="shared" si="503"/>
        <v>75.518568650834027</v>
      </c>
    </row>
    <row r="4812" spans="3:28" x14ac:dyDescent="0.55000000000000004">
      <c r="C4812" s="5">
        <f t="shared" ca="1" si="498"/>
        <v>0.44235819108630492</v>
      </c>
      <c r="D4812" s="6">
        <v>0.87107961661158939</v>
      </c>
      <c r="E4812" s="15">
        <f t="shared" si="499"/>
        <v>140.97163948246174</v>
      </c>
      <c r="F4812" s="5">
        <f t="shared" si="500"/>
        <v>210.88493047342615</v>
      </c>
      <c r="G4812" s="5">
        <f t="shared" si="501"/>
        <v>0.21428571428571427</v>
      </c>
      <c r="H4812" s="5">
        <f t="shared" si="502"/>
        <v>210.88493047342615</v>
      </c>
      <c r="M4812" s="1"/>
      <c r="N4812" s="1"/>
      <c r="O4812" s="1"/>
      <c r="P4812" s="1"/>
      <c r="Q4812" s="1"/>
      <c r="R4812" s="1"/>
      <c r="Y4812" s="1"/>
      <c r="Z4812" s="1"/>
      <c r="AA4812" s="6">
        <v>210.88493047342615</v>
      </c>
      <c r="AB4812" s="6">
        <f t="shared" si="503"/>
        <v>63.265479142027843</v>
      </c>
    </row>
    <row r="4813" spans="3:28" x14ac:dyDescent="0.55000000000000004">
      <c r="C4813" s="5">
        <f t="shared" ca="1" si="498"/>
        <v>0.5356084896382528</v>
      </c>
      <c r="D4813" s="6">
        <v>0.5034653961537584</v>
      </c>
      <c r="E4813" s="15">
        <f t="shared" si="499"/>
        <v>111.96857428156176</v>
      </c>
      <c r="F4813" s="5">
        <f t="shared" si="500"/>
        <v>125.10994425946203</v>
      </c>
      <c r="G4813" s="5">
        <f t="shared" si="501"/>
        <v>0.21428571428571427</v>
      </c>
      <c r="H4813" s="5">
        <f t="shared" si="502"/>
        <v>125.10994425946203</v>
      </c>
      <c r="M4813" s="1"/>
      <c r="N4813" s="1"/>
      <c r="O4813" s="1"/>
      <c r="P4813" s="1"/>
      <c r="Q4813" s="1"/>
      <c r="R4813" s="1"/>
      <c r="Y4813" s="1"/>
      <c r="Z4813" s="1"/>
      <c r="AA4813" s="6">
        <v>125.10994425946203</v>
      </c>
      <c r="AB4813" s="6">
        <f t="shared" si="503"/>
        <v>37.532983277838603</v>
      </c>
    </row>
    <row r="4814" spans="3:28" x14ac:dyDescent="0.55000000000000004">
      <c r="C4814" s="5">
        <f t="shared" ca="1" si="498"/>
        <v>0.73947233941974821</v>
      </c>
      <c r="D4814" s="6">
        <v>0.91091809774391685</v>
      </c>
      <c r="E4814" s="15">
        <f t="shared" si="499"/>
        <v>143.70700886408096</v>
      </c>
      <c r="F4814" s="5">
        <f t="shared" si="500"/>
        <v>225.92270807477689</v>
      </c>
      <c r="G4814" s="5">
        <f t="shared" si="501"/>
        <v>0.21428571428571427</v>
      </c>
      <c r="H4814" s="5">
        <f t="shared" si="502"/>
        <v>225.92270807477689</v>
      </c>
      <c r="M4814" s="1"/>
      <c r="N4814" s="1"/>
      <c r="O4814" s="1"/>
      <c r="P4814" s="1"/>
      <c r="Q4814" s="1"/>
      <c r="R4814" s="1"/>
      <c r="Y4814" s="1"/>
      <c r="Z4814" s="1"/>
      <c r="AA4814" s="6">
        <v>225.92270807477689</v>
      </c>
      <c r="AB4814" s="6">
        <f t="shared" si="503"/>
        <v>67.776812422433068</v>
      </c>
    </row>
    <row r="4815" spans="3:28" x14ac:dyDescent="0.55000000000000004">
      <c r="C4815" s="5">
        <f t="shared" ca="1" si="498"/>
        <v>6.846088882602519E-2</v>
      </c>
      <c r="D4815" s="6">
        <v>0.34186589330072648</v>
      </c>
      <c r="E4815" s="15">
        <f t="shared" si="499"/>
        <v>95.784873209976439</v>
      </c>
      <c r="F4815" s="5">
        <f t="shared" si="500"/>
        <v>98.65189106257975</v>
      </c>
      <c r="G4815" s="5">
        <f t="shared" si="501"/>
        <v>0.21428571428571427</v>
      </c>
      <c r="H4815" s="5">
        <f t="shared" si="502"/>
        <v>98.65189106257975</v>
      </c>
      <c r="M4815" s="1"/>
      <c r="N4815" s="1"/>
      <c r="O4815" s="1"/>
      <c r="P4815" s="1"/>
      <c r="Q4815" s="1"/>
      <c r="R4815" s="1"/>
      <c r="Y4815" s="1"/>
      <c r="Z4815" s="1"/>
      <c r="AA4815" s="6">
        <v>98.65189106257975</v>
      </c>
      <c r="AB4815" s="6">
        <f t="shared" si="503"/>
        <v>29.595567318773924</v>
      </c>
    </row>
    <row r="4816" spans="3:28" x14ac:dyDescent="0.55000000000000004">
      <c r="C4816" s="5">
        <f t="shared" ca="1" si="498"/>
        <v>0.62146130026185742</v>
      </c>
      <c r="D4816" s="6">
        <v>0.64239319052192756</v>
      </c>
      <c r="E4816" s="15">
        <f t="shared" si="499"/>
        <v>123.88554086478244</v>
      </c>
      <c r="F4816" s="5">
        <f t="shared" si="500"/>
        <v>151.57972017325508</v>
      </c>
      <c r="G4816" s="5">
        <f t="shared" si="501"/>
        <v>0.21428571428571427</v>
      </c>
      <c r="H4816" s="5">
        <f t="shared" si="502"/>
        <v>151.57972017325508</v>
      </c>
      <c r="M4816" s="1"/>
      <c r="N4816" s="1"/>
      <c r="O4816" s="1"/>
      <c r="P4816" s="1"/>
      <c r="Q4816" s="1"/>
      <c r="R4816" s="1"/>
      <c r="Y4816" s="1"/>
      <c r="Z4816" s="1"/>
      <c r="AA4816" s="6">
        <v>151.57972017325508</v>
      </c>
      <c r="AB4816" s="6">
        <f t="shared" si="503"/>
        <v>45.473916051976524</v>
      </c>
    </row>
    <row r="4817" spans="3:28" x14ac:dyDescent="0.55000000000000004">
      <c r="C4817" s="5">
        <f t="shared" ca="1" si="498"/>
        <v>0.56638401942384053</v>
      </c>
      <c r="D4817" s="6">
        <v>0.52281316010741041</v>
      </c>
      <c r="E4817" s="15">
        <f t="shared" si="499"/>
        <v>113.71905403814368</v>
      </c>
      <c r="F4817" s="5">
        <f t="shared" si="500"/>
        <v>128.55114658480937</v>
      </c>
      <c r="G4817" s="5">
        <f t="shared" si="501"/>
        <v>0.21428571428571427</v>
      </c>
      <c r="H4817" s="5">
        <f t="shared" si="502"/>
        <v>128.55114658480937</v>
      </c>
      <c r="M4817" s="1"/>
      <c r="N4817" s="1"/>
      <c r="O4817" s="1"/>
      <c r="P4817" s="1"/>
      <c r="Q4817" s="1"/>
      <c r="R4817" s="1"/>
      <c r="Y4817" s="1"/>
      <c r="Z4817" s="1"/>
      <c r="AA4817" s="6">
        <v>128.55114658480937</v>
      </c>
      <c r="AB4817" s="6">
        <f t="shared" si="503"/>
        <v>38.565343975442808</v>
      </c>
    </row>
    <row r="4818" spans="3:28" x14ac:dyDescent="0.55000000000000004">
      <c r="C4818" s="5">
        <f t="shared" ca="1" si="498"/>
        <v>0.57574875426836225</v>
      </c>
      <c r="D4818" s="6">
        <v>0.53273289885618202</v>
      </c>
      <c r="E4818" s="15">
        <f t="shared" si="499"/>
        <v>114.60397825030329</v>
      </c>
      <c r="F4818" s="5">
        <f t="shared" si="500"/>
        <v>130.34254089354283</v>
      </c>
      <c r="G4818" s="5">
        <f t="shared" si="501"/>
        <v>0.21428571428571427</v>
      </c>
      <c r="H4818" s="5">
        <f t="shared" si="502"/>
        <v>130.34254089354283</v>
      </c>
      <c r="M4818" s="1"/>
      <c r="N4818" s="1"/>
      <c r="O4818" s="1"/>
      <c r="P4818" s="1"/>
      <c r="Q4818" s="1"/>
      <c r="R4818" s="1"/>
      <c r="Y4818" s="1"/>
      <c r="Z4818" s="1"/>
      <c r="AA4818" s="6">
        <v>130.34254089354283</v>
      </c>
      <c r="AB4818" s="6">
        <f t="shared" si="503"/>
        <v>39.102762268062847</v>
      </c>
    </row>
    <row r="4819" spans="3:28" x14ac:dyDescent="0.55000000000000004">
      <c r="C4819" s="5">
        <f t="shared" ca="1" si="498"/>
        <v>6.5467697030518357E-2</v>
      </c>
      <c r="D4819" s="6">
        <v>5.1033292332326896E-2</v>
      </c>
      <c r="E4819" s="15">
        <f t="shared" si="499"/>
        <v>49.280698611595525</v>
      </c>
      <c r="F4819" s="5">
        <f t="shared" si="500"/>
        <v>58.222521329366458</v>
      </c>
      <c r="G4819" s="5">
        <f t="shared" si="501"/>
        <v>0.21428571428571427</v>
      </c>
      <c r="H4819" s="5">
        <f t="shared" si="502"/>
        <v>49.280698611595525</v>
      </c>
      <c r="M4819" s="1"/>
      <c r="N4819" s="1"/>
      <c r="O4819" s="1"/>
      <c r="P4819" s="1"/>
      <c r="Q4819" s="1"/>
      <c r="R4819" s="1"/>
      <c r="Y4819" s="1"/>
      <c r="Z4819" s="1"/>
      <c r="AA4819" s="6">
        <v>49.280698611595525</v>
      </c>
      <c r="AB4819" s="6">
        <f t="shared" si="503"/>
        <v>14.784209583478656</v>
      </c>
    </row>
    <row r="4820" spans="3:28" x14ac:dyDescent="0.55000000000000004">
      <c r="C4820" s="5">
        <f t="shared" ca="1" si="498"/>
        <v>0.55330352721366816</v>
      </c>
      <c r="D4820" s="6">
        <v>6.7003500446954689E-2</v>
      </c>
      <c r="E4820" s="15">
        <f t="shared" si="499"/>
        <v>53.550839147610581</v>
      </c>
      <c r="F4820" s="5">
        <f t="shared" si="500"/>
        <v>60.26559618513744</v>
      </c>
      <c r="G4820" s="5">
        <f t="shared" si="501"/>
        <v>0.21428571428571427</v>
      </c>
      <c r="H4820" s="5">
        <f t="shared" si="502"/>
        <v>53.550839147610581</v>
      </c>
      <c r="M4820" s="1"/>
      <c r="N4820" s="1"/>
      <c r="O4820" s="1"/>
      <c r="P4820" s="1"/>
      <c r="Q4820" s="1"/>
      <c r="R4820" s="1"/>
      <c r="Y4820" s="1"/>
      <c r="Z4820" s="1"/>
      <c r="AA4820" s="6">
        <v>53.550839147610581</v>
      </c>
      <c r="AB4820" s="6">
        <f t="shared" si="503"/>
        <v>16.065251744283174</v>
      </c>
    </row>
    <row r="4821" spans="3:28" x14ac:dyDescent="0.55000000000000004">
      <c r="C4821" s="5">
        <f t="shared" ca="1" si="498"/>
        <v>0.15044708265949236</v>
      </c>
      <c r="D4821" s="6">
        <v>0.38011049523619489</v>
      </c>
      <c r="E4821" s="15">
        <f t="shared" si="499"/>
        <v>99.911553106969919</v>
      </c>
      <c r="F4821" s="5">
        <f t="shared" si="500"/>
        <v>104.58967915319724</v>
      </c>
      <c r="G4821" s="5">
        <f t="shared" si="501"/>
        <v>0.21428571428571427</v>
      </c>
      <c r="H4821" s="5">
        <f t="shared" si="502"/>
        <v>104.58967915319724</v>
      </c>
      <c r="M4821" s="1"/>
      <c r="N4821" s="1"/>
      <c r="O4821" s="1"/>
      <c r="P4821" s="1"/>
      <c r="Q4821" s="1"/>
      <c r="R4821" s="1"/>
      <c r="Y4821" s="1"/>
      <c r="Z4821" s="1"/>
      <c r="AA4821" s="6">
        <v>104.58967915319724</v>
      </c>
      <c r="AB4821" s="6">
        <f t="shared" si="503"/>
        <v>31.376903745959169</v>
      </c>
    </row>
    <row r="4822" spans="3:28" x14ac:dyDescent="0.55000000000000004">
      <c r="C4822" s="5">
        <f t="shared" ca="1" si="498"/>
        <v>0.47414365641148082</v>
      </c>
      <c r="D4822" s="6">
        <v>9.3002076597110461E-2</v>
      </c>
      <c r="E4822" s="15">
        <f t="shared" si="499"/>
        <v>59.527647119850883</v>
      </c>
      <c r="F4822" s="5">
        <f t="shared" si="500"/>
        <v>63.629375594982207</v>
      </c>
      <c r="G4822" s="5">
        <f t="shared" si="501"/>
        <v>0.21428571428571427</v>
      </c>
      <c r="H4822" s="5">
        <f t="shared" si="502"/>
        <v>59.527647119850883</v>
      </c>
      <c r="M4822" s="1"/>
      <c r="N4822" s="1"/>
      <c r="O4822" s="1"/>
      <c r="P4822" s="1"/>
      <c r="Q4822" s="1"/>
      <c r="R4822" s="1"/>
      <c r="Y4822" s="1"/>
      <c r="Z4822" s="1"/>
      <c r="AA4822" s="6">
        <v>59.527647119850883</v>
      </c>
      <c r="AB4822" s="6">
        <f t="shared" si="503"/>
        <v>17.858294135955266</v>
      </c>
    </row>
    <row r="4823" spans="3:28" x14ac:dyDescent="0.55000000000000004">
      <c r="C4823" s="5">
        <f t="shared" ca="1" si="498"/>
        <v>0.36120730905112652</v>
      </c>
      <c r="D4823" s="6">
        <v>0.36607760662801347</v>
      </c>
      <c r="E4823" s="15">
        <f t="shared" si="499"/>
        <v>98.422597453480378</v>
      </c>
      <c r="F4823" s="5">
        <f t="shared" si="500"/>
        <v>102.3902344728015</v>
      </c>
      <c r="G4823" s="5">
        <f t="shared" si="501"/>
        <v>0.21428571428571427</v>
      </c>
      <c r="H4823" s="5">
        <f t="shared" si="502"/>
        <v>102.3902344728015</v>
      </c>
      <c r="M4823" s="1"/>
      <c r="N4823" s="1"/>
      <c r="O4823" s="1"/>
      <c r="P4823" s="1"/>
      <c r="Q4823" s="1"/>
      <c r="R4823" s="1"/>
      <c r="Y4823" s="1"/>
      <c r="Z4823" s="1"/>
      <c r="AA4823" s="6">
        <v>102.3902344728015</v>
      </c>
      <c r="AB4823" s="6">
        <f t="shared" si="503"/>
        <v>30.717070341840447</v>
      </c>
    </row>
    <row r="4824" spans="3:28" x14ac:dyDescent="0.55000000000000004">
      <c r="C4824" s="5">
        <f t="shared" ca="1" si="498"/>
        <v>0.51272973220275775</v>
      </c>
      <c r="D4824" s="6">
        <v>0.39356385016747331</v>
      </c>
      <c r="E4824" s="15">
        <f t="shared" si="499"/>
        <v>101.31342252551882</v>
      </c>
      <c r="F4824" s="5">
        <f t="shared" si="500"/>
        <v>106.72178904572908</v>
      </c>
      <c r="G4824" s="5">
        <f t="shared" si="501"/>
        <v>0.21428571428571427</v>
      </c>
      <c r="H4824" s="5">
        <f t="shared" si="502"/>
        <v>106.72178904572908</v>
      </c>
      <c r="M4824" s="1"/>
      <c r="N4824" s="1"/>
      <c r="O4824" s="1"/>
      <c r="P4824" s="1"/>
      <c r="Q4824" s="1"/>
      <c r="R4824" s="1"/>
      <c r="Y4824" s="1"/>
      <c r="Z4824" s="1"/>
      <c r="AA4824" s="6">
        <v>106.72178904572908</v>
      </c>
      <c r="AB4824" s="6">
        <f t="shared" si="503"/>
        <v>32.016536713718722</v>
      </c>
    </row>
    <row r="4825" spans="3:28" x14ac:dyDescent="0.55000000000000004">
      <c r="C4825" s="5">
        <f t="shared" ca="1" si="498"/>
        <v>0.36980593412479301</v>
      </c>
      <c r="D4825" s="6">
        <v>0.91625626182116937</v>
      </c>
      <c r="E4825" s="15">
        <f t="shared" si="499"/>
        <v>144.06895340332184</v>
      </c>
      <c r="F4825" s="5">
        <f t="shared" si="500"/>
        <v>228.17650612915043</v>
      </c>
      <c r="G4825" s="5">
        <f t="shared" si="501"/>
        <v>0.21428571428571427</v>
      </c>
      <c r="H4825" s="5">
        <f t="shared" si="502"/>
        <v>228.17650612915043</v>
      </c>
      <c r="M4825" s="1"/>
      <c r="N4825" s="1"/>
      <c r="O4825" s="1"/>
      <c r="P4825" s="1"/>
      <c r="Q4825" s="1"/>
      <c r="R4825" s="1"/>
      <c r="Y4825" s="1"/>
      <c r="Z4825" s="1"/>
      <c r="AA4825" s="6">
        <v>228.17650612915043</v>
      </c>
      <c r="AB4825" s="6">
        <f t="shared" si="503"/>
        <v>68.452951838745122</v>
      </c>
    </row>
    <row r="4826" spans="3:28" x14ac:dyDescent="0.55000000000000004">
      <c r="C4826" s="5">
        <f t="shared" ca="1" si="498"/>
        <v>0.50399791369854241</v>
      </c>
      <c r="D4826" s="6">
        <v>0.35369103383219924</v>
      </c>
      <c r="E4826" s="15">
        <f t="shared" si="499"/>
        <v>97.084430129442794</v>
      </c>
      <c r="F4826" s="5">
        <f t="shared" si="500"/>
        <v>100.46896904006002</v>
      </c>
      <c r="G4826" s="5">
        <f t="shared" si="501"/>
        <v>0.21428571428571427</v>
      </c>
      <c r="H4826" s="5">
        <f t="shared" si="502"/>
        <v>100.46896904006002</v>
      </c>
      <c r="M4826" s="1"/>
      <c r="N4826" s="1"/>
      <c r="O4826" s="1"/>
      <c r="P4826" s="1"/>
      <c r="Q4826" s="1"/>
      <c r="R4826" s="1"/>
      <c r="Y4826" s="1"/>
      <c r="Z4826" s="1"/>
      <c r="AA4826" s="6">
        <v>100.46896904006002</v>
      </c>
      <c r="AB4826" s="6">
        <f t="shared" si="503"/>
        <v>30.140690712018003</v>
      </c>
    </row>
    <row r="4827" spans="3:28" x14ac:dyDescent="0.55000000000000004">
      <c r="C4827" s="5">
        <f t="shared" ca="1" si="498"/>
        <v>0.27655531364873864</v>
      </c>
      <c r="D4827" s="6">
        <v>0.58808755312314853</v>
      </c>
      <c r="E4827" s="15">
        <f t="shared" si="499"/>
        <v>119.39753967009895</v>
      </c>
      <c r="F4827" s="5">
        <f t="shared" si="500"/>
        <v>140.70842229542063</v>
      </c>
      <c r="G4827" s="5">
        <f t="shared" si="501"/>
        <v>0.21428571428571427</v>
      </c>
      <c r="H4827" s="5">
        <f t="shared" si="502"/>
        <v>140.70842229542063</v>
      </c>
      <c r="M4827" s="1"/>
      <c r="N4827" s="1"/>
      <c r="O4827" s="1"/>
      <c r="P4827" s="1"/>
      <c r="Q4827" s="1"/>
      <c r="R4827" s="1"/>
      <c r="Y4827" s="1"/>
      <c r="Z4827" s="1"/>
      <c r="AA4827" s="6">
        <v>140.70842229542063</v>
      </c>
      <c r="AB4827" s="6">
        <f t="shared" si="503"/>
        <v>42.212526688626191</v>
      </c>
    </row>
    <row r="4828" spans="3:28" x14ac:dyDescent="0.55000000000000004">
      <c r="C4828" s="5">
        <f t="shared" ca="1" si="498"/>
        <v>2.3611089286268538E-2</v>
      </c>
      <c r="D4828" s="6">
        <v>0.20695816524074384</v>
      </c>
      <c r="E4828" s="15">
        <f t="shared" si="499"/>
        <v>78.96522005423617</v>
      </c>
      <c r="F4828" s="5">
        <f t="shared" si="500"/>
        <v>78.976523823440459</v>
      </c>
      <c r="G4828" s="5">
        <f t="shared" si="501"/>
        <v>0.21428571428571427</v>
      </c>
      <c r="H4828" s="5">
        <f t="shared" si="502"/>
        <v>78.96522005423617</v>
      </c>
      <c r="M4828" s="1"/>
      <c r="N4828" s="1"/>
      <c r="O4828" s="1"/>
      <c r="P4828" s="1"/>
      <c r="Q4828" s="1"/>
      <c r="R4828" s="1"/>
      <c r="Y4828" s="1"/>
      <c r="Z4828" s="1"/>
      <c r="AA4828" s="6">
        <v>78.96522005423617</v>
      </c>
      <c r="AB4828" s="6">
        <f t="shared" si="503"/>
        <v>23.689566016270849</v>
      </c>
    </row>
    <row r="4829" spans="3:28" x14ac:dyDescent="0.55000000000000004">
      <c r="C4829" s="5">
        <f t="shared" ca="1" si="498"/>
        <v>0.80361600378416498</v>
      </c>
      <c r="D4829" s="6">
        <v>3.6887135286303163E-3</v>
      </c>
      <c r="E4829" s="15">
        <f t="shared" si="499"/>
        <v>27.872127239888169</v>
      </c>
      <c r="F4829" s="5">
        <f t="shared" si="500"/>
        <v>52.264707305082652</v>
      </c>
      <c r="G4829" s="5">
        <f t="shared" si="501"/>
        <v>0.21428571428571427</v>
      </c>
      <c r="H4829" s="5">
        <f t="shared" si="502"/>
        <v>27.872127239888169</v>
      </c>
      <c r="M4829" s="1"/>
      <c r="N4829" s="1"/>
      <c r="O4829" s="1"/>
      <c r="P4829" s="1"/>
      <c r="Q4829" s="1"/>
      <c r="R4829" s="1"/>
      <c r="Y4829" s="1"/>
      <c r="Z4829" s="1"/>
      <c r="AA4829" s="6">
        <v>27.872127239888169</v>
      </c>
      <c r="AB4829" s="6">
        <f t="shared" si="503"/>
        <v>8.361638171966451</v>
      </c>
    </row>
    <row r="4830" spans="3:28" x14ac:dyDescent="0.55000000000000004">
      <c r="C4830" s="5">
        <f t="shared" ca="1" si="498"/>
        <v>0.75284265121770366</v>
      </c>
      <c r="D4830" s="6">
        <v>0.62613068556934315</v>
      </c>
      <c r="E4830" s="15">
        <f t="shared" si="499"/>
        <v>122.56215441167841</v>
      </c>
      <c r="F4830" s="5">
        <f t="shared" si="500"/>
        <v>148.24246388093781</v>
      </c>
      <c r="G4830" s="5">
        <f t="shared" si="501"/>
        <v>0.21428571428571427</v>
      </c>
      <c r="H4830" s="5">
        <f t="shared" si="502"/>
        <v>148.24246388093781</v>
      </c>
      <c r="M4830" s="1"/>
      <c r="N4830" s="1"/>
      <c r="O4830" s="1"/>
      <c r="P4830" s="1"/>
      <c r="Q4830" s="1"/>
      <c r="R4830" s="1"/>
      <c r="Y4830" s="1"/>
      <c r="Z4830" s="1"/>
      <c r="AA4830" s="6">
        <v>148.24246388093781</v>
      </c>
      <c r="AB4830" s="6">
        <f t="shared" si="503"/>
        <v>44.472739164281343</v>
      </c>
    </row>
    <row r="4831" spans="3:28" x14ac:dyDescent="0.55000000000000004">
      <c r="C4831" s="5">
        <f t="shared" ca="1" si="498"/>
        <v>0.58393259258507402</v>
      </c>
      <c r="D4831" s="6">
        <v>0.33219472950324846</v>
      </c>
      <c r="E4831" s="15">
        <f t="shared" si="499"/>
        <v>94.705230443755227</v>
      </c>
      <c r="F4831" s="5">
        <f t="shared" si="500"/>
        <v>97.17789897893303</v>
      </c>
      <c r="G4831" s="5">
        <f t="shared" si="501"/>
        <v>0.21428571428571427</v>
      </c>
      <c r="H4831" s="5">
        <f t="shared" si="502"/>
        <v>97.17789897893303</v>
      </c>
      <c r="M4831" s="1"/>
      <c r="N4831" s="1"/>
      <c r="O4831" s="1"/>
      <c r="P4831" s="1"/>
      <c r="Q4831" s="1"/>
      <c r="R4831" s="1"/>
      <c r="Y4831" s="1"/>
      <c r="Z4831" s="1"/>
      <c r="AA4831" s="6">
        <v>97.17789897893303</v>
      </c>
      <c r="AB4831" s="6">
        <f t="shared" si="503"/>
        <v>29.153369693679906</v>
      </c>
    </row>
    <row r="4832" spans="3:28" x14ac:dyDescent="0.55000000000000004">
      <c r="C4832" s="5">
        <f t="shared" ca="1" si="498"/>
        <v>0.75042173405843782</v>
      </c>
      <c r="D4832" s="6">
        <v>0.77914640008414993</v>
      </c>
      <c r="E4832" s="15">
        <f t="shared" si="499"/>
        <v>134.41004991439223</v>
      </c>
      <c r="F4832" s="5">
        <f t="shared" si="500"/>
        <v>183.36131964559797</v>
      </c>
      <c r="G4832" s="5">
        <f t="shared" si="501"/>
        <v>0.21428571428571427</v>
      </c>
      <c r="H4832" s="5">
        <f t="shared" si="502"/>
        <v>183.36131964559797</v>
      </c>
      <c r="M4832" s="1"/>
      <c r="N4832" s="1"/>
      <c r="O4832" s="1"/>
      <c r="P4832" s="1"/>
      <c r="Q4832" s="1"/>
      <c r="R4832" s="1"/>
      <c r="Y4832" s="1"/>
      <c r="Z4832" s="1"/>
      <c r="AA4832" s="6">
        <v>183.36131964559797</v>
      </c>
      <c r="AB4832" s="6">
        <f t="shared" si="503"/>
        <v>55.008395893679392</v>
      </c>
    </row>
    <row r="4833" spans="3:28" x14ac:dyDescent="0.55000000000000004">
      <c r="C4833" s="5">
        <f t="shared" ca="1" si="498"/>
        <v>0.77942155106097633</v>
      </c>
      <c r="D4833" s="6">
        <v>0.40962011138832899</v>
      </c>
      <c r="E4833" s="15">
        <f t="shared" si="499"/>
        <v>102.95551742544872</v>
      </c>
      <c r="F4833" s="5">
        <f t="shared" si="500"/>
        <v>109.29761108345042</v>
      </c>
      <c r="G4833" s="5">
        <f t="shared" si="501"/>
        <v>0.21428571428571427</v>
      </c>
      <c r="H4833" s="5">
        <f t="shared" si="502"/>
        <v>109.29761108345042</v>
      </c>
      <c r="M4833" s="1"/>
      <c r="N4833" s="1"/>
      <c r="O4833" s="1"/>
      <c r="P4833" s="1"/>
      <c r="Q4833" s="1"/>
      <c r="R4833" s="1"/>
      <c r="Y4833" s="1"/>
      <c r="Z4833" s="1"/>
      <c r="AA4833" s="6">
        <v>109.29761108345042</v>
      </c>
      <c r="AB4833" s="6">
        <f t="shared" si="503"/>
        <v>32.789283325035122</v>
      </c>
    </row>
    <row r="4834" spans="3:28" x14ac:dyDescent="0.55000000000000004">
      <c r="C4834" s="5">
        <f t="shared" ca="1" si="498"/>
        <v>0.6301306147535789</v>
      </c>
      <c r="D4834" s="6">
        <v>0.10698786460814325</v>
      </c>
      <c r="E4834" s="15">
        <f t="shared" si="499"/>
        <v>62.395708808991586</v>
      </c>
      <c r="F4834" s="5">
        <f t="shared" si="500"/>
        <v>65.458857468165348</v>
      </c>
      <c r="G4834" s="5">
        <f t="shared" si="501"/>
        <v>0.21428571428571427</v>
      </c>
      <c r="H4834" s="5">
        <f t="shared" si="502"/>
        <v>62.395708808991586</v>
      </c>
      <c r="M4834" s="1"/>
      <c r="N4834" s="1"/>
      <c r="O4834" s="1"/>
      <c r="P4834" s="1"/>
      <c r="Q4834" s="1"/>
      <c r="R4834" s="1"/>
      <c r="Y4834" s="1"/>
      <c r="Z4834" s="1"/>
      <c r="AA4834" s="6">
        <v>62.395708808991586</v>
      </c>
      <c r="AB4834" s="6">
        <f t="shared" si="503"/>
        <v>18.718712642697476</v>
      </c>
    </row>
    <row r="4835" spans="3:28" x14ac:dyDescent="0.55000000000000004">
      <c r="C4835" s="5">
        <f t="shared" ca="1" si="498"/>
        <v>0.37864581874523218</v>
      </c>
      <c r="D4835" s="6">
        <v>0.40309711736469112</v>
      </c>
      <c r="E4835" s="15">
        <f t="shared" si="499"/>
        <v>102.29235427259819</v>
      </c>
      <c r="F4835" s="5">
        <f t="shared" si="500"/>
        <v>108.24698810622289</v>
      </c>
      <c r="G4835" s="5">
        <f t="shared" si="501"/>
        <v>0.21428571428571427</v>
      </c>
      <c r="H4835" s="5">
        <f t="shared" si="502"/>
        <v>108.24698810622289</v>
      </c>
      <c r="M4835" s="1"/>
      <c r="N4835" s="1"/>
      <c r="O4835" s="1"/>
      <c r="P4835" s="1"/>
      <c r="Q4835" s="1"/>
      <c r="R4835" s="1"/>
      <c r="Y4835" s="1"/>
      <c r="Z4835" s="1"/>
      <c r="AA4835" s="6">
        <v>108.24698810622289</v>
      </c>
      <c r="AB4835" s="6">
        <f t="shared" si="503"/>
        <v>32.474096431866862</v>
      </c>
    </row>
    <row r="4836" spans="3:28" x14ac:dyDescent="0.55000000000000004">
      <c r="C4836" s="5">
        <f t="shared" ca="1" si="498"/>
        <v>0.69534977036114565</v>
      </c>
      <c r="D4836" s="6">
        <v>0.24892762127106116</v>
      </c>
      <c r="E4836" s="15">
        <f t="shared" si="499"/>
        <v>84.66826143753849</v>
      </c>
      <c r="F4836" s="5">
        <f t="shared" si="500"/>
        <v>84.904536240992201</v>
      </c>
      <c r="G4836" s="5">
        <f t="shared" si="501"/>
        <v>0.21428571428571427</v>
      </c>
      <c r="H4836" s="5">
        <f t="shared" si="502"/>
        <v>84.904536240992201</v>
      </c>
      <c r="M4836" s="1"/>
      <c r="N4836" s="1"/>
      <c r="O4836" s="1"/>
      <c r="P4836" s="1"/>
      <c r="Q4836" s="1"/>
      <c r="R4836" s="1"/>
      <c r="Y4836" s="1"/>
      <c r="Z4836" s="1"/>
      <c r="AA4836" s="6">
        <v>84.904536240992201</v>
      </c>
      <c r="AB4836" s="6">
        <f t="shared" si="503"/>
        <v>25.471360872297659</v>
      </c>
    </row>
    <row r="4837" spans="3:28" x14ac:dyDescent="0.55000000000000004">
      <c r="C4837" s="5">
        <f t="shared" ca="1" si="498"/>
        <v>0.72597504493535314</v>
      </c>
      <c r="D4837" s="6">
        <v>0.43997564719688864</v>
      </c>
      <c r="E4837" s="15">
        <f t="shared" si="499"/>
        <v>105.97436171852472</v>
      </c>
      <c r="F4837" s="5">
        <f t="shared" si="500"/>
        <v>114.2649733284762</v>
      </c>
      <c r="G4837" s="5">
        <f t="shared" si="501"/>
        <v>0.21428571428571427</v>
      </c>
      <c r="H4837" s="5">
        <f t="shared" si="502"/>
        <v>114.2649733284762</v>
      </c>
      <c r="M4837" s="1"/>
      <c r="N4837" s="1"/>
      <c r="O4837" s="1"/>
      <c r="P4837" s="1"/>
      <c r="Q4837" s="1"/>
      <c r="R4837" s="1"/>
      <c r="Y4837" s="1"/>
      <c r="Z4837" s="1"/>
      <c r="AA4837" s="6">
        <v>114.2649733284762</v>
      </c>
      <c r="AB4837" s="6">
        <f t="shared" si="503"/>
        <v>34.279491998542859</v>
      </c>
    </row>
    <row r="4838" spans="3:28" x14ac:dyDescent="0.55000000000000004">
      <c r="C4838" s="5">
        <f t="shared" ca="1" si="498"/>
        <v>0.47781409033490418</v>
      </c>
      <c r="D4838" s="6">
        <v>2.965605319540443E-2</v>
      </c>
      <c r="E4838" s="15">
        <f t="shared" si="499"/>
        <v>42.320880217473373</v>
      </c>
      <c r="F4838" s="5">
        <f t="shared" si="500"/>
        <v>55.514443937554688</v>
      </c>
      <c r="G4838" s="5">
        <f t="shared" si="501"/>
        <v>0.21428571428571427</v>
      </c>
      <c r="H4838" s="5">
        <f t="shared" si="502"/>
        <v>42.320880217473373</v>
      </c>
      <c r="M4838" s="1"/>
      <c r="N4838" s="1"/>
      <c r="O4838" s="1"/>
      <c r="P4838" s="1"/>
      <c r="Q4838" s="1"/>
      <c r="R4838" s="1"/>
      <c r="Y4838" s="1"/>
      <c r="Z4838" s="1"/>
      <c r="AA4838" s="6">
        <v>42.320880217473373</v>
      </c>
      <c r="AB4838" s="6">
        <f t="shared" si="503"/>
        <v>12.696264065242012</v>
      </c>
    </row>
    <row r="4839" spans="3:28" x14ac:dyDescent="0.55000000000000004">
      <c r="C4839" s="5">
        <f t="shared" ca="1" si="498"/>
        <v>0.293582315922578</v>
      </c>
      <c r="D4839" s="6">
        <v>0.76548772073454152</v>
      </c>
      <c r="E4839" s="15">
        <f t="shared" si="499"/>
        <v>133.40279409406233</v>
      </c>
      <c r="F4839" s="5">
        <f t="shared" si="500"/>
        <v>179.80866752235318</v>
      </c>
      <c r="G4839" s="5">
        <f t="shared" si="501"/>
        <v>0.21428571428571427</v>
      </c>
      <c r="H4839" s="5">
        <f t="shared" si="502"/>
        <v>179.80866752235318</v>
      </c>
      <c r="M4839" s="1"/>
      <c r="N4839" s="1"/>
      <c r="O4839" s="1"/>
      <c r="P4839" s="1"/>
      <c r="Q4839" s="1"/>
      <c r="R4839" s="1"/>
      <c r="Y4839" s="1"/>
      <c r="Z4839" s="1"/>
      <c r="AA4839" s="6">
        <v>179.80866752235318</v>
      </c>
      <c r="AB4839" s="6">
        <f t="shared" si="503"/>
        <v>53.942600256705951</v>
      </c>
    </row>
    <row r="4840" spans="3:28" x14ac:dyDescent="0.55000000000000004">
      <c r="C4840" s="5">
        <f t="shared" ca="1" si="498"/>
        <v>0.14063254342075193</v>
      </c>
      <c r="D4840" s="6">
        <v>4.8257647281209182E-2</v>
      </c>
      <c r="E4840" s="15">
        <f t="shared" si="499"/>
        <v>48.473294054680679</v>
      </c>
      <c r="F4840" s="5">
        <f t="shared" si="500"/>
        <v>57.869190462102665</v>
      </c>
      <c r="G4840" s="5">
        <f t="shared" si="501"/>
        <v>0.21428571428571427</v>
      </c>
      <c r="H4840" s="5">
        <f t="shared" si="502"/>
        <v>48.473294054680679</v>
      </c>
      <c r="M4840" s="1"/>
      <c r="N4840" s="1"/>
      <c r="O4840" s="1"/>
      <c r="P4840" s="1"/>
      <c r="Q4840" s="1"/>
      <c r="R4840" s="1"/>
      <c r="Y4840" s="1"/>
      <c r="Z4840" s="1"/>
      <c r="AA4840" s="6">
        <v>48.473294054680679</v>
      </c>
      <c r="AB4840" s="6">
        <f t="shared" si="503"/>
        <v>14.541988216404203</v>
      </c>
    </row>
    <row r="4841" spans="3:28" x14ac:dyDescent="0.55000000000000004">
      <c r="C4841" s="5">
        <f t="shared" ca="1" si="498"/>
        <v>0.25966789488436437</v>
      </c>
      <c r="D4841" s="6">
        <v>0.21305120920688947</v>
      </c>
      <c r="E4841" s="15">
        <f t="shared" si="499"/>
        <v>79.826919648898382</v>
      </c>
      <c r="F4841" s="5">
        <f t="shared" si="500"/>
        <v>79.827237123081886</v>
      </c>
      <c r="G4841" s="5">
        <f t="shared" si="501"/>
        <v>0.21428571428571427</v>
      </c>
      <c r="H4841" s="5">
        <f t="shared" si="502"/>
        <v>79.826919648898382</v>
      </c>
      <c r="M4841" s="1"/>
      <c r="N4841" s="1"/>
      <c r="O4841" s="1"/>
      <c r="P4841" s="1"/>
      <c r="Q4841" s="1"/>
      <c r="R4841" s="1"/>
      <c r="Y4841" s="1"/>
      <c r="Z4841" s="1"/>
      <c r="AA4841" s="6">
        <v>79.826919648898382</v>
      </c>
      <c r="AB4841" s="6">
        <f t="shared" si="503"/>
        <v>23.948075894669515</v>
      </c>
    </row>
    <row r="4842" spans="3:28" x14ac:dyDescent="0.55000000000000004">
      <c r="C4842" s="5">
        <f t="shared" ca="1" si="498"/>
        <v>0.37576558321113329</v>
      </c>
      <c r="D4842" s="6">
        <v>0.41805276116837387</v>
      </c>
      <c r="E4842" s="15">
        <f t="shared" si="499"/>
        <v>103.80504989336073</v>
      </c>
      <c r="F4842" s="5">
        <f t="shared" si="500"/>
        <v>110.66445153635789</v>
      </c>
      <c r="G4842" s="5">
        <f t="shared" si="501"/>
        <v>0.21428571428571427</v>
      </c>
      <c r="H4842" s="5">
        <f t="shared" si="502"/>
        <v>110.66445153635789</v>
      </c>
      <c r="M4842" s="1"/>
      <c r="N4842" s="1"/>
      <c r="O4842" s="1"/>
      <c r="P4842" s="1"/>
      <c r="Q4842" s="1"/>
      <c r="R4842" s="1"/>
      <c r="Y4842" s="1"/>
      <c r="Z4842" s="1"/>
      <c r="AA4842" s="6">
        <v>110.66445153635789</v>
      </c>
      <c r="AB4842" s="6">
        <f t="shared" si="503"/>
        <v>33.199335460907363</v>
      </c>
    </row>
    <row r="4843" spans="3:28" x14ac:dyDescent="0.55000000000000004">
      <c r="C4843" s="5">
        <f t="shared" ca="1" si="498"/>
        <v>0.80715622874143822</v>
      </c>
      <c r="D4843" s="6">
        <v>0.9912873077841694</v>
      </c>
      <c r="E4843" s="15">
        <f t="shared" si="499"/>
        <v>149.04893169171933</v>
      </c>
      <c r="F4843" s="5">
        <f t="shared" si="500"/>
        <v>276.83317370688928</v>
      </c>
      <c r="G4843" s="5">
        <f t="shared" si="501"/>
        <v>0.21428571428571427</v>
      </c>
      <c r="H4843" s="5">
        <f t="shared" si="502"/>
        <v>276.83317370688928</v>
      </c>
      <c r="M4843" s="1"/>
      <c r="N4843" s="1"/>
      <c r="O4843" s="1"/>
      <c r="P4843" s="1"/>
      <c r="Q4843" s="1"/>
      <c r="R4843" s="1"/>
      <c r="Y4843" s="1"/>
      <c r="Z4843" s="1"/>
      <c r="AA4843" s="6">
        <v>276.83317370688928</v>
      </c>
      <c r="AB4843" s="6">
        <f t="shared" si="503"/>
        <v>83.049952112066777</v>
      </c>
    </row>
    <row r="4844" spans="3:28" x14ac:dyDescent="0.55000000000000004">
      <c r="C4844" s="5">
        <f t="shared" ca="1" si="498"/>
        <v>0.19942247321873063</v>
      </c>
      <c r="D4844" s="6">
        <v>0.74044659260499202</v>
      </c>
      <c r="E4844" s="15">
        <f t="shared" si="499"/>
        <v>131.53251882641163</v>
      </c>
      <c r="F4844" s="5">
        <f t="shared" si="500"/>
        <v>173.55439946153723</v>
      </c>
      <c r="G4844" s="5">
        <f t="shared" si="501"/>
        <v>0.21428571428571427</v>
      </c>
      <c r="H4844" s="5">
        <f t="shared" si="502"/>
        <v>173.55439946153723</v>
      </c>
      <c r="M4844" s="1"/>
      <c r="N4844" s="1"/>
      <c r="O4844" s="1"/>
      <c r="P4844" s="1"/>
      <c r="Q4844" s="1"/>
      <c r="R4844" s="1"/>
      <c r="Y4844" s="1"/>
      <c r="Z4844" s="1"/>
      <c r="AA4844" s="6">
        <v>173.55439946153723</v>
      </c>
      <c r="AB4844" s="6">
        <f t="shared" si="503"/>
        <v>52.066319838461169</v>
      </c>
    </row>
    <row r="4845" spans="3:28" x14ac:dyDescent="0.55000000000000004">
      <c r="C4845" s="5">
        <f t="shared" ca="1" si="498"/>
        <v>0.5177561174068277</v>
      </c>
      <c r="D4845" s="6">
        <v>0.35204513431385198</v>
      </c>
      <c r="E4845" s="15">
        <f t="shared" si="499"/>
        <v>96.90486497272272</v>
      </c>
      <c r="F4845" s="5">
        <f t="shared" si="500"/>
        <v>100.21506631813619</v>
      </c>
      <c r="G4845" s="5">
        <f t="shared" si="501"/>
        <v>0.21428571428571427</v>
      </c>
      <c r="H4845" s="5">
        <f t="shared" si="502"/>
        <v>100.21506631813619</v>
      </c>
      <c r="M4845" s="1"/>
      <c r="N4845" s="1"/>
      <c r="O4845" s="1"/>
      <c r="P4845" s="1"/>
      <c r="Q4845" s="1"/>
      <c r="R4845" s="1"/>
      <c r="Y4845" s="1"/>
      <c r="Z4845" s="1"/>
      <c r="AA4845" s="6">
        <v>100.21506631813619</v>
      </c>
      <c r="AB4845" s="6">
        <f t="shared" si="503"/>
        <v>30.064519895440856</v>
      </c>
    </row>
    <row r="4846" spans="3:28" x14ac:dyDescent="0.55000000000000004">
      <c r="C4846" s="5">
        <f t="shared" ca="1" si="498"/>
        <v>0.57995735956182537</v>
      </c>
      <c r="D4846" s="6">
        <v>0.23071501656014393</v>
      </c>
      <c r="E4846" s="15">
        <f t="shared" si="499"/>
        <v>82.257628273251925</v>
      </c>
      <c r="F4846" s="5">
        <f t="shared" si="500"/>
        <v>82.312253491623608</v>
      </c>
      <c r="G4846" s="5">
        <f t="shared" si="501"/>
        <v>0.21428571428571427</v>
      </c>
      <c r="H4846" s="5">
        <f t="shared" si="502"/>
        <v>82.312253491623608</v>
      </c>
      <c r="M4846" s="1"/>
      <c r="N4846" s="1"/>
      <c r="O4846" s="1"/>
      <c r="P4846" s="1"/>
      <c r="Q4846" s="1"/>
      <c r="R4846" s="1"/>
      <c r="Y4846" s="1"/>
      <c r="Z4846" s="1"/>
      <c r="AA4846" s="6">
        <v>82.312253491623608</v>
      </c>
      <c r="AB4846" s="6">
        <f t="shared" si="503"/>
        <v>24.693676047487081</v>
      </c>
    </row>
    <row r="4847" spans="3:28" x14ac:dyDescent="0.55000000000000004">
      <c r="C4847" s="5">
        <f t="shared" ca="1" si="498"/>
        <v>0.18650905565048104</v>
      </c>
      <c r="D4847" s="6">
        <v>0.87281110258022965</v>
      </c>
      <c r="E4847" s="15">
        <f t="shared" si="499"/>
        <v>141.0918103066754</v>
      </c>
      <c r="F4847" s="5">
        <f t="shared" si="500"/>
        <v>211.4853905784031</v>
      </c>
      <c r="G4847" s="5">
        <f t="shared" si="501"/>
        <v>0.21428571428571427</v>
      </c>
      <c r="H4847" s="5">
        <f t="shared" si="502"/>
        <v>211.4853905784031</v>
      </c>
      <c r="M4847" s="1"/>
      <c r="N4847" s="1"/>
      <c r="O4847" s="1"/>
      <c r="P4847" s="1"/>
      <c r="Q4847" s="1"/>
      <c r="R4847" s="1"/>
      <c r="Y4847" s="1"/>
      <c r="Z4847" s="1"/>
      <c r="AA4847" s="6">
        <v>211.4853905784031</v>
      </c>
      <c r="AB4847" s="6">
        <f t="shared" si="503"/>
        <v>63.44561717352093</v>
      </c>
    </row>
    <row r="4848" spans="3:28" x14ac:dyDescent="0.55000000000000004">
      <c r="C4848" s="5">
        <f t="shared" ca="1" si="498"/>
        <v>0.31622244861293891</v>
      </c>
      <c r="D4848" s="6">
        <v>0.51349431481959718</v>
      </c>
      <c r="E4848" s="15">
        <f t="shared" si="499"/>
        <v>112.880054311834</v>
      </c>
      <c r="F4848" s="5">
        <f t="shared" si="500"/>
        <v>126.88515312916454</v>
      </c>
      <c r="G4848" s="5">
        <f t="shared" si="501"/>
        <v>0.21428571428571427</v>
      </c>
      <c r="H4848" s="5">
        <f t="shared" si="502"/>
        <v>126.88515312916454</v>
      </c>
      <c r="M4848" s="1"/>
      <c r="N4848" s="1"/>
      <c r="O4848" s="1"/>
      <c r="P4848" s="1"/>
      <c r="Q4848" s="1"/>
      <c r="R4848" s="1"/>
      <c r="Y4848" s="1"/>
      <c r="Z4848" s="1"/>
      <c r="AA4848" s="6">
        <v>126.88515312916454</v>
      </c>
      <c r="AB4848" s="6">
        <f t="shared" si="503"/>
        <v>38.065545938749359</v>
      </c>
    </row>
    <row r="4849" spans="3:28" x14ac:dyDescent="0.55000000000000004">
      <c r="C4849" s="5">
        <f t="shared" ca="1" si="498"/>
        <v>0.25430623928376894</v>
      </c>
      <c r="D4849" s="6">
        <v>3.1702225125005756E-2</v>
      </c>
      <c r="E4849" s="15">
        <f t="shared" si="499"/>
        <v>43.078071455390216</v>
      </c>
      <c r="F4849" s="5">
        <f t="shared" si="500"/>
        <v>55.772354283345607</v>
      </c>
      <c r="G4849" s="5">
        <f t="shared" si="501"/>
        <v>0.21428571428571427</v>
      </c>
      <c r="H4849" s="5">
        <f t="shared" si="502"/>
        <v>43.078071455390216</v>
      </c>
      <c r="M4849" s="1"/>
      <c r="N4849" s="1"/>
      <c r="O4849" s="1"/>
      <c r="P4849" s="1"/>
      <c r="Q4849" s="1"/>
      <c r="R4849" s="1"/>
      <c r="Y4849" s="1"/>
      <c r="Z4849" s="1"/>
      <c r="AA4849" s="6">
        <v>43.078071455390216</v>
      </c>
      <c r="AB4849" s="6">
        <f t="shared" si="503"/>
        <v>12.923421436617064</v>
      </c>
    </row>
    <row r="4850" spans="3:28" x14ac:dyDescent="0.55000000000000004">
      <c r="C4850" s="5">
        <f t="shared" ca="1" si="498"/>
        <v>0.81746399864049113</v>
      </c>
      <c r="D4850" s="6">
        <v>0.43244591702047286</v>
      </c>
      <c r="E4850" s="15">
        <f t="shared" si="499"/>
        <v>105.23550554753544</v>
      </c>
      <c r="F4850" s="5">
        <f t="shared" si="500"/>
        <v>113.02050510406531</v>
      </c>
      <c r="G4850" s="5">
        <f t="shared" si="501"/>
        <v>0.21428571428571427</v>
      </c>
      <c r="H4850" s="5">
        <f t="shared" si="502"/>
        <v>113.02050510406531</v>
      </c>
      <c r="M4850" s="1"/>
      <c r="N4850" s="1"/>
      <c r="O4850" s="1"/>
      <c r="P4850" s="1"/>
      <c r="Q4850" s="1"/>
      <c r="R4850" s="1"/>
      <c r="Y4850" s="1"/>
      <c r="Z4850" s="1"/>
      <c r="AA4850" s="6">
        <v>113.02050510406531</v>
      </c>
      <c r="AB4850" s="6">
        <f t="shared" si="503"/>
        <v>33.906151531219592</v>
      </c>
    </row>
    <row r="4851" spans="3:28" x14ac:dyDescent="0.55000000000000004">
      <c r="C4851" s="5">
        <f t="shared" ca="1" si="498"/>
        <v>0.12163352201564004</v>
      </c>
      <c r="D4851" s="6">
        <v>0.36538494209205163</v>
      </c>
      <c r="E4851" s="15">
        <f t="shared" si="499"/>
        <v>98.348369652127843</v>
      </c>
      <c r="F4851" s="5">
        <f t="shared" si="500"/>
        <v>102.28230335367141</v>
      </c>
      <c r="G4851" s="5">
        <f t="shared" si="501"/>
        <v>0.21428571428571427</v>
      </c>
      <c r="H4851" s="5">
        <f t="shared" si="502"/>
        <v>102.28230335367141</v>
      </c>
      <c r="M4851" s="1"/>
      <c r="N4851" s="1"/>
      <c r="O4851" s="1"/>
      <c r="P4851" s="1"/>
      <c r="Q4851" s="1"/>
      <c r="R4851" s="1"/>
      <c r="Y4851" s="1"/>
      <c r="Z4851" s="1"/>
      <c r="AA4851" s="6">
        <v>102.28230335367141</v>
      </c>
      <c r="AB4851" s="6">
        <f t="shared" si="503"/>
        <v>30.684691006101421</v>
      </c>
    </row>
    <row r="4852" spans="3:28" x14ac:dyDescent="0.55000000000000004">
      <c r="C4852" s="5">
        <f t="shared" ca="1" si="498"/>
        <v>0.15132872205631775</v>
      </c>
      <c r="D4852" s="6">
        <v>0.85180417156251809</v>
      </c>
      <c r="E4852" s="15">
        <f t="shared" si="499"/>
        <v>139.62570828317092</v>
      </c>
      <c r="F4852" s="5">
        <f t="shared" si="500"/>
        <v>204.45491623453938</v>
      </c>
      <c r="G4852" s="5">
        <f t="shared" si="501"/>
        <v>0.21428571428571427</v>
      </c>
      <c r="H4852" s="5">
        <f t="shared" si="502"/>
        <v>204.45491623453938</v>
      </c>
      <c r="M4852" s="1"/>
      <c r="N4852" s="1"/>
      <c r="O4852" s="1"/>
      <c r="P4852" s="1"/>
      <c r="Q4852" s="1"/>
      <c r="R4852" s="1"/>
      <c r="Y4852" s="1"/>
      <c r="Z4852" s="1"/>
      <c r="AA4852" s="6">
        <v>204.45491623453938</v>
      </c>
      <c r="AB4852" s="6">
        <f t="shared" si="503"/>
        <v>61.336474870361812</v>
      </c>
    </row>
    <row r="4853" spans="3:28" x14ac:dyDescent="0.55000000000000004">
      <c r="C4853" s="5">
        <f t="shared" ca="1" si="498"/>
        <v>0.38492906286040007</v>
      </c>
      <c r="D4853" s="6">
        <v>1.2325465893277321E-2</v>
      </c>
      <c r="E4853" s="15">
        <f t="shared" si="499"/>
        <v>34.3898515283188</v>
      </c>
      <c r="F4853" s="5">
        <f t="shared" si="500"/>
        <v>53.3408195485639</v>
      </c>
      <c r="G4853" s="5">
        <f t="shared" si="501"/>
        <v>0.21428571428571427</v>
      </c>
      <c r="H4853" s="5">
        <f t="shared" si="502"/>
        <v>34.3898515283188</v>
      </c>
      <c r="M4853" s="1"/>
      <c r="N4853" s="1"/>
      <c r="O4853" s="1"/>
      <c r="P4853" s="1"/>
      <c r="Q4853" s="1"/>
      <c r="R4853" s="1"/>
      <c r="Y4853" s="1"/>
      <c r="Z4853" s="1"/>
      <c r="AA4853" s="6">
        <v>34.3898515283188</v>
      </c>
      <c r="AB4853" s="6">
        <f t="shared" si="503"/>
        <v>10.31695545849564</v>
      </c>
    </row>
    <row r="4854" spans="3:28" x14ac:dyDescent="0.55000000000000004">
      <c r="C4854" s="5">
        <f t="shared" ca="1" si="498"/>
        <v>0.72137114671123992</v>
      </c>
      <c r="D4854" s="6">
        <v>0.50921118067277138</v>
      </c>
      <c r="E4854" s="15">
        <f t="shared" si="499"/>
        <v>112.49187983440795</v>
      </c>
      <c r="F4854" s="5">
        <f t="shared" si="500"/>
        <v>126.12478247157449</v>
      </c>
      <c r="G4854" s="5">
        <f t="shared" si="501"/>
        <v>0.21428571428571427</v>
      </c>
      <c r="H4854" s="5">
        <f t="shared" si="502"/>
        <v>126.12478247157449</v>
      </c>
      <c r="M4854" s="1"/>
      <c r="N4854" s="1"/>
      <c r="O4854" s="1"/>
      <c r="P4854" s="1"/>
      <c r="Q4854" s="1"/>
      <c r="R4854" s="1"/>
      <c r="Y4854" s="1"/>
      <c r="Z4854" s="1"/>
      <c r="AA4854" s="6">
        <v>126.12478247157449</v>
      </c>
      <c r="AB4854" s="6">
        <f t="shared" si="503"/>
        <v>37.837434741472343</v>
      </c>
    </row>
    <row r="4855" spans="3:28" x14ac:dyDescent="0.55000000000000004">
      <c r="C4855" s="5">
        <f t="shared" ca="1" si="498"/>
        <v>0.76722689968568525</v>
      </c>
      <c r="D4855" s="6">
        <v>0.38749261133509783</v>
      </c>
      <c r="E4855" s="15">
        <f t="shared" si="499"/>
        <v>100.6838017846807</v>
      </c>
      <c r="F4855" s="5">
        <f t="shared" si="500"/>
        <v>105.756711462769</v>
      </c>
      <c r="G4855" s="5">
        <f t="shared" si="501"/>
        <v>0.21428571428571427</v>
      </c>
      <c r="H4855" s="5">
        <f t="shared" si="502"/>
        <v>105.756711462769</v>
      </c>
      <c r="M4855" s="1"/>
      <c r="N4855" s="1"/>
      <c r="O4855" s="1"/>
      <c r="P4855" s="1"/>
      <c r="Q4855" s="1"/>
      <c r="R4855" s="1"/>
      <c r="Y4855" s="1"/>
      <c r="Z4855" s="1"/>
      <c r="AA4855" s="6">
        <v>105.756711462769</v>
      </c>
      <c r="AB4855" s="6">
        <f t="shared" si="503"/>
        <v>31.727013438830699</v>
      </c>
    </row>
    <row r="4856" spans="3:28" x14ac:dyDescent="0.55000000000000004">
      <c r="C4856" s="5">
        <f t="shared" ca="1" si="498"/>
        <v>0.95226822250591514</v>
      </c>
      <c r="D4856" s="6">
        <v>0.6602480762018752</v>
      </c>
      <c r="E4856" s="15">
        <f t="shared" si="499"/>
        <v>125.31936042433748</v>
      </c>
      <c r="F4856" s="5">
        <f t="shared" si="500"/>
        <v>155.33238611919913</v>
      </c>
      <c r="G4856" s="5">
        <f t="shared" si="501"/>
        <v>0.21428571428571427</v>
      </c>
      <c r="H4856" s="5">
        <f t="shared" si="502"/>
        <v>155.33238611919913</v>
      </c>
      <c r="M4856" s="1"/>
      <c r="N4856" s="1"/>
      <c r="O4856" s="1"/>
      <c r="P4856" s="1"/>
      <c r="Q4856" s="1"/>
      <c r="R4856" s="1"/>
      <c r="Y4856" s="1"/>
      <c r="Z4856" s="1"/>
      <c r="AA4856" s="6">
        <v>155.33238611919913</v>
      </c>
      <c r="AB4856" s="6">
        <f t="shared" si="503"/>
        <v>46.599715835759739</v>
      </c>
    </row>
    <row r="4857" spans="3:28" x14ac:dyDescent="0.55000000000000004">
      <c r="C4857" s="5">
        <f t="shared" ca="1" si="498"/>
        <v>0.96140845539747999</v>
      </c>
      <c r="D4857" s="6">
        <v>0.57337131320829826</v>
      </c>
      <c r="E4857" s="15">
        <f t="shared" si="499"/>
        <v>118.14600379994802</v>
      </c>
      <c r="F4857" s="5">
        <f t="shared" si="500"/>
        <v>137.88791807404104</v>
      </c>
      <c r="G4857" s="5">
        <f t="shared" si="501"/>
        <v>0.21428571428571427</v>
      </c>
      <c r="H4857" s="5">
        <f t="shared" si="502"/>
        <v>137.88791807404104</v>
      </c>
      <c r="M4857" s="1"/>
      <c r="N4857" s="1"/>
      <c r="O4857" s="1"/>
      <c r="P4857" s="1"/>
      <c r="Q4857" s="1"/>
      <c r="R4857" s="1"/>
      <c r="Y4857" s="1"/>
      <c r="Z4857" s="1"/>
      <c r="AA4857" s="6">
        <v>137.88791807404104</v>
      </c>
      <c r="AB4857" s="6">
        <f t="shared" si="503"/>
        <v>41.366375422212307</v>
      </c>
    </row>
    <row r="4858" spans="3:28" x14ac:dyDescent="0.55000000000000004">
      <c r="C4858" s="5">
        <f t="shared" ca="1" si="498"/>
        <v>3.6202940259617233E-2</v>
      </c>
      <c r="D4858" s="6">
        <v>0.62310297346020105</v>
      </c>
      <c r="E4858" s="15">
        <f t="shared" si="499"/>
        <v>122.31387957716871</v>
      </c>
      <c r="F4858" s="5">
        <f t="shared" si="500"/>
        <v>147.62921265921207</v>
      </c>
      <c r="G4858" s="5">
        <f t="shared" si="501"/>
        <v>0.21428571428571427</v>
      </c>
      <c r="H4858" s="5">
        <f t="shared" si="502"/>
        <v>147.62921265921207</v>
      </c>
      <c r="M4858" s="1"/>
      <c r="N4858" s="1"/>
      <c r="O4858" s="1"/>
      <c r="P4858" s="1"/>
      <c r="Q4858" s="1"/>
      <c r="R4858" s="1"/>
      <c r="Y4858" s="1"/>
      <c r="Z4858" s="1"/>
      <c r="AA4858" s="6">
        <v>147.62921265921207</v>
      </c>
      <c r="AB4858" s="6">
        <f t="shared" si="503"/>
        <v>44.288763797763622</v>
      </c>
    </row>
    <row r="4859" spans="3:28" x14ac:dyDescent="0.55000000000000004">
      <c r="C4859" s="5">
        <f t="shared" ca="1" si="498"/>
        <v>0.82117490596461384</v>
      </c>
      <c r="D4859" s="6">
        <v>0.75043540351442273</v>
      </c>
      <c r="E4859" s="15">
        <f t="shared" si="499"/>
        <v>132.28229949124795</v>
      </c>
      <c r="F4859" s="5">
        <f t="shared" si="500"/>
        <v>176.01137494305553</v>
      </c>
      <c r="G4859" s="5">
        <f t="shared" si="501"/>
        <v>0.21428571428571427</v>
      </c>
      <c r="H4859" s="5">
        <f t="shared" si="502"/>
        <v>176.01137494305553</v>
      </c>
      <c r="M4859" s="1"/>
      <c r="N4859" s="1"/>
      <c r="O4859" s="1"/>
      <c r="P4859" s="1"/>
      <c r="Q4859" s="1"/>
      <c r="R4859" s="1"/>
      <c r="Y4859" s="1"/>
      <c r="Z4859" s="1"/>
      <c r="AA4859" s="6">
        <v>176.01137494305553</v>
      </c>
      <c r="AB4859" s="6">
        <f t="shared" si="503"/>
        <v>52.803412482916656</v>
      </c>
    </row>
    <row r="4860" spans="3:28" x14ac:dyDescent="0.55000000000000004">
      <c r="C4860" s="5">
        <f t="shared" ca="1" si="498"/>
        <v>0.91576245015210622</v>
      </c>
      <c r="D4860" s="6">
        <v>0.28181264204061618</v>
      </c>
      <c r="E4860" s="15">
        <f t="shared" si="499"/>
        <v>88.807357065086805</v>
      </c>
      <c r="F4860" s="5">
        <f t="shared" si="500"/>
        <v>89.66611958531729</v>
      </c>
      <c r="G4860" s="5">
        <f t="shared" si="501"/>
        <v>0.21428571428571427</v>
      </c>
      <c r="H4860" s="5">
        <f t="shared" si="502"/>
        <v>89.66611958531729</v>
      </c>
      <c r="M4860" s="1"/>
      <c r="N4860" s="1"/>
      <c r="O4860" s="1"/>
      <c r="P4860" s="1"/>
      <c r="Q4860" s="1"/>
      <c r="R4860" s="1"/>
      <c r="Y4860" s="1"/>
      <c r="Z4860" s="1"/>
      <c r="AA4860" s="6">
        <v>89.66611958531729</v>
      </c>
      <c r="AB4860" s="6">
        <f t="shared" si="503"/>
        <v>26.899835875595187</v>
      </c>
    </row>
    <row r="4861" spans="3:28" x14ac:dyDescent="0.55000000000000004">
      <c r="C4861" s="5">
        <f t="shared" ca="1" si="498"/>
        <v>0.68320850454474102</v>
      </c>
      <c r="D4861" s="6">
        <v>0.39745875833134348</v>
      </c>
      <c r="E4861" s="15">
        <f t="shared" si="499"/>
        <v>101.71479143928944</v>
      </c>
      <c r="F4861" s="5">
        <f t="shared" si="500"/>
        <v>107.34346497772455</v>
      </c>
      <c r="G4861" s="5">
        <f t="shared" si="501"/>
        <v>0.21428571428571427</v>
      </c>
      <c r="H4861" s="5">
        <f t="shared" si="502"/>
        <v>107.34346497772455</v>
      </c>
      <c r="M4861" s="1"/>
      <c r="N4861" s="1"/>
      <c r="O4861" s="1"/>
      <c r="P4861" s="1"/>
      <c r="Q4861" s="1"/>
      <c r="R4861" s="1"/>
      <c r="Y4861" s="1"/>
      <c r="Z4861" s="1"/>
      <c r="AA4861" s="6">
        <v>107.34346497772455</v>
      </c>
      <c r="AB4861" s="6">
        <f t="shared" si="503"/>
        <v>32.203039493317362</v>
      </c>
    </row>
    <row r="4862" spans="3:28" x14ac:dyDescent="0.55000000000000004">
      <c r="C4862" s="5">
        <f t="shared" ca="1" si="498"/>
        <v>0.40082391095721959</v>
      </c>
      <c r="D4862" s="6">
        <v>0.55693883166891478</v>
      </c>
      <c r="E4862" s="15">
        <f t="shared" si="499"/>
        <v>116.72937698567983</v>
      </c>
      <c r="F4862" s="5">
        <f t="shared" si="500"/>
        <v>134.79537546062807</v>
      </c>
      <c r="G4862" s="5">
        <f t="shared" si="501"/>
        <v>0.21428571428571427</v>
      </c>
      <c r="H4862" s="5">
        <f t="shared" si="502"/>
        <v>134.79537546062807</v>
      </c>
      <c r="M4862" s="1"/>
      <c r="N4862" s="1"/>
      <c r="O4862" s="1"/>
      <c r="P4862" s="1"/>
      <c r="Q4862" s="1"/>
      <c r="R4862" s="1"/>
      <c r="Y4862" s="1"/>
      <c r="Z4862" s="1"/>
      <c r="AA4862" s="6">
        <v>134.79537546062807</v>
      </c>
      <c r="AB4862" s="6">
        <f t="shared" si="503"/>
        <v>40.438612638188417</v>
      </c>
    </row>
    <row r="4863" spans="3:28" x14ac:dyDescent="0.55000000000000004">
      <c r="C4863" s="5">
        <f t="shared" ca="1" si="498"/>
        <v>0.46759501077410826</v>
      </c>
      <c r="D4863" s="6">
        <v>0.14316886805482421</v>
      </c>
      <c r="E4863" s="15">
        <f t="shared" si="499"/>
        <v>69.043215466780396</v>
      </c>
      <c r="F4863" s="5">
        <f t="shared" si="500"/>
        <v>70.259281519747077</v>
      </c>
      <c r="G4863" s="5">
        <f t="shared" si="501"/>
        <v>0.21428571428571427</v>
      </c>
      <c r="H4863" s="5">
        <f t="shared" si="502"/>
        <v>69.043215466780396</v>
      </c>
      <c r="M4863" s="1"/>
      <c r="N4863" s="1"/>
      <c r="O4863" s="1"/>
      <c r="P4863" s="1"/>
      <c r="Q4863" s="1"/>
      <c r="R4863" s="1"/>
      <c r="Y4863" s="1"/>
      <c r="Z4863" s="1"/>
      <c r="AA4863" s="6">
        <v>69.043215466780396</v>
      </c>
      <c r="AB4863" s="6">
        <f t="shared" si="503"/>
        <v>20.712964640034119</v>
      </c>
    </row>
    <row r="4864" spans="3:28" x14ac:dyDescent="0.55000000000000004">
      <c r="C4864" s="5">
        <f t="shared" ca="1" si="498"/>
        <v>5.6691960827255361E-2</v>
      </c>
      <c r="D4864" s="6">
        <v>0.72455556091290541</v>
      </c>
      <c r="E4864" s="15">
        <f t="shared" si="499"/>
        <v>130.32920476164418</v>
      </c>
      <c r="F4864" s="5">
        <f t="shared" si="500"/>
        <v>169.74111374741059</v>
      </c>
      <c r="G4864" s="5">
        <f t="shared" si="501"/>
        <v>0.21428571428571427</v>
      </c>
      <c r="H4864" s="5">
        <f t="shared" si="502"/>
        <v>169.74111374741059</v>
      </c>
      <c r="M4864" s="1"/>
      <c r="N4864" s="1"/>
      <c r="O4864" s="1"/>
      <c r="P4864" s="1"/>
      <c r="Q4864" s="1"/>
      <c r="R4864" s="1"/>
      <c r="Y4864" s="1"/>
      <c r="Z4864" s="1"/>
      <c r="AA4864" s="6">
        <v>169.74111374741059</v>
      </c>
      <c r="AB4864" s="6">
        <f t="shared" si="503"/>
        <v>50.922334124223177</v>
      </c>
    </row>
    <row r="4865" spans="3:28" x14ac:dyDescent="0.55000000000000004">
      <c r="C4865" s="5">
        <f t="shared" ca="1" si="498"/>
        <v>0.83940126435340878</v>
      </c>
      <c r="D4865" s="6">
        <v>2.0338079672622134E-2</v>
      </c>
      <c r="E4865" s="15">
        <f t="shared" si="499"/>
        <v>38.484581101557367</v>
      </c>
      <c r="F4865" s="5">
        <f t="shared" si="500"/>
        <v>54.343381338571561</v>
      </c>
      <c r="G4865" s="5">
        <f t="shared" si="501"/>
        <v>0.21428571428571427</v>
      </c>
      <c r="H4865" s="5">
        <f t="shared" si="502"/>
        <v>38.484581101557367</v>
      </c>
      <c r="M4865" s="1"/>
      <c r="N4865" s="1"/>
      <c r="O4865" s="1"/>
      <c r="P4865" s="1"/>
      <c r="Q4865" s="1"/>
      <c r="R4865" s="1"/>
      <c r="Y4865" s="1"/>
      <c r="Z4865" s="1"/>
      <c r="AA4865" s="6">
        <v>38.484581101557367</v>
      </c>
      <c r="AB4865" s="6">
        <f t="shared" si="503"/>
        <v>11.54537433046721</v>
      </c>
    </row>
    <row r="4866" spans="3:28" x14ac:dyDescent="0.55000000000000004">
      <c r="C4866" s="5">
        <f t="shared" ca="1" si="498"/>
        <v>0.91642690698887919</v>
      </c>
      <c r="D4866" s="6">
        <v>0.36315135413397448</v>
      </c>
      <c r="E4866" s="15">
        <f t="shared" si="499"/>
        <v>98.108531860807446</v>
      </c>
      <c r="F4866" s="5">
        <f t="shared" si="500"/>
        <v>101.93466586667122</v>
      </c>
      <c r="G4866" s="5">
        <f t="shared" si="501"/>
        <v>0.21428571428571427</v>
      </c>
      <c r="H4866" s="5">
        <f t="shared" si="502"/>
        <v>101.93466586667122</v>
      </c>
      <c r="M4866" s="1"/>
      <c r="N4866" s="1"/>
      <c r="O4866" s="1"/>
      <c r="P4866" s="1"/>
      <c r="Q4866" s="1"/>
      <c r="R4866" s="1"/>
      <c r="Y4866" s="1"/>
      <c r="Z4866" s="1"/>
      <c r="AA4866" s="6">
        <v>101.93466586667122</v>
      </c>
      <c r="AB4866" s="6">
        <f t="shared" si="503"/>
        <v>30.580399760001367</v>
      </c>
    </row>
    <row r="4867" spans="3:28" x14ac:dyDescent="0.55000000000000004">
      <c r="C4867" s="5">
        <f t="shared" ref="C4867:C4930" ca="1" si="504">RAND()</f>
        <v>6.8306299193677589E-2</v>
      </c>
      <c r="D4867" s="6">
        <v>0.12582059305540283</v>
      </c>
      <c r="E4867" s="15">
        <f t="shared" ref="E4867:E4930" si="505">$B$1+SQRT(($B$2-$B$1)*($B$3-$B$1)*D4867)</f>
        <v>65.975928085583746</v>
      </c>
      <c r="F4867" s="5">
        <f t="shared" ref="F4867:F4930" si="506">$B$2-SQRT(($B$2-$B$1)*($B$2-$B$3)*(1-D4867))</f>
        <v>67.945154181630613</v>
      </c>
      <c r="G4867" s="5">
        <f t="shared" ref="G4867:G4930" si="507">($B$3-$B$1)/($B$2-$B$1)</f>
        <v>0.21428571428571427</v>
      </c>
      <c r="H4867" s="5">
        <f t="shared" ref="H4867:H4930" si="508">IF(D4867&lt;G4867,E4867,F4867)</f>
        <v>65.975928085583746</v>
      </c>
      <c r="M4867" s="1"/>
      <c r="N4867" s="1"/>
      <c r="O4867" s="1"/>
      <c r="P4867" s="1"/>
      <c r="Q4867" s="1"/>
      <c r="R4867" s="1"/>
      <c r="Y4867" s="1"/>
      <c r="Z4867" s="1"/>
      <c r="AA4867" s="6">
        <v>65.975928085583746</v>
      </c>
      <c r="AB4867" s="6">
        <f t="shared" ref="AB4867:AB4930" si="509">AA4867*0.3</f>
        <v>19.792778425675124</v>
      </c>
    </row>
    <row r="4868" spans="3:28" x14ac:dyDescent="0.55000000000000004">
      <c r="C4868" s="5">
        <f t="shared" ca="1" si="504"/>
        <v>0.80732820793134297</v>
      </c>
      <c r="D4868" s="6">
        <v>0.46329395620575808</v>
      </c>
      <c r="E4868" s="15">
        <f t="shared" si="505"/>
        <v>108.22323086498666</v>
      </c>
      <c r="F4868" s="5">
        <f t="shared" si="506"/>
        <v>118.17290549061369</v>
      </c>
      <c r="G4868" s="5">
        <f t="shared" si="507"/>
        <v>0.21428571428571427</v>
      </c>
      <c r="H4868" s="5">
        <f t="shared" si="508"/>
        <v>118.17290549061369</v>
      </c>
      <c r="M4868" s="1"/>
      <c r="N4868" s="1"/>
      <c r="O4868" s="1"/>
      <c r="P4868" s="1"/>
      <c r="Q4868" s="1"/>
      <c r="R4868" s="1"/>
      <c r="Y4868" s="1"/>
      <c r="Z4868" s="1"/>
      <c r="AA4868" s="6">
        <v>118.17290549061369</v>
      </c>
      <c r="AB4868" s="6">
        <f t="shared" si="509"/>
        <v>35.451871647184106</v>
      </c>
    </row>
    <row r="4869" spans="3:28" x14ac:dyDescent="0.55000000000000004">
      <c r="C4869" s="5">
        <f t="shared" ca="1" si="504"/>
        <v>4.3829082527563235E-2</v>
      </c>
      <c r="D4869" s="6">
        <v>0.21330346730403293</v>
      </c>
      <c r="E4869" s="15">
        <f t="shared" si="505"/>
        <v>79.862327474863122</v>
      </c>
      <c r="F4869" s="5">
        <f t="shared" si="506"/>
        <v>79.862528373582961</v>
      </c>
      <c r="G4869" s="5">
        <f t="shared" si="507"/>
        <v>0.21428571428571427</v>
      </c>
      <c r="H4869" s="5">
        <f t="shared" si="508"/>
        <v>79.862327474863122</v>
      </c>
      <c r="M4869" s="1"/>
      <c r="N4869" s="1"/>
      <c r="O4869" s="1"/>
      <c r="P4869" s="1"/>
      <c r="Q4869" s="1"/>
      <c r="R4869" s="1"/>
      <c r="Y4869" s="1"/>
      <c r="Z4869" s="1"/>
      <c r="AA4869" s="6">
        <v>79.862327474863122</v>
      </c>
      <c r="AB4869" s="6">
        <f t="shared" si="509"/>
        <v>23.958698242458937</v>
      </c>
    </row>
    <row r="4870" spans="3:28" x14ac:dyDescent="0.55000000000000004">
      <c r="C4870" s="5">
        <f t="shared" ca="1" si="504"/>
        <v>9.0598792008407925E-2</v>
      </c>
      <c r="D4870" s="6">
        <v>0.56033812164124508</v>
      </c>
      <c r="E4870" s="15">
        <f t="shared" si="505"/>
        <v>117.02412299821584</v>
      </c>
      <c r="F4870" s="5">
        <f t="shared" si="506"/>
        <v>135.43034390599431</v>
      </c>
      <c r="G4870" s="5">
        <f t="shared" si="507"/>
        <v>0.21428571428571427</v>
      </c>
      <c r="H4870" s="5">
        <f t="shared" si="508"/>
        <v>135.43034390599431</v>
      </c>
      <c r="M4870" s="1"/>
      <c r="N4870" s="1"/>
      <c r="O4870" s="1"/>
      <c r="P4870" s="1"/>
      <c r="Q4870" s="1"/>
      <c r="R4870" s="1"/>
      <c r="Y4870" s="1"/>
      <c r="Z4870" s="1"/>
      <c r="AA4870" s="6">
        <v>135.43034390599431</v>
      </c>
      <c r="AB4870" s="6">
        <f t="shared" si="509"/>
        <v>40.629103171798292</v>
      </c>
    </row>
    <row r="4871" spans="3:28" x14ac:dyDescent="0.55000000000000004">
      <c r="C4871" s="5">
        <f t="shared" ca="1" si="504"/>
        <v>0.66943778464535009</v>
      </c>
      <c r="D4871" s="6">
        <v>0.97761160996388741</v>
      </c>
      <c r="E4871" s="15">
        <f t="shared" si="505"/>
        <v>148.15566724649094</v>
      </c>
      <c r="F4871" s="5">
        <f t="shared" si="506"/>
        <v>262.8634300692089</v>
      </c>
      <c r="G4871" s="5">
        <f t="shared" si="507"/>
        <v>0.21428571428571427</v>
      </c>
      <c r="H4871" s="5">
        <f t="shared" si="508"/>
        <v>262.8634300692089</v>
      </c>
      <c r="M4871" s="1"/>
      <c r="N4871" s="1"/>
      <c r="O4871" s="1"/>
      <c r="P4871" s="1"/>
      <c r="Q4871" s="1"/>
      <c r="R4871" s="1"/>
      <c r="Y4871" s="1"/>
      <c r="Z4871" s="1"/>
      <c r="AA4871" s="6">
        <v>262.8634300692089</v>
      </c>
      <c r="AB4871" s="6">
        <f t="shared" si="509"/>
        <v>78.859029020762662</v>
      </c>
    </row>
    <row r="4872" spans="3:28" x14ac:dyDescent="0.55000000000000004">
      <c r="C4872" s="5">
        <f t="shared" ca="1" si="504"/>
        <v>0.95033351871329685</v>
      </c>
      <c r="D4872" s="6">
        <v>0.90208409828564917</v>
      </c>
      <c r="E4872" s="15">
        <f t="shared" si="505"/>
        <v>143.10569788274995</v>
      </c>
      <c r="F4872" s="5">
        <f t="shared" si="506"/>
        <v>222.33649798261729</v>
      </c>
      <c r="G4872" s="5">
        <f t="shared" si="507"/>
        <v>0.21428571428571427</v>
      </c>
      <c r="H4872" s="5">
        <f t="shared" si="508"/>
        <v>222.33649798261729</v>
      </c>
      <c r="M4872" s="1"/>
      <c r="N4872" s="1"/>
      <c r="O4872" s="1"/>
      <c r="P4872" s="1"/>
      <c r="Q4872" s="1"/>
      <c r="R4872" s="1"/>
      <c r="Y4872" s="1"/>
      <c r="Z4872" s="1"/>
      <c r="AA4872" s="6">
        <v>222.33649798261729</v>
      </c>
      <c r="AB4872" s="6">
        <f t="shared" si="509"/>
        <v>66.700949394785184</v>
      </c>
    </row>
    <row r="4873" spans="3:28" x14ac:dyDescent="0.55000000000000004">
      <c r="C4873" s="5">
        <f t="shared" ca="1" si="504"/>
        <v>0.24659187817572903</v>
      </c>
      <c r="D4873" s="6">
        <v>0.19159542742337943</v>
      </c>
      <c r="E4873" s="15">
        <f t="shared" si="505"/>
        <v>76.734497272054625</v>
      </c>
      <c r="F4873" s="5">
        <f t="shared" si="506"/>
        <v>76.845968732985199</v>
      </c>
      <c r="G4873" s="5">
        <f t="shared" si="507"/>
        <v>0.21428571428571427</v>
      </c>
      <c r="H4873" s="5">
        <f t="shared" si="508"/>
        <v>76.734497272054625</v>
      </c>
      <c r="M4873" s="1"/>
      <c r="N4873" s="1"/>
      <c r="O4873" s="1"/>
      <c r="P4873" s="1"/>
      <c r="Q4873" s="1"/>
      <c r="R4873" s="1"/>
      <c r="Y4873" s="1"/>
      <c r="Z4873" s="1"/>
      <c r="AA4873" s="6">
        <v>76.734497272054625</v>
      </c>
      <c r="AB4873" s="6">
        <f t="shared" si="509"/>
        <v>23.020349181616385</v>
      </c>
    </row>
    <row r="4874" spans="3:28" x14ac:dyDescent="0.55000000000000004">
      <c r="C4874" s="5">
        <f t="shared" ca="1" si="504"/>
        <v>0.12244441485962787</v>
      </c>
      <c r="D4874" s="6">
        <v>0.45879395236555209</v>
      </c>
      <c r="E4874" s="15">
        <f t="shared" si="505"/>
        <v>107.7937264258744</v>
      </c>
      <c r="F4874" s="5">
        <f t="shared" si="506"/>
        <v>117.41223333891728</v>
      </c>
      <c r="G4874" s="5">
        <f t="shared" si="507"/>
        <v>0.21428571428571427</v>
      </c>
      <c r="H4874" s="5">
        <f t="shared" si="508"/>
        <v>117.41223333891728</v>
      </c>
      <c r="M4874" s="1"/>
      <c r="N4874" s="1"/>
      <c r="O4874" s="1"/>
      <c r="P4874" s="1"/>
      <c r="Q4874" s="1"/>
      <c r="R4874" s="1"/>
      <c r="Y4874" s="1"/>
      <c r="Z4874" s="1"/>
      <c r="AA4874" s="6">
        <v>117.41223333891728</v>
      </c>
      <c r="AB4874" s="6">
        <f t="shared" si="509"/>
        <v>35.223670001675181</v>
      </c>
    </row>
    <row r="4875" spans="3:28" x14ac:dyDescent="0.55000000000000004">
      <c r="C4875" s="5">
        <f t="shared" ca="1" si="504"/>
        <v>5.5332308123855811E-2</v>
      </c>
      <c r="D4875" s="6">
        <v>0.3856337548398312</v>
      </c>
      <c r="E4875" s="15">
        <f t="shared" si="505"/>
        <v>100.49004336754432</v>
      </c>
      <c r="F4875" s="5">
        <f t="shared" si="506"/>
        <v>105.46218696133548</v>
      </c>
      <c r="G4875" s="5">
        <f t="shared" si="507"/>
        <v>0.21428571428571427</v>
      </c>
      <c r="H4875" s="5">
        <f t="shared" si="508"/>
        <v>105.46218696133548</v>
      </c>
      <c r="M4875" s="1"/>
      <c r="N4875" s="1"/>
      <c r="O4875" s="1"/>
      <c r="P4875" s="1"/>
      <c r="Q4875" s="1"/>
      <c r="R4875" s="1"/>
      <c r="Y4875" s="1"/>
      <c r="Z4875" s="1"/>
      <c r="AA4875" s="6">
        <v>105.46218696133548</v>
      </c>
      <c r="AB4875" s="6">
        <f t="shared" si="509"/>
        <v>31.638656088400641</v>
      </c>
    </row>
    <row r="4876" spans="3:28" x14ac:dyDescent="0.55000000000000004">
      <c r="C4876" s="5">
        <f t="shared" ca="1" si="504"/>
        <v>4.001001045505348E-2</v>
      </c>
      <c r="D4876" s="6">
        <v>0.92959204042204402</v>
      </c>
      <c r="E4876" s="15">
        <f t="shared" si="505"/>
        <v>144.9685811677893</v>
      </c>
      <c r="F4876" s="5">
        <f t="shared" si="506"/>
        <v>234.14310734629146</v>
      </c>
      <c r="G4876" s="5">
        <f t="shared" si="507"/>
        <v>0.21428571428571427</v>
      </c>
      <c r="H4876" s="5">
        <f t="shared" si="508"/>
        <v>234.14310734629146</v>
      </c>
      <c r="M4876" s="1"/>
      <c r="N4876" s="1"/>
      <c r="O4876" s="1"/>
      <c r="P4876" s="1"/>
      <c r="Q4876" s="1"/>
      <c r="R4876" s="1"/>
      <c r="Y4876" s="1"/>
      <c r="Z4876" s="1"/>
      <c r="AA4876" s="6">
        <v>234.14310734629146</v>
      </c>
      <c r="AB4876" s="6">
        <f t="shared" si="509"/>
        <v>70.242932203887435</v>
      </c>
    </row>
    <row r="4877" spans="3:28" x14ac:dyDescent="0.55000000000000004">
      <c r="C4877" s="5">
        <f t="shared" ca="1" si="504"/>
        <v>0.91965652214827698</v>
      </c>
      <c r="D4877" s="6">
        <v>0.39615845231992475</v>
      </c>
      <c r="E4877" s="15">
        <f t="shared" si="505"/>
        <v>101.58101494204847</v>
      </c>
      <c r="F4877" s="5">
        <f t="shared" si="506"/>
        <v>107.13569708965673</v>
      </c>
      <c r="G4877" s="5">
        <f t="shared" si="507"/>
        <v>0.21428571428571427</v>
      </c>
      <c r="H4877" s="5">
        <f t="shared" si="508"/>
        <v>107.13569708965673</v>
      </c>
      <c r="M4877" s="1"/>
      <c r="N4877" s="1"/>
      <c r="O4877" s="1"/>
      <c r="P4877" s="1"/>
      <c r="Q4877" s="1"/>
      <c r="R4877" s="1"/>
      <c r="Y4877" s="1"/>
      <c r="Z4877" s="1"/>
      <c r="AA4877" s="6">
        <v>107.13569708965673</v>
      </c>
      <c r="AB4877" s="6">
        <f t="shared" si="509"/>
        <v>32.140709126897015</v>
      </c>
    </row>
    <row r="4878" spans="3:28" x14ac:dyDescent="0.55000000000000004">
      <c r="C4878" s="5">
        <f t="shared" ca="1" si="504"/>
        <v>0.6102802004678658</v>
      </c>
      <c r="D4878" s="6">
        <v>0.89097230625022672</v>
      </c>
      <c r="E4878" s="15">
        <f t="shared" si="505"/>
        <v>142.34514598055702</v>
      </c>
      <c r="F4878" s="5">
        <f t="shared" si="506"/>
        <v>218.04814867871482</v>
      </c>
      <c r="G4878" s="5">
        <f t="shared" si="507"/>
        <v>0.21428571428571427</v>
      </c>
      <c r="H4878" s="5">
        <f t="shared" si="508"/>
        <v>218.04814867871482</v>
      </c>
      <c r="M4878" s="1"/>
      <c r="N4878" s="1"/>
      <c r="O4878" s="1"/>
      <c r="P4878" s="1"/>
      <c r="Q4878" s="1"/>
      <c r="R4878" s="1"/>
      <c r="Y4878" s="1"/>
      <c r="Z4878" s="1"/>
      <c r="AA4878" s="6">
        <v>218.04814867871482</v>
      </c>
      <c r="AB4878" s="6">
        <f t="shared" si="509"/>
        <v>65.414444603614442</v>
      </c>
    </row>
    <row r="4879" spans="3:28" x14ac:dyDescent="0.55000000000000004">
      <c r="C4879" s="5">
        <f t="shared" ca="1" si="504"/>
        <v>0.81256049463262137</v>
      </c>
      <c r="D4879" s="6">
        <v>3.3602690953823955E-2</v>
      </c>
      <c r="E4879" s="15">
        <f t="shared" si="505"/>
        <v>43.759739224668323</v>
      </c>
      <c r="F4879" s="5">
        <f t="shared" si="506"/>
        <v>56.012143258635831</v>
      </c>
      <c r="G4879" s="5">
        <f t="shared" si="507"/>
        <v>0.21428571428571427</v>
      </c>
      <c r="H4879" s="5">
        <f t="shared" si="508"/>
        <v>43.759739224668323</v>
      </c>
      <c r="M4879" s="1"/>
      <c r="N4879" s="1"/>
      <c r="O4879" s="1"/>
      <c r="P4879" s="1"/>
      <c r="Q4879" s="1"/>
      <c r="R4879" s="1"/>
      <c r="Y4879" s="1"/>
      <c r="Z4879" s="1"/>
      <c r="AA4879" s="6">
        <v>43.759739224668323</v>
      </c>
      <c r="AB4879" s="6">
        <f t="shared" si="509"/>
        <v>13.127921767400496</v>
      </c>
    </row>
    <row r="4880" spans="3:28" x14ac:dyDescent="0.55000000000000004">
      <c r="C4880" s="5">
        <f t="shared" ca="1" si="504"/>
        <v>9.7376340550637486E-2</v>
      </c>
      <c r="D4880" s="6">
        <v>8.9343070682609049E-2</v>
      </c>
      <c r="E4880" s="15">
        <f t="shared" si="505"/>
        <v>58.742271325618375</v>
      </c>
      <c r="F4880" s="5">
        <f t="shared" si="506"/>
        <v>63.153072964939469</v>
      </c>
      <c r="G4880" s="5">
        <f t="shared" si="507"/>
        <v>0.21428571428571427</v>
      </c>
      <c r="H4880" s="5">
        <f t="shared" si="508"/>
        <v>58.742271325618375</v>
      </c>
      <c r="M4880" s="1"/>
      <c r="N4880" s="1"/>
      <c r="O4880" s="1"/>
      <c r="P4880" s="1"/>
      <c r="Q4880" s="1"/>
      <c r="R4880" s="1"/>
      <c r="Y4880" s="1"/>
      <c r="Z4880" s="1"/>
      <c r="AA4880" s="6">
        <v>58.742271325618375</v>
      </c>
      <c r="AB4880" s="6">
        <f t="shared" si="509"/>
        <v>17.622681397685511</v>
      </c>
    </row>
    <row r="4881" spans="3:28" x14ac:dyDescent="0.55000000000000004">
      <c r="C4881" s="5">
        <f t="shared" ca="1" si="504"/>
        <v>0.89010251252649886</v>
      </c>
      <c r="D4881" s="6">
        <v>0.89435201041197787</v>
      </c>
      <c r="E4881" s="15">
        <f t="shared" si="505"/>
        <v>142.57697081801797</v>
      </c>
      <c r="F4881" s="5">
        <f t="shared" si="506"/>
        <v>219.32834352374954</v>
      </c>
      <c r="G4881" s="5">
        <f t="shared" si="507"/>
        <v>0.21428571428571427</v>
      </c>
      <c r="H4881" s="5">
        <f t="shared" si="508"/>
        <v>219.32834352374954</v>
      </c>
      <c r="M4881" s="1"/>
      <c r="N4881" s="1"/>
      <c r="O4881" s="1"/>
      <c r="P4881" s="1"/>
      <c r="Q4881" s="1"/>
      <c r="R4881" s="1"/>
      <c r="Y4881" s="1"/>
      <c r="Z4881" s="1"/>
      <c r="AA4881" s="6">
        <v>219.32834352374954</v>
      </c>
      <c r="AB4881" s="6">
        <f t="shared" si="509"/>
        <v>65.798503057124861</v>
      </c>
    </row>
    <row r="4882" spans="3:28" x14ac:dyDescent="0.55000000000000004">
      <c r="C4882" s="5">
        <f t="shared" ca="1" si="504"/>
        <v>0.73624306334951672</v>
      </c>
      <c r="D4882" s="6">
        <v>2.1170687407482514E-2</v>
      </c>
      <c r="E4882" s="15">
        <f t="shared" si="505"/>
        <v>38.859150257784847</v>
      </c>
      <c r="F4882" s="5">
        <f t="shared" si="506"/>
        <v>54.447794439351298</v>
      </c>
      <c r="G4882" s="5">
        <f t="shared" si="507"/>
        <v>0.21428571428571427</v>
      </c>
      <c r="H4882" s="5">
        <f t="shared" si="508"/>
        <v>38.859150257784847</v>
      </c>
      <c r="M4882" s="1"/>
      <c r="N4882" s="1"/>
      <c r="O4882" s="1"/>
      <c r="P4882" s="1"/>
      <c r="Q4882" s="1"/>
      <c r="R4882" s="1"/>
      <c r="Y4882" s="1"/>
      <c r="Z4882" s="1"/>
      <c r="AA4882" s="6">
        <v>38.859150257784847</v>
      </c>
      <c r="AB4882" s="6">
        <f t="shared" si="509"/>
        <v>11.657745077335454</v>
      </c>
    </row>
    <row r="4883" spans="3:28" x14ac:dyDescent="0.55000000000000004">
      <c r="C4883" s="5">
        <f t="shared" ca="1" si="504"/>
        <v>0.3190486306267305</v>
      </c>
      <c r="D4883" s="6">
        <v>0.62090065396146765</v>
      </c>
      <c r="E4883" s="15">
        <f t="shared" si="505"/>
        <v>122.13290844068163</v>
      </c>
      <c r="F4883" s="5">
        <f t="shared" si="506"/>
        <v>147.18468756052752</v>
      </c>
      <c r="G4883" s="5">
        <f t="shared" si="507"/>
        <v>0.21428571428571427</v>
      </c>
      <c r="H4883" s="5">
        <f t="shared" si="508"/>
        <v>147.18468756052752</v>
      </c>
      <c r="M4883" s="1"/>
      <c r="N4883" s="1"/>
      <c r="O4883" s="1"/>
      <c r="P4883" s="1"/>
      <c r="Q4883" s="1"/>
      <c r="R4883" s="1"/>
      <c r="Y4883" s="1"/>
      <c r="Z4883" s="1"/>
      <c r="AA4883" s="6">
        <v>147.18468756052752</v>
      </c>
      <c r="AB4883" s="6">
        <f t="shared" si="509"/>
        <v>44.155406268158252</v>
      </c>
    </row>
    <row r="4884" spans="3:28" x14ac:dyDescent="0.55000000000000004">
      <c r="C4884" s="5">
        <f t="shared" ca="1" si="504"/>
        <v>0.47670277884965051</v>
      </c>
      <c r="D4884" s="6">
        <v>0.66836371623666246</v>
      </c>
      <c r="E4884" s="15">
        <f t="shared" si="505"/>
        <v>125.9646659635934</v>
      </c>
      <c r="F4884" s="5">
        <f t="shared" si="506"/>
        <v>157.07066403351064</v>
      </c>
      <c r="G4884" s="5">
        <f t="shared" si="507"/>
        <v>0.21428571428571427</v>
      </c>
      <c r="H4884" s="5">
        <f t="shared" si="508"/>
        <v>157.07066403351064</v>
      </c>
      <c r="M4884" s="1"/>
      <c r="N4884" s="1"/>
      <c r="O4884" s="1"/>
      <c r="P4884" s="1"/>
      <c r="Q4884" s="1"/>
      <c r="R4884" s="1"/>
      <c r="Y4884" s="1"/>
      <c r="Z4884" s="1"/>
      <c r="AA4884" s="6">
        <v>157.07066403351064</v>
      </c>
      <c r="AB4884" s="6">
        <f t="shared" si="509"/>
        <v>47.121199210053192</v>
      </c>
    </row>
    <row r="4885" spans="3:28" x14ac:dyDescent="0.55000000000000004">
      <c r="C4885" s="5">
        <f t="shared" ca="1" si="504"/>
        <v>0.17313624606545652</v>
      </c>
      <c r="D4885" s="6">
        <v>0.50124826819899115</v>
      </c>
      <c r="E4885" s="15">
        <f t="shared" si="505"/>
        <v>111.76584825381963</v>
      </c>
      <c r="F4885" s="5">
        <f t="shared" si="506"/>
        <v>124.71991933210967</v>
      </c>
      <c r="G4885" s="5">
        <f t="shared" si="507"/>
        <v>0.21428571428571427</v>
      </c>
      <c r="H4885" s="5">
        <f t="shared" si="508"/>
        <v>124.71991933210967</v>
      </c>
      <c r="M4885" s="1"/>
      <c r="N4885" s="1"/>
      <c r="O4885" s="1"/>
      <c r="P4885" s="1"/>
      <c r="Q4885" s="1"/>
      <c r="R4885" s="1"/>
      <c r="Y4885" s="1"/>
      <c r="Z4885" s="1"/>
      <c r="AA4885" s="6">
        <v>124.71991933210967</v>
      </c>
      <c r="AB4885" s="6">
        <f t="shared" si="509"/>
        <v>37.415975799632896</v>
      </c>
    </row>
    <row r="4886" spans="3:28" x14ac:dyDescent="0.55000000000000004">
      <c r="C4886" s="5">
        <f t="shared" ca="1" si="504"/>
        <v>0.79002343750176562</v>
      </c>
      <c r="D4886" s="6">
        <v>0.51498008534036444</v>
      </c>
      <c r="E4886" s="15">
        <f t="shared" si="505"/>
        <v>113.01432918490636</v>
      </c>
      <c r="F4886" s="5">
        <f t="shared" si="506"/>
        <v>127.14969845836671</v>
      </c>
      <c r="G4886" s="5">
        <f t="shared" si="507"/>
        <v>0.21428571428571427</v>
      </c>
      <c r="H4886" s="5">
        <f t="shared" si="508"/>
        <v>127.14969845836671</v>
      </c>
      <c r="M4886" s="1"/>
      <c r="N4886" s="1"/>
      <c r="O4886" s="1"/>
      <c r="P4886" s="1"/>
      <c r="Q4886" s="1"/>
      <c r="R4886" s="1"/>
      <c r="Y4886" s="1"/>
      <c r="Z4886" s="1"/>
      <c r="AA4886" s="6">
        <v>127.14969845836671</v>
      </c>
      <c r="AB4886" s="6">
        <f t="shared" si="509"/>
        <v>38.14490953751001</v>
      </c>
    </row>
    <row r="4887" spans="3:28" x14ac:dyDescent="0.55000000000000004">
      <c r="C4887" s="5">
        <f t="shared" ca="1" si="504"/>
        <v>0.58396562379660477</v>
      </c>
      <c r="D4887" s="6">
        <v>0.59344764417736473</v>
      </c>
      <c r="E4887" s="15">
        <f t="shared" si="505"/>
        <v>119.84948884285652</v>
      </c>
      <c r="F4887" s="5">
        <f t="shared" si="506"/>
        <v>141.74822238384073</v>
      </c>
      <c r="G4887" s="5">
        <f t="shared" si="507"/>
        <v>0.21428571428571427</v>
      </c>
      <c r="H4887" s="5">
        <f t="shared" si="508"/>
        <v>141.74822238384073</v>
      </c>
      <c r="M4887" s="1"/>
      <c r="N4887" s="1"/>
      <c r="O4887" s="1"/>
      <c r="P4887" s="1"/>
      <c r="Q4887" s="1"/>
      <c r="R4887" s="1"/>
      <c r="Y4887" s="1"/>
      <c r="Z4887" s="1"/>
      <c r="AA4887" s="6">
        <v>141.74822238384073</v>
      </c>
      <c r="AB4887" s="6">
        <f t="shared" si="509"/>
        <v>42.524466715152215</v>
      </c>
    </row>
    <row r="4888" spans="3:28" x14ac:dyDescent="0.55000000000000004">
      <c r="C4888" s="5">
        <f t="shared" ca="1" si="504"/>
        <v>0.51288953128561843</v>
      </c>
      <c r="D4888" s="6">
        <v>0.43608153383106407</v>
      </c>
      <c r="E4888" s="15">
        <f t="shared" si="505"/>
        <v>105.59304743004468</v>
      </c>
      <c r="F4888" s="5">
        <f t="shared" si="506"/>
        <v>113.62034039089338</v>
      </c>
      <c r="G4888" s="5">
        <f t="shared" si="507"/>
        <v>0.21428571428571427</v>
      </c>
      <c r="H4888" s="5">
        <f t="shared" si="508"/>
        <v>113.62034039089338</v>
      </c>
      <c r="M4888" s="1"/>
      <c r="N4888" s="1"/>
      <c r="O4888" s="1"/>
      <c r="P4888" s="1"/>
      <c r="Q4888" s="1"/>
      <c r="R4888" s="1"/>
      <c r="Y4888" s="1"/>
      <c r="Z4888" s="1"/>
      <c r="AA4888" s="6">
        <v>113.62034039089338</v>
      </c>
      <c r="AB4888" s="6">
        <f t="shared" si="509"/>
        <v>34.086102117268013</v>
      </c>
    </row>
    <row r="4889" spans="3:28" x14ac:dyDescent="0.55000000000000004">
      <c r="C4889" s="5">
        <f t="shared" ca="1" si="504"/>
        <v>0.67722851310124832</v>
      </c>
      <c r="D4889" s="6">
        <v>0.24058746144923171</v>
      </c>
      <c r="E4889" s="15">
        <f t="shared" si="505"/>
        <v>83.575697812506093</v>
      </c>
      <c r="F4889" s="5">
        <f t="shared" si="506"/>
        <v>83.713587170327941</v>
      </c>
      <c r="G4889" s="5">
        <f t="shared" si="507"/>
        <v>0.21428571428571427</v>
      </c>
      <c r="H4889" s="5">
        <f t="shared" si="508"/>
        <v>83.713587170327941</v>
      </c>
      <c r="M4889" s="1"/>
      <c r="N4889" s="1"/>
      <c r="O4889" s="1"/>
      <c r="P4889" s="1"/>
      <c r="Q4889" s="1"/>
      <c r="R4889" s="1"/>
      <c r="Y4889" s="1"/>
      <c r="Z4889" s="1"/>
      <c r="AA4889" s="6">
        <v>83.713587170327941</v>
      </c>
      <c r="AB4889" s="6">
        <f t="shared" si="509"/>
        <v>25.114076151098381</v>
      </c>
    </row>
    <row r="4890" spans="3:28" x14ac:dyDescent="0.55000000000000004">
      <c r="C4890" s="5">
        <f t="shared" ca="1" si="504"/>
        <v>0.79956704650620769</v>
      </c>
      <c r="D4890" s="6">
        <v>0.45719608681209634</v>
      </c>
      <c r="E4890" s="15">
        <f t="shared" si="505"/>
        <v>107.64071119316193</v>
      </c>
      <c r="F4890" s="5">
        <f t="shared" si="506"/>
        <v>117.14289444384485</v>
      </c>
      <c r="G4890" s="5">
        <f t="shared" si="507"/>
        <v>0.21428571428571427</v>
      </c>
      <c r="H4890" s="5">
        <f t="shared" si="508"/>
        <v>117.14289444384485</v>
      </c>
      <c r="M4890" s="1"/>
      <c r="N4890" s="1"/>
      <c r="O4890" s="1"/>
      <c r="P4890" s="1"/>
      <c r="Q4890" s="1"/>
      <c r="R4890" s="1"/>
      <c r="Y4890" s="1"/>
      <c r="Z4890" s="1"/>
      <c r="AA4890" s="6">
        <v>117.14289444384485</v>
      </c>
      <c r="AB4890" s="6">
        <f t="shared" si="509"/>
        <v>35.142868333153451</v>
      </c>
    </row>
    <row r="4891" spans="3:28" x14ac:dyDescent="0.55000000000000004">
      <c r="C4891" s="5">
        <f t="shared" ca="1" si="504"/>
        <v>5.3730789661549538E-2</v>
      </c>
      <c r="D4891" s="6">
        <v>0.31630621130342818</v>
      </c>
      <c r="E4891" s="15">
        <f t="shared" si="505"/>
        <v>92.89680617076165</v>
      </c>
      <c r="F4891" s="5">
        <f t="shared" si="506"/>
        <v>94.77929591849454</v>
      </c>
      <c r="G4891" s="5">
        <f t="shared" si="507"/>
        <v>0.21428571428571427</v>
      </c>
      <c r="H4891" s="5">
        <f t="shared" si="508"/>
        <v>94.77929591849454</v>
      </c>
      <c r="M4891" s="1"/>
      <c r="N4891" s="1"/>
      <c r="O4891" s="1"/>
      <c r="P4891" s="1"/>
      <c r="Q4891" s="1"/>
      <c r="R4891" s="1"/>
      <c r="Y4891" s="1"/>
      <c r="Z4891" s="1"/>
      <c r="AA4891" s="6">
        <v>94.77929591849454</v>
      </c>
      <c r="AB4891" s="6">
        <f t="shared" si="509"/>
        <v>28.433788775548361</v>
      </c>
    </row>
    <row r="4892" spans="3:28" x14ac:dyDescent="0.55000000000000004">
      <c r="C4892" s="5">
        <f t="shared" ca="1" si="504"/>
        <v>0.73780047040123076</v>
      </c>
      <c r="D4892" s="6">
        <v>0.64656231952180487</v>
      </c>
      <c r="E4892" s="15">
        <f t="shared" si="505"/>
        <v>124.22210402772687</v>
      </c>
      <c r="F4892" s="5">
        <f t="shared" si="506"/>
        <v>152.44742930922274</v>
      </c>
      <c r="G4892" s="5">
        <f t="shared" si="507"/>
        <v>0.21428571428571427</v>
      </c>
      <c r="H4892" s="5">
        <f t="shared" si="508"/>
        <v>152.44742930922274</v>
      </c>
      <c r="M4892" s="1"/>
      <c r="N4892" s="1"/>
      <c r="O4892" s="1"/>
      <c r="P4892" s="1"/>
      <c r="Q4892" s="1"/>
      <c r="R4892" s="1"/>
      <c r="Y4892" s="1"/>
      <c r="Z4892" s="1"/>
      <c r="AA4892" s="6">
        <v>152.44742930922274</v>
      </c>
      <c r="AB4892" s="6">
        <f t="shared" si="509"/>
        <v>45.734228792766821</v>
      </c>
    </row>
    <row r="4893" spans="3:28" x14ac:dyDescent="0.55000000000000004">
      <c r="C4893" s="5">
        <f t="shared" ca="1" si="504"/>
        <v>0.96599267484858686</v>
      </c>
      <c r="D4893" s="6">
        <v>0.56567005534199299</v>
      </c>
      <c r="E4893" s="15">
        <f t="shared" si="505"/>
        <v>117.48464971340607</v>
      </c>
      <c r="F4893" s="5">
        <f t="shared" si="506"/>
        <v>136.43128480380722</v>
      </c>
      <c r="G4893" s="5">
        <f t="shared" si="507"/>
        <v>0.21428571428571427</v>
      </c>
      <c r="H4893" s="5">
        <f t="shared" si="508"/>
        <v>136.43128480380722</v>
      </c>
      <c r="M4893" s="1"/>
      <c r="N4893" s="1"/>
      <c r="O4893" s="1"/>
      <c r="P4893" s="1"/>
      <c r="Q4893" s="1"/>
      <c r="R4893" s="1"/>
      <c r="Y4893" s="1"/>
      <c r="Z4893" s="1"/>
      <c r="AA4893" s="6">
        <v>136.43128480380722</v>
      </c>
      <c r="AB4893" s="6">
        <f t="shared" si="509"/>
        <v>40.929385441142166</v>
      </c>
    </row>
    <row r="4894" spans="3:28" x14ac:dyDescent="0.55000000000000004">
      <c r="C4894" s="5">
        <f t="shared" ca="1" si="504"/>
        <v>0.93648109197872886</v>
      </c>
      <c r="D4894" s="6">
        <v>0.62893899099996142</v>
      </c>
      <c r="E4894" s="15">
        <f t="shared" si="505"/>
        <v>122.79190166934043</v>
      </c>
      <c r="F4894" s="5">
        <f t="shared" si="506"/>
        <v>148.81349876922749</v>
      </c>
      <c r="G4894" s="5">
        <f t="shared" si="507"/>
        <v>0.21428571428571427</v>
      </c>
      <c r="H4894" s="5">
        <f t="shared" si="508"/>
        <v>148.81349876922749</v>
      </c>
      <c r="M4894" s="1"/>
      <c r="N4894" s="1"/>
      <c r="O4894" s="1"/>
      <c r="P4894" s="1"/>
      <c r="Q4894" s="1"/>
      <c r="R4894" s="1"/>
      <c r="Y4894" s="1"/>
      <c r="Z4894" s="1"/>
      <c r="AA4894" s="6">
        <v>148.81349876922749</v>
      </c>
      <c r="AB4894" s="6">
        <f t="shared" si="509"/>
        <v>44.644049630768244</v>
      </c>
    </row>
    <row r="4895" spans="3:28" x14ac:dyDescent="0.55000000000000004">
      <c r="C4895" s="5">
        <f t="shared" ca="1" si="504"/>
        <v>0.70008609983927994</v>
      </c>
      <c r="D4895" s="6">
        <v>0.88277795525704328</v>
      </c>
      <c r="E4895" s="15">
        <f t="shared" si="505"/>
        <v>141.78123684836811</v>
      </c>
      <c r="F4895" s="5">
        <f t="shared" si="506"/>
        <v>215.0242507760824</v>
      </c>
      <c r="G4895" s="5">
        <f t="shared" si="507"/>
        <v>0.21428571428571427</v>
      </c>
      <c r="H4895" s="5">
        <f t="shared" si="508"/>
        <v>215.0242507760824</v>
      </c>
      <c r="M4895" s="1"/>
      <c r="N4895" s="1"/>
      <c r="O4895" s="1"/>
      <c r="P4895" s="1"/>
      <c r="Q4895" s="1"/>
      <c r="R4895" s="1"/>
      <c r="Y4895" s="1"/>
      <c r="Z4895" s="1"/>
      <c r="AA4895" s="6">
        <v>215.0242507760824</v>
      </c>
      <c r="AB4895" s="6">
        <f t="shared" si="509"/>
        <v>64.507275232824711</v>
      </c>
    </row>
    <row r="4896" spans="3:28" x14ac:dyDescent="0.55000000000000004">
      <c r="C4896" s="5">
        <f t="shared" ca="1" si="504"/>
        <v>0.75214684607563054</v>
      </c>
      <c r="D4896" s="6">
        <v>4.8123737682394974E-2</v>
      </c>
      <c r="E4896" s="15">
        <f t="shared" si="505"/>
        <v>48.433761500445833</v>
      </c>
      <c r="F4896" s="5">
        <f t="shared" si="506"/>
        <v>57.852157228761428</v>
      </c>
      <c r="G4896" s="5">
        <f t="shared" si="507"/>
        <v>0.21428571428571427</v>
      </c>
      <c r="H4896" s="5">
        <f t="shared" si="508"/>
        <v>48.433761500445833</v>
      </c>
      <c r="M4896" s="1"/>
      <c r="N4896" s="1"/>
      <c r="O4896" s="1"/>
      <c r="P4896" s="1"/>
      <c r="Q4896" s="1"/>
      <c r="R4896" s="1"/>
      <c r="Y4896" s="1"/>
      <c r="Z4896" s="1"/>
      <c r="AA4896" s="6">
        <v>48.433761500445833</v>
      </c>
      <c r="AB4896" s="6">
        <f t="shared" si="509"/>
        <v>14.530128450133748</v>
      </c>
    </row>
    <row r="4897" spans="3:28" x14ac:dyDescent="0.55000000000000004">
      <c r="C4897" s="5">
        <f t="shared" ca="1" si="504"/>
        <v>8.8763898718114853E-2</v>
      </c>
      <c r="D4897" s="6">
        <v>0.77690777903172836</v>
      </c>
      <c r="E4897" s="15">
        <f t="shared" si="505"/>
        <v>134.24557185174854</v>
      </c>
      <c r="F4897" s="5">
        <f t="shared" si="506"/>
        <v>182.77167231575154</v>
      </c>
      <c r="G4897" s="5">
        <f t="shared" si="507"/>
        <v>0.21428571428571427</v>
      </c>
      <c r="H4897" s="5">
        <f t="shared" si="508"/>
        <v>182.77167231575154</v>
      </c>
      <c r="M4897" s="1"/>
      <c r="N4897" s="1"/>
      <c r="O4897" s="1"/>
      <c r="P4897" s="1"/>
      <c r="Q4897" s="1"/>
      <c r="R4897" s="1"/>
      <c r="Y4897" s="1"/>
      <c r="Z4897" s="1"/>
      <c r="AA4897" s="6">
        <v>182.77167231575154</v>
      </c>
      <c r="AB4897" s="6">
        <f t="shared" si="509"/>
        <v>54.831501694725461</v>
      </c>
    </row>
    <row r="4898" spans="3:28" x14ac:dyDescent="0.55000000000000004">
      <c r="C4898" s="5">
        <f t="shared" ca="1" si="504"/>
        <v>2.2990714037848803E-2</v>
      </c>
      <c r="D4898" s="6">
        <v>0.66898324671623988</v>
      </c>
      <c r="E4898" s="15">
        <f t="shared" si="505"/>
        <v>126.01376582705112</v>
      </c>
      <c r="F4898" s="5">
        <f t="shared" si="506"/>
        <v>157.20422974653758</v>
      </c>
      <c r="G4898" s="5">
        <f t="shared" si="507"/>
        <v>0.21428571428571427</v>
      </c>
      <c r="H4898" s="5">
        <f t="shared" si="508"/>
        <v>157.20422974653758</v>
      </c>
      <c r="M4898" s="1"/>
      <c r="N4898" s="1"/>
      <c r="O4898" s="1"/>
      <c r="P4898" s="1"/>
      <c r="Q4898" s="1"/>
      <c r="R4898" s="1"/>
      <c r="Y4898" s="1"/>
      <c r="Z4898" s="1"/>
      <c r="AA4898" s="6">
        <v>157.20422974653758</v>
      </c>
      <c r="AB4898" s="6">
        <f t="shared" si="509"/>
        <v>47.161268923961273</v>
      </c>
    </row>
    <row r="4899" spans="3:28" x14ac:dyDescent="0.55000000000000004">
      <c r="C4899" s="5">
        <f t="shared" ca="1" si="504"/>
        <v>0.86909718661318669</v>
      </c>
      <c r="D4899" s="6">
        <v>0.62210424700180511</v>
      </c>
      <c r="E4899" s="15">
        <f t="shared" si="505"/>
        <v>122.23185095473096</v>
      </c>
      <c r="F4899" s="5">
        <f t="shared" si="506"/>
        <v>147.42746516922253</v>
      </c>
      <c r="G4899" s="5">
        <f t="shared" si="507"/>
        <v>0.21428571428571427</v>
      </c>
      <c r="H4899" s="5">
        <f t="shared" si="508"/>
        <v>147.42746516922253</v>
      </c>
      <c r="M4899" s="1"/>
      <c r="N4899" s="1"/>
      <c r="O4899" s="1"/>
      <c r="P4899" s="1"/>
      <c r="Q4899" s="1"/>
      <c r="R4899" s="1"/>
      <c r="Y4899" s="1"/>
      <c r="Z4899" s="1"/>
      <c r="AA4899" s="6">
        <v>147.42746516922253</v>
      </c>
      <c r="AB4899" s="6">
        <f t="shared" si="509"/>
        <v>44.228239550766759</v>
      </c>
    </row>
    <row r="4900" spans="3:28" x14ac:dyDescent="0.55000000000000004">
      <c r="C4900" s="5">
        <f t="shared" ca="1" si="504"/>
        <v>0.30064540461864797</v>
      </c>
      <c r="D4900" s="6">
        <v>0.1950384789132078</v>
      </c>
      <c r="E4900" s="15">
        <f t="shared" si="505"/>
        <v>77.241998967033737</v>
      </c>
      <c r="F4900" s="5">
        <f t="shared" si="506"/>
        <v>77.321690102187091</v>
      </c>
      <c r="G4900" s="5">
        <f t="shared" si="507"/>
        <v>0.21428571428571427</v>
      </c>
      <c r="H4900" s="5">
        <f t="shared" si="508"/>
        <v>77.241998967033737</v>
      </c>
      <c r="M4900" s="1"/>
      <c r="N4900" s="1"/>
      <c r="O4900" s="1"/>
      <c r="P4900" s="1"/>
      <c r="Q4900" s="1"/>
      <c r="R4900" s="1"/>
      <c r="Y4900" s="1"/>
      <c r="Z4900" s="1"/>
      <c r="AA4900" s="6">
        <v>77.241998967033737</v>
      </c>
      <c r="AB4900" s="6">
        <f t="shared" si="509"/>
        <v>23.172599690110122</v>
      </c>
    </row>
    <row r="4901" spans="3:28" x14ac:dyDescent="0.55000000000000004">
      <c r="C4901" s="5">
        <f t="shared" ca="1" si="504"/>
        <v>0.97379863259848409</v>
      </c>
      <c r="D4901" s="6">
        <v>0.90938362946054652</v>
      </c>
      <c r="E4901" s="15">
        <f t="shared" si="505"/>
        <v>143.60277090315242</v>
      </c>
      <c r="F4901" s="5">
        <f t="shared" si="506"/>
        <v>225.28742793056622</v>
      </c>
      <c r="G4901" s="5">
        <f t="shared" si="507"/>
        <v>0.21428571428571427</v>
      </c>
      <c r="H4901" s="5">
        <f t="shared" si="508"/>
        <v>225.28742793056622</v>
      </c>
      <c r="M4901" s="1"/>
      <c r="N4901" s="1"/>
      <c r="O4901" s="1"/>
      <c r="P4901" s="1"/>
      <c r="Q4901" s="1"/>
      <c r="R4901" s="1"/>
      <c r="Y4901" s="1"/>
      <c r="Z4901" s="1"/>
      <c r="AA4901" s="6">
        <v>225.28742793056622</v>
      </c>
      <c r="AB4901" s="6">
        <f t="shared" si="509"/>
        <v>67.586228379169867</v>
      </c>
    </row>
    <row r="4902" spans="3:28" x14ac:dyDescent="0.55000000000000004">
      <c r="C4902" s="5">
        <f t="shared" ca="1" si="504"/>
        <v>0.80038709032193422</v>
      </c>
      <c r="D4902" s="6">
        <v>0.81002640184361052</v>
      </c>
      <c r="E4902" s="15">
        <f t="shared" si="505"/>
        <v>136.65523370587647</v>
      </c>
      <c r="F4902" s="5">
        <f t="shared" si="506"/>
        <v>191.82249010800075</v>
      </c>
      <c r="G4902" s="5">
        <f t="shared" si="507"/>
        <v>0.21428571428571427</v>
      </c>
      <c r="H4902" s="5">
        <f t="shared" si="508"/>
        <v>191.82249010800075</v>
      </c>
      <c r="M4902" s="1"/>
      <c r="N4902" s="1"/>
      <c r="O4902" s="1"/>
      <c r="P4902" s="1"/>
      <c r="Q4902" s="1"/>
      <c r="R4902" s="1"/>
      <c r="Y4902" s="1"/>
      <c r="Z4902" s="1"/>
      <c r="AA4902" s="6">
        <v>191.82249010800075</v>
      </c>
      <c r="AB4902" s="6">
        <f t="shared" si="509"/>
        <v>57.546747032400226</v>
      </c>
    </row>
    <row r="4903" spans="3:28" x14ac:dyDescent="0.55000000000000004">
      <c r="C4903" s="5">
        <f t="shared" ca="1" si="504"/>
        <v>0.20127298736883914</v>
      </c>
      <c r="D4903" s="6">
        <v>0.36647658674086769</v>
      </c>
      <c r="E4903" s="15">
        <f t="shared" si="505"/>
        <v>98.465321367127387</v>
      </c>
      <c r="F4903" s="5">
        <f t="shared" si="506"/>
        <v>102.4524303952019</v>
      </c>
      <c r="G4903" s="5">
        <f t="shared" si="507"/>
        <v>0.21428571428571427</v>
      </c>
      <c r="H4903" s="5">
        <f t="shared" si="508"/>
        <v>102.4524303952019</v>
      </c>
      <c r="M4903" s="1"/>
      <c r="N4903" s="1"/>
      <c r="O4903" s="1"/>
      <c r="P4903" s="1"/>
      <c r="Q4903" s="1"/>
      <c r="R4903" s="1"/>
      <c r="Y4903" s="1"/>
      <c r="Z4903" s="1"/>
      <c r="AA4903" s="6">
        <v>102.4524303952019</v>
      </c>
      <c r="AB4903" s="6">
        <f t="shared" si="509"/>
        <v>30.73572911856057</v>
      </c>
    </row>
    <row r="4904" spans="3:28" x14ac:dyDescent="0.55000000000000004">
      <c r="C4904" s="5">
        <f t="shared" ca="1" si="504"/>
        <v>0.36943877416124049</v>
      </c>
      <c r="D4904" s="6">
        <v>8.5668197594242046E-2</v>
      </c>
      <c r="E4904" s="15">
        <f t="shared" si="505"/>
        <v>57.937128509986977</v>
      </c>
      <c r="F4904" s="5">
        <f t="shared" si="506"/>
        <v>62.675667012009285</v>
      </c>
      <c r="G4904" s="5">
        <f t="shared" si="507"/>
        <v>0.21428571428571427</v>
      </c>
      <c r="H4904" s="5">
        <f t="shared" si="508"/>
        <v>57.937128509986977</v>
      </c>
      <c r="M4904" s="1"/>
      <c r="N4904" s="1"/>
      <c r="O4904" s="1"/>
      <c r="P4904" s="1"/>
      <c r="Q4904" s="1"/>
      <c r="R4904" s="1"/>
      <c r="Y4904" s="1"/>
      <c r="Z4904" s="1"/>
      <c r="AA4904" s="6">
        <v>57.937128509986977</v>
      </c>
      <c r="AB4904" s="6">
        <f t="shared" si="509"/>
        <v>17.381138552996092</v>
      </c>
    </row>
    <row r="4905" spans="3:28" x14ac:dyDescent="0.55000000000000004">
      <c r="C4905" s="5">
        <f t="shared" ca="1" si="504"/>
        <v>0.70155177610104869</v>
      </c>
      <c r="D4905" s="6">
        <v>0.84239080248527354</v>
      </c>
      <c r="E4905" s="15">
        <f t="shared" si="505"/>
        <v>138.96287438420694</v>
      </c>
      <c r="F4905" s="5">
        <f t="shared" si="506"/>
        <v>201.46712951046666</v>
      </c>
      <c r="G4905" s="5">
        <f t="shared" si="507"/>
        <v>0.21428571428571427</v>
      </c>
      <c r="H4905" s="5">
        <f t="shared" si="508"/>
        <v>201.46712951046666</v>
      </c>
      <c r="M4905" s="1"/>
      <c r="N4905" s="1"/>
      <c r="O4905" s="1"/>
      <c r="P4905" s="1"/>
      <c r="Q4905" s="1"/>
      <c r="R4905" s="1"/>
      <c r="Y4905" s="1"/>
      <c r="Z4905" s="1"/>
      <c r="AA4905" s="6">
        <v>201.46712951046666</v>
      </c>
      <c r="AB4905" s="6">
        <f t="shared" si="509"/>
        <v>60.440138853139999</v>
      </c>
    </row>
    <row r="4906" spans="3:28" x14ac:dyDescent="0.55000000000000004">
      <c r="C4906" s="5">
        <f t="shared" ca="1" si="504"/>
        <v>0.361362560878428</v>
      </c>
      <c r="D4906" s="6">
        <v>0.81203945140957945</v>
      </c>
      <c r="E4906" s="15">
        <f t="shared" si="505"/>
        <v>136.80009753284</v>
      </c>
      <c r="F4906" s="5">
        <f t="shared" si="506"/>
        <v>192.39716642592583</v>
      </c>
      <c r="G4906" s="5">
        <f t="shared" si="507"/>
        <v>0.21428571428571427</v>
      </c>
      <c r="H4906" s="5">
        <f t="shared" si="508"/>
        <v>192.39716642592583</v>
      </c>
      <c r="M4906" s="1"/>
      <c r="N4906" s="1"/>
      <c r="O4906" s="1"/>
      <c r="P4906" s="1"/>
      <c r="Q4906" s="1"/>
      <c r="R4906" s="1"/>
      <c r="Y4906" s="1"/>
      <c r="Z4906" s="1"/>
      <c r="AA4906" s="6">
        <v>192.39716642592583</v>
      </c>
      <c r="AB4906" s="6">
        <f t="shared" si="509"/>
        <v>57.71914992777775</v>
      </c>
    </row>
    <row r="4907" spans="3:28" x14ac:dyDescent="0.55000000000000004">
      <c r="C4907" s="5">
        <f t="shared" ca="1" si="504"/>
        <v>0.93351819637840949</v>
      </c>
      <c r="D4907" s="6">
        <v>0.54741920633111363</v>
      </c>
      <c r="E4907" s="15">
        <f t="shared" si="505"/>
        <v>115.89912755788089</v>
      </c>
      <c r="F4907" s="5">
        <f t="shared" si="506"/>
        <v>133.03001200813543</v>
      </c>
      <c r="G4907" s="5">
        <f t="shared" si="507"/>
        <v>0.21428571428571427</v>
      </c>
      <c r="H4907" s="5">
        <f t="shared" si="508"/>
        <v>133.03001200813543</v>
      </c>
      <c r="M4907" s="1"/>
      <c r="N4907" s="1"/>
      <c r="O4907" s="1"/>
      <c r="P4907" s="1"/>
      <c r="Q4907" s="1"/>
      <c r="R4907" s="1"/>
      <c r="Y4907" s="1"/>
      <c r="Z4907" s="1"/>
      <c r="AA4907" s="6">
        <v>133.03001200813543</v>
      </c>
      <c r="AB4907" s="6">
        <f t="shared" si="509"/>
        <v>39.909003602440627</v>
      </c>
    </row>
    <row r="4908" spans="3:28" x14ac:dyDescent="0.55000000000000004">
      <c r="C4908" s="5">
        <f t="shared" ca="1" si="504"/>
        <v>0.99515121126239814</v>
      </c>
      <c r="D4908" s="6">
        <v>0.17126910134439832</v>
      </c>
      <c r="E4908" s="15">
        <f t="shared" si="505"/>
        <v>73.640664635944731</v>
      </c>
      <c r="F4908" s="5">
        <f t="shared" si="506"/>
        <v>74.057920348632138</v>
      </c>
      <c r="G4908" s="5">
        <f t="shared" si="507"/>
        <v>0.21428571428571427</v>
      </c>
      <c r="H4908" s="5">
        <f t="shared" si="508"/>
        <v>73.640664635944731</v>
      </c>
      <c r="M4908" s="1"/>
      <c r="N4908" s="1"/>
      <c r="O4908" s="1"/>
      <c r="P4908" s="1"/>
      <c r="Q4908" s="1"/>
      <c r="R4908" s="1"/>
      <c r="Y4908" s="1"/>
      <c r="Z4908" s="1"/>
      <c r="AA4908" s="6">
        <v>73.640664635944731</v>
      </c>
      <c r="AB4908" s="6">
        <f t="shared" si="509"/>
        <v>22.092199390783417</v>
      </c>
    </row>
    <row r="4909" spans="3:28" x14ac:dyDescent="0.55000000000000004">
      <c r="C4909" s="5">
        <f t="shared" ca="1" si="504"/>
        <v>0.11272669321205231</v>
      </c>
      <c r="D4909" s="6">
        <v>0.30562415060550085</v>
      </c>
      <c r="E4909" s="15">
        <f t="shared" si="505"/>
        <v>91.655325902352956</v>
      </c>
      <c r="F4909" s="5">
        <f t="shared" si="506"/>
        <v>93.182321058616594</v>
      </c>
      <c r="G4909" s="5">
        <f t="shared" si="507"/>
        <v>0.21428571428571427</v>
      </c>
      <c r="H4909" s="5">
        <f t="shared" si="508"/>
        <v>93.182321058616594</v>
      </c>
      <c r="M4909" s="1"/>
      <c r="N4909" s="1"/>
      <c r="O4909" s="1"/>
      <c r="P4909" s="1"/>
      <c r="Q4909" s="1"/>
      <c r="R4909" s="1"/>
      <c r="Y4909" s="1"/>
      <c r="Z4909" s="1"/>
      <c r="AA4909" s="6">
        <v>93.182321058616594</v>
      </c>
      <c r="AB4909" s="6">
        <f t="shared" si="509"/>
        <v>27.954696317584979</v>
      </c>
    </row>
    <row r="4910" spans="3:28" x14ac:dyDescent="0.55000000000000004">
      <c r="C4910" s="5">
        <f t="shared" ca="1" si="504"/>
        <v>0.57311451414634518</v>
      </c>
      <c r="D4910" s="6">
        <v>0.17270234705885545</v>
      </c>
      <c r="E4910" s="15">
        <f t="shared" si="505"/>
        <v>73.864639891015443</v>
      </c>
      <c r="F4910" s="5">
        <f t="shared" si="506"/>
        <v>74.253382259723537</v>
      </c>
      <c r="G4910" s="5">
        <f t="shared" si="507"/>
        <v>0.21428571428571427</v>
      </c>
      <c r="H4910" s="5">
        <f t="shared" si="508"/>
        <v>73.864639891015443</v>
      </c>
      <c r="M4910" s="1"/>
      <c r="N4910" s="1"/>
      <c r="O4910" s="1"/>
      <c r="P4910" s="1"/>
      <c r="Q4910" s="1"/>
      <c r="R4910" s="1"/>
      <c r="Y4910" s="1"/>
      <c r="Z4910" s="1"/>
      <c r="AA4910" s="6">
        <v>73.864639891015443</v>
      </c>
      <c r="AB4910" s="6">
        <f t="shared" si="509"/>
        <v>22.159391967304632</v>
      </c>
    </row>
    <row r="4911" spans="3:28" x14ac:dyDescent="0.55000000000000004">
      <c r="C4911" s="5">
        <f t="shared" ca="1" si="504"/>
        <v>0.74145212849113962</v>
      </c>
      <c r="D4911" s="6">
        <v>0.59492320446352553</v>
      </c>
      <c r="E4911" s="15">
        <f t="shared" si="505"/>
        <v>119.97354567577979</v>
      </c>
      <c r="F4911" s="5">
        <f t="shared" si="506"/>
        <v>142.03566666792523</v>
      </c>
      <c r="G4911" s="5">
        <f t="shared" si="507"/>
        <v>0.21428571428571427</v>
      </c>
      <c r="H4911" s="5">
        <f t="shared" si="508"/>
        <v>142.03566666792523</v>
      </c>
      <c r="M4911" s="1"/>
      <c r="N4911" s="1"/>
      <c r="O4911" s="1"/>
      <c r="P4911" s="1"/>
      <c r="Q4911" s="1"/>
      <c r="R4911" s="1"/>
      <c r="Y4911" s="1"/>
      <c r="Z4911" s="1"/>
      <c r="AA4911" s="6">
        <v>142.03566666792523</v>
      </c>
      <c r="AB4911" s="6">
        <f t="shared" si="509"/>
        <v>42.61070000037757</v>
      </c>
    </row>
    <row r="4912" spans="3:28" x14ac:dyDescent="0.55000000000000004">
      <c r="C4912" s="5">
        <f t="shared" ca="1" si="504"/>
        <v>0.5413490985694972</v>
      </c>
      <c r="D4912" s="6">
        <v>0.72399945853759251</v>
      </c>
      <c r="E4912" s="15">
        <f t="shared" si="505"/>
        <v>130.28685734679158</v>
      </c>
      <c r="F4912" s="5">
        <f t="shared" si="506"/>
        <v>169.60968841940633</v>
      </c>
      <c r="G4912" s="5">
        <f t="shared" si="507"/>
        <v>0.21428571428571427</v>
      </c>
      <c r="H4912" s="5">
        <f t="shared" si="508"/>
        <v>169.60968841940633</v>
      </c>
      <c r="M4912" s="1"/>
      <c r="N4912" s="1"/>
      <c r="O4912" s="1"/>
      <c r="P4912" s="1"/>
      <c r="Q4912" s="1"/>
      <c r="R4912" s="1"/>
      <c r="Y4912" s="1"/>
      <c r="Z4912" s="1"/>
      <c r="AA4912" s="6">
        <v>169.60968841940633</v>
      </c>
      <c r="AB4912" s="6">
        <f t="shared" si="509"/>
        <v>50.882906525821895</v>
      </c>
    </row>
    <row r="4913" spans="3:28" x14ac:dyDescent="0.55000000000000004">
      <c r="C4913" s="5">
        <f t="shared" ca="1" si="504"/>
        <v>0.94419395967296904</v>
      </c>
      <c r="D4913" s="6">
        <v>0.98541513003701631</v>
      </c>
      <c r="E4913" s="15">
        <f t="shared" si="505"/>
        <v>148.66613456781033</v>
      </c>
      <c r="F4913" s="5">
        <f t="shared" si="506"/>
        <v>270.0262116221557</v>
      </c>
      <c r="G4913" s="5">
        <f t="shared" si="507"/>
        <v>0.21428571428571427</v>
      </c>
      <c r="H4913" s="5">
        <f t="shared" si="508"/>
        <v>270.0262116221557</v>
      </c>
      <c r="M4913" s="1"/>
      <c r="N4913" s="1"/>
      <c r="O4913" s="1"/>
      <c r="P4913" s="1"/>
      <c r="Q4913" s="1"/>
      <c r="R4913" s="1"/>
      <c r="Y4913" s="1"/>
      <c r="Z4913" s="1"/>
      <c r="AA4913" s="6">
        <v>270.0262116221557</v>
      </c>
      <c r="AB4913" s="6">
        <f t="shared" si="509"/>
        <v>81.007863486646713</v>
      </c>
    </row>
    <row r="4914" spans="3:28" x14ac:dyDescent="0.55000000000000004">
      <c r="C4914" s="5">
        <f t="shared" ca="1" si="504"/>
        <v>4.7941057303867995E-2</v>
      </c>
      <c r="D4914" s="6">
        <v>0.60937934994308829</v>
      </c>
      <c r="E4914" s="15">
        <f t="shared" si="505"/>
        <v>121.1808928555381</v>
      </c>
      <c r="F4914" s="5">
        <f t="shared" si="506"/>
        <v>144.87994312950448</v>
      </c>
      <c r="G4914" s="5">
        <f t="shared" si="507"/>
        <v>0.21428571428571427</v>
      </c>
      <c r="H4914" s="5">
        <f t="shared" si="508"/>
        <v>144.87994312950448</v>
      </c>
      <c r="M4914" s="1"/>
      <c r="N4914" s="1"/>
      <c r="O4914" s="1"/>
      <c r="P4914" s="1"/>
      <c r="Q4914" s="1"/>
      <c r="R4914" s="1"/>
      <c r="Y4914" s="1"/>
      <c r="Z4914" s="1"/>
      <c r="AA4914" s="6">
        <v>144.87994312950448</v>
      </c>
      <c r="AB4914" s="6">
        <f t="shared" si="509"/>
        <v>43.463982938851345</v>
      </c>
    </row>
    <row r="4915" spans="3:28" x14ac:dyDescent="0.55000000000000004">
      <c r="C4915" s="5">
        <f t="shared" ca="1" si="504"/>
        <v>5.5302754624813599E-2</v>
      </c>
      <c r="D4915" s="6">
        <v>0.69912236918085402</v>
      </c>
      <c r="E4915" s="15">
        <f t="shared" si="505"/>
        <v>128.37553138157315</v>
      </c>
      <c r="F4915" s="5">
        <f t="shared" si="506"/>
        <v>163.86013787850601</v>
      </c>
      <c r="G4915" s="5">
        <f t="shared" si="507"/>
        <v>0.21428571428571427</v>
      </c>
      <c r="H4915" s="5">
        <f t="shared" si="508"/>
        <v>163.86013787850601</v>
      </c>
      <c r="M4915" s="1"/>
      <c r="N4915" s="1"/>
      <c r="O4915" s="1"/>
      <c r="P4915" s="1"/>
      <c r="Q4915" s="1"/>
      <c r="R4915" s="1"/>
      <c r="Y4915" s="1"/>
      <c r="Z4915" s="1"/>
      <c r="AA4915" s="6">
        <v>163.86013787850601</v>
      </c>
      <c r="AB4915" s="6">
        <f t="shared" si="509"/>
        <v>49.158041363551803</v>
      </c>
    </row>
    <row r="4916" spans="3:28" x14ac:dyDescent="0.55000000000000004">
      <c r="C4916" s="5">
        <f t="shared" ca="1" si="504"/>
        <v>0.93618120285283668</v>
      </c>
      <c r="D4916" s="6">
        <v>0.21103374238442285</v>
      </c>
      <c r="E4916" s="15">
        <f t="shared" si="505"/>
        <v>79.542983399039585</v>
      </c>
      <c r="F4916" s="5">
        <f t="shared" si="506"/>
        <v>79.545194043950232</v>
      </c>
      <c r="G4916" s="5">
        <f t="shared" si="507"/>
        <v>0.21428571428571427</v>
      </c>
      <c r="H4916" s="5">
        <f t="shared" si="508"/>
        <v>79.542983399039585</v>
      </c>
      <c r="M4916" s="1"/>
      <c r="N4916" s="1"/>
      <c r="O4916" s="1"/>
      <c r="P4916" s="1"/>
      <c r="Q4916" s="1"/>
      <c r="R4916" s="1"/>
      <c r="Y4916" s="1"/>
      <c r="Z4916" s="1"/>
      <c r="AA4916" s="6">
        <v>79.542983399039585</v>
      </c>
      <c r="AB4916" s="6">
        <f t="shared" si="509"/>
        <v>23.862895019711875</v>
      </c>
    </row>
    <row r="4917" spans="3:28" x14ac:dyDescent="0.55000000000000004">
      <c r="C4917" s="5">
        <f t="shared" ca="1" si="504"/>
        <v>0.10291574456181485</v>
      </c>
      <c r="D4917" s="6">
        <v>0.43658391593541135</v>
      </c>
      <c r="E4917" s="15">
        <f t="shared" si="505"/>
        <v>105.64233642139214</v>
      </c>
      <c r="F4917" s="5">
        <f t="shared" si="506"/>
        <v>113.70337958411949</v>
      </c>
      <c r="G4917" s="5">
        <f t="shared" si="507"/>
        <v>0.21428571428571427</v>
      </c>
      <c r="H4917" s="5">
        <f t="shared" si="508"/>
        <v>113.70337958411949</v>
      </c>
      <c r="M4917" s="1"/>
      <c r="N4917" s="1"/>
      <c r="O4917" s="1"/>
      <c r="P4917" s="1"/>
      <c r="Q4917" s="1"/>
      <c r="R4917" s="1"/>
      <c r="Y4917" s="1"/>
      <c r="Z4917" s="1"/>
      <c r="AA4917" s="6">
        <v>113.70337958411949</v>
      </c>
      <c r="AB4917" s="6">
        <f t="shared" si="509"/>
        <v>34.111013875235848</v>
      </c>
    </row>
    <row r="4918" spans="3:28" x14ac:dyDescent="0.55000000000000004">
      <c r="C4918" s="5">
        <f t="shared" ca="1" si="504"/>
        <v>0.35451774917147871</v>
      </c>
      <c r="D4918" s="6">
        <v>0.719613043291223</v>
      </c>
      <c r="E4918" s="15">
        <f t="shared" si="505"/>
        <v>129.95225840014632</v>
      </c>
      <c r="F4918" s="5">
        <f t="shared" si="506"/>
        <v>168.57764066468499</v>
      </c>
      <c r="G4918" s="5">
        <f t="shared" si="507"/>
        <v>0.21428571428571427</v>
      </c>
      <c r="H4918" s="5">
        <f t="shared" si="508"/>
        <v>168.57764066468499</v>
      </c>
      <c r="M4918" s="1"/>
      <c r="N4918" s="1"/>
      <c r="O4918" s="1"/>
      <c r="P4918" s="1"/>
      <c r="Q4918" s="1"/>
      <c r="R4918" s="1"/>
      <c r="Y4918" s="1"/>
      <c r="Z4918" s="1"/>
      <c r="AA4918" s="6">
        <v>168.57764066468499</v>
      </c>
      <c r="AB4918" s="6">
        <f t="shared" si="509"/>
        <v>50.573292199405493</v>
      </c>
    </row>
    <row r="4919" spans="3:28" x14ac:dyDescent="0.55000000000000004">
      <c r="C4919" s="5">
        <f t="shared" ca="1" si="504"/>
        <v>0.48394742285730674</v>
      </c>
      <c r="D4919" s="6">
        <v>0.82996285038152207</v>
      </c>
      <c r="E4919" s="15">
        <f t="shared" si="505"/>
        <v>138.08207267155149</v>
      </c>
      <c r="F4919" s="5">
        <f t="shared" si="506"/>
        <v>197.6560289196367</v>
      </c>
      <c r="G4919" s="5">
        <f t="shared" si="507"/>
        <v>0.21428571428571427</v>
      </c>
      <c r="H4919" s="5">
        <f t="shared" si="508"/>
        <v>197.6560289196367</v>
      </c>
      <c r="M4919" s="1"/>
      <c r="N4919" s="1"/>
      <c r="O4919" s="1"/>
      <c r="P4919" s="1"/>
      <c r="Q4919" s="1"/>
      <c r="R4919" s="1"/>
      <c r="Y4919" s="1"/>
      <c r="Z4919" s="1"/>
      <c r="AA4919" s="6">
        <v>197.6560289196367</v>
      </c>
      <c r="AB4919" s="6">
        <f t="shared" si="509"/>
        <v>59.296808675891008</v>
      </c>
    </row>
    <row r="4920" spans="3:28" x14ac:dyDescent="0.55000000000000004">
      <c r="C4920" s="5">
        <f t="shared" ca="1" si="504"/>
        <v>0.36340196308047157</v>
      </c>
      <c r="D4920" s="6">
        <v>0.20470113940361623</v>
      </c>
      <c r="E4920" s="15">
        <f t="shared" si="505"/>
        <v>78.642809806324522</v>
      </c>
      <c r="F4920" s="5">
        <f t="shared" si="506"/>
        <v>78.662226873185432</v>
      </c>
      <c r="G4920" s="5">
        <f t="shared" si="507"/>
        <v>0.21428571428571427</v>
      </c>
      <c r="H4920" s="5">
        <f t="shared" si="508"/>
        <v>78.642809806324522</v>
      </c>
      <c r="M4920" s="1"/>
      <c r="N4920" s="1"/>
      <c r="O4920" s="1"/>
      <c r="P4920" s="1"/>
      <c r="Q4920" s="1"/>
      <c r="R4920" s="1"/>
      <c r="Y4920" s="1"/>
      <c r="Z4920" s="1"/>
      <c r="AA4920" s="6">
        <v>78.642809806324522</v>
      </c>
      <c r="AB4920" s="6">
        <f t="shared" si="509"/>
        <v>23.592842941897356</v>
      </c>
    </row>
    <row r="4921" spans="3:28" x14ac:dyDescent="0.55000000000000004">
      <c r="C4921" s="5">
        <f t="shared" ca="1" si="504"/>
        <v>0.93541270077350391</v>
      </c>
      <c r="D4921" s="6">
        <v>0.68415467025185339</v>
      </c>
      <c r="E4921" s="15">
        <f t="shared" si="505"/>
        <v>127.20913422013601</v>
      </c>
      <c r="F4921" s="5">
        <f t="shared" si="506"/>
        <v>160.51497459409546</v>
      </c>
      <c r="G4921" s="5">
        <f t="shared" si="507"/>
        <v>0.21428571428571427</v>
      </c>
      <c r="H4921" s="5">
        <f t="shared" si="508"/>
        <v>160.51497459409546</v>
      </c>
      <c r="M4921" s="1"/>
      <c r="N4921" s="1"/>
      <c r="O4921" s="1"/>
      <c r="P4921" s="1"/>
      <c r="Q4921" s="1"/>
      <c r="R4921" s="1"/>
      <c r="Y4921" s="1"/>
      <c r="Z4921" s="1"/>
      <c r="AA4921" s="6">
        <v>160.51497459409546</v>
      </c>
      <c r="AB4921" s="6">
        <f t="shared" si="509"/>
        <v>48.154492378228639</v>
      </c>
    </row>
    <row r="4922" spans="3:28" x14ac:dyDescent="0.55000000000000004">
      <c r="C4922" s="5">
        <f t="shared" ca="1" si="504"/>
        <v>0.83856407502292629</v>
      </c>
      <c r="D4922" s="6">
        <v>0.23383940565284256</v>
      </c>
      <c r="E4922" s="15">
        <f t="shared" si="505"/>
        <v>82.677763321354689</v>
      </c>
      <c r="F4922" s="5">
        <f t="shared" si="506"/>
        <v>82.754763891622019</v>
      </c>
      <c r="G4922" s="5">
        <f t="shared" si="507"/>
        <v>0.21428571428571427</v>
      </c>
      <c r="H4922" s="5">
        <f t="shared" si="508"/>
        <v>82.754763891622019</v>
      </c>
      <c r="M4922" s="1"/>
      <c r="N4922" s="1"/>
      <c r="O4922" s="1"/>
      <c r="P4922" s="1"/>
      <c r="Q4922" s="1"/>
      <c r="R4922" s="1"/>
      <c r="Y4922" s="1"/>
      <c r="Z4922" s="1"/>
      <c r="AA4922" s="6">
        <v>82.754763891622019</v>
      </c>
      <c r="AB4922" s="6">
        <f t="shared" si="509"/>
        <v>24.826429167486605</v>
      </c>
    </row>
    <row r="4923" spans="3:28" x14ac:dyDescent="0.55000000000000004">
      <c r="C4923" s="5">
        <f t="shared" ca="1" si="504"/>
        <v>5.789435424036371E-2</v>
      </c>
      <c r="D4923" s="6">
        <v>0.19892902152925229</v>
      </c>
      <c r="E4923" s="15">
        <f t="shared" si="505"/>
        <v>77.810099132343993</v>
      </c>
      <c r="F4923" s="5">
        <f t="shared" si="506"/>
        <v>77.86046665710748</v>
      </c>
      <c r="G4923" s="5">
        <f t="shared" si="507"/>
        <v>0.21428571428571427</v>
      </c>
      <c r="H4923" s="5">
        <f t="shared" si="508"/>
        <v>77.810099132343993</v>
      </c>
      <c r="M4923" s="1"/>
      <c r="N4923" s="1"/>
      <c r="O4923" s="1"/>
      <c r="P4923" s="1"/>
      <c r="Q4923" s="1"/>
      <c r="R4923" s="1"/>
      <c r="Y4923" s="1"/>
      <c r="Z4923" s="1"/>
      <c r="AA4923" s="6">
        <v>77.810099132343993</v>
      </c>
      <c r="AB4923" s="6">
        <f t="shared" si="509"/>
        <v>23.343029739703198</v>
      </c>
    </row>
    <row r="4924" spans="3:28" x14ac:dyDescent="0.55000000000000004">
      <c r="C4924" s="5">
        <f t="shared" ca="1" si="504"/>
        <v>0.46145661915592762</v>
      </c>
      <c r="D4924" s="6">
        <v>5.036013591165367E-2</v>
      </c>
      <c r="E4924" s="15">
        <f t="shared" si="505"/>
        <v>49.086943519658121</v>
      </c>
      <c r="F4924" s="5">
        <f t="shared" si="506"/>
        <v>58.136783226878123</v>
      </c>
      <c r="G4924" s="5">
        <f t="shared" si="507"/>
        <v>0.21428571428571427</v>
      </c>
      <c r="H4924" s="5">
        <f t="shared" si="508"/>
        <v>49.086943519658121</v>
      </c>
      <c r="M4924" s="1"/>
      <c r="N4924" s="1"/>
      <c r="O4924" s="1"/>
      <c r="P4924" s="1"/>
      <c r="Q4924" s="1"/>
      <c r="R4924" s="1"/>
      <c r="Y4924" s="1"/>
      <c r="Z4924" s="1"/>
      <c r="AA4924" s="6">
        <v>49.086943519658121</v>
      </c>
      <c r="AB4924" s="6">
        <f t="shared" si="509"/>
        <v>14.726083055897435</v>
      </c>
    </row>
    <row r="4925" spans="3:28" x14ac:dyDescent="0.55000000000000004">
      <c r="C4925" s="5">
        <f t="shared" ca="1" si="504"/>
        <v>0.14521346141679192</v>
      </c>
      <c r="D4925" s="6">
        <v>0.35412857950916665</v>
      </c>
      <c r="E4925" s="15">
        <f t="shared" si="505"/>
        <v>97.132095367324226</v>
      </c>
      <c r="F4925" s="5">
        <f t="shared" si="506"/>
        <v>100.53652088105119</v>
      </c>
      <c r="G4925" s="5">
        <f t="shared" si="507"/>
        <v>0.21428571428571427</v>
      </c>
      <c r="H4925" s="5">
        <f t="shared" si="508"/>
        <v>100.53652088105119</v>
      </c>
      <c r="M4925" s="1"/>
      <c r="N4925" s="1"/>
      <c r="O4925" s="1"/>
      <c r="P4925" s="1"/>
      <c r="Q4925" s="1"/>
      <c r="R4925" s="1"/>
      <c r="Y4925" s="1"/>
      <c r="Z4925" s="1"/>
      <c r="AA4925" s="6">
        <v>100.53652088105119</v>
      </c>
      <c r="AB4925" s="6">
        <f t="shared" si="509"/>
        <v>30.160956264315356</v>
      </c>
    </row>
    <row r="4926" spans="3:28" x14ac:dyDescent="0.55000000000000004">
      <c r="C4926" s="5">
        <f t="shared" ca="1" si="504"/>
        <v>0.18866115805451089</v>
      </c>
      <c r="D4926" s="6">
        <v>0.71149634957357588</v>
      </c>
      <c r="E4926" s="15">
        <f t="shared" si="505"/>
        <v>129.33041055825259</v>
      </c>
      <c r="F4926" s="5">
        <f t="shared" si="506"/>
        <v>166.68899195389855</v>
      </c>
      <c r="G4926" s="5">
        <f t="shared" si="507"/>
        <v>0.21428571428571427</v>
      </c>
      <c r="H4926" s="5">
        <f t="shared" si="508"/>
        <v>166.68899195389855</v>
      </c>
      <c r="M4926" s="1"/>
      <c r="N4926" s="1"/>
      <c r="O4926" s="1"/>
      <c r="P4926" s="1"/>
      <c r="Q4926" s="1"/>
      <c r="R4926" s="1"/>
      <c r="Y4926" s="1"/>
      <c r="Z4926" s="1"/>
      <c r="AA4926" s="6">
        <v>166.68899195389855</v>
      </c>
      <c r="AB4926" s="6">
        <f t="shared" si="509"/>
        <v>50.006697586169565</v>
      </c>
    </row>
    <row r="4927" spans="3:28" x14ac:dyDescent="0.55000000000000004">
      <c r="C4927" s="5">
        <f t="shared" ca="1" si="504"/>
        <v>0.6062491727442032</v>
      </c>
      <c r="D4927" s="6">
        <v>0.28539307747071696</v>
      </c>
      <c r="E4927" s="15">
        <f t="shared" si="505"/>
        <v>89.243076921148187</v>
      </c>
      <c r="F4927" s="5">
        <f t="shared" si="506"/>
        <v>90.191071620381621</v>
      </c>
      <c r="G4927" s="5">
        <f t="shared" si="507"/>
        <v>0.21428571428571427</v>
      </c>
      <c r="H4927" s="5">
        <f t="shared" si="508"/>
        <v>90.191071620381621</v>
      </c>
      <c r="M4927" s="1"/>
      <c r="N4927" s="1"/>
      <c r="O4927" s="1"/>
      <c r="P4927" s="1"/>
      <c r="Q4927" s="1"/>
      <c r="R4927" s="1"/>
      <c r="Y4927" s="1"/>
      <c r="Z4927" s="1"/>
      <c r="AA4927" s="6">
        <v>90.191071620381621</v>
      </c>
      <c r="AB4927" s="6">
        <f t="shared" si="509"/>
        <v>27.057321486114486</v>
      </c>
    </row>
    <row r="4928" spans="3:28" x14ac:dyDescent="0.55000000000000004">
      <c r="C4928" s="5">
        <f t="shared" ca="1" si="504"/>
        <v>0.40874501186677914</v>
      </c>
      <c r="D4928" s="6">
        <v>0.36104931822855435</v>
      </c>
      <c r="E4928" s="15">
        <f t="shared" si="505"/>
        <v>97.882145233934793</v>
      </c>
      <c r="F4928" s="5">
        <f t="shared" si="506"/>
        <v>101.60805964676626</v>
      </c>
      <c r="G4928" s="5">
        <f t="shared" si="507"/>
        <v>0.21428571428571427</v>
      </c>
      <c r="H4928" s="5">
        <f t="shared" si="508"/>
        <v>101.60805964676626</v>
      </c>
      <c r="M4928" s="1"/>
      <c r="N4928" s="1"/>
      <c r="O4928" s="1"/>
      <c r="P4928" s="1"/>
      <c r="Q4928" s="1"/>
      <c r="R4928" s="1"/>
      <c r="Y4928" s="1"/>
      <c r="Z4928" s="1"/>
      <c r="AA4928" s="6">
        <v>101.60805964676626</v>
      </c>
      <c r="AB4928" s="6">
        <f t="shared" si="509"/>
        <v>30.482417894029879</v>
      </c>
    </row>
    <row r="4929" spans="3:28" x14ac:dyDescent="0.55000000000000004">
      <c r="C4929" s="5">
        <f t="shared" ca="1" si="504"/>
        <v>0.93337763835110255</v>
      </c>
      <c r="D4929" s="6">
        <v>0.74944453524528098</v>
      </c>
      <c r="E4929" s="15">
        <f t="shared" si="505"/>
        <v>132.20814672794808</v>
      </c>
      <c r="F4929" s="5">
        <f t="shared" si="506"/>
        <v>175.76547730646408</v>
      </c>
      <c r="G4929" s="5">
        <f t="shared" si="507"/>
        <v>0.21428571428571427</v>
      </c>
      <c r="H4929" s="5">
        <f t="shared" si="508"/>
        <v>175.76547730646408</v>
      </c>
      <c r="M4929" s="1"/>
      <c r="N4929" s="1"/>
      <c r="O4929" s="1"/>
      <c r="P4929" s="1"/>
      <c r="Q4929" s="1"/>
      <c r="R4929" s="1"/>
      <c r="Y4929" s="1"/>
      <c r="Z4929" s="1"/>
      <c r="AA4929" s="6">
        <v>175.76547730646408</v>
      </c>
      <c r="AB4929" s="6">
        <f t="shared" si="509"/>
        <v>52.729643191939225</v>
      </c>
    </row>
    <row r="4930" spans="3:28" x14ac:dyDescent="0.55000000000000004">
      <c r="C4930" s="5">
        <f t="shared" ca="1" si="504"/>
        <v>0.88018998587271546</v>
      </c>
      <c r="D4930" s="6">
        <v>0.45497565537844997</v>
      </c>
      <c r="E4930" s="15">
        <f t="shared" si="505"/>
        <v>107.42763299070815</v>
      </c>
      <c r="F4930" s="5">
        <f t="shared" si="506"/>
        <v>116.76927214932675</v>
      </c>
      <c r="G4930" s="5">
        <f t="shared" si="507"/>
        <v>0.21428571428571427</v>
      </c>
      <c r="H4930" s="5">
        <f t="shared" si="508"/>
        <v>116.76927214932675</v>
      </c>
      <c r="M4930" s="1"/>
      <c r="N4930" s="1"/>
      <c r="O4930" s="1"/>
      <c r="P4930" s="1"/>
      <c r="Q4930" s="1"/>
      <c r="R4930" s="1"/>
      <c r="Y4930" s="1"/>
      <c r="Z4930" s="1"/>
      <c r="AA4930" s="6">
        <v>116.76927214932675</v>
      </c>
      <c r="AB4930" s="6">
        <f t="shared" si="509"/>
        <v>35.030781644798026</v>
      </c>
    </row>
    <row r="4931" spans="3:28" x14ac:dyDescent="0.55000000000000004">
      <c r="C4931" s="5">
        <f t="shared" ref="C4931:C4994" ca="1" si="510">RAND()</f>
        <v>9.9981768599963106E-2</v>
      </c>
      <c r="D4931" s="6">
        <v>0.39093339099224089</v>
      </c>
      <c r="E4931" s="15">
        <f t="shared" ref="E4931:E4994" si="511">$B$1+SQRT(($B$2-$B$1)*($B$3-$B$1)*D4931)</f>
        <v>101.0412300540265</v>
      </c>
      <c r="F4931" s="5">
        <f t="shared" ref="F4931:F4994" si="512">$B$2-SQRT(($B$2-$B$1)*($B$2-$B$3)*(1-D4931))</f>
        <v>106.30306374421417</v>
      </c>
      <c r="G4931" s="5">
        <f t="shared" ref="G4931:G4994" si="513">($B$3-$B$1)/($B$2-$B$1)</f>
        <v>0.21428571428571427</v>
      </c>
      <c r="H4931" s="5">
        <f t="shared" ref="H4931:H4994" si="514">IF(D4931&lt;G4931,E4931,F4931)</f>
        <v>106.30306374421417</v>
      </c>
      <c r="M4931" s="1"/>
      <c r="N4931" s="1"/>
      <c r="O4931" s="1"/>
      <c r="P4931" s="1"/>
      <c r="Q4931" s="1"/>
      <c r="R4931" s="1"/>
      <c r="Y4931" s="1"/>
      <c r="Z4931" s="1"/>
      <c r="AA4931" s="6">
        <v>106.30306374421417</v>
      </c>
      <c r="AB4931" s="6">
        <f t="shared" ref="AB4931:AB4994" si="515">AA4931*0.3</f>
        <v>31.890919123264251</v>
      </c>
    </row>
    <row r="4932" spans="3:28" x14ac:dyDescent="0.55000000000000004">
      <c r="C4932" s="5">
        <f t="shared" ca="1" si="510"/>
        <v>0.69078920370670172</v>
      </c>
      <c r="D4932" s="6">
        <v>0.3194252976083054</v>
      </c>
      <c r="E4932" s="15">
        <f t="shared" si="511"/>
        <v>93.255341100970455</v>
      </c>
      <c r="F4932" s="5">
        <f t="shared" si="512"/>
        <v>95.247950761589721</v>
      </c>
      <c r="G4932" s="5">
        <f t="shared" si="513"/>
        <v>0.21428571428571427</v>
      </c>
      <c r="H4932" s="5">
        <f t="shared" si="514"/>
        <v>95.247950761589721</v>
      </c>
      <c r="M4932" s="1"/>
      <c r="N4932" s="1"/>
      <c r="O4932" s="1"/>
      <c r="P4932" s="1"/>
      <c r="Q4932" s="1"/>
      <c r="R4932" s="1"/>
      <c r="Y4932" s="1"/>
      <c r="Z4932" s="1"/>
      <c r="AA4932" s="6">
        <v>95.247950761589721</v>
      </c>
      <c r="AB4932" s="6">
        <f t="shared" si="515"/>
        <v>28.574385228476917</v>
      </c>
    </row>
    <row r="4933" spans="3:28" x14ac:dyDescent="0.55000000000000004">
      <c r="C4933" s="5">
        <f t="shared" ca="1" si="510"/>
        <v>8.4322816429198921E-2</v>
      </c>
      <c r="D4933" s="6">
        <v>0.76442191522692771</v>
      </c>
      <c r="E4933" s="15">
        <f t="shared" si="511"/>
        <v>133.32381998420448</v>
      </c>
      <c r="F4933" s="5">
        <f t="shared" si="512"/>
        <v>179.53585586565083</v>
      </c>
      <c r="G4933" s="5">
        <f t="shared" si="513"/>
        <v>0.21428571428571427</v>
      </c>
      <c r="H4933" s="5">
        <f t="shared" si="514"/>
        <v>179.53585586565083</v>
      </c>
      <c r="M4933" s="1"/>
      <c r="N4933" s="1"/>
      <c r="O4933" s="1"/>
      <c r="P4933" s="1"/>
      <c r="Q4933" s="1"/>
      <c r="R4933" s="1"/>
      <c r="Y4933" s="1"/>
      <c r="Z4933" s="1"/>
      <c r="AA4933" s="6">
        <v>179.53585586565083</v>
      </c>
      <c r="AB4933" s="6">
        <f t="shared" si="515"/>
        <v>53.860756759695249</v>
      </c>
    </row>
    <row r="4934" spans="3:28" x14ac:dyDescent="0.55000000000000004">
      <c r="C4934" s="5">
        <f t="shared" ca="1" si="510"/>
        <v>7.9315681503520863E-2</v>
      </c>
      <c r="D4934" s="6">
        <v>0.12635522105488817</v>
      </c>
      <c r="E4934" s="15">
        <f t="shared" si="511"/>
        <v>66.073503380165505</v>
      </c>
      <c r="F4934" s="5">
        <f t="shared" si="512"/>
        <v>68.016124734888336</v>
      </c>
      <c r="G4934" s="5">
        <f t="shared" si="513"/>
        <v>0.21428571428571427</v>
      </c>
      <c r="H4934" s="5">
        <f t="shared" si="514"/>
        <v>66.073503380165505</v>
      </c>
      <c r="M4934" s="1"/>
      <c r="N4934" s="1"/>
      <c r="O4934" s="1"/>
      <c r="P4934" s="1"/>
      <c r="Q4934" s="1"/>
      <c r="R4934" s="1"/>
      <c r="Y4934" s="1"/>
      <c r="Z4934" s="1"/>
      <c r="AA4934" s="6">
        <v>66.073503380165505</v>
      </c>
      <c r="AB4934" s="6">
        <f t="shared" si="515"/>
        <v>19.822051014049652</v>
      </c>
    </row>
    <row r="4935" spans="3:28" x14ac:dyDescent="0.55000000000000004">
      <c r="C4935" s="5">
        <f t="shared" ca="1" si="510"/>
        <v>0.30748363623511354</v>
      </c>
      <c r="D4935" s="6">
        <v>0.38529311788407905</v>
      </c>
      <c r="E4935" s="15">
        <f t="shared" si="511"/>
        <v>100.45448639108031</v>
      </c>
      <c r="F4935" s="5">
        <f t="shared" si="512"/>
        <v>105.40826343767645</v>
      </c>
      <c r="G4935" s="5">
        <f t="shared" si="513"/>
        <v>0.21428571428571427</v>
      </c>
      <c r="H4935" s="5">
        <f t="shared" si="514"/>
        <v>105.40826343767645</v>
      </c>
      <c r="M4935" s="1"/>
      <c r="N4935" s="1"/>
      <c r="O4935" s="1"/>
      <c r="P4935" s="1"/>
      <c r="Q4935" s="1"/>
      <c r="R4935" s="1"/>
      <c r="Y4935" s="1"/>
      <c r="Z4935" s="1"/>
      <c r="AA4935" s="6">
        <v>105.40826343767645</v>
      </c>
      <c r="AB4935" s="6">
        <f t="shared" si="515"/>
        <v>31.622479031302934</v>
      </c>
    </row>
    <row r="4936" spans="3:28" x14ac:dyDescent="0.55000000000000004">
      <c r="C4936" s="5">
        <f t="shared" ca="1" si="510"/>
        <v>0.53941939675729988</v>
      </c>
      <c r="D4936" s="6">
        <v>0.35441231439801035</v>
      </c>
      <c r="E4936" s="15">
        <f t="shared" si="511"/>
        <v>97.1629890678593</v>
      </c>
      <c r="F4936" s="5">
        <f t="shared" si="512"/>
        <v>100.58033839893679</v>
      </c>
      <c r="G4936" s="5">
        <f t="shared" si="513"/>
        <v>0.21428571428571427</v>
      </c>
      <c r="H4936" s="5">
        <f t="shared" si="514"/>
        <v>100.58033839893679</v>
      </c>
      <c r="M4936" s="1"/>
      <c r="N4936" s="1"/>
      <c r="O4936" s="1"/>
      <c r="P4936" s="1"/>
      <c r="Q4936" s="1"/>
      <c r="R4936" s="1"/>
      <c r="Y4936" s="1"/>
      <c r="Z4936" s="1"/>
      <c r="AA4936" s="6">
        <v>100.58033839893679</v>
      </c>
      <c r="AB4936" s="6">
        <f t="shared" si="515"/>
        <v>30.174101519681034</v>
      </c>
    </row>
    <row r="4937" spans="3:28" x14ac:dyDescent="0.55000000000000004">
      <c r="C4937" s="5">
        <f t="shared" ca="1" si="510"/>
        <v>0.42704406669285655</v>
      </c>
      <c r="D4937" s="6">
        <v>1.7273524053951439E-2</v>
      </c>
      <c r="E4937" s="15">
        <f t="shared" si="511"/>
        <v>37.03511679168605</v>
      </c>
      <c r="F4937" s="5">
        <f t="shared" si="512"/>
        <v>53.95945269473043</v>
      </c>
      <c r="G4937" s="5">
        <f t="shared" si="513"/>
        <v>0.21428571428571427</v>
      </c>
      <c r="H4937" s="5">
        <f t="shared" si="514"/>
        <v>37.03511679168605</v>
      </c>
      <c r="M4937" s="1"/>
      <c r="N4937" s="1"/>
      <c r="O4937" s="1"/>
      <c r="P4937" s="1"/>
      <c r="Q4937" s="1"/>
      <c r="R4937" s="1"/>
      <c r="Y4937" s="1"/>
      <c r="Z4937" s="1"/>
      <c r="AA4937" s="6">
        <v>37.03511679168605</v>
      </c>
      <c r="AB4937" s="6">
        <f t="shared" si="515"/>
        <v>11.110535037505814</v>
      </c>
    </row>
    <row r="4938" spans="3:28" x14ac:dyDescent="0.55000000000000004">
      <c r="C4938" s="5">
        <f t="shared" ca="1" si="510"/>
        <v>0.11798140393553469</v>
      </c>
      <c r="D4938" s="6">
        <v>0.17579039021350629</v>
      </c>
      <c r="E4938" s="15">
        <f t="shared" si="511"/>
        <v>74.34407562547095</v>
      </c>
      <c r="F4938" s="5">
        <f t="shared" si="512"/>
        <v>74.675096887077274</v>
      </c>
      <c r="G4938" s="5">
        <f t="shared" si="513"/>
        <v>0.21428571428571427</v>
      </c>
      <c r="H4938" s="5">
        <f t="shared" si="514"/>
        <v>74.34407562547095</v>
      </c>
      <c r="M4938" s="1"/>
      <c r="N4938" s="1"/>
      <c r="O4938" s="1"/>
      <c r="P4938" s="1"/>
      <c r="Q4938" s="1"/>
      <c r="R4938" s="1"/>
      <c r="Y4938" s="1"/>
      <c r="Z4938" s="1"/>
      <c r="AA4938" s="6">
        <v>74.34407562547095</v>
      </c>
      <c r="AB4938" s="6">
        <f t="shared" si="515"/>
        <v>22.303222687641284</v>
      </c>
    </row>
    <row r="4939" spans="3:28" x14ac:dyDescent="0.55000000000000004">
      <c r="C4939" s="5">
        <f t="shared" ca="1" si="510"/>
        <v>0.6959995109900402</v>
      </c>
      <c r="D4939" s="6">
        <v>0.85326681858053177</v>
      </c>
      <c r="E4939" s="15">
        <f t="shared" si="511"/>
        <v>139.72836987177658</v>
      </c>
      <c r="F4939" s="5">
        <f t="shared" si="512"/>
        <v>204.92758562317226</v>
      </c>
      <c r="G4939" s="5">
        <f t="shared" si="513"/>
        <v>0.21428571428571427</v>
      </c>
      <c r="H4939" s="5">
        <f t="shared" si="514"/>
        <v>204.92758562317226</v>
      </c>
      <c r="M4939" s="1"/>
      <c r="N4939" s="1"/>
      <c r="O4939" s="1"/>
      <c r="P4939" s="1"/>
      <c r="Q4939" s="1"/>
      <c r="R4939" s="1"/>
      <c r="Y4939" s="1"/>
      <c r="Z4939" s="1"/>
      <c r="AA4939" s="6">
        <v>204.92758562317226</v>
      </c>
      <c r="AB4939" s="6">
        <f t="shared" si="515"/>
        <v>61.478275686951676</v>
      </c>
    </row>
    <row r="4940" spans="3:28" x14ac:dyDescent="0.55000000000000004">
      <c r="C4940" s="5">
        <f t="shared" ca="1" si="510"/>
        <v>0.57671250781396388</v>
      </c>
      <c r="D4940" s="6">
        <v>0.44677080270454583</v>
      </c>
      <c r="E4940" s="15">
        <f t="shared" si="511"/>
        <v>106.63572868878272</v>
      </c>
      <c r="F4940" s="5">
        <f t="shared" si="512"/>
        <v>115.39523691572859</v>
      </c>
      <c r="G4940" s="5">
        <f t="shared" si="513"/>
        <v>0.21428571428571427</v>
      </c>
      <c r="H4940" s="5">
        <f t="shared" si="514"/>
        <v>115.39523691572859</v>
      </c>
      <c r="M4940" s="1"/>
      <c r="N4940" s="1"/>
      <c r="O4940" s="1"/>
      <c r="P4940" s="1"/>
      <c r="Q4940" s="1"/>
      <c r="R4940" s="1"/>
      <c r="Y4940" s="1"/>
      <c r="Z4940" s="1"/>
      <c r="AA4940" s="6">
        <v>115.39523691572859</v>
      </c>
      <c r="AB4940" s="6">
        <f t="shared" si="515"/>
        <v>34.618571074718574</v>
      </c>
    </row>
    <row r="4941" spans="3:28" x14ac:dyDescent="0.55000000000000004">
      <c r="C4941" s="5">
        <f t="shared" ca="1" si="510"/>
        <v>0.79469917494686992</v>
      </c>
      <c r="D4941" s="6">
        <v>0.4458629354566821</v>
      </c>
      <c r="E4941" s="15">
        <f t="shared" si="511"/>
        <v>106.54765921544187</v>
      </c>
      <c r="F4941" s="5">
        <f t="shared" si="512"/>
        <v>115.24382777328282</v>
      </c>
      <c r="G4941" s="5">
        <f t="shared" si="513"/>
        <v>0.21428571428571427</v>
      </c>
      <c r="H4941" s="5">
        <f t="shared" si="514"/>
        <v>115.24382777328282</v>
      </c>
      <c r="M4941" s="1"/>
      <c r="N4941" s="1"/>
      <c r="O4941" s="1"/>
      <c r="P4941" s="1"/>
      <c r="Q4941" s="1"/>
      <c r="R4941" s="1"/>
      <c r="Y4941" s="1"/>
      <c r="Z4941" s="1"/>
      <c r="AA4941" s="6">
        <v>115.24382777328282</v>
      </c>
      <c r="AB4941" s="6">
        <f t="shared" si="515"/>
        <v>34.573148331984846</v>
      </c>
    </row>
    <row r="4942" spans="3:28" x14ac:dyDescent="0.55000000000000004">
      <c r="C4942" s="5">
        <f t="shared" ca="1" si="510"/>
        <v>0.93829644764214815</v>
      </c>
      <c r="D4942" s="6">
        <v>0.7117011695043568</v>
      </c>
      <c r="E4942" s="15">
        <f t="shared" si="511"/>
        <v>129.34614601197973</v>
      </c>
      <c r="F4942" s="5">
        <f t="shared" si="512"/>
        <v>166.73632168316973</v>
      </c>
      <c r="G4942" s="5">
        <f t="shared" si="513"/>
        <v>0.21428571428571427</v>
      </c>
      <c r="H4942" s="5">
        <f t="shared" si="514"/>
        <v>166.73632168316973</v>
      </c>
      <c r="M4942" s="1"/>
      <c r="N4942" s="1"/>
      <c r="O4942" s="1"/>
      <c r="P4942" s="1"/>
      <c r="Q4942" s="1"/>
      <c r="R4942" s="1"/>
      <c r="Y4942" s="1"/>
      <c r="Z4942" s="1"/>
      <c r="AA4942" s="6">
        <v>166.73632168316973</v>
      </c>
      <c r="AB4942" s="6">
        <f t="shared" si="515"/>
        <v>50.020896504950919</v>
      </c>
    </row>
    <row r="4943" spans="3:28" x14ac:dyDescent="0.55000000000000004">
      <c r="C4943" s="5">
        <f t="shared" ca="1" si="510"/>
        <v>0.58685429200078976</v>
      </c>
      <c r="D4943" s="6">
        <v>0.39889952342202528</v>
      </c>
      <c r="E4943" s="15">
        <f t="shared" si="511"/>
        <v>101.86276316793872</v>
      </c>
      <c r="F4943" s="5">
        <f t="shared" si="512"/>
        <v>107.57393794705655</v>
      </c>
      <c r="G4943" s="5">
        <f t="shared" si="513"/>
        <v>0.21428571428571427</v>
      </c>
      <c r="H4943" s="5">
        <f t="shared" si="514"/>
        <v>107.57393794705655</v>
      </c>
      <c r="M4943" s="1"/>
      <c r="N4943" s="1"/>
      <c r="O4943" s="1"/>
      <c r="P4943" s="1"/>
      <c r="Q4943" s="1"/>
      <c r="R4943" s="1"/>
      <c r="Y4943" s="1"/>
      <c r="Z4943" s="1"/>
      <c r="AA4943" s="6">
        <v>107.57393794705655</v>
      </c>
      <c r="AB4943" s="6">
        <f t="shared" si="515"/>
        <v>32.272181384116962</v>
      </c>
    </row>
    <row r="4944" spans="3:28" x14ac:dyDescent="0.55000000000000004">
      <c r="C4944" s="5">
        <f t="shared" ca="1" si="510"/>
        <v>0.29001300319435086</v>
      </c>
      <c r="D4944" s="6">
        <v>0.25244014480210608</v>
      </c>
      <c r="E4944" s="15">
        <f t="shared" si="511"/>
        <v>85.122917875931989</v>
      </c>
      <c r="F4944" s="5">
        <f t="shared" si="512"/>
        <v>85.408091764413768</v>
      </c>
      <c r="G4944" s="5">
        <f t="shared" si="513"/>
        <v>0.21428571428571427</v>
      </c>
      <c r="H4944" s="5">
        <f t="shared" si="514"/>
        <v>85.408091764413768</v>
      </c>
      <c r="M4944" s="1"/>
      <c r="N4944" s="1"/>
      <c r="O4944" s="1"/>
      <c r="P4944" s="1"/>
      <c r="Q4944" s="1"/>
      <c r="R4944" s="1"/>
      <c r="Y4944" s="1"/>
      <c r="Z4944" s="1"/>
      <c r="AA4944" s="6">
        <v>85.408091764413768</v>
      </c>
      <c r="AB4944" s="6">
        <f t="shared" si="515"/>
        <v>25.622427529324131</v>
      </c>
    </row>
    <row r="4945" spans="3:28" x14ac:dyDescent="0.55000000000000004">
      <c r="C4945" s="5">
        <f t="shared" ca="1" si="510"/>
        <v>0.40859332460887032</v>
      </c>
      <c r="D4945" s="6">
        <v>0.19612836872414852</v>
      </c>
      <c r="E4945" s="15">
        <f t="shared" si="511"/>
        <v>77.401712470671953</v>
      </c>
      <c r="F4945" s="5">
        <f t="shared" si="512"/>
        <v>77.472490494787479</v>
      </c>
      <c r="G4945" s="5">
        <f t="shared" si="513"/>
        <v>0.21428571428571427</v>
      </c>
      <c r="H4945" s="5">
        <f t="shared" si="514"/>
        <v>77.401712470671953</v>
      </c>
      <c r="M4945" s="1"/>
      <c r="N4945" s="1"/>
      <c r="O4945" s="1"/>
      <c r="P4945" s="1"/>
      <c r="Q4945" s="1"/>
      <c r="R4945" s="1"/>
      <c r="Y4945" s="1"/>
      <c r="Z4945" s="1"/>
      <c r="AA4945" s="6">
        <v>77.401712470671953</v>
      </c>
      <c r="AB4945" s="6">
        <f t="shared" si="515"/>
        <v>23.220513741201586</v>
      </c>
    </row>
    <row r="4946" spans="3:28" x14ac:dyDescent="0.55000000000000004">
      <c r="C4946" s="5">
        <f t="shared" ca="1" si="510"/>
        <v>0.35987870838615021</v>
      </c>
      <c r="D4946" s="6">
        <v>0.74728547937463052</v>
      </c>
      <c r="E4946" s="15">
        <f t="shared" si="511"/>
        <v>132.0464013411131</v>
      </c>
      <c r="F4946" s="5">
        <f t="shared" si="512"/>
        <v>175.23135622071243</v>
      </c>
      <c r="G4946" s="5">
        <f t="shared" si="513"/>
        <v>0.21428571428571427</v>
      </c>
      <c r="H4946" s="5">
        <f t="shared" si="514"/>
        <v>175.23135622071243</v>
      </c>
      <c r="M4946" s="1"/>
      <c r="N4946" s="1"/>
      <c r="O4946" s="1"/>
      <c r="P4946" s="1"/>
      <c r="Q4946" s="1"/>
      <c r="R4946" s="1"/>
      <c r="Y4946" s="1"/>
      <c r="Z4946" s="1"/>
      <c r="AA4946" s="6">
        <v>175.23135622071243</v>
      </c>
      <c r="AB4946" s="6">
        <f t="shared" si="515"/>
        <v>52.569406866213725</v>
      </c>
    </row>
    <row r="4947" spans="3:28" x14ac:dyDescent="0.55000000000000004">
      <c r="C4947" s="5">
        <f t="shared" ca="1" si="510"/>
        <v>0.83182110538770904</v>
      </c>
      <c r="D4947" s="6">
        <v>3.1691875898787192E-3</v>
      </c>
      <c r="E4947" s="15">
        <f t="shared" si="511"/>
        <v>27.296735674941395</v>
      </c>
      <c r="F4947" s="5">
        <f t="shared" si="512"/>
        <v>52.200125011202914</v>
      </c>
      <c r="G4947" s="5">
        <f t="shared" si="513"/>
        <v>0.21428571428571427</v>
      </c>
      <c r="H4947" s="5">
        <f t="shared" si="514"/>
        <v>27.296735674941395</v>
      </c>
      <c r="M4947" s="1"/>
      <c r="N4947" s="1"/>
      <c r="O4947" s="1"/>
      <c r="P4947" s="1"/>
      <c r="Q4947" s="1"/>
      <c r="R4947" s="1"/>
      <c r="Y4947" s="1"/>
      <c r="Z4947" s="1"/>
      <c r="AA4947" s="6">
        <v>27.296735674941395</v>
      </c>
      <c r="AB4947" s="6">
        <f t="shared" si="515"/>
        <v>8.1890207024824182</v>
      </c>
    </row>
    <row r="4948" spans="3:28" x14ac:dyDescent="0.55000000000000004">
      <c r="C4948" s="5">
        <f t="shared" ca="1" si="510"/>
        <v>2.8138935202232984E-2</v>
      </c>
      <c r="D4948" s="6">
        <v>5.7474616028562187E-2</v>
      </c>
      <c r="E4948" s="15">
        <f t="shared" si="511"/>
        <v>51.073679365016375</v>
      </c>
      <c r="F4948" s="5">
        <f t="shared" si="512"/>
        <v>59.044477854022659</v>
      </c>
      <c r="G4948" s="5">
        <f t="shared" si="513"/>
        <v>0.21428571428571427</v>
      </c>
      <c r="H4948" s="5">
        <f t="shared" si="514"/>
        <v>51.073679365016375</v>
      </c>
      <c r="M4948" s="1"/>
      <c r="N4948" s="1"/>
      <c r="O4948" s="1"/>
      <c r="P4948" s="1"/>
      <c r="Q4948" s="1"/>
      <c r="R4948" s="1"/>
      <c r="Y4948" s="1"/>
      <c r="Z4948" s="1"/>
      <c r="AA4948" s="6">
        <v>51.073679365016375</v>
      </c>
      <c r="AB4948" s="6">
        <f t="shared" si="515"/>
        <v>15.322103809504911</v>
      </c>
    </row>
    <row r="4949" spans="3:28" x14ac:dyDescent="0.55000000000000004">
      <c r="C4949" s="5">
        <f t="shared" ca="1" si="510"/>
        <v>9.4955300467274961E-2</v>
      </c>
      <c r="D4949" s="6">
        <v>1.6644825308233746E-2</v>
      </c>
      <c r="E4949" s="15">
        <f t="shared" si="511"/>
        <v>36.722232661290384</v>
      </c>
      <c r="F4949" s="5">
        <f t="shared" si="512"/>
        <v>53.880763122805035</v>
      </c>
      <c r="G4949" s="5">
        <f t="shared" si="513"/>
        <v>0.21428571428571427</v>
      </c>
      <c r="H4949" s="5">
        <f t="shared" si="514"/>
        <v>36.722232661290384</v>
      </c>
      <c r="M4949" s="1"/>
      <c r="N4949" s="1"/>
      <c r="O4949" s="1"/>
      <c r="P4949" s="1"/>
      <c r="Q4949" s="1"/>
      <c r="R4949" s="1"/>
      <c r="Y4949" s="1"/>
      <c r="Z4949" s="1"/>
      <c r="AA4949" s="6">
        <v>36.722232661290384</v>
      </c>
      <c r="AB4949" s="6">
        <f t="shared" si="515"/>
        <v>11.016669798387115</v>
      </c>
    </row>
    <row r="4950" spans="3:28" x14ac:dyDescent="0.55000000000000004">
      <c r="C4950" s="5">
        <f t="shared" ca="1" si="510"/>
        <v>0.32433214715395753</v>
      </c>
      <c r="D4950" s="6">
        <v>0.14740046963660203</v>
      </c>
      <c r="E4950" s="15">
        <f t="shared" si="511"/>
        <v>69.762715861324466</v>
      </c>
      <c r="F4950" s="5">
        <f t="shared" si="512"/>
        <v>70.82728986551362</v>
      </c>
      <c r="G4950" s="5">
        <f t="shared" si="513"/>
        <v>0.21428571428571427</v>
      </c>
      <c r="H4950" s="5">
        <f t="shared" si="514"/>
        <v>69.762715861324466</v>
      </c>
      <c r="M4950" s="1"/>
      <c r="N4950" s="1"/>
      <c r="O4950" s="1"/>
      <c r="P4950" s="1"/>
      <c r="Q4950" s="1"/>
      <c r="R4950" s="1"/>
      <c r="Y4950" s="1"/>
      <c r="Z4950" s="1"/>
      <c r="AA4950" s="6">
        <v>69.762715861324466</v>
      </c>
      <c r="AB4950" s="6">
        <f t="shared" si="515"/>
        <v>20.928814758397341</v>
      </c>
    </row>
    <row r="4951" spans="3:28" x14ac:dyDescent="0.55000000000000004">
      <c r="C4951" s="5">
        <f t="shared" ca="1" si="510"/>
        <v>0.45637448445160989</v>
      </c>
      <c r="D4951" s="6">
        <v>0.16285808727389561</v>
      </c>
      <c r="E4951" s="15">
        <f t="shared" si="511"/>
        <v>72.306938987111891</v>
      </c>
      <c r="F4951" s="5">
        <f t="shared" si="512"/>
        <v>72.914241256903068</v>
      </c>
      <c r="G4951" s="5">
        <f t="shared" si="513"/>
        <v>0.21428571428571427</v>
      </c>
      <c r="H4951" s="5">
        <f t="shared" si="514"/>
        <v>72.306938987111891</v>
      </c>
      <c r="M4951" s="1"/>
      <c r="N4951" s="1"/>
      <c r="O4951" s="1"/>
      <c r="P4951" s="1"/>
      <c r="Q4951" s="1"/>
      <c r="R4951" s="1"/>
      <c r="Y4951" s="1"/>
      <c r="Z4951" s="1"/>
      <c r="AA4951" s="6">
        <v>72.306938987111891</v>
      </c>
      <c r="AB4951" s="6">
        <f t="shared" si="515"/>
        <v>21.692081696133567</v>
      </c>
    </row>
    <row r="4952" spans="3:28" x14ac:dyDescent="0.55000000000000004">
      <c r="C4952" s="5">
        <f t="shared" ca="1" si="510"/>
        <v>0.5063578162288489</v>
      </c>
      <c r="D4952" s="6">
        <v>0.46184179440229378</v>
      </c>
      <c r="E4952" s="15">
        <f t="shared" si="511"/>
        <v>108.08485764283516</v>
      </c>
      <c r="F4952" s="5">
        <f t="shared" si="512"/>
        <v>117.92708750388294</v>
      </c>
      <c r="G4952" s="5">
        <f t="shared" si="513"/>
        <v>0.21428571428571427</v>
      </c>
      <c r="H4952" s="5">
        <f t="shared" si="514"/>
        <v>117.92708750388294</v>
      </c>
      <c r="M4952" s="1"/>
      <c r="N4952" s="1"/>
      <c r="O4952" s="1"/>
      <c r="P4952" s="1"/>
      <c r="Q4952" s="1"/>
      <c r="R4952" s="1"/>
      <c r="Y4952" s="1"/>
      <c r="Z4952" s="1"/>
      <c r="AA4952" s="6">
        <v>117.92708750388294</v>
      </c>
      <c r="AB4952" s="6">
        <f t="shared" si="515"/>
        <v>35.378126251164879</v>
      </c>
    </row>
    <row r="4953" spans="3:28" x14ac:dyDescent="0.55000000000000004">
      <c r="C4953" s="5">
        <f t="shared" ca="1" si="510"/>
        <v>0.40208253836473173</v>
      </c>
      <c r="D4953" s="6">
        <v>0.90930490917792284</v>
      </c>
      <c r="E4953" s="15">
        <f t="shared" si="511"/>
        <v>143.59742098518524</v>
      </c>
      <c r="F4953" s="5">
        <f t="shared" si="512"/>
        <v>225.25498281062508</v>
      </c>
      <c r="G4953" s="5">
        <f t="shared" si="513"/>
        <v>0.21428571428571427</v>
      </c>
      <c r="H4953" s="5">
        <f t="shared" si="514"/>
        <v>225.25498281062508</v>
      </c>
      <c r="M4953" s="1"/>
      <c r="N4953" s="1"/>
      <c r="O4953" s="1"/>
      <c r="P4953" s="1"/>
      <c r="Q4953" s="1"/>
      <c r="R4953" s="1"/>
      <c r="Y4953" s="1"/>
      <c r="Z4953" s="1"/>
      <c r="AA4953" s="6">
        <v>225.25498281062508</v>
      </c>
      <c r="AB4953" s="6">
        <f t="shared" si="515"/>
        <v>67.576494843187518</v>
      </c>
    </row>
    <row r="4954" spans="3:28" x14ac:dyDescent="0.55000000000000004">
      <c r="C4954" s="5">
        <f t="shared" ca="1" si="510"/>
        <v>0.45362616052733395</v>
      </c>
      <c r="D4954" s="6">
        <v>8.6787600246898799E-2</v>
      </c>
      <c r="E4954" s="15">
        <f t="shared" si="511"/>
        <v>58.184181072112828</v>
      </c>
      <c r="F4954" s="5">
        <f t="shared" si="512"/>
        <v>62.820987807118513</v>
      </c>
      <c r="G4954" s="5">
        <f t="shared" si="513"/>
        <v>0.21428571428571427</v>
      </c>
      <c r="H4954" s="5">
        <f t="shared" si="514"/>
        <v>58.184181072112828</v>
      </c>
      <c r="M4954" s="1"/>
      <c r="N4954" s="1"/>
      <c r="O4954" s="1"/>
      <c r="P4954" s="1"/>
      <c r="Q4954" s="1"/>
      <c r="R4954" s="1"/>
      <c r="Y4954" s="1"/>
      <c r="Z4954" s="1"/>
      <c r="AA4954" s="6">
        <v>58.184181072112828</v>
      </c>
      <c r="AB4954" s="6">
        <f t="shared" si="515"/>
        <v>17.455254321633848</v>
      </c>
    </row>
    <row r="4955" spans="3:28" x14ac:dyDescent="0.55000000000000004">
      <c r="C4955" s="5">
        <f t="shared" ca="1" si="510"/>
        <v>0.61306977401212293</v>
      </c>
      <c r="D4955" s="6">
        <v>0.85026293121936258</v>
      </c>
      <c r="E4955" s="15">
        <f t="shared" si="511"/>
        <v>139.51743489752988</v>
      </c>
      <c r="F4955" s="5">
        <f t="shared" si="512"/>
        <v>203.9593656992663</v>
      </c>
      <c r="G4955" s="5">
        <f t="shared" si="513"/>
        <v>0.21428571428571427</v>
      </c>
      <c r="H4955" s="5">
        <f t="shared" si="514"/>
        <v>203.9593656992663</v>
      </c>
      <c r="M4955" s="1"/>
      <c r="N4955" s="1"/>
      <c r="O4955" s="1"/>
      <c r="P4955" s="1"/>
      <c r="Q4955" s="1"/>
      <c r="R4955" s="1"/>
      <c r="Y4955" s="1"/>
      <c r="Z4955" s="1"/>
      <c r="AA4955" s="6">
        <v>203.9593656992663</v>
      </c>
      <c r="AB4955" s="6">
        <f t="shared" si="515"/>
        <v>61.187809709779884</v>
      </c>
    </row>
    <row r="4956" spans="3:28" x14ac:dyDescent="0.55000000000000004">
      <c r="C4956" s="5">
        <f t="shared" ca="1" si="510"/>
        <v>0.5447109999765406</v>
      </c>
      <c r="D4956" s="6">
        <v>0.36700516454670362</v>
      </c>
      <c r="E4956" s="15">
        <f t="shared" si="511"/>
        <v>98.52188716774846</v>
      </c>
      <c r="F4956" s="5">
        <f t="shared" si="512"/>
        <v>102.53485911705059</v>
      </c>
      <c r="G4956" s="5">
        <f t="shared" si="513"/>
        <v>0.21428571428571427</v>
      </c>
      <c r="H4956" s="5">
        <f t="shared" si="514"/>
        <v>102.53485911705059</v>
      </c>
      <c r="M4956" s="1"/>
      <c r="N4956" s="1"/>
      <c r="O4956" s="1"/>
      <c r="P4956" s="1"/>
      <c r="Q4956" s="1"/>
      <c r="R4956" s="1"/>
      <c r="Y4956" s="1"/>
      <c r="Z4956" s="1"/>
      <c r="AA4956" s="6">
        <v>102.53485911705059</v>
      </c>
      <c r="AB4956" s="6">
        <f t="shared" si="515"/>
        <v>30.760457735115175</v>
      </c>
    </row>
    <row r="4957" spans="3:28" x14ac:dyDescent="0.55000000000000004">
      <c r="C4957" s="5">
        <f t="shared" ca="1" si="510"/>
        <v>3.1465281094463116E-2</v>
      </c>
      <c r="D4957" s="6">
        <v>0.17810176671152922</v>
      </c>
      <c r="E4957" s="15">
        <f t="shared" si="511"/>
        <v>74.700179896904274</v>
      </c>
      <c r="F4957" s="5">
        <f t="shared" si="512"/>
        <v>74.991264234986204</v>
      </c>
      <c r="G4957" s="5">
        <f t="shared" si="513"/>
        <v>0.21428571428571427</v>
      </c>
      <c r="H4957" s="5">
        <f t="shared" si="514"/>
        <v>74.700179896904274</v>
      </c>
      <c r="M4957" s="1"/>
      <c r="N4957" s="1"/>
      <c r="O4957" s="1"/>
      <c r="P4957" s="1"/>
      <c r="Q4957" s="1"/>
      <c r="R4957" s="1"/>
      <c r="Y4957" s="1"/>
      <c r="Z4957" s="1"/>
      <c r="AA4957" s="6">
        <v>74.700179896904274</v>
      </c>
      <c r="AB4957" s="6">
        <f t="shared" si="515"/>
        <v>22.410053969071281</v>
      </c>
    </row>
    <row r="4958" spans="3:28" x14ac:dyDescent="0.55000000000000004">
      <c r="C4958" s="5">
        <f t="shared" ca="1" si="510"/>
        <v>0.50628624948604262</v>
      </c>
      <c r="D4958" s="6">
        <v>0.20933472510450968</v>
      </c>
      <c r="E4958" s="15">
        <f t="shared" si="511"/>
        <v>79.302810909397564</v>
      </c>
      <c r="F4958" s="5">
        <f t="shared" si="512"/>
        <v>79.307949999185041</v>
      </c>
      <c r="G4958" s="5">
        <f t="shared" si="513"/>
        <v>0.21428571428571427</v>
      </c>
      <c r="H4958" s="5">
        <f t="shared" si="514"/>
        <v>79.302810909397564</v>
      </c>
      <c r="M4958" s="1"/>
      <c r="N4958" s="1"/>
      <c r="O4958" s="1"/>
      <c r="P4958" s="1"/>
      <c r="Q4958" s="1"/>
      <c r="R4958" s="1"/>
      <c r="Y4958" s="1"/>
      <c r="Z4958" s="1"/>
      <c r="AA4958" s="6">
        <v>79.302810909397564</v>
      </c>
      <c r="AB4958" s="6">
        <f t="shared" si="515"/>
        <v>23.79084327281927</v>
      </c>
    </row>
    <row r="4959" spans="3:28" x14ac:dyDescent="0.55000000000000004">
      <c r="C4959" s="5">
        <f t="shared" ca="1" si="510"/>
        <v>0.13720460887829344</v>
      </c>
      <c r="D4959" s="6">
        <v>0.97131434129854655</v>
      </c>
      <c r="E4959" s="15">
        <f t="shared" si="511"/>
        <v>147.74224412392158</v>
      </c>
      <c r="F4959" s="5">
        <f t="shared" si="512"/>
        <v>257.96386582938993</v>
      </c>
      <c r="G4959" s="5">
        <f t="shared" si="513"/>
        <v>0.21428571428571427</v>
      </c>
      <c r="H4959" s="5">
        <f t="shared" si="514"/>
        <v>257.96386582938993</v>
      </c>
      <c r="M4959" s="1"/>
      <c r="N4959" s="1"/>
      <c r="O4959" s="1"/>
      <c r="P4959" s="1"/>
      <c r="Q4959" s="1"/>
      <c r="R4959" s="1"/>
      <c r="Y4959" s="1"/>
      <c r="Z4959" s="1"/>
      <c r="AA4959" s="6">
        <v>257.96386582938993</v>
      </c>
      <c r="AB4959" s="6">
        <f t="shared" si="515"/>
        <v>77.389159748816979</v>
      </c>
    </row>
    <row r="4960" spans="3:28" x14ac:dyDescent="0.55000000000000004">
      <c r="C4960" s="5">
        <f t="shared" ca="1" si="510"/>
        <v>0.88546284947476794</v>
      </c>
      <c r="D4960" s="6">
        <v>0.30104735017614304</v>
      </c>
      <c r="E4960" s="15">
        <f t="shared" si="511"/>
        <v>91.116773569666407</v>
      </c>
      <c r="F4960" s="5">
        <f t="shared" si="512"/>
        <v>92.501847648829425</v>
      </c>
      <c r="G4960" s="5">
        <f t="shared" si="513"/>
        <v>0.21428571428571427</v>
      </c>
      <c r="H4960" s="5">
        <f t="shared" si="514"/>
        <v>92.501847648829425</v>
      </c>
      <c r="M4960" s="1"/>
      <c r="N4960" s="1"/>
      <c r="O4960" s="1"/>
      <c r="P4960" s="1"/>
      <c r="Q4960" s="1"/>
      <c r="R4960" s="1"/>
      <c r="Y4960" s="1"/>
      <c r="Z4960" s="1"/>
      <c r="AA4960" s="6">
        <v>92.501847648829425</v>
      </c>
      <c r="AB4960" s="6">
        <f t="shared" si="515"/>
        <v>27.750554294648826</v>
      </c>
    </row>
    <row r="4961" spans="3:28" x14ac:dyDescent="0.55000000000000004">
      <c r="C4961" s="5">
        <f t="shared" ca="1" si="510"/>
        <v>5.5345759568124708E-2</v>
      </c>
      <c r="D4961" s="6">
        <v>0.78515407740996324</v>
      </c>
      <c r="E4961" s="15">
        <f t="shared" si="511"/>
        <v>134.8502873330641</v>
      </c>
      <c r="F4961" s="5">
        <f t="shared" si="512"/>
        <v>184.95866468287903</v>
      </c>
      <c r="G4961" s="5">
        <f t="shared" si="513"/>
        <v>0.21428571428571427</v>
      </c>
      <c r="H4961" s="5">
        <f t="shared" si="514"/>
        <v>184.95866468287903</v>
      </c>
      <c r="M4961" s="1"/>
      <c r="N4961" s="1"/>
      <c r="O4961" s="1"/>
      <c r="P4961" s="1"/>
      <c r="Q4961" s="1"/>
      <c r="R4961" s="1"/>
      <c r="Y4961" s="1"/>
      <c r="Z4961" s="1"/>
      <c r="AA4961" s="6">
        <v>184.95866468287903</v>
      </c>
      <c r="AB4961" s="6">
        <f t="shared" si="515"/>
        <v>55.487599404863708</v>
      </c>
    </row>
    <row r="4962" spans="3:28" x14ac:dyDescent="0.55000000000000004">
      <c r="C4962" s="5">
        <f t="shared" ca="1" si="510"/>
        <v>0.69120969230377094</v>
      </c>
      <c r="D4962" s="6">
        <v>5.3076156160324128E-2</v>
      </c>
      <c r="E4962" s="15">
        <f t="shared" si="511"/>
        <v>49.86100171617565</v>
      </c>
      <c r="F4962" s="5">
        <f t="shared" si="512"/>
        <v>58.482901680804332</v>
      </c>
      <c r="G4962" s="5">
        <f t="shared" si="513"/>
        <v>0.21428571428571427</v>
      </c>
      <c r="H4962" s="5">
        <f t="shared" si="514"/>
        <v>49.86100171617565</v>
      </c>
      <c r="M4962" s="1"/>
      <c r="N4962" s="1"/>
      <c r="O4962" s="1"/>
      <c r="P4962" s="1"/>
      <c r="Q4962" s="1"/>
      <c r="R4962" s="1"/>
      <c r="Y4962" s="1"/>
      <c r="Z4962" s="1"/>
      <c r="AA4962" s="6">
        <v>49.86100171617565</v>
      </c>
      <c r="AB4962" s="6">
        <f t="shared" si="515"/>
        <v>14.958300514852695</v>
      </c>
    </row>
    <row r="4963" spans="3:28" x14ac:dyDescent="0.55000000000000004">
      <c r="C4963" s="5">
        <f t="shared" ca="1" si="510"/>
        <v>0.63509443753332651</v>
      </c>
      <c r="D4963" s="6">
        <v>0.68544769646384218</v>
      </c>
      <c r="E4963" s="15">
        <f t="shared" si="511"/>
        <v>127.31039698273672</v>
      </c>
      <c r="F4963" s="5">
        <f t="shared" si="512"/>
        <v>160.80078341518112</v>
      </c>
      <c r="G4963" s="5">
        <f t="shared" si="513"/>
        <v>0.21428571428571427</v>
      </c>
      <c r="H4963" s="5">
        <f t="shared" si="514"/>
        <v>160.80078341518112</v>
      </c>
      <c r="M4963" s="1"/>
      <c r="N4963" s="1"/>
      <c r="O4963" s="1"/>
      <c r="P4963" s="1"/>
      <c r="Q4963" s="1"/>
      <c r="R4963" s="1"/>
      <c r="Y4963" s="1"/>
      <c r="Z4963" s="1"/>
      <c r="AA4963" s="6">
        <v>160.80078341518112</v>
      </c>
      <c r="AB4963" s="6">
        <f t="shared" si="515"/>
        <v>48.24023502455433</v>
      </c>
    </row>
    <row r="4964" spans="3:28" x14ac:dyDescent="0.55000000000000004">
      <c r="C4964" s="5">
        <f t="shared" ca="1" si="510"/>
        <v>0.61467176338585972</v>
      </c>
      <c r="D4964" s="6">
        <v>0.55495218710588234</v>
      </c>
      <c r="E4964" s="15">
        <f t="shared" si="511"/>
        <v>116.5567022188456</v>
      </c>
      <c r="F4964" s="5">
        <f t="shared" si="512"/>
        <v>134.42540872984875</v>
      </c>
      <c r="G4964" s="5">
        <f t="shared" si="513"/>
        <v>0.21428571428571427</v>
      </c>
      <c r="H4964" s="5">
        <f t="shared" si="514"/>
        <v>134.42540872984875</v>
      </c>
      <c r="M4964" s="1"/>
      <c r="N4964" s="1"/>
      <c r="O4964" s="1"/>
      <c r="P4964" s="1"/>
      <c r="Q4964" s="1"/>
      <c r="R4964" s="1"/>
      <c r="Y4964" s="1"/>
      <c r="Z4964" s="1"/>
      <c r="AA4964" s="6">
        <v>134.42540872984875</v>
      </c>
      <c r="AB4964" s="6">
        <f t="shared" si="515"/>
        <v>40.327622618954628</v>
      </c>
    </row>
    <row r="4965" spans="3:28" x14ac:dyDescent="0.55000000000000004">
      <c r="C4965" s="5">
        <f t="shared" ca="1" si="510"/>
        <v>0.6077863060444515</v>
      </c>
      <c r="D4965" s="6">
        <v>0.60348472979036161</v>
      </c>
      <c r="E4965" s="15">
        <f t="shared" si="511"/>
        <v>120.69033449382356</v>
      </c>
      <c r="F4965" s="5">
        <f t="shared" si="512"/>
        <v>143.71391410329028</v>
      </c>
      <c r="G4965" s="5">
        <f t="shared" si="513"/>
        <v>0.21428571428571427</v>
      </c>
      <c r="H4965" s="5">
        <f t="shared" si="514"/>
        <v>143.71391410329028</v>
      </c>
      <c r="M4965" s="1"/>
      <c r="N4965" s="1"/>
      <c r="O4965" s="1"/>
      <c r="P4965" s="1"/>
      <c r="Q4965" s="1"/>
      <c r="R4965" s="1"/>
      <c r="Y4965" s="1"/>
      <c r="Z4965" s="1"/>
      <c r="AA4965" s="6">
        <v>143.71391410329028</v>
      </c>
      <c r="AB4965" s="6">
        <f t="shared" si="515"/>
        <v>43.114174230987082</v>
      </c>
    </row>
    <row r="4966" spans="3:28" x14ac:dyDescent="0.55000000000000004">
      <c r="C4966" s="5">
        <f t="shared" ca="1" si="510"/>
        <v>6.9519065148085923E-3</v>
      </c>
      <c r="D4966" s="6">
        <v>0.94764140638027017</v>
      </c>
      <c r="E4966" s="15">
        <f t="shared" si="511"/>
        <v>146.17597087872372</v>
      </c>
      <c r="F4966" s="5">
        <f t="shared" si="512"/>
        <v>243.20836886498716</v>
      </c>
      <c r="G4966" s="5">
        <f t="shared" si="513"/>
        <v>0.21428571428571427</v>
      </c>
      <c r="H4966" s="5">
        <f t="shared" si="514"/>
        <v>243.20836886498716</v>
      </c>
      <c r="M4966" s="1"/>
      <c r="N4966" s="1"/>
      <c r="O4966" s="1"/>
      <c r="P4966" s="1"/>
      <c r="Q4966" s="1"/>
      <c r="R4966" s="1"/>
      <c r="Y4966" s="1"/>
      <c r="Z4966" s="1"/>
      <c r="AA4966" s="6">
        <v>243.20836886498716</v>
      </c>
      <c r="AB4966" s="6">
        <f t="shared" si="515"/>
        <v>72.962510659496147</v>
      </c>
    </row>
    <row r="4967" spans="3:28" x14ac:dyDescent="0.55000000000000004">
      <c r="C4967" s="5">
        <f t="shared" ca="1" si="510"/>
        <v>0.5697208821411196</v>
      </c>
      <c r="D4967" s="6">
        <v>0.92575362188901178</v>
      </c>
      <c r="E4967" s="15">
        <f t="shared" si="511"/>
        <v>144.71030770443716</v>
      </c>
      <c r="F4967" s="5">
        <f t="shared" si="512"/>
        <v>232.37177444559944</v>
      </c>
      <c r="G4967" s="5">
        <f t="shared" si="513"/>
        <v>0.21428571428571427</v>
      </c>
      <c r="H4967" s="5">
        <f t="shared" si="514"/>
        <v>232.37177444559944</v>
      </c>
      <c r="M4967" s="1"/>
      <c r="N4967" s="1"/>
      <c r="O4967" s="1"/>
      <c r="P4967" s="1"/>
      <c r="Q4967" s="1"/>
      <c r="R4967" s="1"/>
      <c r="Y4967" s="1"/>
      <c r="Z4967" s="1"/>
      <c r="AA4967" s="6">
        <v>232.37177444559944</v>
      </c>
      <c r="AB4967" s="6">
        <f t="shared" si="515"/>
        <v>69.711532333679827</v>
      </c>
    </row>
    <row r="4968" spans="3:28" x14ac:dyDescent="0.55000000000000004">
      <c r="C4968" s="5">
        <f t="shared" ca="1" si="510"/>
        <v>0.62065860880228185</v>
      </c>
      <c r="D4968" s="6">
        <v>1.5564404333000548E-3</v>
      </c>
      <c r="E4968" s="15">
        <f t="shared" si="511"/>
        <v>25.113530999166908</v>
      </c>
      <c r="F4968" s="5">
        <f t="shared" si="512"/>
        <v>51.999751473292434</v>
      </c>
      <c r="G4968" s="5">
        <f t="shared" si="513"/>
        <v>0.21428571428571427</v>
      </c>
      <c r="H4968" s="5">
        <f t="shared" si="514"/>
        <v>25.113530999166908</v>
      </c>
      <c r="M4968" s="1"/>
      <c r="N4968" s="1"/>
      <c r="O4968" s="1"/>
      <c r="P4968" s="1"/>
      <c r="Q4968" s="1"/>
      <c r="R4968" s="1"/>
      <c r="Y4968" s="1"/>
      <c r="Z4968" s="1"/>
      <c r="AA4968" s="6">
        <v>25.113530999166908</v>
      </c>
      <c r="AB4968" s="6">
        <f t="shared" si="515"/>
        <v>7.5340592997500719</v>
      </c>
    </row>
    <row r="4969" spans="3:28" x14ac:dyDescent="0.55000000000000004">
      <c r="C4969" s="5">
        <f t="shared" ca="1" si="510"/>
        <v>0.44517213501066599</v>
      </c>
      <c r="D4969" s="6">
        <v>0.57775969267125105</v>
      </c>
      <c r="E4969" s="15">
        <f t="shared" si="511"/>
        <v>118.52087513251705</v>
      </c>
      <c r="F4969" s="5">
        <f t="shared" si="512"/>
        <v>138.72383024311702</v>
      </c>
      <c r="G4969" s="5">
        <f t="shared" si="513"/>
        <v>0.21428571428571427</v>
      </c>
      <c r="H4969" s="5">
        <f t="shared" si="514"/>
        <v>138.72383024311702</v>
      </c>
      <c r="M4969" s="1"/>
      <c r="N4969" s="1"/>
      <c r="O4969" s="1"/>
      <c r="P4969" s="1"/>
      <c r="Q4969" s="1"/>
      <c r="R4969" s="1"/>
      <c r="Y4969" s="1"/>
      <c r="Z4969" s="1"/>
      <c r="AA4969" s="6">
        <v>138.72383024311702</v>
      </c>
      <c r="AB4969" s="6">
        <f t="shared" si="515"/>
        <v>41.617149072935106</v>
      </c>
    </row>
    <row r="4970" spans="3:28" x14ac:dyDescent="0.55000000000000004">
      <c r="C4970" s="5">
        <f t="shared" ca="1" si="510"/>
        <v>6.105002811170912E-2</v>
      </c>
      <c r="D4970" s="6">
        <v>0.46161388496291</v>
      </c>
      <c r="E4970" s="15">
        <f t="shared" si="511"/>
        <v>108.06312092684932</v>
      </c>
      <c r="F4970" s="5">
        <f t="shared" si="512"/>
        <v>117.88853774052347</v>
      </c>
      <c r="G4970" s="5">
        <f t="shared" si="513"/>
        <v>0.21428571428571427</v>
      </c>
      <c r="H4970" s="5">
        <f t="shared" si="514"/>
        <v>117.88853774052347</v>
      </c>
      <c r="M4970" s="1"/>
      <c r="N4970" s="1"/>
      <c r="O4970" s="1"/>
      <c r="P4970" s="1"/>
      <c r="Q4970" s="1"/>
      <c r="R4970" s="1"/>
      <c r="Y4970" s="1"/>
      <c r="Z4970" s="1"/>
      <c r="AA4970" s="6">
        <v>117.88853774052347</v>
      </c>
      <c r="AB4970" s="6">
        <f t="shared" si="515"/>
        <v>35.36656132215704</v>
      </c>
    </row>
    <row r="4971" spans="3:28" x14ac:dyDescent="0.55000000000000004">
      <c r="C4971" s="5">
        <f t="shared" ca="1" si="510"/>
        <v>0.32946376068805949</v>
      </c>
      <c r="D4971" s="6">
        <v>0.7444054698127236</v>
      </c>
      <c r="E4971" s="15">
        <f t="shared" si="511"/>
        <v>131.83028164524023</v>
      </c>
      <c r="F4971" s="5">
        <f t="shared" si="512"/>
        <v>174.5224200921287</v>
      </c>
      <c r="G4971" s="5">
        <f t="shared" si="513"/>
        <v>0.21428571428571427</v>
      </c>
      <c r="H4971" s="5">
        <f t="shared" si="514"/>
        <v>174.5224200921287</v>
      </c>
      <c r="M4971" s="1"/>
      <c r="N4971" s="1"/>
      <c r="O4971" s="1"/>
      <c r="P4971" s="1"/>
      <c r="Q4971" s="1"/>
      <c r="R4971" s="1"/>
      <c r="Y4971" s="1"/>
      <c r="Z4971" s="1"/>
      <c r="AA4971" s="6">
        <v>174.5224200921287</v>
      </c>
      <c r="AB4971" s="6">
        <f t="shared" si="515"/>
        <v>52.356726027638608</v>
      </c>
    </row>
    <row r="4972" spans="3:28" x14ac:dyDescent="0.55000000000000004">
      <c r="C4972" s="5">
        <f t="shared" ca="1" si="510"/>
        <v>0.77784383672591262</v>
      </c>
      <c r="D4972" s="6">
        <v>0.3936828376741085</v>
      </c>
      <c r="E4972" s="15">
        <f t="shared" si="511"/>
        <v>101.32571347934811</v>
      </c>
      <c r="F4972" s="5">
        <f t="shared" si="512"/>
        <v>106.74075132280237</v>
      </c>
      <c r="G4972" s="5">
        <f t="shared" si="513"/>
        <v>0.21428571428571427</v>
      </c>
      <c r="H4972" s="5">
        <f t="shared" si="514"/>
        <v>106.74075132280237</v>
      </c>
      <c r="M4972" s="1"/>
      <c r="N4972" s="1"/>
      <c r="O4972" s="1"/>
      <c r="P4972" s="1"/>
      <c r="Q4972" s="1"/>
      <c r="R4972" s="1"/>
      <c r="Y4972" s="1"/>
      <c r="Z4972" s="1"/>
      <c r="AA4972" s="6">
        <v>106.74075132280237</v>
      </c>
      <c r="AB4972" s="6">
        <f t="shared" si="515"/>
        <v>32.02222539684071</v>
      </c>
    </row>
    <row r="4973" spans="3:28" x14ac:dyDescent="0.55000000000000004">
      <c r="C4973" s="5">
        <f t="shared" ca="1" si="510"/>
        <v>0.62477535141368068</v>
      </c>
      <c r="D4973" s="6">
        <v>0.20553596456353662</v>
      </c>
      <c r="E4973" s="15">
        <f t="shared" si="511"/>
        <v>78.762268545959103</v>
      </c>
      <c r="F4973" s="5">
        <f t="shared" si="512"/>
        <v>78.778426497581052</v>
      </c>
      <c r="G4973" s="5">
        <f t="shared" si="513"/>
        <v>0.21428571428571427</v>
      </c>
      <c r="H4973" s="5">
        <f t="shared" si="514"/>
        <v>78.762268545959103</v>
      </c>
      <c r="M4973" s="1"/>
      <c r="N4973" s="1"/>
      <c r="O4973" s="1"/>
      <c r="P4973" s="1"/>
      <c r="Q4973" s="1"/>
      <c r="R4973" s="1"/>
      <c r="Y4973" s="1"/>
      <c r="Z4973" s="1"/>
      <c r="AA4973" s="6">
        <v>78.762268545959103</v>
      </c>
      <c r="AB4973" s="6">
        <f t="shared" si="515"/>
        <v>23.628680563787729</v>
      </c>
    </row>
    <row r="4974" spans="3:28" x14ac:dyDescent="0.55000000000000004">
      <c r="C4974" s="5">
        <f t="shared" ca="1" si="510"/>
        <v>0.36714812146848075</v>
      </c>
      <c r="D4974" s="6">
        <v>0.54364415650573827</v>
      </c>
      <c r="E4974" s="15">
        <f t="shared" si="511"/>
        <v>115.5678912046112</v>
      </c>
      <c r="F4974" s="5">
        <f t="shared" si="512"/>
        <v>132.33509622092487</v>
      </c>
      <c r="G4974" s="5">
        <f t="shared" si="513"/>
        <v>0.21428571428571427</v>
      </c>
      <c r="H4974" s="5">
        <f t="shared" si="514"/>
        <v>132.33509622092487</v>
      </c>
      <c r="M4974" s="1"/>
      <c r="N4974" s="1"/>
      <c r="O4974" s="1"/>
      <c r="P4974" s="1"/>
      <c r="Q4974" s="1"/>
      <c r="R4974" s="1"/>
      <c r="Y4974" s="1"/>
      <c r="Z4974" s="1"/>
      <c r="AA4974" s="6">
        <v>132.33509622092487</v>
      </c>
      <c r="AB4974" s="6">
        <f t="shared" si="515"/>
        <v>39.700528866277459</v>
      </c>
    </row>
    <row r="4975" spans="3:28" x14ac:dyDescent="0.55000000000000004">
      <c r="C4975" s="5">
        <f t="shared" ca="1" si="510"/>
        <v>0.23961829568154314</v>
      </c>
      <c r="D4975" s="6">
        <v>0.97422511565884906</v>
      </c>
      <c r="E4975" s="15">
        <f t="shared" si="511"/>
        <v>147.93350594378575</v>
      </c>
      <c r="F4975" s="5">
        <f t="shared" si="512"/>
        <v>260.15363410027339</v>
      </c>
      <c r="G4975" s="5">
        <f t="shared" si="513"/>
        <v>0.21428571428571427</v>
      </c>
      <c r="H4975" s="5">
        <f t="shared" si="514"/>
        <v>260.15363410027339</v>
      </c>
      <c r="M4975" s="1"/>
      <c r="N4975" s="1"/>
      <c r="O4975" s="1"/>
      <c r="P4975" s="1"/>
      <c r="Q4975" s="1"/>
      <c r="R4975" s="1"/>
      <c r="Y4975" s="1"/>
      <c r="Z4975" s="1"/>
      <c r="AA4975" s="6">
        <v>260.15363410027339</v>
      </c>
      <c r="AB4975" s="6">
        <f t="shared" si="515"/>
        <v>78.046090230082015</v>
      </c>
    </row>
    <row r="4976" spans="3:28" x14ac:dyDescent="0.55000000000000004">
      <c r="C4976" s="5">
        <f t="shared" ca="1" si="510"/>
        <v>0.16833291567129238</v>
      </c>
      <c r="D4976" s="6">
        <v>0.10071301978708247</v>
      </c>
      <c r="E4976" s="15">
        <f t="shared" si="511"/>
        <v>61.13366908534887</v>
      </c>
      <c r="F4976" s="5">
        <f t="shared" si="512"/>
        <v>64.63628575943207</v>
      </c>
      <c r="G4976" s="5">
        <f t="shared" si="513"/>
        <v>0.21428571428571427</v>
      </c>
      <c r="H4976" s="5">
        <f t="shared" si="514"/>
        <v>61.13366908534887</v>
      </c>
      <c r="M4976" s="1"/>
      <c r="N4976" s="1"/>
      <c r="O4976" s="1"/>
      <c r="P4976" s="1"/>
      <c r="Q4976" s="1"/>
      <c r="R4976" s="1"/>
      <c r="Y4976" s="1"/>
      <c r="Z4976" s="1"/>
      <c r="AA4976" s="6">
        <v>61.13366908534887</v>
      </c>
      <c r="AB4976" s="6">
        <f t="shared" si="515"/>
        <v>18.34010072560466</v>
      </c>
    </row>
    <row r="4977" spans="3:28" x14ac:dyDescent="0.55000000000000004">
      <c r="C4977" s="5">
        <f t="shared" ca="1" si="510"/>
        <v>0.25864180371162859</v>
      </c>
      <c r="D4977" s="6">
        <v>0.37947487404527813</v>
      </c>
      <c r="E4977" s="15">
        <f t="shared" si="511"/>
        <v>99.844711058157586</v>
      </c>
      <c r="F4977" s="5">
        <f t="shared" si="512"/>
        <v>104.48952007932959</v>
      </c>
      <c r="G4977" s="5">
        <f t="shared" si="513"/>
        <v>0.21428571428571427</v>
      </c>
      <c r="H4977" s="5">
        <f t="shared" si="514"/>
        <v>104.48952007932959</v>
      </c>
      <c r="M4977" s="1"/>
      <c r="N4977" s="1"/>
      <c r="O4977" s="1"/>
      <c r="P4977" s="1"/>
      <c r="Q4977" s="1"/>
      <c r="R4977" s="1"/>
      <c r="Y4977" s="1"/>
      <c r="Z4977" s="1"/>
      <c r="AA4977" s="6">
        <v>104.48952007932959</v>
      </c>
      <c r="AB4977" s="6">
        <f t="shared" si="515"/>
        <v>31.346856023798878</v>
      </c>
    </row>
    <row r="4978" spans="3:28" x14ac:dyDescent="0.55000000000000004">
      <c r="C4978" s="5">
        <f t="shared" ca="1" si="510"/>
        <v>0.85481982197190809</v>
      </c>
      <c r="D4978" s="6">
        <v>0.57902105879026022</v>
      </c>
      <c r="E4978" s="15">
        <f t="shared" si="511"/>
        <v>118.62836198414922</v>
      </c>
      <c r="F4978" s="5">
        <f t="shared" si="512"/>
        <v>138.96490202902982</v>
      </c>
      <c r="G4978" s="5">
        <f t="shared" si="513"/>
        <v>0.21428571428571427</v>
      </c>
      <c r="H4978" s="5">
        <f t="shared" si="514"/>
        <v>138.96490202902982</v>
      </c>
      <c r="M4978" s="1"/>
      <c r="N4978" s="1"/>
      <c r="O4978" s="1"/>
      <c r="P4978" s="1"/>
      <c r="Q4978" s="1"/>
      <c r="R4978" s="1"/>
      <c r="Y4978" s="1"/>
      <c r="Z4978" s="1"/>
      <c r="AA4978" s="6">
        <v>138.96490202902982</v>
      </c>
      <c r="AB4978" s="6">
        <f t="shared" si="515"/>
        <v>41.689470608708945</v>
      </c>
    </row>
    <row r="4979" spans="3:28" x14ac:dyDescent="0.55000000000000004">
      <c r="C4979" s="5">
        <f t="shared" ca="1" si="510"/>
        <v>0.81786597312562526</v>
      </c>
      <c r="D4979" s="6">
        <v>0.58530845997033976</v>
      </c>
      <c r="E4979" s="15">
        <f t="shared" si="511"/>
        <v>119.16240279209509</v>
      </c>
      <c r="F4979" s="5">
        <f t="shared" si="512"/>
        <v>140.17197096307834</v>
      </c>
      <c r="G4979" s="5">
        <f t="shared" si="513"/>
        <v>0.21428571428571427</v>
      </c>
      <c r="H4979" s="5">
        <f t="shared" si="514"/>
        <v>140.17197096307834</v>
      </c>
      <c r="M4979" s="1"/>
      <c r="N4979" s="1"/>
      <c r="O4979" s="1"/>
      <c r="P4979" s="1"/>
      <c r="Q4979" s="1"/>
      <c r="R4979" s="1"/>
      <c r="Y4979" s="1"/>
      <c r="Z4979" s="1"/>
      <c r="AA4979" s="6">
        <v>140.17197096307834</v>
      </c>
      <c r="AB4979" s="6">
        <f t="shared" si="515"/>
        <v>42.051591288923497</v>
      </c>
    </row>
    <row r="4980" spans="3:28" x14ac:dyDescent="0.55000000000000004">
      <c r="C4980" s="5">
        <f t="shared" ca="1" si="510"/>
        <v>0.58626191848471754</v>
      </c>
      <c r="D4980" s="6">
        <v>0.40062450828442941</v>
      </c>
      <c r="E4980" s="15">
        <f t="shared" si="511"/>
        <v>102.03957422596983</v>
      </c>
      <c r="F4980" s="5">
        <f t="shared" si="512"/>
        <v>107.85023994373776</v>
      </c>
      <c r="G4980" s="5">
        <f t="shared" si="513"/>
        <v>0.21428571428571427</v>
      </c>
      <c r="H4980" s="5">
        <f t="shared" si="514"/>
        <v>107.85023994373776</v>
      </c>
      <c r="M4980" s="1"/>
      <c r="N4980" s="1"/>
      <c r="O4980" s="1"/>
      <c r="P4980" s="1"/>
      <c r="Q4980" s="1"/>
      <c r="R4980" s="1"/>
      <c r="Y4980" s="1"/>
      <c r="Z4980" s="1"/>
      <c r="AA4980" s="6">
        <v>107.85023994373776</v>
      </c>
      <c r="AB4980" s="6">
        <f t="shared" si="515"/>
        <v>32.355071983121327</v>
      </c>
    </row>
    <row r="4981" spans="3:28" x14ac:dyDescent="0.55000000000000004">
      <c r="C4981" s="5">
        <f t="shared" ca="1" si="510"/>
        <v>0.60237577318849311</v>
      </c>
      <c r="D4981" s="6">
        <v>0.92547871653528713</v>
      </c>
      <c r="E4981" s="15">
        <f t="shared" si="511"/>
        <v>144.69178977700506</v>
      </c>
      <c r="F4981" s="5">
        <f t="shared" si="512"/>
        <v>232.24668966444287</v>
      </c>
      <c r="G4981" s="5">
        <f t="shared" si="513"/>
        <v>0.21428571428571427</v>
      </c>
      <c r="H4981" s="5">
        <f t="shared" si="514"/>
        <v>232.24668966444287</v>
      </c>
      <c r="M4981" s="1"/>
      <c r="N4981" s="1"/>
      <c r="O4981" s="1"/>
      <c r="P4981" s="1"/>
      <c r="Q4981" s="1"/>
      <c r="R4981" s="1"/>
      <c r="Y4981" s="1"/>
      <c r="Z4981" s="1"/>
      <c r="AA4981" s="6">
        <v>232.24668966444287</v>
      </c>
      <c r="AB4981" s="6">
        <f t="shared" si="515"/>
        <v>69.674006899332852</v>
      </c>
    </row>
    <row r="4982" spans="3:28" x14ac:dyDescent="0.55000000000000004">
      <c r="C4982" s="5">
        <f t="shared" ca="1" si="510"/>
        <v>0.22110357800786284</v>
      </c>
      <c r="D4982" s="6">
        <v>0.44960237208939757</v>
      </c>
      <c r="E4982" s="15">
        <f t="shared" si="511"/>
        <v>106.90983748173666</v>
      </c>
      <c r="F4982" s="5">
        <f t="shared" si="512"/>
        <v>115.86827030820271</v>
      </c>
      <c r="G4982" s="5">
        <f t="shared" si="513"/>
        <v>0.21428571428571427</v>
      </c>
      <c r="H4982" s="5">
        <f t="shared" si="514"/>
        <v>115.86827030820271</v>
      </c>
      <c r="M4982" s="1"/>
      <c r="N4982" s="1"/>
      <c r="O4982" s="1"/>
      <c r="P4982" s="1"/>
      <c r="Q4982" s="1"/>
      <c r="R4982" s="1"/>
      <c r="Y4982" s="1"/>
      <c r="Z4982" s="1"/>
      <c r="AA4982" s="6">
        <v>115.86827030820271</v>
      </c>
      <c r="AB4982" s="6">
        <f t="shared" si="515"/>
        <v>34.760481092460815</v>
      </c>
    </row>
    <row r="4983" spans="3:28" x14ac:dyDescent="0.55000000000000004">
      <c r="C4983" s="5">
        <f t="shared" ca="1" si="510"/>
        <v>0.79014907618479391</v>
      </c>
      <c r="D4983" s="6">
        <v>0.34138501234248575</v>
      </c>
      <c r="E4983" s="15">
        <f t="shared" si="511"/>
        <v>95.731553578107466</v>
      </c>
      <c r="F4983" s="5">
        <f t="shared" si="512"/>
        <v>98.578344660503603</v>
      </c>
      <c r="G4983" s="5">
        <f t="shared" si="513"/>
        <v>0.21428571428571427</v>
      </c>
      <c r="H4983" s="5">
        <f t="shared" si="514"/>
        <v>98.578344660503603</v>
      </c>
      <c r="M4983" s="1"/>
      <c r="N4983" s="1"/>
      <c r="O4983" s="1"/>
      <c r="P4983" s="1"/>
      <c r="Q4983" s="1"/>
      <c r="R4983" s="1"/>
      <c r="Y4983" s="1"/>
      <c r="Z4983" s="1"/>
      <c r="AA4983" s="6">
        <v>98.578344660503603</v>
      </c>
      <c r="AB4983" s="6">
        <f t="shared" si="515"/>
        <v>29.573503398151079</v>
      </c>
    </row>
    <row r="4984" spans="3:28" x14ac:dyDescent="0.55000000000000004">
      <c r="C4984" s="5">
        <f t="shared" ca="1" si="510"/>
        <v>0.81704116522658987</v>
      </c>
      <c r="D4984" s="6">
        <v>0.21199234552923618</v>
      </c>
      <c r="E4984" s="15">
        <f t="shared" si="511"/>
        <v>79.678064687883165</v>
      </c>
      <c r="F4984" s="5">
        <f t="shared" si="512"/>
        <v>79.679162321402174</v>
      </c>
      <c r="G4984" s="5">
        <f t="shared" si="513"/>
        <v>0.21428571428571427</v>
      </c>
      <c r="H4984" s="5">
        <f t="shared" si="514"/>
        <v>79.678064687883165</v>
      </c>
      <c r="M4984" s="1"/>
      <c r="N4984" s="1"/>
      <c r="O4984" s="1"/>
      <c r="P4984" s="1"/>
      <c r="Q4984" s="1"/>
      <c r="R4984" s="1"/>
      <c r="Y4984" s="1"/>
      <c r="Z4984" s="1"/>
      <c r="AA4984" s="6">
        <v>79.678064687883165</v>
      </c>
      <c r="AB4984" s="6">
        <f t="shared" si="515"/>
        <v>23.90341940636495</v>
      </c>
    </row>
    <row r="4985" spans="3:28" x14ac:dyDescent="0.55000000000000004">
      <c r="C4985" s="5">
        <f t="shared" ca="1" si="510"/>
        <v>0.86309172616784147</v>
      </c>
      <c r="D4985" s="6">
        <v>0.16982047373147457</v>
      </c>
      <c r="E4985" s="15">
        <f t="shared" si="511"/>
        <v>73.413331282450201</v>
      </c>
      <c r="F4985" s="5">
        <f t="shared" si="512"/>
        <v>73.860532374065315</v>
      </c>
      <c r="G4985" s="5">
        <f t="shared" si="513"/>
        <v>0.21428571428571427</v>
      </c>
      <c r="H4985" s="5">
        <f t="shared" si="514"/>
        <v>73.413331282450201</v>
      </c>
      <c r="M4985" s="1"/>
      <c r="N4985" s="1"/>
      <c r="O4985" s="1"/>
      <c r="P4985" s="1"/>
      <c r="Q4985" s="1"/>
      <c r="R4985" s="1"/>
      <c r="Y4985" s="1"/>
      <c r="Z4985" s="1"/>
      <c r="AA4985" s="6">
        <v>73.413331282450201</v>
      </c>
      <c r="AB4985" s="6">
        <f t="shared" si="515"/>
        <v>22.02399938473506</v>
      </c>
    </row>
    <row r="4986" spans="3:28" x14ac:dyDescent="0.55000000000000004">
      <c r="C4986" s="5">
        <f t="shared" ca="1" si="510"/>
        <v>0.27330267647542095</v>
      </c>
      <c r="D4986" s="6">
        <v>0.46946085552953665</v>
      </c>
      <c r="E4986" s="15">
        <f t="shared" si="511"/>
        <v>108.80845890395923</v>
      </c>
      <c r="F4986" s="5">
        <f t="shared" si="512"/>
        <v>119.2205451402717</v>
      </c>
      <c r="G4986" s="5">
        <f t="shared" si="513"/>
        <v>0.21428571428571427</v>
      </c>
      <c r="H4986" s="5">
        <f t="shared" si="514"/>
        <v>119.2205451402717</v>
      </c>
      <c r="M4986" s="1"/>
      <c r="N4986" s="1"/>
      <c r="O4986" s="1"/>
      <c r="P4986" s="1"/>
      <c r="Q4986" s="1"/>
      <c r="R4986" s="1"/>
      <c r="Y4986" s="1"/>
      <c r="Z4986" s="1"/>
      <c r="AA4986" s="6">
        <v>119.2205451402717</v>
      </c>
      <c r="AB4986" s="6">
        <f t="shared" si="515"/>
        <v>35.766163542081507</v>
      </c>
    </row>
    <row r="4987" spans="3:28" x14ac:dyDescent="0.55000000000000004">
      <c r="C4987" s="5">
        <f t="shared" ca="1" si="510"/>
        <v>0.43291271392884212</v>
      </c>
      <c r="D4987" s="6">
        <v>0.56432564705670851</v>
      </c>
      <c r="E4987" s="15">
        <f t="shared" si="511"/>
        <v>117.36873661783183</v>
      </c>
      <c r="F4987" s="5">
        <f t="shared" si="512"/>
        <v>136.17832823064356</v>
      </c>
      <c r="G4987" s="5">
        <f t="shared" si="513"/>
        <v>0.21428571428571427</v>
      </c>
      <c r="H4987" s="5">
        <f t="shared" si="514"/>
        <v>136.17832823064356</v>
      </c>
      <c r="M4987" s="1"/>
      <c r="N4987" s="1"/>
      <c r="O4987" s="1"/>
      <c r="P4987" s="1"/>
      <c r="Q4987" s="1"/>
      <c r="R4987" s="1"/>
      <c r="Y4987" s="1"/>
      <c r="Z4987" s="1"/>
      <c r="AA4987" s="6">
        <v>136.17832823064356</v>
      </c>
      <c r="AB4987" s="6">
        <f t="shared" si="515"/>
        <v>40.853498469193063</v>
      </c>
    </row>
    <row r="4988" spans="3:28" x14ac:dyDescent="0.55000000000000004">
      <c r="C4988" s="5">
        <f t="shared" ca="1" si="510"/>
        <v>0.33540123568804392</v>
      </c>
      <c r="D4988" s="6">
        <v>0.87588556453079158</v>
      </c>
      <c r="E4988" s="15">
        <f t="shared" si="511"/>
        <v>141.3048947244805</v>
      </c>
      <c r="F4988" s="5">
        <f t="shared" si="512"/>
        <v>212.56174049706135</v>
      </c>
      <c r="G4988" s="5">
        <f t="shared" si="513"/>
        <v>0.21428571428571427</v>
      </c>
      <c r="H4988" s="5">
        <f t="shared" si="514"/>
        <v>212.56174049706135</v>
      </c>
      <c r="M4988" s="1"/>
      <c r="N4988" s="1"/>
      <c r="O4988" s="1"/>
      <c r="P4988" s="1"/>
      <c r="Q4988" s="1"/>
      <c r="R4988" s="1"/>
      <c r="Y4988" s="1"/>
      <c r="Z4988" s="1"/>
      <c r="AA4988" s="6">
        <v>212.56174049706135</v>
      </c>
      <c r="AB4988" s="6">
        <f t="shared" si="515"/>
        <v>63.768522149118404</v>
      </c>
    </row>
    <row r="4989" spans="3:28" x14ac:dyDescent="0.55000000000000004">
      <c r="C4989" s="5">
        <f t="shared" ca="1" si="510"/>
        <v>0.43357124703395478</v>
      </c>
      <c r="D4989" s="6">
        <v>0.45714393751731741</v>
      </c>
      <c r="E4989" s="15">
        <f t="shared" si="511"/>
        <v>107.63571275622132</v>
      </c>
      <c r="F4989" s="5">
        <f t="shared" si="512"/>
        <v>117.13411075617944</v>
      </c>
      <c r="G4989" s="5">
        <f t="shared" si="513"/>
        <v>0.21428571428571427</v>
      </c>
      <c r="H4989" s="5">
        <f t="shared" si="514"/>
        <v>117.13411075617944</v>
      </c>
      <c r="M4989" s="1"/>
      <c r="N4989" s="1"/>
      <c r="O4989" s="1"/>
      <c r="P4989" s="1"/>
      <c r="Q4989" s="1"/>
      <c r="R4989" s="1"/>
      <c r="Y4989" s="1"/>
      <c r="Z4989" s="1"/>
      <c r="AA4989" s="6">
        <v>117.13411075617944</v>
      </c>
      <c r="AB4989" s="6">
        <f t="shared" si="515"/>
        <v>35.14023322685383</v>
      </c>
    </row>
    <row r="4990" spans="3:28" x14ac:dyDescent="0.55000000000000004">
      <c r="C4990" s="5">
        <f t="shared" ca="1" si="510"/>
        <v>0.78036967658690648</v>
      </c>
      <c r="D4990" s="6">
        <v>0.75140756185717361</v>
      </c>
      <c r="E4990" s="15">
        <f t="shared" si="511"/>
        <v>132.35500451337498</v>
      </c>
      <c r="F4990" s="5">
        <f t="shared" si="512"/>
        <v>176.25310432338875</v>
      </c>
      <c r="G4990" s="5">
        <f t="shared" si="513"/>
        <v>0.21428571428571427</v>
      </c>
      <c r="H4990" s="5">
        <f t="shared" si="514"/>
        <v>176.25310432338875</v>
      </c>
      <c r="M4990" s="1"/>
      <c r="N4990" s="1"/>
      <c r="O4990" s="1"/>
      <c r="P4990" s="1"/>
      <c r="Q4990" s="1"/>
      <c r="R4990" s="1"/>
      <c r="Y4990" s="1"/>
      <c r="Z4990" s="1"/>
      <c r="AA4990" s="6">
        <v>176.25310432338875</v>
      </c>
      <c r="AB4990" s="6">
        <f t="shared" si="515"/>
        <v>52.875931297016628</v>
      </c>
    </row>
    <row r="4991" spans="3:28" x14ac:dyDescent="0.55000000000000004">
      <c r="C4991" s="5">
        <f t="shared" ca="1" si="510"/>
        <v>0.72662488224522026</v>
      </c>
      <c r="D4991" s="6">
        <v>0.74958313117685227</v>
      </c>
      <c r="E4991" s="15">
        <f t="shared" si="511"/>
        <v>132.21852166095897</v>
      </c>
      <c r="F4991" s="5">
        <f t="shared" si="512"/>
        <v>175.79984251416627</v>
      </c>
      <c r="G4991" s="5">
        <f t="shared" si="513"/>
        <v>0.21428571428571427</v>
      </c>
      <c r="H4991" s="5">
        <f t="shared" si="514"/>
        <v>175.79984251416627</v>
      </c>
      <c r="M4991" s="1"/>
      <c r="N4991" s="1"/>
      <c r="O4991" s="1"/>
      <c r="P4991" s="1"/>
      <c r="Q4991" s="1"/>
      <c r="R4991" s="1"/>
      <c r="Y4991" s="1"/>
      <c r="Z4991" s="1"/>
      <c r="AA4991" s="6">
        <v>175.79984251416627</v>
      </c>
      <c r="AB4991" s="6">
        <f t="shared" si="515"/>
        <v>52.739952754249877</v>
      </c>
    </row>
    <row r="4992" spans="3:28" x14ac:dyDescent="0.55000000000000004">
      <c r="C4992" s="5">
        <f t="shared" ca="1" si="510"/>
        <v>0.12395451698040638</v>
      </c>
      <c r="D4992" s="6">
        <v>0.65610055878330131</v>
      </c>
      <c r="E4992" s="15">
        <f t="shared" si="511"/>
        <v>124.98804402197167</v>
      </c>
      <c r="F4992" s="5">
        <f t="shared" si="512"/>
        <v>154.45205058487207</v>
      </c>
      <c r="G4992" s="5">
        <f t="shared" si="513"/>
        <v>0.21428571428571427</v>
      </c>
      <c r="H4992" s="5">
        <f t="shared" si="514"/>
        <v>154.45205058487207</v>
      </c>
      <c r="M4992" s="1"/>
      <c r="N4992" s="1"/>
      <c r="O4992" s="1"/>
      <c r="P4992" s="1"/>
      <c r="Q4992" s="1"/>
      <c r="R4992" s="1"/>
      <c r="Y4992" s="1"/>
      <c r="Z4992" s="1"/>
      <c r="AA4992" s="6">
        <v>154.45205058487207</v>
      </c>
      <c r="AB4992" s="6">
        <f t="shared" si="515"/>
        <v>46.335615175461619</v>
      </c>
    </row>
    <row r="4993" spans="3:28" x14ac:dyDescent="0.55000000000000004">
      <c r="C4993" s="5">
        <f t="shared" ca="1" si="510"/>
        <v>0.37445758605375223</v>
      </c>
      <c r="D4993" s="6">
        <v>0.64770185587930296</v>
      </c>
      <c r="E4993" s="15">
        <f t="shared" si="511"/>
        <v>124.31390692890517</v>
      </c>
      <c r="F4993" s="5">
        <f t="shared" si="512"/>
        <v>152.68548721244423</v>
      </c>
      <c r="G4993" s="5">
        <f t="shared" si="513"/>
        <v>0.21428571428571427</v>
      </c>
      <c r="H4993" s="5">
        <f t="shared" si="514"/>
        <v>152.68548721244423</v>
      </c>
      <c r="M4993" s="1"/>
      <c r="N4993" s="1"/>
      <c r="O4993" s="1"/>
      <c r="P4993" s="1"/>
      <c r="Q4993" s="1"/>
      <c r="R4993" s="1"/>
      <c r="Y4993" s="1"/>
      <c r="Z4993" s="1"/>
      <c r="AA4993" s="6">
        <v>152.68548721244423</v>
      </c>
      <c r="AB4993" s="6">
        <f t="shared" si="515"/>
        <v>45.805646163733265</v>
      </c>
    </row>
    <row r="4994" spans="3:28" x14ac:dyDescent="0.55000000000000004">
      <c r="C4994" s="5">
        <f t="shared" ca="1" si="510"/>
        <v>0.75504385320268097</v>
      </c>
      <c r="D4994" s="6">
        <v>0.1437849202520074</v>
      </c>
      <c r="E4994" s="15">
        <f t="shared" si="511"/>
        <v>69.148618090783827</v>
      </c>
      <c r="F4994" s="5">
        <f t="shared" si="512"/>
        <v>70.341886900383287</v>
      </c>
      <c r="G4994" s="5">
        <f t="shared" si="513"/>
        <v>0.21428571428571427</v>
      </c>
      <c r="H4994" s="5">
        <f t="shared" si="514"/>
        <v>69.148618090783827</v>
      </c>
      <c r="M4994" s="1"/>
      <c r="N4994" s="1"/>
      <c r="O4994" s="1"/>
      <c r="P4994" s="1"/>
      <c r="Q4994" s="1"/>
      <c r="R4994" s="1"/>
      <c r="Y4994" s="1"/>
      <c r="Z4994" s="1"/>
      <c r="AA4994" s="6">
        <v>69.148618090783827</v>
      </c>
      <c r="AB4994" s="6">
        <f t="shared" si="515"/>
        <v>20.744585427235148</v>
      </c>
    </row>
    <row r="4995" spans="3:28" x14ac:dyDescent="0.55000000000000004">
      <c r="C4995" s="5">
        <f t="shared" ref="C4995:C5001" ca="1" si="516">RAND()</f>
        <v>0.54817457402145287</v>
      </c>
      <c r="D4995" s="6">
        <v>0.99175975650412929</v>
      </c>
      <c r="E4995" s="15">
        <f t="shared" ref="E4995:E5001" si="517">$B$1+SQRT(($B$2-$B$1)*($B$3-$B$1)*D4995)</f>
        <v>149.07968046625066</v>
      </c>
      <c r="F4995" s="5">
        <f t="shared" ref="F4995:F5001" si="518">$B$2-SQRT(($B$2-$B$1)*($B$2-$B$3)*(1-D4995))</f>
        <v>277.47004218056242</v>
      </c>
      <c r="G4995" s="5">
        <f t="shared" ref="G4995:G5001" si="519">($B$3-$B$1)/($B$2-$B$1)</f>
        <v>0.21428571428571427</v>
      </c>
      <c r="H4995" s="5">
        <f t="shared" ref="H4995:H5001" si="520">IF(D4995&lt;G4995,E4995,F4995)</f>
        <v>277.47004218056242</v>
      </c>
      <c r="M4995" s="1"/>
      <c r="N4995" s="1"/>
      <c r="O4995" s="1"/>
      <c r="P4995" s="1"/>
      <c r="Q4995" s="1"/>
      <c r="R4995" s="1"/>
      <c r="Y4995" s="1"/>
      <c r="Z4995" s="1"/>
      <c r="AA4995" s="6">
        <v>277.47004218056242</v>
      </c>
      <c r="AB4995" s="6">
        <f t="shared" ref="AB4995:AB5001" si="521">AA4995*0.3</f>
        <v>83.241012654168728</v>
      </c>
    </row>
    <row r="4996" spans="3:28" x14ac:dyDescent="0.55000000000000004">
      <c r="C4996" s="5">
        <f t="shared" ca="1" si="516"/>
        <v>0.24194196095178744</v>
      </c>
      <c r="D4996" s="6">
        <v>0.31576029265549754</v>
      </c>
      <c r="E4996" s="15">
        <f t="shared" si="517"/>
        <v>92.833872041875949</v>
      </c>
      <c r="F4996" s="5">
        <f t="shared" si="518"/>
        <v>94.697379528605751</v>
      </c>
      <c r="G4996" s="5">
        <f t="shared" si="519"/>
        <v>0.21428571428571427</v>
      </c>
      <c r="H4996" s="5">
        <f t="shared" si="520"/>
        <v>94.697379528605751</v>
      </c>
      <c r="M4996" s="1"/>
      <c r="N4996" s="1"/>
      <c r="O4996" s="1"/>
      <c r="P4996" s="1"/>
      <c r="Q4996" s="1"/>
      <c r="R4996" s="1"/>
      <c r="Y4996" s="1"/>
      <c r="Z4996" s="1"/>
      <c r="AA4996" s="6">
        <v>94.697379528605751</v>
      </c>
      <c r="AB4996" s="6">
        <f t="shared" si="521"/>
        <v>28.409213858581726</v>
      </c>
    </row>
    <row r="4997" spans="3:28" x14ac:dyDescent="0.55000000000000004">
      <c r="C4997" s="5">
        <f t="shared" ca="1" si="516"/>
        <v>0.75567683967149846</v>
      </c>
      <c r="D4997" s="6">
        <v>0.40810350145553742</v>
      </c>
      <c r="E4997" s="15">
        <f t="shared" si="517"/>
        <v>102.80180447582667</v>
      </c>
      <c r="F4997" s="5">
        <f t="shared" si="518"/>
        <v>109.05282324595922</v>
      </c>
      <c r="G4997" s="5">
        <f t="shared" si="519"/>
        <v>0.21428571428571427</v>
      </c>
      <c r="H4997" s="5">
        <f t="shared" si="520"/>
        <v>109.05282324595922</v>
      </c>
      <c r="M4997" s="1"/>
      <c r="N4997" s="1"/>
      <c r="O4997" s="1"/>
      <c r="P4997" s="1"/>
      <c r="Q4997" s="1"/>
      <c r="R4997" s="1"/>
      <c r="Y4997" s="1"/>
      <c r="Z4997" s="1"/>
      <c r="AA4997" s="6">
        <v>109.05282324595922</v>
      </c>
      <c r="AB4997" s="6">
        <f t="shared" si="521"/>
        <v>32.715846973787762</v>
      </c>
    </row>
    <row r="4998" spans="3:28" x14ac:dyDescent="0.55000000000000004">
      <c r="C4998" s="5">
        <f t="shared" ca="1" si="516"/>
        <v>0.38018754997672832</v>
      </c>
      <c r="D4998" s="6">
        <v>0.71441694584964466</v>
      </c>
      <c r="E4998" s="15">
        <f t="shared" si="517"/>
        <v>129.55457402716706</v>
      </c>
      <c r="F4998" s="5">
        <f t="shared" si="518"/>
        <v>167.36547909513945</v>
      </c>
      <c r="G4998" s="5">
        <f t="shared" si="519"/>
        <v>0.21428571428571427</v>
      </c>
      <c r="H4998" s="5">
        <f t="shared" si="520"/>
        <v>167.36547909513945</v>
      </c>
      <c r="M4998" s="1"/>
      <c r="N4998" s="1"/>
      <c r="O4998" s="1"/>
      <c r="P4998" s="1"/>
      <c r="Q4998" s="1"/>
      <c r="R4998" s="1"/>
      <c r="Y4998" s="1"/>
      <c r="Z4998" s="1"/>
      <c r="AA4998" s="6">
        <v>167.36547909513945</v>
      </c>
      <c r="AB4998" s="6">
        <f t="shared" si="521"/>
        <v>50.209643728541835</v>
      </c>
    </row>
    <row r="4999" spans="3:28" x14ac:dyDescent="0.55000000000000004">
      <c r="C4999" s="5">
        <f t="shared" ca="1" si="516"/>
        <v>0.17727341610300806</v>
      </c>
      <c r="D4999" s="6">
        <v>0.84101223149729532</v>
      </c>
      <c r="E4999" s="15">
        <f t="shared" si="517"/>
        <v>138.86549326509589</v>
      </c>
      <c r="F4999" s="5">
        <f t="shared" si="518"/>
        <v>201.03714565673334</v>
      </c>
      <c r="G4999" s="5">
        <f t="shared" si="519"/>
        <v>0.21428571428571427</v>
      </c>
      <c r="H4999" s="5">
        <f t="shared" si="520"/>
        <v>201.03714565673334</v>
      </c>
      <c r="M4999" s="1"/>
      <c r="N4999" s="1"/>
      <c r="O4999" s="1"/>
      <c r="P4999" s="1"/>
      <c r="Q4999" s="1"/>
      <c r="R4999" s="1"/>
      <c r="Y4999" s="1"/>
      <c r="Z4999" s="1"/>
      <c r="AA4999" s="6">
        <v>201.03714565673334</v>
      </c>
      <c r="AB4999" s="6">
        <f t="shared" si="521"/>
        <v>60.31114369702</v>
      </c>
    </row>
    <row r="5000" spans="3:28" x14ac:dyDescent="0.55000000000000004">
      <c r="C5000" s="5">
        <f t="shared" ca="1" si="516"/>
        <v>0.60917780281902512</v>
      </c>
      <c r="D5000" s="6">
        <v>3.5426323650860514E-2</v>
      </c>
      <c r="E5000" s="15">
        <f t="shared" si="517"/>
        <v>44.395947149771757</v>
      </c>
      <c r="F5000" s="5">
        <f t="shared" si="518"/>
        <v>56.242459679486018</v>
      </c>
      <c r="G5000" s="5">
        <f t="shared" si="519"/>
        <v>0.21428571428571427</v>
      </c>
      <c r="H5000" s="5">
        <f t="shared" si="520"/>
        <v>44.395947149771757</v>
      </c>
      <c r="M5000" s="1"/>
      <c r="N5000" s="1"/>
      <c r="O5000" s="1"/>
      <c r="P5000" s="1"/>
      <c r="Q5000" s="1"/>
      <c r="R5000" s="1"/>
      <c r="Y5000" s="1"/>
      <c r="Z5000" s="1"/>
      <c r="AA5000" s="6">
        <v>44.395947149771757</v>
      </c>
      <c r="AB5000" s="6">
        <f t="shared" si="521"/>
        <v>13.318784144931527</v>
      </c>
    </row>
    <row r="5001" spans="3:28" x14ac:dyDescent="0.55000000000000004">
      <c r="C5001" s="5">
        <f t="shared" ca="1" si="516"/>
        <v>0.69378453131420037</v>
      </c>
      <c r="D5001" s="6">
        <v>0.24836130776775212</v>
      </c>
      <c r="E5001" s="15">
        <f t="shared" si="517"/>
        <v>84.594658993590457</v>
      </c>
      <c r="F5001" s="5">
        <f t="shared" si="518"/>
        <v>84.823459825411106</v>
      </c>
      <c r="G5001" s="5">
        <f t="shared" si="519"/>
        <v>0.21428571428571427</v>
      </c>
      <c r="H5001" s="5">
        <f t="shared" si="520"/>
        <v>84.823459825411106</v>
      </c>
      <c r="M5001" s="1"/>
      <c r="N5001" s="1"/>
      <c r="O5001" s="1"/>
      <c r="P5001" s="1"/>
      <c r="Q5001" s="1"/>
      <c r="R5001" s="1"/>
      <c r="Y5001" s="1"/>
      <c r="Z5001" s="1"/>
      <c r="AA5001" s="6">
        <v>84.823459825411106</v>
      </c>
      <c r="AB5001" s="6">
        <f t="shared" si="521"/>
        <v>25.447037947623333</v>
      </c>
    </row>
  </sheetData>
  <mergeCells count="6">
    <mergeCell ref="AG1:AH1"/>
    <mergeCell ref="AS2:AT2"/>
    <mergeCell ref="AS3:AT3"/>
    <mergeCell ref="BI2:BJ2"/>
    <mergeCell ref="BI3:BJ3"/>
    <mergeCell ref="AX1:AY1"/>
  </mergeCells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C9F39-5ABC-40A7-AAB7-603394646E6F}">
  <dimension ref="A1:BT5001"/>
  <sheetViews>
    <sheetView tabSelected="1" topLeftCell="BF1" zoomScale="60" zoomScaleNormal="99" zoomScalePageLayoutView="38" workbookViewId="0">
      <selection activeCell="A5" sqref="A5"/>
    </sheetView>
  </sheetViews>
  <sheetFormatPr defaultRowHeight="14.4" x14ac:dyDescent="0.55000000000000004"/>
  <cols>
    <col min="16" max="16" width="16.26171875" bestFit="1" customWidth="1"/>
    <col min="17" max="17" width="11.62890625" bestFit="1" customWidth="1"/>
    <col min="18" max="18" width="19.62890625" bestFit="1" customWidth="1"/>
    <col min="19" max="19" width="13.3125" bestFit="1" customWidth="1"/>
    <col min="20" max="20" width="19.26171875" bestFit="1" customWidth="1"/>
    <col min="21" max="21" width="11.15625" bestFit="1" customWidth="1"/>
    <col min="22" max="22" width="11.7890625" bestFit="1" customWidth="1"/>
    <col min="23" max="23" width="16.26171875" bestFit="1" customWidth="1"/>
    <col min="24" max="24" width="11.68359375" bestFit="1" customWidth="1"/>
    <col min="25" max="25" width="19.62890625" bestFit="1" customWidth="1"/>
    <col min="26" max="26" width="13.3125" bestFit="1" customWidth="1"/>
    <col min="27" max="27" width="19.26171875" bestFit="1" customWidth="1"/>
    <col min="28" max="28" width="10.9453125" customWidth="1"/>
    <col min="29" max="29" width="18.83984375" bestFit="1" customWidth="1"/>
    <col min="31" max="31" width="16.05078125" bestFit="1" customWidth="1"/>
    <col min="36" max="36" width="15.7890625" bestFit="1" customWidth="1"/>
    <col min="40" max="40" width="31.89453125" bestFit="1" customWidth="1"/>
    <col min="45" max="45" width="16" customWidth="1"/>
    <col min="46" max="46" width="20.578125" bestFit="1" customWidth="1"/>
    <col min="47" max="47" width="17.578125" bestFit="1" customWidth="1"/>
    <col min="50" max="50" width="31" customWidth="1"/>
    <col min="53" max="53" width="8.83984375" customWidth="1"/>
    <col min="55" max="55" width="13" customWidth="1"/>
    <col min="56" max="56" width="34.62890625" customWidth="1"/>
    <col min="57" max="57" width="18.3671875" customWidth="1"/>
    <col min="59" max="59" width="16.05078125" bestFit="1" customWidth="1"/>
    <col min="62" max="65" width="8.83984375" style="37"/>
    <col min="66" max="66" width="16.47265625" style="37" bestFit="1" customWidth="1"/>
    <col min="67" max="67" width="16.15625" style="37" bestFit="1" customWidth="1"/>
    <col min="68" max="68" width="12.3125" style="37" bestFit="1" customWidth="1"/>
    <col min="69" max="69" width="9.62890625" style="37" bestFit="1" customWidth="1"/>
    <col min="71" max="71" width="36.20703125" bestFit="1" customWidth="1"/>
    <col min="72" max="72" width="12.578125" customWidth="1"/>
  </cols>
  <sheetData>
    <row r="1" spans="1:72" x14ac:dyDescent="0.55000000000000004">
      <c r="A1" s="42" t="s">
        <v>23</v>
      </c>
      <c r="B1" s="42">
        <v>150</v>
      </c>
      <c r="D1" s="17" t="s">
        <v>3</v>
      </c>
      <c r="E1" s="17" t="s">
        <v>54</v>
      </c>
      <c r="J1" s="37"/>
      <c r="M1" s="45" t="s">
        <v>12</v>
      </c>
      <c r="N1" s="39" t="s">
        <v>9</v>
      </c>
      <c r="O1" s="39" t="s">
        <v>11</v>
      </c>
      <c r="P1" s="17" t="s">
        <v>13</v>
      </c>
      <c r="Q1" s="17" t="s">
        <v>14</v>
      </c>
      <c r="R1" s="17" t="s">
        <v>15</v>
      </c>
      <c r="S1" s="17" t="s">
        <v>16</v>
      </c>
      <c r="T1" s="17" t="s">
        <v>17</v>
      </c>
      <c r="U1" s="17" t="s">
        <v>19</v>
      </c>
      <c r="V1" s="45" t="s">
        <v>18</v>
      </c>
      <c r="W1" s="17" t="s">
        <v>13</v>
      </c>
      <c r="X1" s="17" t="s">
        <v>14</v>
      </c>
      <c r="Y1" s="17" t="s">
        <v>15</v>
      </c>
      <c r="Z1" s="17" t="s">
        <v>16</v>
      </c>
      <c r="AA1" s="17" t="s">
        <v>17</v>
      </c>
      <c r="AB1" s="17" t="s">
        <v>37</v>
      </c>
      <c r="AC1" s="46" t="s">
        <v>67</v>
      </c>
      <c r="AD1" s="17" t="s">
        <v>54</v>
      </c>
      <c r="AE1" s="17" t="s">
        <v>13</v>
      </c>
      <c r="AF1" s="20" t="s">
        <v>20</v>
      </c>
      <c r="AG1" s="19" t="s">
        <v>21</v>
      </c>
      <c r="AH1" s="17" t="s">
        <v>55</v>
      </c>
      <c r="AJ1" s="75" t="s">
        <v>36</v>
      </c>
      <c r="AK1" s="76"/>
      <c r="AL1" s="51"/>
      <c r="AM1" s="51"/>
      <c r="AN1" s="46" t="s">
        <v>73</v>
      </c>
      <c r="AO1" s="17" t="s">
        <v>9</v>
      </c>
      <c r="AP1" s="18" t="s">
        <v>38</v>
      </c>
      <c r="AQ1" s="18" t="s">
        <v>39</v>
      </c>
      <c r="AR1" s="17" t="s">
        <v>11</v>
      </c>
      <c r="AS1" s="17" t="s">
        <v>40</v>
      </c>
      <c r="AT1" s="17" t="s">
        <v>56</v>
      </c>
      <c r="AU1" s="17" t="s">
        <v>42</v>
      </c>
      <c r="AV1" s="17" t="s">
        <v>43</v>
      </c>
      <c r="BD1" s="45" t="s">
        <v>74</v>
      </c>
      <c r="BE1" s="17" t="s">
        <v>37</v>
      </c>
      <c r="BG1" s="76" t="s">
        <v>36</v>
      </c>
      <c r="BH1" s="77"/>
      <c r="BJ1" s="39" t="s">
        <v>9</v>
      </c>
      <c r="BK1" s="17" t="s">
        <v>38</v>
      </c>
      <c r="BL1" s="17" t="s">
        <v>39</v>
      </c>
      <c r="BM1" s="39" t="s">
        <v>11</v>
      </c>
      <c r="BN1" s="17" t="s">
        <v>40</v>
      </c>
      <c r="BO1" s="17" t="s">
        <v>56</v>
      </c>
      <c r="BP1" s="17" t="s">
        <v>64</v>
      </c>
      <c r="BQ1" s="17" t="s">
        <v>43</v>
      </c>
    </row>
    <row r="2" spans="1:72" x14ac:dyDescent="0.55000000000000004">
      <c r="A2" s="42" t="s">
        <v>53</v>
      </c>
      <c r="B2" s="42">
        <v>50</v>
      </c>
      <c r="D2" s="6">
        <v>0.79997142773164298</v>
      </c>
      <c r="E2" s="6">
        <f>_xlfn.NORM.INV(D2,$B$1,$B$2)</f>
        <v>192.0759590130148</v>
      </c>
      <c r="M2" s="43" t="s">
        <v>70</v>
      </c>
      <c r="N2" s="4">
        <v>-18.142603308568596</v>
      </c>
      <c r="O2" s="4">
        <v>1</v>
      </c>
      <c r="P2" s="6">
        <f>0.3*O2</f>
        <v>0.3</v>
      </c>
      <c r="Q2" s="6">
        <f>0.15*O2</f>
        <v>0.15</v>
      </c>
      <c r="R2" s="6">
        <f>0.2*O2</f>
        <v>0.2</v>
      </c>
      <c r="S2" s="6">
        <f>0.25*O2</f>
        <v>0.25</v>
      </c>
      <c r="T2" s="6">
        <f>0.1*O2</f>
        <v>0.1</v>
      </c>
      <c r="U2" s="41">
        <f t="shared" ref="U2:U66" si="0">SUM(P2:T2)</f>
        <v>0.99999999999999989</v>
      </c>
      <c r="V2" s="43" t="s">
        <v>69</v>
      </c>
      <c r="W2" s="47">
        <f>U2*_xlfn.NORM.DIST(O2,7,2,1)</f>
        <v>1.3498980316300931E-3</v>
      </c>
      <c r="X2" s="47">
        <f>U2*_xlfn.NORM.DIST(O2,10,4,1)</f>
        <v>1.2224472655044694E-2</v>
      </c>
      <c r="Y2" s="47">
        <f>U2*_xlfn.NORM.DIST(O2,15,3,1)</f>
        <v>1.5306267365310628E-6</v>
      </c>
      <c r="Z2" s="47">
        <f>U2*_xlfn.NORM.DIST(O2,15,5,1)</f>
        <v>2.5551303304279308E-3</v>
      </c>
      <c r="AA2" s="47">
        <f>U2*_xlfn.NORM.DIST(O2,20,3,1)</f>
        <v>1.1996022615581997E-10</v>
      </c>
      <c r="AB2" s="13">
        <f>SUM(W2:Z2)</f>
        <v>1.613103164383925E-2</v>
      </c>
      <c r="AC2" s="43" t="s">
        <v>68</v>
      </c>
      <c r="AD2" s="6">
        <v>192.07595901301474</v>
      </c>
      <c r="AE2" s="6">
        <f>AD2*0.3</f>
        <v>57.622787703904422</v>
      </c>
      <c r="AF2" s="14">
        <v>100</v>
      </c>
      <c r="AG2" s="15">
        <f>AVERAGE(AE2:AE101)</f>
        <v>43.802832043759842</v>
      </c>
      <c r="AH2" s="6">
        <f>$B$1*0.3</f>
        <v>45</v>
      </c>
      <c r="AJ2" s="3"/>
      <c r="AK2" s="49"/>
      <c r="AL2" s="48"/>
      <c r="AM2" s="48"/>
      <c r="AN2" s="43" t="s">
        <v>71</v>
      </c>
      <c r="AO2" s="3">
        <v>-5.4427809925705786</v>
      </c>
      <c r="AP2" s="5">
        <f>AO2-(AO3-AO2)/2</f>
        <v>-6.2156188616483838</v>
      </c>
      <c r="AQ2" s="5">
        <f>AO2+(AO3-AO2)/2</f>
        <v>-4.6699431234927733</v>
      </c>
      <c r="AR2" s="4">
        <v>1</v>
      </c>
      <c r="AS2" s="6">
        <f>AR2/$AR$73</f>
        <v>2.0000000000000001E-4</v>
      </c>
      <c r="AT2" s="6">
        <f>_xlfn.NORM.DIST(AQ2,0,$B$2,1)</f>
        <v>0.46279334709332143</v>
      </c>
      <c r="AU2" s="6">
        <f>AT2*$AK$15</f>
        <v>2313.9667354666071</v>
      </c>
      <c r="AV2" s="6">
        <f>(AR2-AU2)^2/AU2</f>
        <v>2311.9671676249372</v>
      </c>
      <c r="AX2" s="67" t="s">
        <v>44</v>
      </c>
      <c r="AY2" s="68"/>
      <c r="BD2" s="53" t="s">
        <v>72</v>
      </c>
      <c r="BE2" s="54">
        <f>AB2/U2</f>
        <v>1.6131031643839253E-2</v>
      </c>
      <c r="BG2" s="3"/>
      <c r="BH2" s="3"/>
      <c r="BJ2" s="4">
        <v>0</v>
      </c>
      <c r="BK2" s="41">
        <f>BJ2-(BJ3-BJ2)/2</f>
        <v>-0.25</v>
      </c>
      <c r="BL2" s="41">
        <f>BJ2+(BJ3-BJ2)/2</f>
        <v>0.25</v>
      </c>
      <c r="BM2" s="4">
        <v>6</v>
      </c>
      <c r="BN2" s="41">
        <f>BM2*$BH$15</f>
        <v>426</v>
      </c>
      <c r="BO2" s="41">
        <f>_xlfn.NORM.DIST(BL2,0,$B$2,1)</f>
        <v>0.50199470309074079</v>
      </c>
      <c r="BP2" s="41">
        <f>BO2*$BH$15</f>
        <v>35.641623919442594</v>
      </c>
      <c r="BQ2" s="41">
        <f>(BM2-BP2)^2/BP2</f>
        <v>24.651678906874348</v>
      </c>
      <c r="BS2" s="78" t="s">
        <v>44</v>
      </c>
      <c r="BT2" s="78"/>
    </row>
    <row r="3" spans="1:72" x14ac:dyDescent="0.55000000000000004">
      <c r="D3" s="6">
        <v>5.1975225172318229E-2</v>
      </c>
      <c r="E3" s="6">
        <f t="shared" ref="E3:E66" si="1">_xlfn.NORM.INV(D3,$B$1,$B$2)</f>
        <v>68.700186851854568</v>
      </c>
      <c r="N3" s="4">
        <v>-12.990350848049896</v>
      </c>
      <c r="O3" s="4">
        <v>0</v>
      </c>
      <c r="P3" s="6">
        <f t="shared" ref="P3:P66" si="2">0.3*O3</f>
        <v>0</v>
      </c>
      <c r="Q3" s="6">
        <f t="shared" ref="Q3:Q66" si="3">0.15*O3</f>
        <v>0</v>
      </c>
      <c r="R3" s="6">
        <f t="shared" ref="R3:R66" si="4">0.2*O3</f>
        <v>0</v>
      </c>
      <c r="S3" s="6">
        <f t="shared" ref="S3:S66" si="5">0.25*O3</f>
        <v>0</v>
      </c>
      <c r="T3" s="6">
        <f t="shared" ref="T3:T66" si="6">0.1*O3</f>
        <v>0</v>
      </c>
      <c r="U3" s="6">
        <f t="shared" si="0"/>
        <v>0</v>
      </c>
      <c r="W3" s="47">
        <f t="shared" ref="W3:W66" si="7">U3*_xlfn.NORM.DIST(O3,7,2,1)</f>
        <v>0</v>
      </c>
      <c r="X3" s="47">
        <f t="shared" ref="X3:X66" si="8">U3*_xlfn.NORM.DIST(O3,10,4,1)</f>
        <v>0</v>
      </c>
      <c r="Y3" s="47">
        <f t="shared" ref="Y3:Y66" si="9">U3*_xlfn.NORM.DIST(O3,15,3,1)</f>
        <v>0</v>
      </c>
      <c r="Z3" s="47">
        <f t="shared" ref="Z3:Z66" si="10">U3*_xlfn.NORM.DIST(O3,15,5,1)</f>
        <v>0</v>
      </c>
      <c r="AA3" s="47">
        <f t="shared" ref="AA3:AA66" si="11">U3*_xlfn.NORM.DIST(O3,20,3,1)</f>
        <v>0</v>
      </c>
      <c r="AB3" s="13">
        <f t="shared" ref="AB3:AB66" si="12">SUM(W3:Z3)</f>
        <v>0</v>
      </c>
      <c r="AD3" s="6">
        <v>68.700186851854568</v>
      </c>
      <c r="AE3" s="6">
        <f t="shared" ref="AE3:AE66" si="13">AD3*0.3</f>
        <v>20.61005605555637</v>
      </c>
      <c r="AF3" s="14">
        <v>200</v>
      </c>
      <c r="AG3" s="15">
        <f>AVERAGE(AE2:AE201)</f>
        <v>44.971613454145327</v>
      </c>
      <c r="AH3" s="6">
        <f t="shared" ref="AH3:AH21" si="14">$B$1*0.3</f>
        <v>45</v>
      </c>
      <c r="AJ3" s="3" t="s">
        <v>23</v>
      </c>
      <c r="AK3" s="49">
        <v>45.171313466450755</v>
      </c>
      <c r="AL3" s="48"/>
      <c r="AM3" s="48"/>
      <c r="AO3" s="3">
        <v>-3.8971052544149689</v>
      </c>
      <c r="AP3" s="5">
        <f t="shared" ref="AP3:AP66" si="15">AO3-(AO4-AO3)/2</f>
        <v>-4.6699431234927733</v>
      </c>
      <c r="AQ3" s="5">
        <f t="shared" ref="AQ3:AQ66" si="16">AO3+(AO4-AO3)/2</f>
        <v>-3.1242673853371645</v>
      </c>
      <c r="AR3" s="4">
        <v>0</v>
      </c>
      <c r="AS3" s="6">
        <f t="shared" ref="AS3:AS66" si="17">AR3/$AR$73</f>
        <v>0</v>
      </c>
      <c r="AT3" s="6">
        <f>_xlfn.NORM.DIST(AQ2,0,$B$2,1)-_xlfn.NORM.DIST(AP2,0,$B$2,1)</f>
        <v>1.2259373241333527E-2</v>
      </c>
      <c r="AU3" s="41">
        <f t="shared" ref="AU3:AU66" si="18">AT3*$AK$15</f>
        <v>61.29686620666763</v>
      </c>
      <c r="AV3" s="6">
        <f t="shared" ref="AV3:AV66" si="19">(AR3-AU3)^2/AU3</f>
        <v>61.296866206667623</v>
      </c>
      <c r="AX3" s="69"/>
      <c r="AY3" s="70"/>
      <c r="BE3" s="54">
        <v>0</v>
      </c>
      <c r="BG3" s="3" t="s">
        <v>23</v>
      </c>
      <c r="BH3" s="3">
        <v>2.7023875565808635</v>
      </c>
      <c r="BJ3" s="4">
        <v>0.5</v>
      </c>
      <c r="BK3" s="41">
        <f t="shared" ref="BK3:BK8" si="20">BJ3-(BJ4-BJ3)/2</f>
        <v>0.25</v>
      </c>
      <c r="BL3" s="41">
        <f t="shared" ref="BL3:BL10" si="21">BJ3+(BJ4-BJ3)/2</f>
        <v>0.75</v>
      </c>
      <c r="BM3" s="4">
        <v>12</v>
      </c>
      <c r="BN3" s="41">
        <f t="shared" ref="BN3:BN10" si="22">BM3*$BH$15</f>
        <v>852</v>
      </c>
      <c r="BO3" s="41">
        <f>_xlfn.NORM.DIST(BL2,0,$B$2,1)-_xlfn.NORM.DIST(BK2,0,$B$2,1)</f>
        <v>3.9894061814816362E-3</v>
      </c>
      <c r="BP3" s="41">
        <f t="shared" ref="BP3:BP10" si="23">BO3*$BH$15</f>
        <v>0.28324783888519617</v>
      </c>
      <c r="BQ3" s="41">
        <f t="shared" ref="BQ3:BQ10" si="24">(BM3-BP3)^2/BP3</f>
        <v>484.67194576065464</v>
      </c>
      <c r="BS3" s="79"/>
      <c r="BT3" s="79"/>
    </row>
    <row r="4" spans="1:72" x14ac:dyDescent="0.55000000000000004">
      <c r="D4" s="6">
        <v>0.52613368089818691</v>
      </c>
      <c r="E4" s="6">
        <f t="shared" si="1"/>
        <v>153.27771725562815</v>
      </c>
      <c r="N4" s="4">
        <v>-7.8380983875311987</v>
      </c>
      <c r="O4" s="4">
        <v>1</v>
      </c>
      <c r="P4" s="6">
        <f t="shared" si="2"/>
        <v>0.3</v>
      </c>
      <c r="Q4" s="6">
        <f t="shared" si="3"/>
        <v>0.15</v>
      </c>
      <c r="R4" s="6">
        <f t="shared" si="4"/>
        <v>0.2</v>
      </c>
      <c r="S4" s="6">
        <f t="shared" si="5"/>
        <v>0.25</v>
      </c>
      <c r="T4" s="6">
        <f t="shared" si="6"/>
        <v>0.1</v>
      </c>
      <c r="U4" s="6">
        <f t="shared" si="0"/>
        <v>0.99999999999999989</v>
      </c>
      <c r="W4" s="47">
        <f t="shared" si="7"/>
        <v>1.3498980316300931E-3</v>
      </c>
      <c r="X4" s="47">
        <f t="shared" si="8"/>
        <v>1.2224472655044694E-2</v>
      </c>
      <c r="Y4" s="47">
        <f t="shared" si="9"/>
        <v>1.5306267365310628E-6</v>
      </c>
      <c r="Z4" s="47">
        <f t="shared" si="10"/>
        <v>2.5551303304279308E-3</v>
      </c>
      <c r="AA4" s="47">
        <f t="shared" si="11"/>
        <v>1.1996022615581997E-10</v>
      </c>
      <c r="AB4" s="13">
        <f t="shared" si="12"/>
        <v>1.613103164383925E-2</v>
      </c>
      <c r="AD4" s="6">
        <v>153.27771725562815</v>
      </c>
      <c r="AE4" s="6">
        <f t="shared" si="13"/>
        <v>45.983315176688443</v>
      </c>
      <c r="AF4" s="14">
        <v>300</v>
      </c>
      <c r="AG4" s="15">
        <f>AVERAGE(AE2:AE301)</f>
        <v>44.999271257007656</v>
      </c>
      <c r="AH4" s="6">
        <f t="shared" si="14"/>
        <v>45</v>
      </c>
      <c r="AJ4" s="3" t="s">
        <v>24</v>
      </c>
      <c r="AK4" s="49">
        <v>0.21371474315875696</v>
      </c>
      <c r="AL4" s="48"/>
      <c r="AM4" s="48"/>
      <c r="AO4" s="3">
        <v>-2.3514295162593597</v>
      </c>
      <c r="AP4" s="5">
        <f t="shared" si="15"/>
        <v>-3.1242673853371645</v>
      </c>
      <c r="AQ4" s="5">
        <f t="shared" si="16"/>
        <v>-1.5785916471815551</v>
      </c>
      <c r="AR4" s="4">
        <v>1</v>
      </c>
      <c r="AS4" s="6">
        <f t="shared" si="17"/>
        <v>2.0000000000000001E-4</v>
      </c>
      <c r="AT4" s="41">
        <f t="shared" ref="AT4:AT67" si="25">_xlfn.NORM.DIST(AQ3,0,$B$2,1)-_xlfn.NORM.DIST(AP3,0,$B$2,1)</f>
        <v>1.2294817893694854E-2</v>
      </c>
      <c r="AU4" s="41">
        <f t="shared" si="18"/>
        <v>61.474089468474268</v>
      </c>
      <c r="AV4" s="6">
        <f t="shared" si="19"/>
        <v>59.490356484523566</v>
      </c>
      <c r="AX4" s="5"/>
      <c r="AY4" s="5"/>
      <c r="BE4" s="54">
        <f t="shared" ref="BE4:BE65" si="26">AB4/U4</f>
        <v>1.6131031643839253E-2</v>
      </c>
      <c r="BG4" s="3" t="s">
        <v>24</v>
      </c>
      <c r="BH4" s="3">
        <v>0.20837730626343734</v>
      </c>
      <c r="BJ4" s="4">
        <v>1</v>
      </c>
      <c r="BK4" s="41">
        <f t="shared" si="20"/>
        <v>0.75</v>
      </c>
      <c r="BL4" s="41">
        <f t="shared" si="21"/>
        <v>1.25</v>
      </c>
      <c r="BM4" s="4">
        <v>2</v>
      </c>
      <c r="BN4" s="41">
        <f t="shared" si="22"/>
        <v>142</v>
      </c>
      <c r="BO4" s="41">
        <f t="shared" ref="BO4:BO9" si="27">_xlfn.NORM.DIST(BL3,0,$B$2,1)-_xlfn.NORM.DIST(BK3,0,$B$2,1)</f>
        <v>3.9892067178214363E-3</v>
      </c>
      <c r="BP4" s="41">
        <f t="shared" si="23"/>
        <v>0.28323367696532198</v>
      </c>
      <c r="BQ4" s="41">
        <f t="shared" si="24"/>
        <v>10.405848059751957</v>
      </c>
      <c r="BS4" s="5"/>
      <c r="BT4" s="5"/>
    </row>
    <row r="5" spans="1:72" x14ac:dyDescent="0.55000000000000004">
      <c r="D5" s="6">
        <v>0.48533058272944984</v>
      </c>
      <c r="E5" s="6">
        <f t="shared" si="1"/>
        <v>148.16104668703611</v>
      </c>
      <c r="N5" s="4">
        <v>-2.685845927012501</v>
      </c>
      <c r="O5" s="4">
        <v>1</v>
      </c>
      <c r="P5" s="6">
        <f t="shared" si="2"/>
        <v>0.3</v>
      </c>
      <c r="Q5" s="6">
        <f t="shared" si="3"/>
        <v>0.15</v>
      </c>
      <c r="R5" s="6">
        <f t="shared" si="4"/>
        <v>0.2</v>
      </c>
      <c r="S5" s="6">
        <f t="shared" si="5"/>
        <v>0.25</v>
      </c>
      <c r="T5" s="6">
        <f t="shared" si="6"/>
        <v>0.1</v>
      </c>
      <c r="U5" s="6">
        <f t="shared" si="0"/>
        <v>0.99999999999999989</v>
      </c>
      <c r="W5" s="47">
        <f t="shared" si="7"/>
        <v>1.3498980316300931E-3</v>
      </c>
      <c r="X5" s="47">
        <f t="shared" si="8"/>
        <v>1.2224472655044694E-2</v>
      </c>
      <c r="Y5" s="47">
        <f t="shared" si="9"/>
        <v>1.5306267365310628E-6</v>
      </c>
      <c r="Z5" s="47">
        <f t="shared" si="10"/>
        <v>2.5551303304279308E-3</v>
      </c>
      <c r="AA5" s="47">
        <f t="shared" si="11"/>
        <v>1.1996022615581997E-10</v>
      </c>
      <c r="AB5" s="13">
        <f t="shared" si="12"/>
        <v>1.613103164383925E-2</v>
      </c>
      <c r="AD5" s="6">
        <v>148.16104668703611</v>
      </c>
      <c r="AE5" s="6">
        <f t="shared" si="13"/>
        <v>44.448314006110827</v>
      </c>
      <c r="AF5" s="14">
        <v>400</v>
      </c>
      <c r="AG5" s="15">
        <f>AVERAGE(AE2:AE401)</f>
        <v>45.309426892663517</v>
      </c>
      <c r="AH5" s="6">
        <f t="shared" si="14"/>
        <v>45</v>
      </c>
      <c r="AJ5" s="3" t="s">
        <v>25</v>
      </c>
      <c r="AK5" s="49">
        <v>45.30041172197177</v>
      </c>
      <c r="AL5" s="48"/>
      <c r="AM5" s="48"/>
      <c r="AO5" s="3">
        <v>-0.80575377810375048</v>
      </c>
      <c r="AP5" s="5">
        <f t="shared" si="15"/>
        <v>-1.5785916471815553</v>
      </c>
      <c r="AQ5" s="5">
        <f t="shared" si="16"/>
        <v>-3.2915909025945655E-2</v>
      </c>
      <c r="AR5" s="4">
        <v>1</v>
      </c>
      <c r="AS5" s="6">
        <f t="shared" si="17"/>
        <v>2.0000000000000001E-4</v>
      </c>
      <c r="AT5" s="41">
        <f t="shared" si="25"/>
        <v>1.2318588134183406E-2</v>
      </c>
      <c r="AU5" s="41">
        <f t="shared" si="18"/>
        <v>61.592940670917031</v>
      </c>
      <c r="AV5" s="6">
        <f t="shared" si="19"/>
        <v>59.609176297745478</v>
      </c>
      <c r="AX5" s="7" t="s">
        <v>45</v>
      </c>
      <c r="AY5" s="5">
        <f>SUM(AV2:AV72)</f>
        <v>13266.088857733899</v>
      </c>
      <c r="BE5" s="54">
        <f t="shared" si="26"/>
        <v>1.6131031643839253E-2</v>
      </c>
      <c r="BG5" s="3" t="s">
        <v>25</v>
      </c>
      <c r="BH5" s="3">
        <v>3.9999683285398566</v>
      </c>
      <c r="BJ5" s="4">
        <v>1.5</v>
      </c>
      <c r="BK5" s="41">
        <f t="shared" si="20"/>
        <v>1.25</v>
      </c>
      <c r="BL5" s="41">
        <f t="shared" si="21"/>
        <v>1.75</v>
      </c>
      <c r="BM5" s="4">
        <v>2</v>
      </c>
      <c r="BN5" s="41">
        <f t="shared" si="22"/>
        <v>142</v>
      </c>
      <c r="BO5" s="41">
        <f t="shared" si="27"/>
        <v>3.9886083866758071E-3</v>
      </c>
      <c r="BP5" s="41">
        <f t="shared" si="23"/>
        <v>0.2831911954539823</v>
      </c>
      <c r="BQ5" s="41">
        <f t="shared" si="24"/>
        <v>10.407924111629647</v>
      </c>
      <c r="BS5" s="7" t="s">
        <v>45</v>
      </c>
      <c r="BT5" s="5">
        <f>SUM(BQ2:BQ10)</f>
        <v>549.18239229579979</v>
      </c>
    </row>
    <row r="6" spans="1:72" x14ac:dyDescent="0.55000000000000004">
      <c r="D6" s="6">
        <v>5.0207879219399176E-2</v>
      </c>
      <c r="E6" s="6">
        <f t="shared" si="1"/>
        <v>67.857931555011334</v>
      </c>
      <c r="N6" s="4">
        <v>2.4664065335061984</v>
      </c>
      <c r="O6" s="4">
        <v>1</v>
      </c>
      <c r="P6" s="6">
        <f t="shared" si="2"/>
        <v>0.3</v>
      </c>
      <c r="Q6" s="6">
        <f t="shared" si="3"/>
        <v>0.15</v>
      </c>
      <c r="R6" s="6">
        <f t="shared" si="4"/>
        <v>0.2</v>
      </c>
      <c r="S6" s="6">
        <f t="shared" si="5"/>
        <v>0.25</v>
      </c>
      <c r="T6" s="6">
        <f t="shared" si="6"/>
        <v>0.1</v>
      </c>
      <c r="U6" s="6">
        <f t="shared" si="0"/>
        <v>0.99999999999999989</v>
      </c>
      <c r="W6" s="47">
        <f t="shared" si="7"/>
        <v>1.3498980316300931E-3</v>
      </c>
      <c r="X6" s="47">
        <f t="shared" si="8"/>
        <v>1.2224472655044694E-2</v>
      </c>
      <c r="Y6" s="47">
        <f t="shared" si="9"/>
        <v>1.5306267365310628E-6</v>
      </c>
      <c r="Z6" s="47">
        <f t="shared" si="10"/>
        <v>2.5551303304279308E-3</v>
      </c>
      <c r="AA6" s="47">
        <f t="shared" si="11"/>
        <v>1.1996022615581997E-10</v>
      </c>
      <c r="AB6" s="13">
        <f t="shared" si="12"/>
        <v>1.613103164383925E-2</v>
      </c>
      <c r="AD6" s="6">
        <v>67.857931555011334</v>
      </c>
      <c r="AE6" s="6">
        <f t="shared" si="13"/>
        <v>20.357379466503399</v>
      </c>
      <c r="AF6" s="14">
        <v>500</v>
      </c>
      <c r="AG6" s="15">
        <f>AVERAGE(AE2:AE501)</f>
        <v>45.249311702734978</v>
      </c>
      <c r="AH6" s="6">
        <f t="shared" si="14"/>
        <v>45</v>
      </c>
      <c r="AJ6" s="3" t="s">
        <v>26</v>
      </c>
      <c r="AK6" s="49" t="e">
        <v>#N/A</v>
      </c>
      <c r="AL6" s="48"/>
      <c r="AM6" s="48"/>
      <c r="AO6" s="3">
        <v>0.73992196005185917</v>
      </c>
      <c r="AP6" s="5">
        <f t="shared" si="15"/>
        <v>-3.2915909025945655E-2</v>
      </c>
      <c r="AQ6" s="5">
        <f t="shared" si="16"/>
        <v>1.512759829129664</v>
      </c>
      <c r="AR6" s="4">
        <v>1</v>
      </c>
      <c r="AS6" s="6">
        <f t="shared" si="17"/>
        <v>2.0000000000000001E-4</v>
      </c>
      <c r="AT6" s="41">
        <f t="shared" si="25"/>
        <v>1.2330615941604339E-2</v>
      </c>
      <c r="AU6" s="41">
        <f t="shared" si="18"/>
        <v>61.653079708021693</v>
      </c>
      <c r="AV6" s="6">
        <f t="shared" si="19"/>
        <v>59.669299497928961</v>
      </c>
      <c r="AX6" s="7" t="s">
        <v>46</v>
      </c>
      <c r="AY6" s="5">
        <v>0.05</v>
      </c>
      <c r="BE6" s="54">
        <f t="shared" si="26"/>
        <v>1.6131031643839253E-2</v>
      </c>
      <c r="BG6" s="3" t="s">
        <v>26</v>
      </c>
      <c r="BH6" s="3">
        <v>4</v>
      </c>
      <c r="BJ6" s="4">
        <v>2</v>
      </c>
      <c r="BK6" s="41">
        <f t="shared" si="20"/>
        <v>1.75</v>
      </c>
      <c r="BL6" s="41">
        <f t="shared" si="21"/>
        <v>2.25</v>
      </c>
      <c r="BM6" s="4">
        <v>1</v>
      </c>
      <c r="BN6" s="41">
        <f t="shared" si="22"/>
        <v>71</v>
      </c>
      <c r="BO6" s="41">
        <f t="shared" si="27"/>
        <v>3.9876113675202385E-3</v>
      </c>
      <c r="BP6" s="41">
        <f t="shared" si="23"/>
        <v>0.28312040709393693</v>
      </c>
      <c r="BQ6" s="41">
        <f t="shared" si="24"/>
        <v>1.8151865349453586</v>
      </c>
      <c r="BS6" s="7" t="s">
        <v>46</v>
      </c>
      <c r="BT6" s="5">
        <v>0.05</v>
      </c>
    </row>
    <row r="7" spans="1:72" x14ac:dyDescent="0.55000000000000004">
      <c r="D7" s="6">
        <v>0.16691675285276986</v>
      </c>
      <c r="E7" s="6">
        <f t="shared" si="1"/>
        <v>101.67894456495179</v>
      </c>
      <c r="N7" s="4">
        <v>7.6186589940248979</v>
      </c>
      <c r="O7" s="4">
        <v>1</v>
      </c>
      <c r="P7" s="6">
        <f t="shared" si="2"/>
        <v>0.3</v>
      </c>
      <c r="Q7" s="6">
        <f t="shared" si="3"/>
        <v>0.15</v>
      </c>
      <c r="R7" s="6">
        <f t="shared" si="4"/>
        <v>0.2</v>
      </c>
      <c r="S7" s="6">
        <f t="shared" si="5"/>
        <v>0.25</v>
      </c>
      <c r="T7" s="6">
        <f t="shared" si="6"/>
        <v>0.1</v>
      </c>
      <c r="U7" s="6">
        <f t="shared" si="0"/>
        <v>0.99999999999999989</v>
      </c>
      <c r="W7" s="47">
        <f t="shared" si="7"/>
        <v>1.3498980316300931E-3</v>
      </c>
      <c r="X7" s="47">
        <f t="shared" si="8"/>
        <v>1.2224472655044694E-2</v>
      </c>
      <c r="Y7" s="47">
        <f t="shared" si="9"/>
        <v>1.5306267365310628E-6</v>
      </c>
      <c r="Z7" s="47">
        <f t="shared" si="10"/>
        <v>2.5551303304279308E-3</v>
      </c>
      <c r="AA7" s="47">
        <f t="shared" si="11"/>
        <v>1.1996022615581997E-10</v>
      </c>
      <c r="AB7" s="13">
        <f t="shared" si="12"/>
        <v>1.613103164383925E-2</v>
      </c>
      <c r="AD7" s="6">
        <v>101.67894456495179</v>
      </c>
      <c r="AE7" s="6">
        <f t="shared" si="13"/>
        <v>30.503683369485536</v>
      </c>
      <c r="AF7" s="14">
        <v>600</v>
      </c>
      <c r="AG7" s="15">
        <f>AVERAGE(AE2:AE601)</f>
        <v>45.611697743319489</v>
      </c>
      <c r="AH7" s="6">
        <f t="shared" si="14"/>
        <v>45</v>
      </c>
      <c r="AJ7" s="3" t="s">
        <v>27</v>
      </c>
      <c r="AK7" s="49">
        <v>15.111914412709837</v>
      </c>
      <c r="AL7" s="48"/>
      <c r="AM7" s="48"/>
      <c r="AO7" s="3">
        <v>2.2855976982074688</v>
      </c>
      <c r="AP7" s="5">
        <f t="shared" si="15"/>
        <v>1.5127598291296644</v>
      </c>
      <c r="AQ7" s="5">
        <f t="shared" si="16"/>
        <v>3.0584355672852732</v>
      </c>
      <c r="AR7" s="4">
        <v>1</v>
      </c>
      <c r="AS7" s="6">
        <f t="shared" si="17"/>
        <v>2.0000000000000001E-4</v>
      </c>
      <c r="AT7" s="41">
        <f t="shared" si="25"/>
        <v>1.2330866863660972E-2</v>
      </c>
      <c r="AU7" s="41">
        <f t="shared" si="18"/>
        <v>61.654334318304862</v>
      </c>
      <c r="AV7" s="6">
        <f t="shared" si="19"/>
        <v>59.670553778153987</v>
      </c>
      <c r="AX7" s="7" t="s">
        <v>47</v>
      </c>
      <c r="AY7" s="5">
        <f>COUNT(AO2:AO72)-1-1</f>
        <v>68</v>
      </c>
      <c r="BE7" s="54">
        <f t="shared" si="26"/>
        <v>1.6131031643839253E-2</v>
      </c>
      <c r="BG7" s="3" t="s">
        <v>27</v>
      </c>
      <c r="BH7" s="3">
        <v>1.7558183919067631</v>
      </c>
      <c r="BJ7" s="4">
        <v>2.5</v>
      </c>
      <c r="BK7" s="41">
        <f t="shared" si="20"/>
        <v>2.25</v>
      </c>
      <c r="BL7" s="41">
        <f t="shared" si="21"/>
        <v>2.75</v>
      </c>
      <c r="BM7" s="4">
        <v>2</v>
      </c>
      <c r="BN7" s="41">
        <f t="shared" si="22"/>
        <v>142</v>
      </c>
      <c r="BO7" s="41">
        <f t="shared" si="27"/>
        <v>3.9862159593808677E-3</v>
      </c>
      <c r="BP7" s="41">
        <f t="shared" si="23"/>
        <v>0.28302133311604161</v>
      </c>
      <c r="BQ7" s="41">
        <f t="shared" si="24"/>
        <v>10.416231561335692</v>
      </c>
      <c r="BS7" s="7" t="s">
        <v>47</v>
      </c>
      <c r="BT7" s="5">
        <f>COUNT(BJ1:BJ71)-1-1</f>
        <v>7</v>
      </c>
    </row>
    <row r="8" spans="1:72" x14ac:dyDescent="0.55000000000000004">
      <c r="D8" s="6">
        <v>0.35545141894888765</v>
      </c>
      <c r="E8" s="6">
        <f t="shared" si="1"/>
        <v>131.46780889607899</v>
      </c>
      <c r="N8" s="4">
        <v>12.770911454543594</v>
      </c>
      <c r="O8" s="4">
        <v>9</v>
      </c>
      <c r="P8" s="6">
        <f t="shared" si="2"/>
        <v>2.6999999999999997</v>
      </c>
      <c r="Q8" s="6">
        <f t="shared" si="3"/>
        <v>1.3499999999999999</v>
      </c>
      <c r="R8" s="6">
        <f t="shared" si="4"/>
        <v>1.8</v>
      </c>
      <c r="S8" s="6">
        <f t="shared" si="5"/>
        <v>2.25</v>
      </c>
      <c r="T8" s="6">
        <f t="shared" si="6"/>
        <v>0.9</v>
      </c>
      <c r="U8" s="6">
        <f t="shared" si="0"/>
        <v>9</v>
      </c>
      <c r="W8" s="47">
        <f t="shared" si="7"/>
        <v>7.5721027146168876</v>
      </c>
      <c r="X8" s="47">
        <f t="shared" si="8"/>
        <v>3.6116430688536867</v>
      </c>
      <c r="Y8" s="47">
        <f t="shared" si="9"/>
        <v>0.20475118753361271</v>
      </c>
      <c r="Z8" s="47">
        <f t="shared" si="10"/>
        <v>1.0356270319953744</v>
      </c>
      <c r="AA8" s="47">
        <f t="shared" si="11"/>
        <v>1.1057975096863699E-3</v>
      </c>
      <c r="AB8" s="13">
        <f t="shared" si="12"/>
        <v>12.424124002999562</v>
      </c>
      <c r="AD8" s="6">
        <v>131.46780889607899</v>
      </c>
      <c r="AE8" s="6">
        <f t="shared" si="13"/>
        <v>39.440342668823696</v>
      </c>
      <c r="AF8" s="14">
        <v>700</v>
      </c>
      <c r="AG8" s="15">
        <f>AVERAGE(AE2:AE701)</f>
        <v>45.777875244300795</v>
      </c>
      <c r="AH8" s="6">
        <f t="shared" si="14"/>
        <v>45</v>
      </c>
      <c r="AJ8" s="3" t="s">
        <v>28</v>
      </c>
      <c r="AK8" s="49">
        <v>228.36995721706731</v>
      </c>
      <c r="AL8" s="48"/>
      <c r="AM8" s="48"/>
      <c r="AO8" s="3">
        <v>3.8312734363630776</v>
      </c>
      <c r="AP8" s="5">
        <f t="shared" si="15"/>
        <v>3.0584355672852723</v>
      </c>
      <c r="AQ8" s="5">
        <f t="shared" si="16"/>
        <v>4.6041113054408829</v>
      </c>
      <c r="AR8" s="4">
        <v>9</v>
      </c>
      <c r="AS8" s="6">
        <f t="shared" si="17"/>
        <v>1.8E-3</v>
      </c>
      <c r="AT8" s="41">
        <f t="shared" si="25"/>
        <v>1.2319340181376481E-2</v>
      </c>
      <c r="AU8" s="41">
        <f t="shared" si="18"/>
        <v>61.596700906882404</v>
      </c>
      <c r="AV8" s="6">
        <f t="shared" si="19"/>
        <v>44.911706399180602</v>
      </c>
      <c r="AX8" s="7" t="s">
        <v>48</v>
      </c>
      <c r="AY8" s="16">
        <f>1-_xlfn.CHISQ.DIST(AY5,AY7,1)</f>
        <v>0</v>
      </c>
      <c r="BE8" s="54">
        <f t="shared" si="26"/>
        <v>1.3804582225555069</v>
      </c>
      <c r="BG8" s="3" t="s">
        <v>28</v>
      </c>
      <c r="BH8" s="3">
        <v>3.0828982253580519</v>
      </c>
      <c r="BJ8" s="4">
        <v>3</v>
      </c>
      <c r="BK8" s="41">
        <f t="shared" si="20"/>
        <v>2.75</v>
      </c>
      <c r="BL8" s="41">
        <f t="shared" si="21"/>
        <v>3.25</v>
      </c>
      <c r="BM8" s="4">
        <v>1</v>
      </c>
      <c r="BN8" s="41">
        <f t="shared" si="22"/>
        <v>71</v>
      </c>
      <c r="BO8" s="41">
        <f t="shared" si="27"/>
        <v>3.9844225806843214E-3</v>
      </c>
      <c r="BP8" s="41">
        <f t="shared" si="23"/>
        <v>0.28289400322858682</v>
      </c>
      <c r="BQ8" s="41">
        <f t="shared" si="24"/>
        <v>1.8177868909790922</v>
      </c>
      <c r="BS8" s="7" t="s">
        <v>48</v>
      </c>
      <c r="BT8" s="8">
        <f>1-_xlfn.CHISQ.DIST(BT5,BT7,1)</f>
        <v>0</v>
      </c>
    </row>
    <row r="9" spans="1:72" x14ac:dyDescent="0.55000000000000004">
      <c r="D9" s="6">
        <v>0.17328750196120368</v>
      </c>
      <c r="E9" s="6">
        <f t="shared" si="1"/>
        <v>102.93732870420826</v>
      </c>
      <c r="N9" s="4">
        <v>17.923163915062297</v>
      </c>
      <c r="O9" s="4">
        <v>4</v>
      </c>
      <c r="P9" s="6">
        <f t="shared" si="2"/>
        <v>1.2</v>
      </c>
      <c r="Q9" s="6">
        <f t="shared" si="3"/>
        <v>0.6</v>
      </c>
      <c r="R9" s="6">
        <f t="shared" si="4"/>
        <v>0.8</v>
      </c>
      <c r="S9" s="6">
        <f t="shared" si="5"/>
        <v>1</v>
      </c>
      <c r="T9" s="6">
        <f t="shared" si="6"/>
        <v>0.4</v>
      </c>
      <c r="U9" s="6">
        <f t="shared" si="0"/>
        <v>3.9999999999999996</v>
      </c>
      <c r="W9" s="47">
        <f t="shared" si="7"/>
        <v>0.26722880507543217</v>
      </c>
      <c r="X9" s="47">
        <f t="shared" si="8"/>
        <v>0.26722880507543217</v>
      </c>
      <c r="Y9" s="47">
        <f t="shared" si="9"/>
        <v>4.9146555986060868E-4</v>
      </c>
      <c r="Z9" s="47">
        <f t="shared" si="10"/>
        <v>5.5613790053994382E-2</v>
      </c>
      <c r="AA9" s="47">
        <f t="shared" si="11"/>
        <v>1.9285213460456502E-7</v>
      </c>
      <c r="AB9" s="13">
        <f t="shared" si="12"/>
        <v>0.59056286576471928</v>
      </c>
      <c r="AD9" s="6">
        <v>102.93732870420826</v>
      </c>
      <c r="AE9" s="6">
        <f t="shared" si="13"/>
        <v>30.881198611262477</v>
      </c>
      <c r="AF9" s="14">
        <v>800</v>
      </c>
      <c r="AG9" s="15">
        <f>AVERAGE(AE2:AE801)</f>
        <v>45.780264144565855</v>
      </c>
      <c r="AH9" s="6">
        <f t="shared" si="14"/>
        <v>45</v>
      </c>
      <c r="AJ9" s="3" t="s">
        <v>29</v>
      </c>
      <c r="AK9" s="49">
        <v>-7.7213579119029596E-2</v>
      </c>
      <c r="AL9" s="48"/>
      <c r="AM9" s="48"/>
      <c r="AO9" s="3">
        <v>5.3769491745186881</v>
      </c>
      <c r="AP9" s="5">
        <f t="shared" si="15"/>
        <v>4.6041113054408838</v>
      </c>
      <c r="AQ9" s="5">
        <f t="shared" si="16"/>
        <v>6.1497870435964925</v>
      </c>
      <c r="AR9" s="4">
        <v>4</v>
      </c>
      <c r="AS9" s="6">
        <f t="shared" si="17"/>
        <v>8.0000000000000004E-4</v>
      </c>
      <c r="AT9" s="41">
        <f t="shared" si="25"/>
        <v>1.2296068912527325E-2</v>
      </c>
      <c r="AU9" s="41">
        <f t="shared" si="18"/>
        <v>61.480344562636624</v>
      </c>
      <c r="AV9" s="6">
        <f t="shared" si="19"/>
        <v>53.740590338970861</v>
      </c>
      <c r="BE9" s="54">
        <f t="shared" si="26"/>
        <v>0.14764071644117985</v>
      </c>
      <c r="BG9" s="3" t="s">
        <v>29</v>
      </c>
      <c r="BH9" s="3">
        <v>-1.3670763828705668</v>
      </c>
      <c r="BJ9" s="4">
        <v>3.5</v>
      </c>
      <c r="BK9" s="41">
        <f>BL8</f>
        <v>3.25</v>
      </c>
      <c r="BL9" s="41">
        <f>BK9+BL8-BK8</f>
        <v>3.75</v>
      </c>
      <c r="BM9" s="4">
        <v>1</v>
      </c>
      <c r="BN9" s="41">
        <f t="shared" si="22"/>
        <v>71</v>
      </c>
      <c r="BO9" s="41">
        <f t="shared" si="27"/>
        <v>3.9822317690503262E-3</v>
      </c>
      <c r="BP9" s="41">
        <f t="shared" si="23"/>
        <v>0.28273845560257316</v>
      </c>
      <c r="BQ9" s="41">
        <f t="shared" si="24"/>
        <v>1.8195760529813825</v>
      </c>
      <c r="BS9" s="40" t="s">
        <v>58</v>
      </c>
      <c r="BT9" s="31" t="s">
        <v>60</v>
      </c>
    </row>
    <row r="10" spans="1:72" x14ac:dyDescent="0.55000000000000004">
      <c r="D10" s="6">
        <v>0.70024417269958672</v>
      </c>
      <c r="E10" s="6">
        <f t="shared" si="1"/>
        <v>176.25514540518029</v>
      </c>
      <c r="N10" s="4">
        <v>23.075416375580993</v>
      </c>
      <c r="O10" s="4">
        <v>10</v>
      </c>
      <c r="P10" s="6">
        <f t="shared" si="2"/>
        <v>3</v>
      </c>
      <c r="Q10" s="6">
        <f t="shared" si="3"/>
        <v>1.5</v>
      </c>
      <c r="R10" s="6">
        <f t="shared" si="4"/>
        <v>2</v>
      </c>
      <c r="S10" s="6">
        <f t="shared" si="5"/>
        <v>2.5</v>
      </c>
      <c r="T10" s="6">
        <f t="shared" si="6"/>
        <v>1</v>
      </c>
      <c r="U10" s="6">
        <f t="shared" si="0"/>
        <v>10</v>
      </c>
      <c r="W10" s="47">
        <f t="shared" si="7"/>
        <v>9.3319279873114187</v>
      </c>
      <c r="X10" s="47">
        <f t="shared" si="8"/>
        <v>5</v>
      </c>
      <c r="Y10" s="47">
        <f t="shared" si="9"/>
        <v>0.47790352272814701</v>
      </c>
      <c r="Z10" s="47">
        <f t="shared" si="10"/>
        <v>1.5865525393145699</v>
      </c>
      <c r="AA10" s="47">
        <f t="shared" si="11"/>
        <v>4.2906033319683699E-3</v>
      </c>
      <c r="AB10" s="13">
        <f t="shared" si="12"/>
        <v>16.396384049354136</v>
      </c>
      <c r="AD10" s="6">
        <v>176.25514540518029</v>
      </c>
      <c r="AE10" s="6">
        <f t="shared" si="13"/>
        <v>52.876543621554084</v>
      </c>
      <c r="AF10" s="14">
        <v>900</v>
      </c>
      <c r="AG10" s="15">
        <f>AVERAGE(AE2:AE901)</f>
        <v>45.494331069053352</v>
      </c>
      <c r="AH10" s="6">
        <f t="shared" si="14"/>
        <v>45</v>
      </c>
      <c r="AJ10" s="3" t="s">
        <v>30</v>
      </c>
      <c r="AK10" s="49">
        <v>-1.0793851909912121E-2</v>
      </c>
      <c r="AL10" s="48"/>
      <c r="AM10" s="48"/>
      <c r="AO10" s="3">
        <v>6.9226249126742969</v>
      </c>
      <c r="AP10" s="5">
        <f t="shared" si="15"/>
        <v>6.1497870435964916</v>
      </c>
      <c r="AQ10" s="5">
        <f t="shared" si="16"/>
        <v>7.6954627817521022</v>
      </c>
      <c r="AR10" s="4">
        <v>10</v>
      </c>
      <c r="AS10" s="6">
        <f t="shared" si="17"/>
        <v>2E-3</v>
      </c>
      <c r="AT10" s="41">
        <f t="shared" si="25"/>
        <v>1.2261119654061736E-2</v>
      </c>
      <c r="AU10" s="41">
        <f t="shared" si="18"/>
        <v>61.305598270308678</v>
      </c>
      <c r="AV10" s="6">
        <f t="shared" si="19"/>
        <v>42.936770672526819</v>
      </c>
      <c r="BE10" s="54">
        <f t="shared" si="26"/>
        <v>1.6396384049354136</v>
      </c>
      <c r="BG10" s="3" t="s">
        <v>30</v>
      </c>
      <c r="BH10" s="3">
        <v>-0.74196669497539858</v>
      </c>
      <c r="BJ10" s="4">
        <f>BJ9+(BJ9-BJ8)</f>
        <v>4</v>
      </c>
      <c r="BK10" s="41">
        <f>BL9</f>
        <v>3.75</v>
      </c>
      <c r="BL10" s="41">
        <f t="shared" si="21"/>
        <v>2</v>
      </c>
      <c r="BM10" s="4">
        <v>44</v>
      </c>
      <c r="BN10" s="41">
        <f t="shared" si="22"/>
        <v>3124</v>
      </c>
      <c r="BO10" s="41">
        <f>1-_xlfn.NORM.DIST(BK9,0,$B$2,1)</f>
        <v>0.47408700012812621</v>
      </c>
      <c r="BP10" s="41">
        <f t="shared" si="23"/>
        <v>33.660177009096962</v>
      </c>
      <c r="BQ10" s="41">
        <f t="shared" si="24"/>
        <v>3.176214416647694</v>
      </c>
      <c r="BS10" s="40" t="s">
        <v>59</v>
      </c>
      <c r="BT10" s="31" t="s">
        <v>61</v>
      </c>
    </row>
    <row r="11" spans="1:72" ht="15" customHeight="1" x14ac:dyDescent="0.55000000000000004">
      <c r="D11" s="6">
        <v>0.79083112549112067</v>
      </c>
      <c r="E11" s="6">
        <f t="shared" si="1"/>
        <v>190.46542232224905</v>
      </c>
      <c r="N11" s="4">
        <v>28.227668836099689</v>
      </c>
      <c r="O11" s="4">
        <v>8</v>
      </c>
      <c r="P11" s="6">
        <f t="shared" si="2"/>
        <v>2.4</v>
      </c>
      <c r="Q11" s="6">
        <f t="shared" si="3"/>
        <v>1.2</v>
      </c>
      <c r="R11" s="6">
        <f t="shared" si="4"/>
        <v>1.6</v>
      </c>
      <c r="S11" s="6">
        <f t="shared" si="5"/>
        <v>2</v>
      </c>
      <c r="T11" s="6">
        <f t="shared" si="6"/>
        <v>0.8</v>
      </c>
      <c r="U11" s="6">
        <f t="shared" si="0"/>
        <v>7.9999999999999991</v>
      </c>
      <c r="W11" s="47">
        <f t="shared" si="7"/>
        <v>5.5316996901921041</v>
      </c>
      <c r="X11" s="47">
        <f t="shared" si="8"/>
        <v>2.4683003098078946</v>
      </c>
      <c r="Y11" s="47">
        <f t="shared" si="9"/>
        <v>7.8522629029162669E-2</v>
      </c>
      <c r="Z11" s="47">
        <f t="shared" si="10"/>
        <v>0.64605327387016831</v>
      </c>
      <c r="AA11" s="47">
        <f t="shared" si="11"/>
        <v>2.533699346649588E-4</v>
      </c>
      <c r="AB11" s="13">
        <f t="shared" si="12"/>
        <v>8.7245759028993284</v>
      </c>
      <c r="AD11" s="6">
        <v>190.46542232224905</v>
      </c>
      <c r="AE11" s="6">
        <f t="shared" si="13"/>
        <v>57.139626696674718</v>
      </c>
      <c r="AF11" s="14">
        <v>1000</v>
      </c>
      <c r="AG11" s="15">
        <f>AVERAGE(AE2:AE1001)</f>
        <v>45.536484016693983</v>
      </c>
      <c r="AH11" s="6">
        <f t="shared" si="14"/>
        <v>45</v>
      </c>
      <c r="AJ11" s="3" t="s">
        <v>31</v>
      </c>
      <c r="AK11" s="49">
        <v>108.19730167089266</v>
      </c>
      <c r="AL11" s="48"/>
      <c r="AM11" s="48"/>
      <c r="AO11" s="3">
        <v>8.4683006508299066</v>
      </c>
      <c r="AP11" s="5">
        <f t="shared" si="15"/>
        <v>7.6954627817521022</v>
      </c>
      <c r="AQ11" s="5">
        <f t="shared" si="16"/>
        <v>9.241138519907711</v>
      </c>
      <c r="AR11" s="4">
        <v>8</v>
      </c>
      <c r="AS11" s="6">
        <f t="shared" si="17"/>
        <v>1.6000000000000001E-3</v>
      </c>
      <c r="AT11" s="41">
        <f t="shared" si="25"/>
        <v>1.2214592264560231E-2</v>
      </c>
      <c r="AU11" s="41">
        <f t="shared" si="18"/>
        <v>61.072961322801156</v>
      </c>
      <c r="AV11" s="6">
        <f t="shared" si="19"/>
        <v>46.120888238637576</v>
      </c>
      <c r="AX11" s="32" t="s">
        <v>75</v>
      </c>
      <c r="AZ11" s="30" t="s">
        <v>58</v>
      </c>
      <c r="BA11" s="31" t="s">
        <v>60</v>
      </c>
      <c r="BB11" s="31"/>
      <c r="BC11" s="31"/>
      <c r="BD11" s="2"/>
      <c r="BE11" s="54">
        <f t="shared" si="26"/>
        <v>1.0905719878624163</v>
      </c>
      <c r="BG11" s="3" t="s">
        <v>31</v>
      </c>
      <c r="BH11" s="3">
        <v>4</v>
      </c>
      <c r="BJ11" s="55"/>
      <c r="BM11" s="55"/>
      <c r="BN11" s="56"/>
      <c r="BO11" s="56"/>
      <c r="BP11" s="56"/>
      <c r="BQ11" s="56"/>
    </row>
    <row r="12" spans="1:72" ht="15" customHeight="1" x14ac:dyDescent="0.55000000000000004">
      <c r="D12" s="6">
        <v>1.2656413760532281E-2</v>
      </c>
      <c r="E12" s="6">
        <f t="shared" si="1"/>
        <v>38.170254210876408</v>
      </c>
      <c r="N12" s="4">
        <v>33.379921296618392</v>
      </c>
      <c r="O12" s="4">
        <v>14</v>
      </c>
      <c r="P12" s="6">
        <f t="shared" si="2"/>
        <v>4.2</v>
      </c>
      <c r="Q12" s="6">
        <f t="shared" si="3"/>
        <v>2.1</v>
      </c>
      <c r="R12" s="6">
        <f t="shared" si="4"/>
        <v>2.8000000000000003</v>
      </c>
      <c r="S12" s="6">
        <f t="shared" si="5"/>
        <v>3.5</v>
      </c>
      <c r="T12" s="6">
        <f t="shared" si="6"/>
        <v>1.4000000000000001</v>
      </c>
      <c r="U12" s="6">
        <f t="shared" si="0"/>
        <v>14.000000000000002</v>
      </c>
      <c r="W12" s="47">
        <f t="shared" si="7"/>
        <v>13.996743192893504</v>
      </c>
      <c r="X12" s="47">
        <f t="shared" si="8"/>
        <v>11.778826444959604</v>
      </c>
      <c r="Y12" s="47">
        <f t="shared" si="9"/>
        <v>5.1721787625446911</v>
      </c>
      <c r="Z12" s="47">
        <f t="shared" si="10"/>
        <v>5.8903640678525582</v>
      </c>
      <c r="AA12" s="47">
        <f t="shared" si="11"/>
        <v>0.3185018472745087</v>
      </c>
      <c r="AB12" s="13">
        <f t="shared" si="12"/>
        <v>36.838112468250358</v>
      </c>
      <c r="AD12" s="6">
        <v>38.170254210876408</v>
      </c>
      <c r="AE12" s="6">
        <f t="shared" si="13"/>
        <v>11.451076263262921</v>
      </c>
      <c r="AF12" s="14">
        <v>1100</v>
      </c>
      <c r="AG12" s="15">
        <f>AVERAGE(AE2:AE1101)</f>
        <v>45.64517307703067</v>
      </c>
      <c r="AH12" s="6">
        <f t="shared" si="14"/>
        <v>45</v>
      </c>
      <c r="AJ12" s="3" t="s">
        <v>32</v>
      </c>
      <c r="AK12" s="49">
        <v>-5.4427809925705786</v>
      </c>
      <c r="AL12" s="48"/>
      <c r="AM12" s="48"/>
      <c r="AO12" s="3">
        <v>10.013976388985515</v>
      </c>
      <c r="AP12" s="5">
        <f t="shared" si="15"/>
        <v>9.241138519907711</v>
      </c>
      <c r="AQ12" s="5">
        <f t="shared" si="16"/>
        <v>10.78681425806332</v>
      </c>
      <c r="AR12" s="4">
        <v>14</v>
      </c>
      <c r="AS12" s="6">
        <f t="shared" si="17"/>
        <v>2.8E-3</v>
      </c>
      <c r="AT12" s="41">
        <f t="shared" si="25"/>
        <v>1.2156619388853818E-2</v>
      </c>
      <c r="AU12" s="41">
        <f t="shared" si="18"/>
        <v>60.78309694426909</v>
      </c>
      <c r="AV12" s="6">
        <f t="shared" si="19"/>
        <v>36.007677623001349</v>
      </c>
      <c r="AX12" s="33" t="s">
        <v>57</v>
      </c>
      <c r="AZ12" s="30" t="s">
        <v>59</v>
      </c>
      <c r="BA12" s="31" t="s">
        <v>61</v>
      </c>
      <c r="BB12" s="31"/>
      <c r="BC12" s="31"/>
      <c r="BD12" s="2"/>
      <c r="BE12" s="54">
        <f t="shared" si="26"/>
        <v>2.6312937477321681</v>
      </c>
      <c r="BG12" s="3" t="s">
        <v>32</v>
      </c>
      <c r="BH12" s="3">
        <v>0</v>
      </c>
      <c r="BJ12" s="55"/>
      <c r="BM12" s="55"/>
      <c r="BN12" s="56"/>
      <c r="BO12" s="56"/>
      <c r="BP12" s="56"/>
      <c r="BQ12" s="56"/>
      <c r="BS12" s="34" t="s">
        <v>50</v>
      </c>
      <c r="BT12" s="35"/>
    </row>
    <row r="13" spans="1:72" x14ac:dyDescent="0.55000000000000004">
      <c r="D13" s="6">
        <v>0.88611477227445823</v>
      </c>
      <c r="E13" s="6">
        <f t="shared" si="1"/>
        <v>210.30609971595212</v>
      </c>
      <c r="N13" s="4">
        <v>38.532173757137087</v>
      </c>
      <c r="O13" s="4">
        <v>22</v>
      </c>
      <c r="P13" s="6">
        <f t="shared" si="2"/>
        <v>6.6</v>
      </c>
      <c r="Q13" s="6">
        <f t="shared" si="3"/>
        <v>3.3</v>
      </c>
      <c r="R13" s="6">
        <f t="shared" si="4"/>
        <v>4.4000000000000004</v>
      </c>
      <c r="S13" s="6">
        <f t="shared" si="5"/>
        <v>5.5</v>
      </c>
      <c r="T13" s="6">
        <f t="shared" si="6"/>
        <v>2.2000000000000002</v>
      </c>
      <c r="U13" s="6">
        <f t="shared" si="0"/>
        <v>21.999999999999996</v>
      </c>
      <c r="W13" s="47">
        <f t="shared" si="7"/>
        <v>21.999999999999297</v>
      </c>
      <c r="X13" s="47">
        <f t="shared" si="8"/>
        <v>21.970302243304133</v>
      </c>
      <c r="Y13" s="47">
        <f t="shared" si="9"/>
        <v>21.7840627701698</v>
      </c>
      <c r="Z13" s="47">
        <f t="shared" si="10"/>
        <v>20.223353496857033</v>
      </c>
      <c r="AA13" s="47">
        <f t="shared" si="11"/>
        <v>16.445164173967694</v>
      </c>
      <c r="AB13" s="13">
        <f t="shared" si="12"/>
        <v>85.977718510330263</v>
      </c>
      <c r="AD13" s="6">
        <v>210.30609971595212</v>
      </c>
      <c r="AE13" s="6">
        <f t="shared" si="13"/>
        <v>63.091829914785635</v>
      </c>
      <c r="AF13" s="14">
        <v>1200</v>
      </c>
      <c r="AG13" s="15">
        <f>AVERAGE(AE2:AE1201)</f>
        <v>45.664524052617018</v>
      </c>
      <c r="AH13" s="6">
        <f t="shared" si="14"/>
        <v>45</v>
      </c>
      <c r="AJ13" s="3" t="s">
        <v>33</v>
      </c>
      <c r="AK13" s="49">
        <v>102.75452067832208</v>
      </c>
      <c r="AL13" s="48"/>
      <c r="AM13" s="48"/>
      <c r="AO13" s="3">
        <v>11.559652127141124</v>
      </c>
      <c r="AP13" s="5">
        <f t="shared" si="15"/>
        <v>10.78681425806332</v>
      </c>
      <c r="AQ13" s="5">
        <f t="shared" si="16"/>
        <v>12.332489996218928</v>
      </c>
      <c r="AR13" s="4">
        <v>22</v>
      </c>
      <c r="AS13" s="6">
        <f t="shared" si="17"/>
        <v>4.4000000000000003E-3</v>
      </c>
      <c r="AT13" s="41">
        <f t="shared" si="25"/>
        <v>1.2087365827968766E-2</v>
      </c>
      <c r="AU13" s="41">
        <f t="shared" si="18"/>
        <v>60.43682913984383</v>
      </c>
      <c r="AV13" s="6">
        <f t="shared" si="19"/>
        <v>24.445191042485678</v>
      </c>
      <c r="AX13" s="33" t="s">
        <v>52</v>
      </c>
      <c r="BE13" s="54">
        <f t="shared" si="26"/>
        <v>3.9080781141059218</v>
      </c>
      <c r="BG13" s="3" t="s">
        <v>33</v>
      </c>
      <c r="BH13" s="3">
        <v>4</v>
      </c>
      <c r="BJ13" s="55"/>
      <c r="BM13" s="55"/>
      <c r="BN13" s="56"/>
      <c r="BO13" s="56"/>
      <c r="BP13" s="56"/>
      <c r="BQ13" s="56"/>
      <c r="BS13" s="36" t="s">
        <v>52</v>
      </c>
      <c r="BT13" s="36"/>
    </row>
    <row r="14" spans="1:72" x14ac:dyDescent="0.55000000000000004">
      <c r="D14" s="6">
        <v>0.48966390195957754</v>
      </c>
      <c r="E14" s="6">
        <f t="shared" si="1"/>
        <v>148.70441725602436</v>
      </c>
      <c r="N14" s="4">
        <v>43.684426217655783</v>
      </c>
      <c r="O14" s="4">
        <v>20</v>
      </c>
      <c r="P14" s="6">
        <f t="shared" si="2"/>
        <v>6</v>
      </c>
      <c r="Q14" s="6">
        <f t="shared" si="3"/>
        <v>3</v>
      </c>
      <c r="R14" s="6">
        <f t="shared" si="4"/>
        <v>4</v>
      </c>
      <c r="S14" s="6">
        <f t="shared" si="5"/>
        <v>5</v>
      </c>
      <c r="T14" s="6">
        <f t="shared" si="6"/>
        <v>2</v>
      </c>
      <c r="U14" s="6">
        <f t="shared" si="0"/>
        <v>20</v>
      </c>
      <c r="W14" s="47">
        <f t="shared" si="7"/>
        <v>19.999999999196799</v>
      </c>
      <c r="X14" s="47">
        <f t="shared" si="8"/>
        <v>19.875806693484478</v>
      </c>
      <c r="Y14" s="47">
        <f t="shared" si="9"/>
        <v>19.044192954543707</v>
      </c>
      <c r="Z14" s="47">
        <f t="shared" si="10"/>
        <v>16.826894921370862</v>
      </c>
      <c r="AA14" s="47">
        <f t="shared" si="11"/>
        <v>10</v>
      </c>
      <c r="AB14" s="13">
        <f t="shared" si="12"/>
        <v>75.746894568595849</v>
      </c>
      <c r="AD14" s="6">
        <v>148.70441725602436</v>
      </c>
      <c r="AE14" s="6">
        <f t="shared" si="13"/>
        <v>44.611325176807306</v>
      </c>
      <c r="AF14" s="14">
        <v>1300</v>
      </c>
      <c r="AG14" s="15">
        <f>AVERAGE(AE2:AE1301)</f>
        <v>45.708908048989606</v>
      </c>
      <c r="AH14" s="6">
        <f t="shared" si="14"/>
        <v>45</v>
      </c>
      <c r="AJ14" s="3" t="s">
        <v>34</v>
      </c>
      <c r="AK14" s="49">
        <v>225856.56733225379</v>
      </c>
      <c r="AL14" s="48"/>
      <c r="AM14" s="48"/>
      <c r="AO14" s="3">
        <v>13.105327865296733</v>
      </c>
      <c r="AP14" s="5">
        <f t="shared" si="15"/>
        <v>12.332489996218928</v>
      </c>
      <c r="AQ14" s="5">
        <f t="shared" si="16"/>
        <v>13.878165734374537</v>
      </c>
      <c r="AR14" s="4">
        <v>20</v>
      </c>
      <c r="AS14" s="6">
        <f t="shared" si="17"/>
        <v>4.0000000000000001E-3</v>
      </c>
      <c r="AT14" s="41">
        <f t="shared" si="25"/>
        <v>1.2007027758585753E-2</v>
      </c>
      <c r="AU14" s="41">
        <f t="shared" si="18"/>
        <v>60.035138792928763</v>
      </c>
      <c r="AV14" s="6">
        <f t="shared" si="19"/>
        <v>26.697903434477556</v>
      </c>
      <c r="AX14" s="33" t="s">
        <v>65</v>
      </c>
      <c r="BE14" s="54">
        <f t="shared" si="26"/>
        <v>3.7873447284297925</v>
      </c>
      <c r="BG14" s="3" t="s">
        <v>34</v>
      </c>
      <c r="BH14" s="3">
        <v>191.86951651724132</v>
      </c>
      <c r="BJ14" s="55"/>
      <c r="BM14" s="55"/>
      <c r="BN14" s="56"/>
      <c r="BO14" s="56"/>
      <c r="BP14" s="56"/>
      <c r="BQ14" s="56"/>
      <c r="BS14" s="36" t="s">
        <v>65</v>
      </c>
      <c r="BT14" s="36"/>
    </row>
    <row r="15" spans="1:72" x14ac:dyDescent="0.55000000000000004">
      <c r="D15" s="6">
        <v>0.25635796357214968</v>
      </c>
      <c r="E15" s="6">
        <f t="shared" si="1"/>
        <v>117.26927043018576</v>
      </c>
      <c r="N15" s="4">
        <v>48.836678678174479</v>
      </c>
      <c r="O15" s="4">
        <v>20</v>
      </c>
      <c r="P15" s="6">
        <f t="shared" si="2"/>
        <v>6</v>
      </c>
      <c r="Q15" s="6">
        <f t="shared" si="3"/>
        <v>3</v>
      </c>
      <c r="R15" s="6">
        <f t="shared" si="4"/>
        <v>4</v>
      </c>
      <c r="S15" s="6">
        <f t="shared" si="5"/>
        <v>5</v>
      </c>
      <c r="T15" s="6">
        <f t="shared" si="6"/>
        <v>2</v>
      </c>
      <c r="U15" s="6">
        <f t="shared" si="0"/>
        <v>20</v>
      </c>
      <c r="W15" s="47">
        <f t="shared" si="7"/>
        <v>19.999999999196799</v>
      </c>
      <c r="X15" s="47">
        <f t="shared" si="8"/>
        <v>19.875806693484478</v>
      </c>
      <c r="Y15" s="47">
        <f t="shared" si="9"/>
        <v>19.044192954543707</v>
      </c>
      <c r="Z15" s="47">
        <f t="shared" si="10"/>
        <v>16.826894921370862</v>
      </c>
      <c r="AA15" s="47">
        <f t="shared" si="11"/>
        <v>10</v>
      </c>
      <c r="AB15" s="13">
        <f t="shared" si="12"/>
        <v>75.746894568595849</v>
      </c>
      <c r="AD15" s="6">
        <v>117.26927043018576</v>
      </c>
      <c r="AE15" s="6">
        <f t="shared" si="13"/>
        <v>35.180781129055724</v>
      </c>
      <c r="AF15" s="14">
        <v>1400</v>
      </c>
      <c r="AG15" s="15">
        <f>AVERAGE(AE2:AE1401)</f>
        <v>45.500394642467434</v>
      </c>
      <c r="AH15" s="6">
        <f t="shared" si="14"/>
        <v>45</v>
      </c>
      <c r="AJ15" s="3" t="s">
        <v>35</v>
      </c>
      <c r="AK15" s="49">
        <v>5000</v>
      </c>
      <c r="AL15" s="48"/>
      <c r="AM15" s="48"/>
      <c r="AO15" s="3">
        <v>14.651003603452342</v>
      </c>
      <c r="AP15" s="5">
        <f t="shared" si="15"/>
        <v>13.878165734374535</v>
      </c>
      <c r="AQ15" s="5">
        <f t="shared" si="16"/>
        <v>15.423841472530148</v>
      </c>
      <c r="AR15" s="4">
        <v>20</v>
      </c>
      <c r="AS15" s="6">
        <f t="shared" si="17"/>
        <v>4.0000000000000001E-3</v>
      </c>
      <c r="AT15" s="41">
        <f t="shared" si="25"/>
        <v>1.1915831807188026E-2</v>
      </c>
      <c r="AU15" s="41">
        <f t="shared" si="18"/>
        <v>59.57915903594013</v>
      </c>
      <c r="AV15" s="6">
        <f t="shared" si="19"/>
        <v>26.292916102546371</v>
      </c>
      <c r="BE15" s="54">
        <f t="shared" si="26"/>
        <v>3.7873447284297925</v>
      </c>
      <c r="BG15" s="3" t="s">
        <v>35</v>
      </c>
      <c r="BH15" s="3">
        <v>71</v>
      </c>
      <c r="BJ15" s="55"/>
      <c r="BM15" s="55"/>
      <c r="BN15" s="56"/>
      <c r="BO15" s="56"/>
      <c r="BP15" s="56"/>
      <c r="BQ15" s="56"/>
    </row>
    <row r="16" spans="1:72" x14ac:dyDescent="0.55000000000000004">
      <c r="D16" s="6">
        <v>0.73167865876231908</v>
      </c>
      <c r="E16" s="6">
        <f t="shared" si="1"/>
        <v>180.89489203424193</v>
      </c>
      <c r="N16" s="4">
        <v>53.988931138693189</v>
      </c>
      <c r="O16" s="4">
        <v>34</v>
      </c>
      <c r="P16" s="6">
        <f t="shared" si="2"/>
        <v>10.199999999999999</v>
      </c>
      <c r="Q16" s="6">
        <f t="shared" si="3"/>
        <v>5.0999999999999996</v>
      </c>
      <c r="R16" s="6">
        <f t="shared" si="4"/>
        <v>6.8000000000000007</v>
      </c>
      <c r="S16" s="6">
        <f t="shared" si="5"/>
        <v>8.5</v>
      </c>
      <c r="T16" s="6">
        <f t="shared" si="6"/>
        <v>3.4000000000000004</v>
      </c>
      <c r="U16" s="6">
        <f t="shared" si="0"/>
        <v>34</v>
      </c>
      <c r="W16" s="47">
        <f t="shared" si="7"/>
        <v>34</v>
      </c>
      <c r="X16" s="47">
        <f t="shared" si="8"/>
        <v>33.999999966456016</v>
      </c>
      <c r="Y16" s="47">
        <f t="shared" si="9"/>
        <v>33.99999999592135</v>
      </c>
      <c r="Z16" s="47">
        <f t="shared" si="10"/>
        <v>33.997540166506546</v>
      </c>
      <c r="AA16" s="47">
        <f t="shared" si="11"/>
        <v>33.999947958690953</v>
      </c>
      <c r="AB16" s="13">
        <f t="shared" si="12"/>
        <v>135.99754012888391</v>
      </c>
      <c r="AD16" s="6">
        <v>180.89489203424193</v>
      </c>
      <c r="AE16" s="6">
        <f t="shared" si="13"/>
        <v>54.26846761027258</v>
      </c>
      <c r="AF16" s="14">
        <v>1500</v>
      </c>
      <c r="AG16" s="15">
        <f>AVERAGE(AE2:AE1501)</f>
        <v>45.589350747244275</v>
      </c>
      <c r="AH16" s="6">
        <f t="shared" si="14"/>
        <v>45</v>
      </c>
      <c r="AJ16" s="15"/>
      <c r="AK16" s="50">
        <v>0</v>
      </c>
      <c r="AL16" s="37"/>
      <c r="AM16" s="37"/>
      <c r="AO16" s="3">
        <v>16.196679341607954</v>
      </c>
      <c r="AP16" s="5">
        <f t="shared" si="15"/>
        <v>15.42384147253015</v>
      </c>
      <c r="AQ16" s="5">
        <f t="shared" si="16"/>
        <v>16.969517210685758</v>
      </c>
      <c r="AR16" s="4">
        <v>34</v>
      </c>
      <c r="AS16" s="6">
        <f t="shared" si="17"/>
        <v>6.7999999999999996E-3</v>
      </c>
      <c r="AT16" s="41">
        <f t="shared" si="25"/>
        <v>1.1814033985011796E-2</v>
      </c>
      <c r="AU16" s="41">
        <f t="shared" si="18"/>
        <v>59.070169925058977</v>
      </c>
      <c r="AV16" s="6">
        <f t="shared" si="19"/>
        <v>10.640115321637179</v>
      </c>
      <c r="BE16" s="54">
        <f t="shared" si="26"/>
        <v>3.9999276508495267</v>
      </c>
      <c r="BG16" s="41"/>
      <c r="BH16" s="41">
        <v>0</v>
      </c>
      <c r="BJ16" s="55"/>
      <c r="BM16" s="55"/>
      <c r="BN16" s="56"/>
      <c r="BO16" s="56"/>
      <c r="BP16" s="56"/>
      <c r="BQ16" s="56"/>
    </row>
    <row r="17" spans="4:69" x14ac:dyDescent="0.55000000000000004">
      <c r="D17" s="6">
        <v>0.5788181727693581</v>
      </c>
      <c r="E17" s="6">
        <f t="shared" si="1"/>
        <v>159.94355003651015</v>
      </c>
      <c r="N17" s="4">
        <v>59.141183599211885</v>
      </c>
      <c r="O17" s="4">
        <v>40</v>
      </c>
      <c r="P17" s="6">
        <f t="shared" si="2"/>
        <v>12</v>
      </c>
      <c r="Q17" s="6">
        <f t="shared" si="3"/>
        <v>6</v>
      </c>
      <c r="R17" s="6">
        <f t="shared" si="4"/>
        <v>8</v>
      </c>
      <c r="S17" s="6">
        <f t="shared" si="5"/>
        <v>10</v>
      </c>
      <c r="T17" s="6">
        <f t="shared" si="6"/>
        <v>4</v>
      </c>
      <c r="U17" s="6">
        <f t="shared" si="0"/>
        <v>40</v>
      </c>
      <c r="W17" s="47">
        <f t="shared" si="7"/>
        <v>40</v>
      </c>
      <c r="X17" s="47">
        <f t="shared" si="8"/>
        <v>39.999999999998728</v>
      </c>
      <c r="Y17" s="47">
        <f t="shared" si="9"/>
        <v>40</v>
      </c>
      <c r="Z17" s="47">
        <f t="shared" si="10"/>
        <v>39.99998853393712</v>
      </c>
      <c r="AA17" s="47">
        <f t="shared" si="11"/>
        <v>39.999999999476643</v>
      </c>
      <c r="AB17" s="13">
        <f t="shared" si="12"/>
        <v>159.99998853393583</v>
      </c>
      <c r="AD17" s="6">
        <v>159.94355003651015</v>
      </c>
      <c r="AE17" s="6">
        <f t="shared" si="13"/>
        <v>47.983065010953041</v>
      </c>
      <c r="AF17" s="14">
        <v>1600</v>
      </c>
      <c r="AG17" s="15">
        <f>AVERAGE(AE2:AE1601)</f>
        <v>45.643485304395696</v>
      </c>
      <c r="AH17" s="6">
        <f t="shared" si="14"/>
        <v>45</v>
      </c>
      <c r="AO17" s="3">
        <v>17.742355079763563</v>
      </c>
      <c r="AP17" s="5">
        <f t="shared" si="15"/>
        <v>16.969517210685758</v>
      </c>
      <c r="AQ17" s="5">
        <f t="shared" si="16"/>
        <v>18.515192948841367</v>
      </c>
      <c r="AR17" s="4">
        <v>40</v>
      </c>
      <c r="AS17" s="6">
        <f t="shared" si="17"/>
        <v>8.0000000000000002E-3</v>
      </c>
      <c r="AT17" s="41">
        <f t="shared" si="25"/>
        <v>1.1701918490806817E-2</v>
      </c>
      <c r="AU17" s="41">
        <f t="shared" si="18"/>
        <v>58.509592454034085</v>
      </c>
      <c r="AV17" s="6">
        <f t="shared" si="19"/>
        <v>5.8555357924188352</v>
      </c>
      <c r="BE17" s="54">
        <f t="shared" si="26"/>
        <v>3.9999997133483958</v>
      </c>
      <c r="BJ17" s="55"/>
      <c r="BM17" s="55"/>
      <c r="BN17" s="56"/>
      <c r="BO17" s="56"/>
      <c r="BP17" s="56"/>
      <c r="BQ17" s="56"/>
    </row>
    <row r="18" spans="4:69" x14ac:dyDescent="0.55000000000000004">
      <c r="D18" s="6">
        <v>0.65467823873226638</v>
      </c>
      <c r="E18" s="6">
        <f t="shared" si="1"/>
        <v>169.89909535825672</v>
      </c>
      <c r="N18" s="4">
        <v>64.293436059730581</v>
      </c>
      <c r="O18" s="4">
        <v>43</v>
      </c>
      <c r="P18" s="6">
        <f t="shared" si="2"/>
        <v>12.9</v>
      </c>
      <c r="Q18" s="6">
        <f t="shared" si="3"/>
        <v>6.45</v>
      </c>
      <c r="R18" s="6">
        <f t="shared" si="4"/>
        <v>8.6</v>
      </c>
      <c r="S18" s="6">
        <f t="shared" si="5"/>
        <v>10.75</v>
      </c>
      <c r="T18" s="6">
        <f t="shared" si="6"/>
        <v>4.3</v>
      </c>
      <c r="U18" s="6">
        <f t="shared" si="0"/>
        <v>43</v>
      </c>
      <c r="W18" s="47">
        <f t="shared" si="7"/>
        <v>43</v>
      </c>
      <c r="X18" s="47">
        <f t="shared" si="8"/>
        <v>42.999999999999993</v>
      </c>
      <c r="Y18" s="47">
        <f t="shared" si="9"/>
        <v>43</v>
      </c>
      <c r="Z18" s="47">
        <f t="shared" si="10"/>
        <v>42.999999539143616</v>
      </c>
      <c r="AA18" s="47">
        <f t="shared" si="11"/>
        <v>42.999999999999623</v>
      </c>
      <c r="AB18" s="13">
        <f t="shared" si="12"/>
        <v>171.99999953914363</v>
      </c>
      <c r="AD18" s="6">
        <v>169.89909535825672</v>
      </c>
      <c r="AE18" s="6">
        <f t="shared" si="13"/>
        <v>50.969728607477016</v>
      </c>
      <c r="AF18" s="14">
        <v>1700</v>
      </c>
      <c r="AG18" s="15">
        <f>AVERAGE(AE2:AE1701)</f>
        <v>45.550606357440493</v>
      </c>
      <c r="AH18" s="6">
        <f t="shared" si="14"/>
        <v>45</v>
      </c>
      <c r="AO18" s="3">
        <v>19.288030817919172</v>
      </c>
      <c r="AP18" s="5">
        <f t="shared" si="15"/>
        <v>18.515192948841367</v>
      </c>
      <c r="AQ18" s="5">
        <f t="shared" si="16"/>
        <v>20.060868686996976</v>
      </c>
      <c r="AR18" s="4">
        <v>43</v>
      </c>
      <c r="AS18" s="6">
        <f t="shared" si="17"/>
        <v>8.6E-3</v>
      </c>
      <c r="AT18" s="41">
        <f t="shared" si="25"/>
        <v>1.1579796389237673E-2</v>
      </c>
      <c r="AU18" s="41">
        <f t="shared" si="18"/>
        <v>57.898981946188364</v>
      </c>
      <c r="AV18" s="6">
        <f t="shared" si="19"/>
        <v>3.8339130598039866</v>
      </c>
      <c r="BE18" s="54">
        <f t="shared" si="26"/>
        <v>3.9999999892824101</v>
      </c>
      <c r="BJ18" s="55"/>
      <c r="BM18" s="55"/>
      <c r="BN18" s="56"/>
      <c r="BO18" s="56"/>
      <c r="BP18" s="56"/>
      <c r="BQ18" s="56"/>
    </row>
    <row r="19" spans="4:69" x14ac:dyDescent="0.55000000000000004">
      <c r="D19" s="6">
        <v>0.32841961007506482</v>
      </c>
      <c r="E19" s="6">
        <f t="shared" si="1"/>
        <v>127.78593505059399</v>
      </c>
      <c r="N19" s="4">
        <v>69.445688520249277</v>
      </c>
      <c r="O19" s="4">
        <v>55</v>
      </c>
      <c r="P19" s="6">
        <f t="shared" si="2"/>
        <v>16.5</v>
      </c>
      <c r="Q19" s="6">
        <f t="shared" si="3"/>
        <v>8.25</v>
      </c>
      <c r="R19" s="6">
        <f t="shared" si="4"/>
        <v>11</v>
      </c>
      <c r="S19" s="6">
        <f t="shared" si="5"/>
        <v>13.75</v>
      </c>
      <c r="T19" s="6">
        <f t="shared" si="6"/>
        <v>5.5</v>
      </c>
      <c r="U19" s="6">
        <f t="shared" si="0"/>
        <v>55</v>
      </c>
      <c r="W19" s="47">
        <f t="shared" si="7"/>
        <v>55</v>
      </c>
      <c r="X19" s="47">
        <f t="shared" si="8"/>
        <v>55</v>
      </c>
      <c r="Y19" s="47">
        <f t="shared" si="9"/>
        <v>55</v>
      </c>
      <c r="Z19" s="47">
        <f t="shared" si="10"/>
        <v>54.999999999999964</v>
      </c>
      <c r="AA19" s="47">
        <f t="shared" si="11"/>
        <v>55</v>
      </c>
      <c r="AB19" s="13">
        <f t="shared" si="12"/>
        <v>219.99999999999997</v>
      </c>
      <c r="AD19" s="6">
        <v>127.78593505059399</v>
      </c>
      <c r="AE19" s="6">
        <f t="shared" si="13"/>
        <v>38.335780515178193</v>
      </c>
      <c r="AF19" s="14">
        <v>1800</v>
      </c>
      <c r="AG19" s="15">
        <f>AVERAGE(AE2:AE1801)</f>
        <v>45.429555960438961</v>
      </c>
      <c r="AH19" s="6">
        <f t="shared" si="14"/>
        <v>45</v>
      </c>
      <c r="AO19" s="3">
        <v>20.83370655607478</v>
      </c>
      <c r="AP19" s="5">
        <f t="shared" si="15"/>
        <v>20.060868686996976</v>
      </c>
      <c r="AQ19" s="5">
        <f t="shared" si="16"/>
        <v>21.606544425152585</v>
      </c>
      <c r="AR19" s="4">
        <v>55</v>
      </c>
      <c r="AS19" s="6">
        <f t="shared" si="17"/>
        <v>1.0999999999999999E-2</v>
      </c>
      <c r="AT19" s="41">
        <f t="shared" si="25"/>
        <v>1.1448004173527315E-2</v>
      </c>
      <c r="AU19" s="41">
        <f t="shared" si="18"/>
        <v>57.240020867636574</v>
      </c>
      <c r="AV19" s="6">
        <f t="shared" si="19"/>
        <v>8.7660581030366197E-2</v>
      </c>
      <c r="BE19" s="54">
        <f t="shared" si="26"/>
        <v>3.9999999999999996</v>
      </c>
      <c r="BJ19" s="55"/>
      <c r="BM19" s="55"/>
      <c r="BN19" s="56"/>
      <c r="BO19" s="56"/>
      <c r="BP19" s="56"/>
      <c r="BQ19" s="56"/>
    </row>
    <row r="20" spans="4:69" x14ac:dyDescent="0.55000000000000004">
      <c r="D20" s="6">
        <v>0.13965124619527569</v>
      </c>
      <c r="E20" s="6">
        <f t="shared" si="1"/>
        <v>95.905621912394821</v>
      </c>
      <c r="N20" s="4">
        <v>74.597940980767973</v>
      </c>
      <c r="O20" s="4">
        <v>50</v>
      </c>
      <c r="P20" s="6">
        <f t="shared" si="2"/>
        <v>15</v>
      </c>
      <c r="Q20" s="6">
        <f t="shared" si="3"/>
        <v>7.5</v>
      </c>
      <c r="R20" s="6">
        <f t="shared" si="4"/>
        <v>10</v>
      </c>
      <c r="S20" s="6">
        <f t="shared" si="5"/>
        <v>12.5</v>
      </c>
      <c r="T20" s="6">
        <f t="shared" si="6"/>
        <v>5</v>
      </c>
      <c r="U20" s="6">
        <f t="shared" si="0"/>
        <v>50</v>
      </c>
      <c r="W20" s="47">
        <f t="shared" si="7"/>
        <v>50</v>
      </c>
      <c r="X20" s="47">
        <f t="shared" si="8"/>
        <v>50</v>
      </c>
      <c r="Y20" s="47">
        <f t="shared" si="9"/>
        <v>50</v>
      </c>
      <c r="Z20" s="47">
        <f t="shared" si="10"/>
        <v>49.999999999936009</v>
      </c>
      <c r="AA20" s="47">
        <f t="shared" si="11"/>
        <v>50</v>
      </c>
      <c r="AB20" s="13">
        <f t="shared" si="12"/>
        <v>199.99999999993599</v>
      </c>
      <c r="AD20" s="6">
        <v>95.905621912394821</v>
      </c>
      <c r="AE20" s="6">
        <f t="shared" si="13"/>
        <v>28.771686573718444</v>
      </c>
      <c r="AF20" s="14">
        <v>1900</v>
      </c>
      <c r="AG20" s="15">
        <f>AVERAGE(AE2:AE1901)</f>
        <v>45.531479335997183</v>
      </c>
      <c r="AH20" s="6">
        <f t="shared" si="14"/>
        <v>45</v>
      </c>
      <c r="AO20" s="3">
        <v>22.379382294230389</v>
      </c>
      <c r="AP20" s="5">
        <f t="shared" si="15"/>
        <v>21.606544425152585</v>
      </c>
      <c r="AQ20" s="5">
        <f t="shared" si="16"/>
        <v>23.152220163308193</v>
      </c>
      <c r="AR20" s="4">
        <v>50</v>
      </c>
      <c r="AS20" s="6">
        <f t="shared" si="17"/>
        <v>0.01</v>
      </c>
      <c r="AT20" s="41">
        <f t="shared" si="25"/>
        <v>1.1306902221634219E-2</v>
      </c>
      <c r="AU20" s="41">
        <f t="shared" si="18"/>
        <v>56.534511108171095</v>
      </c>
      <c r="AV20" s="6">
        <f t="shared" si="19"/>
        <v>0.75528795749398303</v>
      </c>
      <c r="BE20" s="54">
        <f t="shared" si="26"/>
        <v>3.9999999999987197</v>
      </c>
      <c r="BJ20" s="55"/>
      <c r="BM20" s="55"/>
      <c r="BN20" s="56"/>
      <c r="BO20" s="56"/>
      <c r="BP20" s="56"/>
      <c r="BQ20" s="56"/>
    </row>
    <row r="21" spans="4:69" x14ac:dyDescent="0.55000000000000004">
      <c r="D21" s="6">
        <v>2.7986438351239595E-3</v>
      </c>
      <c r="E21" s="6">
        <f t="shared" si="1"/>
        <v>11.475749547924238</v>
      </c>
      <c r="N21" s="4">
        <v>79.750193441286683</v>
      </c>
      <c r="O21" s="4">
        <v>61</v>
      </c>
      <c r="P21" s="6">
        <f t="shared" si="2"/>
        <v>18.3</v>
      </c>
      <c r="Q21" s="6">
        <f t="shared" si="3"/>
        <v>9.15</v>
      </c>
      <c r="R21" s="6">
        <f t="shared" si="4"/>
        <v>12.200000000000001</v>
      </c>
      <c r="S21" s="6">
        <f t="shared" si="5"/>
        <v>15.25</v>
      </c>
      <c r="T21" s="6">
        <f t="shared" si="6"/>
        <v>6.1000000000000005</v>
      </c>
      <c r="U21" s="6">
        <f t="shared" si="0"/>
        <v>61.000000000000007</v>
      </c>
      <c r="W21" s="47">
        <f t="shared" si="7"/>
        <v>61.000000000000007</v>
      </c>
      <c r="X21" s="47">
        <f t="shared" si="8"/>
        <v>61.000000000000007</v>
      </c>
      <c r="Y21" s="47">
        <f t="shared" si="9"/>
        <v>61.000000000000007</v>
      </c>
      <c r="Z21" s="47">
        <f t="shared" si="10"/>
        <v>61.000000000000007</v>
      </c>
      <c r="AA21" s="47">
        <f t="shared" si="11"/>
        <v>61.000000000000007</v>
      </c>
      <c r="AB21" s="13">
        <f t="shared" si="12"/>
        <v>244.00000000000003</v>
      </c>
      <c r="AD21" s="6">
        <v>11.475749547924238</v>
      </c>
      <c r="AE21" s="6">
        <f t="shared" si="13"/>
        <v>3.4427248643772712</v>
      </c>
      <c r="AF21" s="14">
        <v>2000</v>
      </c>
      <c r="AG21" s="15">
        <f>AVERAGE(AE2:AE2001)</f>
        <v>45.648585944955911</v>
      </c>
      <c r="AH21" s="6">
        <f t="shared" si="14"/>
        <v>45</v>
      </c>
      <c r="AO21" s="3">
        <v>23.925058032386001</v>
      </c>
      <c r="AP21" s="5">
        <f t="shared" si="15"/>
        <v>23.152220163308197</v>
      </c>
      <c r="AQ21" s="5">
        <f t="shared" si="16"/>
        <v>24.697895901463806</v>
      </c>
      <c r="AR21" s="4">
        <v>61</v>
      </c>
      <c r="AS21" s="6">
        <f t="shared" si="17"/>
        <v>1.2200000000000001E-2</v>
      </c>
      <c r="AT21" s="41">
        <f t="shared" si="25"/>
        <v>1.1156873155868663E-2</v>
      </c>
      <c r="AU21" s="41">
        <f t="shared" si="18"/>
        <v>55.784365779343318</v>
      </c>
      <c r="AV21" s="6">
        <f t="shared" si="19"/>
        <v>0.48764272827420252</v>
      </c>
      <c r="BE21" s="54">
        <f t="shared" si="26"/>
        <v>4</v>
      </c>
      <c r="BJ21" s="55"/>
      <c r="BM21" s="55"/>
      <c r="BN21" s="56"/>
      <c r="BO21" s="56"/>
      <c r="BP21" s="56"/>
      <c r="BQ21" s="56"/>
    </row>
    <row r="22" spans="4:69" x14ac:dyDescent="0.55000000000000004">
      <c r="D22" s="6">
        <v>0.45251837271863804</v>
      </c>
      <c r="E22" s="6">
        <f t="shared" si="1"/>
        <v>144.03494079580207</v>
      </c>
      <c r="N22" s="4">
        <v>84.902445901805379</v>
      </c>
      <c r="O22" s="4">
        <v>79</v>
      </c>
      <c r="P22" s="6">
        <f t="shared" si="2"/>
        <v>23.7</v>
      </c>
      <c r="Q22" s="6">
        <f t="shared" si="3"/>
        <v>11.85</v>
      </c>
      <c r="R22" s="6">
        <f t="shared" si="4"/>
        <v>15.8</v>
      </c>
      <c r="S22" s="6">
        <f t="shared" si="5"/>
        <v>19.75</v>
      </c>
      <c r="T22" s="6">
        <f t="shared" si="6"/>
        <v>7.9</v>
      </c>
      <c r="U22" s="6">
        <f t="shared" si="0"/>
        <v>79</v>
      </c>
      <c r="W22" s="47">
        <f t="shared" si="7"/>
        <v>79</v>
      </c>
      <c r="X22" s="47">
        <f t="shared" si="8"/>
        <v>79</v>
      </c>
      <c r="Y22" s="47">
        <f t="shared" si="9"/>
        <v>79</v>
      </c>
      <c r="Z22" s="47">
        <f t="shared" si="10"/>
        <v>79</v>
      </c>
      <c r="AA22" s="47">
        <f t="shared" si="11"/>
        <v>79</v>
      </c>
      <c r="AB22" s="13">
        <f t="shared" si="12"/>
        <v>316</v>
      </c>
      <c r="AD22" s="6">
        <v>144.03494079580207</v>
      </c>
      <c r="AE22" s="6">
        <f t="shared" si="13"/>
        <v>43.210482238740617</v>
      </c>
      <c r="AO22" s="3">
        <v>25.47073377054161</v>
      </c>
      <c r="AP22" s="5">
        <f t="shared" si="15"/>
        <v>24.697895901463806</v>
      </c>
      <c r="AQ22" s="5">
        <f t="shared" si="16"/>
        <v>26.243571639619415</v>
      </c>
      <c r="AR22" s="4">
        <v>79</v>
      </c>
      <c r="AS22" s="6">
        <f t="shared" si="17"/>
        <v>1.5800000000000002E-2</v>
      </c>
      <c r="AT22" s="41">
        <f t="shared" si="25"/>
        <v>1.0998320116388682E-2</v>
      </c>
      <c r="AU22" s="41">
        <f t="shared" si="18"/>
        <v>54.991600581943409</v>
      </c>
      <c r="AV22" s="6">
        <f t="shared" si="19"/>
        <v>10.48165968106415</v>
      </c>
      <c r="BE22" s="54">
        <f t="shared" si="26"/>
        <v>4</v>
      </c>
      <c r="BJ22" s="55"/>
      <c r="BM22" s="55"/>
      <c r="BN22" s="56"/>
      <c r="BO22" s="56"/>
      <c r="BP22" s="56"/>
      <c r="BQ22" s="56"/>
    </row>
    <row r="23" spans="4:69" x14ac:dyDescent="0.55000000000000004">
      <c r="D23" s="6">
        <v>0.56697871885165829</v>
      </c>
      <c r="E23" s="6">
        <f t="shared" si="1"/>
        <v>158.4343679529253</v>
      </c>
      <c r="N23" s="4">
        <v>90.054698362324075</v>
      </c>
      <c r="O23" s="4">
        <v>94</v>
      </c>
      <c r="P23" s="6">
        <f t="shared" si="2"/>
        <v>28.2</v>
      </c>
      <c r="Q23" s="6">
        <f t="shared" si="3"/>
        <v>14.1</v>
      </c>
      <c r="R23" s="6">
        <f t="shared" si="4"/>
        <v>18.8</v>
      </c>
      <c r="S23" s="6">
        <f t="shared" si="5"/>
        <v>23.5</v>
      </c>
      <c r="T23" s="6">
        <f t="shared" si="6"/>
        <v>9.4</v>
      </c>
      <c r="U23" s="6">
        <f t="shared" si="0"/>
        <v>94</v>
      </c>
      <c r="W23" s="47">
        <f t="shared" si="7"/>
        <v>94</v>
      </c>
      <c r="X23" s="47">
        <f t="shared" si="8"/>
        <v>94</v>
      </c>
      <c r="Y23" s="47">
        <f t="shared" si="9"/>
        <v>94</v>
      </c>
      <c r="Z23" s="47">
        <f t="shared" si="10"/>
        <v>94</v>
      </c>
      <c r="AA23" s="47">
        <f t="shared" si="11"/>
        <v>94</v>
      </c>
      <c r="AB23" s="13">
        <f t="shared" si="12"/>
        <v>376</v>
      </c>
      <c r="AD23" s="6">
        <v>158.4343679529253</v>
      </c>
      <c r="AE23" s="6">
        <f t="shared" si="13"/>
        <v>47.530310385877591</v>
      </c>
      <c r="AO23" s="3">
        <v>27.016409508697219</v>
      </c>
      <c r="AP23" s="5">
        <f t="shared" si="15"/>
        <v>26.243571639619415</v>
      </c>
      <c r="AQ23" s="5">
        <f t="shared" si="16"/>
        <v>27.789247377775023</v>
      </c>
      <c r="AR23" s="4">
        <v>94</v>
      </c>
      <c r="AS23" s="6">
        <f t="shared" si="17"/>
        <v>1.8800000000000001E-2</v>
      </c>
      <c r="AT23" s="41">
        <f t="shared" si="25"/>
        <v>1.0831664959464193E-2</v>
      </c>
      <c r="AU23" s="41">
        <f t="shared" si="18"/>
        <v>54.158324797320965</v>
      </c>
      <c r="AV23" s="6">
        <f t="shared" si="19"/>
        <v>29.309604551030922</v>
      </c>
      <c r="BE23" s="54">
        <f t="shared" si="26"/>
        <v>4</v>
      </c>
      <c r="BJ23" s="55"/>
      <c r="BM23" s="55"/>
      <c r="BN23" s="56"/>
      <c r="BO23" s="56"/>
      <c r="BP23" s="56"/>
      <c r="BQ23" s="56"/>
    </row>
    <row r="24" spans="4:69" x14ac:dyDescent="0.55000000000000004">
      <c r="D24" s="6">
        <v>0.55176455782065936</v>
      </c>
      <c r="E24" s="6">
        <f t="shared" si="1"/>
        <v>156.50603808162271</v>
      </c>
      <c r="N24" s="4">
        <v>95.206950822842771</v>
      </c>
      <c r="O24" s="4">
        <v>129</v>
      </c>
      <c r="P24" s="6">
        <f t="shared" si="2"/>
        <v>38.699999999999996</v>
      </c>
      <c r="Q24" s="6">
        <f t="shared" si="3"/>
        <v>19.349999999999998</v>
      </c>
      <c r="R24" s="6">
        <f t="shared" si="4"/>
        <v>25.8</v>
      </c>
      <c r="S24" s="6">
        <f t="shared" si="5"/>
        <v>32.25</v>
      </c>
      <c r="T24" s="6">
        <f t="shared" si="6"/>
        <v>12.9</v>
      </c>
      <c r="U24" s="6">
        <f t="shared" si="0"/>
        <v>129</v>
      </c>
      <c r="W24" s="47">
        <f t="shared" si="7"/>
        <v>129</v>
      </c>
      <c r="X24" s="47">
        <f t="shared" si="8"/>
        <v>129</v>
      </c>
      <c r="Y24" s="47">
        <f t="shared" si="9"/>
        <v>129</v>
      </c>
      <c r="Z24" s="47">
        <f t="shared" si="10"/>
        <v>129</v>
      </c>
      <c r="AA24" s="47">
        <f t="shared" si="11"/>
        <v>129</v>
      </c>
      <c r="AB24" s="13">
        <f t="shared" si="12"/>
        <v>516</v>
      </c>
      <c r="AD24" s="6">
        <v>156.50603808162271</v>
      </c>
      <c r="AE24" s="6">
        <f t="shared" si="13"/>
        <v>46.951811424486813</v>
      </c>
      <c r="AO24" s="3">
        <v>28.562085246852828</v>
      </c>
      <c r="AP24" s="5">
        <f t="shared" si="15"/>
        <v>27.789247377775023</v>
      </c>
      <c r="AQ24" s="5">
        <f t="shared" si="16"/>
        <v>29.334923115930632</v>
      </c>
      <c r="AR24" s="4">
        <v>129</v>
      </c>
      <c r="AS24" s="6">
        <f t="shared" si="17"/>
        <v>2.58E-2</v>
      </c>
      <c r="AT24" s="41">
        <f t="shared" si="25"/>
        <v>1.0657346391759304E-2</v>
      </c>
      <c r="AU24" s="41">
        <f t="shared" si="18"/>
        <v>53.286731958796516</v>
      </c>
      <c r="AV24" s="6">
        <f t="shared" si="19"/>
        <v>107.5783548128215</v>
      </c>
      <c r="BE24" s="54">
        <f t="shared" si="26"/>
        <v>4</v>
      </c>
      <c r="BJ24" s="55"/>
      <c r="BM24" s="55"/>
      <c r="BN24" s="56"/>
      <c r="BO24" s="56"/>
      <c r="BP24" s="56"/>
      <c r="BQ24" s="56"/>
    </row>
    <row r="25" spans="4:69" x14ac:dyDescent="0.55000000000000004">
      <c r="D25" s="6">
        <v>0.52582127742445339</v>
      </c>
      <c r="E25" s="6">
        <f t="shared" si="1"/>
        <v>153.23848007180962</v>
      </c>
      <c r="N25" s="4">
        <v>100.35920328336147</v>
      </c>
      <c r="O25" s="4">
        <v>125</v>
      </c>
      <c r="P25" s="6">
        <f t="shared" si="2"/>
        <v>37.5</v>
      </c>
      <c r="Q25" s="6">
        <f t="shared" si="3"/>
        <v>18.75</v>
      </c>
      <c r="R25" s="6">
        <f t="shared" si="4"/>
        <v>25</v>
      </c>
      <c r="S25" s="6">
        <f t="shared" si="5"/>
        <v>31.25</v>
      </c>
      <c r="T25" s="6">
        <f t="shared" si="6"/>
        <v>12.5</v>
      </c>
      <c r="U25" s="6">
        <f t="shared" si="0"/>
        <v>125</v>
      </c>
      <c r="W25" s="47">
        <f t="shared" si="7"/>
        <v>125</v>
      </c>
      <c r="X25" s="47">
        <f t="shared" si="8"/>
        <v>125</v>
      </c>
      <c r="Y25" s="47">
        <f t="shared" si="9"/>
        <v>125</v>
      </c>
      <c r="Z25" s="47">
        <f t="shared" si="10"/>
        <v>125</v>
      </c>
      <c r="AA25" s="47">
        <f t="shared" si="11"/>
        <v>125</v>
      </c>
      <c r="AB25" s="13">
        <f t="shared" si="12"/>
        <v>500</v>
      </c>
      <c r="AD25" s="6">
        <v>153.23848007180962</v>
      </c>
      <c r="AE25" s="6">
        <f t="shared" si="13"/>
        <v>45.971544021542883</v>
      </c>
      <c r="AO25" s="3">
        <v>30.107760985008436</v>
      </c>
      <c r="AP25" s="5">
        <f t="shared" si="15"/>
        <v>29.334923115930632</v>
      </c>
      <c r="AQ25" s="5">
        <f t="shared" si="16"/>
        <v>30.880598854086241</v>
      </c>
      <c r="AR25" s="4">
        <v>125</v>
      </c>
      <c r="AS25" s="6">
        <f t="shared" si="17"/>
        <v>2.5000000000000001E-2</v>
      </c>
      <c r="AT25" s="41">
        <f t="shared" si="25"/>
        <v>1.0475818052147257E-2</v>
      </c>
      <c r="AU25" s="41">
        <f t="shared" si="18"/>
        <v>52.379090260736284</v>
      </c>
      <c r="AV25" s="6">
        <f t="shared" si="19"/>
        <v>100.685149457656</v>
      </c>
      <c r="BE25" s="54">
        <f t="shared" si="26"/>
        <v>4</v>
      </c>
      <c r="BJ25" s="55"/>
      <c r="BM25" s="55"/>
      <c r="BN25" s="56"/>
      <c r="BO25" s="56"/>
      <c r="BP25" s="56"/>
      <c r="BQ25" s="56"/>
    </row>
    <row r="26" spans="4:69" x14ac:dyDescent="0.55000000000000004">
      <c r="D26" s="6">
        <v>0.91123843688225925</v>
      </c>
      <c r="E26" s="6">
        <f t="shared" si="1"/>
        <v>217.42103245304429</v>
      </c>
      <c r="N26" s="4">
        <v>105.51145574388016</v>
      </c>
      <c r="O26" s="4">
        <v>104</v>
      </c>
      <c r="P26" s="6">
        <f t="shared" si="2"/>
        <v>31.2</v>
      </c>
      <c r="Q26" s="6">
        <f t="shared" si="3"/>
        <v>15.6</v>
      </c>
      <c r="R26" s="6">
        <f t="shared" si="4"/>
        <v>20.8</v>
      </c>
      <c r="S26" s="6">
        <f t="shared" si="5"/>
        <v>26</v>
      </c>
      <c r="T26" s="6">
        <f t="shared" si="6"/>
        <v>10.4</v>
      </c>
      <c r="U26" s="6">
        <f t="shared" si="0"/>
        <v>104</v>
      </c>
      <c r="W26" s="47">
        <f t="shared" si="7"/>
        <v>104</v>
      </c>
      <c r="X26" s="47">
        <f t="shared" si="8"/>
        <v>104</v>
      </c>
      <c r="Y26" s="47">
        <f t="shared" si="9"/>
        <v>104</v>
      </c>
      <c r="Z26" s="47">
        <f t="shared" si="10"/>
        <v>104</v>
      </c>
      <c r="AA26" s="47">
        <f t="shared" si="11"/>
        <v>104</v>
      </c>
      <c r="AB26" s="13">
        <f t="shared" si="12"/>
        <v>416</v>
      </c>
      <c r="AD26" s="6">
        <v>217.42103245304429</v>
      </c>
      <c r="AE26" s="6">
        <f t="shared" si="13"/>
        <v>65.22630973591329</v>
      </c>
      <c r="AO26" s="3">
        <v>31.653436723164045</v>
      </c>
      <c r="AP26" s="5">
        <f t="shared" si="15"/>
        <v>30.880598854086237</v>
      </c>
      <c r="AQ26" s="5">
        <f t="shared" si="16"/>
        <v>32.426274592241853</v>
      </c>
      <c r="AR26" s="4">
        <v>104</v>
      </c>
      <c r="AS26" s="6">
        <f t="shared" si="17"/>
        <v>2.0799999999999999E-2</v>
      </c>
      <c r="AT26" s="41">
        <f t="shared" si="25"/>
        <v>1.0287546552761984E-2</v>
      </c>
      <c r="AU26" s="41">
        <f t="shared" si="18"/>
        <v>51.437732763809919</v>
      </c>
      <c r="AV26" s="6">
        <f t="shared" si="19"/>
        <v>53.71138634151621</v>
      </c>
      <c r="BE26" s="54">
        <f t="shared" si="26"/>
        <v>4</v>
      </c>
      <c r="BJ26" s="55"/>
      <c r="BM26" s="55"/>
      <c r="BN26" s="56"/>
      <c r="BO26" s="56"/>
      <c r="BP26" s="56"/>
      <c r="BQ26" s="56"/>
    </row>
    <row r="27" spans="4:69" x14ac:dyDescent="0.55000000000000004">
      <c r="D27" s="6">
        <v>0.19311867729428722</v>
      </c>
      <c r="E27" s="6">
        <f t="shared" si="1"/>
        <v>106.67694543257909</v>
      </c>
      <c r="N27" s="4">
        <v>110.66370820439886</v>
      </c>
      <c r="O27" s="4">
        <v>155</v>
      </c>
      <c r="P27" s="6">
        <f t="shared" si="2"/>
        <v>46.5</v>
      </c>
      <c r="Q27" s="6">
        <f t="shared" si="3"/>
        <v>23.25</v>
      </c>
      <c r="R27" s="6">
        <f t="shared" si="4"/>
        <v>31</v>
      </c>
      <c r="S27" s="6">
        <f t="shared" si="5"/>
        <v>38.75</v>
      </c>
      <c r="T27" s="6">
        <f t="shared" si="6"/>
        <v>15.5</v>
      </c>
      <c r="U27" s="6">
        <f t="shared" si="0"/>
        <v>155</v>
      </c>
      <c r="W27" s="47">
        <f t="shared" si="7"/>
        <v>155</v>
      </c>
      <c r="X27" s="47">
        <f t="shared" si="8"/>
        <v>155</v>
      </c>
      <c r="Y27" s="47">
        <f t="shared" si="9"/>
        <v>155</v>
      </c>
      <c r="Z27" s="47">
        <f t="shared" si="10"/>
        <v>155</v>
      </c>
      <c r="AA27" s="47">
        <f t="shared" si="11"/>
        <v>155</v>
      </c>
      <c r="AB27" s="13">
        <f t="shared" si="12"/>
        <v>620</v>
      </c>
      <c r="AD27" s="6">
        <v>106.67694543257909</v>
      </c>
      <c r="AE27" s="6">
        <f t="shared" si="13"/>
        <v>32.003083629773727</v>
      </c>
      <c r="AO27" s="3">
        <v>33.199112461319658</v>
      </c>
      <c r="AP27" s="5">
        <f t="shared" si="15"/>
        <v>32.426274592241853</v>
      </c>
      <c r="AQ27" s="5">
        <f t="shared" si="16"/>
        <v>33.971950330397462</v>
      </c>
      <c r="AR27" s="4">
        <v>155</v>
      </c>
      <c r="AS27" s="6">
        <f t="shared" si="17"/>
        <v>3.1E-2</v>
      </c>
      <c r="AT27" s="41">
        <f t="shared" si="25"/>
        <v>1.0093009491064842E-2</v>
      </c>
      <c r="AU27" s="41">
        <f t="shared" si="18"/>
        <v>50.465047455324211</v>
      </c>
      <c r="AV27" s="6">
        <f t="shared" si="19"/>
        <v>216.53712528838076</v>
      </c>
      <c r="BE27" s="54">
        <f t="shared" si="26"/>
        <v>4</v>
      </c>
      <c r="BJ27" s="55"/>
      <c r="BM27" s="55"/>
      <c r="BN27" s="56"/>
      <c r="BO27" s="56"/>
      <c r="BP27" s="56"/>
      <c r="BQ27" s="56"/>
    </row>
    <row r="28" spans="4:69" x14ac:dyDescent="0.55000000000000004">
      <c r="D28" s="6">
        <v>0.45248708397571169</v>
      </c>
      <c r="E28" s="6">
        <f t="shared" si="1"/>
        <v>144.03099130862984</v>
      </c>
      <c r="N28" s="4">
        <v>115.81596066491755</v>
      </c>
      <c r="O28" s="4">
        <v>138</v>
      </c>
      <c r="P28" s="6">
        <f t="shared" si="2"/>
        <v>41.4</v>
      </c>
      <c r="Q28" s="6">
        <f t="shared" si="3"/>
        <v>20.7</v>
      </c>
      <c r="R28" s="6">
        <f t="shared" si="4"/>
        <v>27.6</v>
      </c>
      <c r="S28" s="6">
        <f t="shared" si="5"/>
        <v>34.5</v>
      </c>
      <c r="T28" s="6">
        <f t="shared" si="6"/>
        <v>13.8</v>
      </c>
      <c r="U28" s="6">
        <f t="shared" si="0"/>
        <v>138</v>
      </c>
      <c r="W28" s="47">
        <f t="shared" si="7"/>
        <v>138</v>
      </c>
      <c r="X28" s="47">
        <f t="shared" si="8"/>
        <v>138</v>
      </c>
      <c r="Y28" s="47">
        <f t="shared" si="9"/>
        <v>138</v>
      </c>
      <c r="Z28" s="47">
        <f t="shared" si="10"/>
        <v>138</v>
      </c>
      <c r="AA28" s="47">
        <f t="shared" si="11"/>
        <v>138</v>
      </c>
      <c r="AB28" s="13">
        <f t="shared" si="12"/>
        <v>552</v>
      </c>
      <c r="AD28" s="6">
        <v>144.03099130862984</v>
      </c>
      <c r="AE28" s="6">
        <f t="shared" si="13"/>
        <v>43.209297392588951</v>
      </c>
      <c r="AO28" s="3">
        <v>34.744788199475266</v>
      </c>
      <c r="AP28" s="5">
        <f t="shared" si="15"/>
        <v>33.971950330397462</v>
      </c>
      <c r="AQ28" s="5">
        <f t="shared" si="16"/>
        <v>35.517626068553071</v>
      </c>
      <c r="AR28" s="4">
        <v>138</v>
      </c>
      <c r="AS28" s="6">
        <f t="shared" si="17"/>
        <v>2.76E-2</v>
      </c>
      <c r="AT28" s="41">
        <f t="shared" si="25"/>
        <v>9.8926934447136627E-3</v>
      </c>
      <c r="AU28" s="41">
        <f t="shared" si="18"/>
        <v>49.463467223568315</v>
      </c>
      <c r="AV28" s="6">
        <f t="shared" si="19"/>
        <v>158.47489219957424</v>
      </c>
      <c r="BE28" s="54">
        <f t="shared" si="26"/>
        <v>4</v>
      </c>
      <c r="BJ28" s="55"/>
      <c r="BM28" s="55"/>
      <c r="BN28" s="56"/>
      <c r="BO28" s="56"/>
      <c r="BP28" s="56"/>
      <c r="BQ28" s="56"/>
    </row>
    <row r="29" spans="4:69" x14ac:dyDescent="0.55000000000000004">
      <c r="D29" s="6">
        <v>0.92995400150035168</v>
      </c>
      <c r="E29" s="6">
        <f t="shared" si="1"/>
        <v>223.77242636591302</v>
      </c>
      <c r="N29" s="4">
        <v>120.96821312543628</v>
      </c>
      <c r="O29" s="4">
        <v>163</v>
      </c>
      <c r="P29" s="6">
        <f t="shared" si="2"/>
        <v>48.9</v>
      </c>
      <c r="Q29" s="6">
        <f t="shared" si="3"/>
        <v>24.45</v>
      </c>
      <c r="R29" s="6">
        <f t="shared" si="4"/>
        <v>32.6</v>
      </c>
      <c r="S29" s="6">
        <f t="shared" si="5"/>
        <v>40.75</v>
      </c>
      <c r="T29" s="6">
        <f t="shared" si="6"/>
        <v>16.3</v>
      </c>
      <c r="U29" s="6">
        <f t="shared" si="0"/>
        <v>163</v>
      </c>
      <c r="W29" s="47">
        <f t="shared" si="7"/>
        <v>163</v>
      </c>
      <c r="X29" s="47">
        <f t="shared" si="8"/>
        <v>163</v>
      </c>
      <c r="Y29" s="47">
        <f t="shared" si="9"/>
        <v>163</v>
      </c>
      <c r="Z29" s="47">
        <f t="shared" si="10"/>
        <v>163</v>
      </c>
      <c r="AA29" s="47">
        <f t="shared" si="11"/>
        <v>163</v>
      </c>
      <c r="AB29" s="13">
        <f t="shared" si="12"/>
        <v>652</v>
      </c>
      <c r="AD29" s="6">
        <v>223.77242636591302</v>
      </c>
      <c r="AE29" s="6">
        <f t="shared" si="13"/>
        <v>67.1317279097739</v>
      </c>
      <c r="AO29" s="3">
        <v>36.290463937630882</v>
      </c>
      <c r="AP29" s="5">
        <f t="shared" si="15"/>
        <v>35.517626068553078</v>
      </c>
      <c r="AQ29" s="5">
        <f t="shared" si="16"/>
        <v>37.063301806708687</v>
      </c>
      <c r="AR29" s="4">
        <v>163</v>
      </c>
      <c r="AS29" s="6">
        <f t="shared" si="17"/>
        <v>3.2599999999999997E-2</v>
      </c>
      <c r="AT29" s="41">
        <f t="shared" si="25"/>
        <v>9.6870919609205464E-3</v>
      </c>
      <c r="AU29" s="41">
        <f t="shared" si="18"/>
        <v>48.435459804602729</v>
      </c>
      <c r="AV29" s="6">
        <f t="shared" si="19"/>
        <v>270.97985490653997</v>
      </c>
      <c r="BE29" s="54">
        <f t="shared" si="26"/>
        <v>4</v>
      </c>
      <c r="BJ29" s="55"/>
      <c r="BM29" s="55"/>
      <c r="BN29" s="56"/>
      <c r="BO29" s="56"/>
      <c r="BP29" s="56"/>
      <c r="BQ29" s="56"/>
    </row>
    <row r="30" spans="4:69" x14ac:dyDescent="0.55000000000000004">
      <c r="D30" s="6">
        <v>0.22307067996302421</v>
      </c>
      <c r="E30" s="6">
        <f t="shared" si="1"/>
        <v>111.90681523712263</v>
      </c>
      <c r="N30" s="4">
        <v>126.12046558595497</v>
      </c>
      <c r="O30" s="4">
        <v>177</v>
      </c>
      <c r="P30" s="6">
        <f t="shared" si="2"/>
        <v>53.1</v>
      </c>
      <c r="Q30" s="6">
        <f t="shared" si="3"/>
        <v>26.55</v>
      </c>
      <c r="R30" s="6">
        <f t="shared" si="4"/>
        <v>35.4</v>
      </c>
      <c r="S30" s="6">
        <f t="shared" si="5"/>
        <v>44.25</v>
      </c>
      <c r="T30" s="6">
        <f t="shared" si="6"/>
        <v>17.7</v>
      </c>
      <c r="U30" s="6">
        <f t="shared" si="0"/>
        <v>177</v>
      </c>
      <c r="W30" s="47">
        <f t="shared" si="7"/>
        <v>177</v>
      </c>
      <c r="X30" s="47">
        <f t="shared" si="8"/>
        <v>177</v>
      </c>
      <c r="Y30" s="47">
        <f t="shared" si="9"/>
        <v>177</v>
      </c>
      <c r="Z30" s="47">
        <f t="shared" si="10"/>
        <v>177</v>
      </c>
      <c r="AA30" s="47">
        <f t="shared" si="11"/>
        <v>177</v>
      </c>
      <c r="AB30" s="13">
        <f t="shared" si="12"/>
        <v>708</v>
      </c>
      <c r="AD30" s="6">
        <v>111.90681523712263</v>
      </c>
      <c r="AE30" s="6">
        <f t="shared" si="13"/>
        <v>33.572044571136786</v>
      </c>
      <c r="AO30" s="3">
        <v>37.836139675786491</v>
      </c>
      <c r="AP30" s="5">
        <f t="shared" si="15"/>
        <v>37.063301806708687</v>
      </c>
      <c r="AQ30" s="5">
        <f t="shared" si="16"/>
        <v>38.608977544864295</v>
      </c>
      <c r="AR30" s="4">
        <v>177</v>
      </c>
      <c r="AS30" s="6">
        <f t="shared" si="17"/>
        <v>3.5400000000000001E-2</v>
      </c>
      <c r="AT30" s="41">
        <f t="shared" si="25"/>
        <v>9.4767035518116272E-3</v>
      </c>
      <c r="AU30" s="41">
        <f t="shared" si="18"/>
        <v>47.383517759058137</v>
      </c>
      <c r="AV30" s="6">
        <f t="shared" si="19"/>
        <v>354.56279447096824</v>
      </c>
      <c r="BE30" s="54">
        <f t="shared" si="26"/>
        <v>4</v>
      </c>
      <c r="BJ30" s="55"/>
      <c r="BM30" s="55"/>
      <c r="BN30" s="56"/>
      <c r="BO30" s="56"/>
      <c r="BP30" s="56"/>
      <c r="BQ30" s="56"/>
    </row>
    <row r="31" spans="4:69" x14ac:dyDescent="0.55000000000000004">
      <c r="D31" s="6">
        <v>0.44605538529481736</v>
      </c>
      <c r="E31" s="6">
        <f t="shared" si="1"/>
        <v>143.21830916326584</v>
      </c>
      <c r="N31" s="4">
        <v>131.27271804647367</v>
      </c>
      <c r="O31" s="4">
        <v>206</v>
      </c>
      <c r="P31" s="6">
        <f t="shared" si="2"/>
        <v>61.8</v>
      </c>
      <c r="Q31" s="6">
        <f t="shared" si="3"/>
        <v>30.9</v>
      </c>
      <c r="R31" s="6">
        <f t="shared" si="4"/>
        <v>41.2</v>
      </c>
      <c r="S31" s="6">
        <f t="shared" si="5"/>
        <v>51.5</v>
      </c>
      <c r="T31" s="6">
        <f t="shared" si="6"/>
        <v>20.6</v>
      </c>
      <c r="U31" s="6">
        <f t="shared" si="0"/>
        <v>205.99999999999997</v>
      </c>
      <c r="W31" s="47">
        <f t="shared" si="7"/>
        <v>205.99999999999997</v>
      </c>
      <c r="X31" s="47">
        <f t="shared" si="8"/>
        <v>205.99999999999997</v>
      </c>
      <c r="Y31" s="47">
        <f t="shared" si="9"/>
        <v>205.99999999999997</v>
      </c>
      <c r="Z31" s="47">
        <f t="shared" si="10"/>
        <v>205.99999999999997</v>
      </c>
      <c r="AA31" s="47">
        <f t="shared" si="11"/>
        <v>205.99999999999997</v>
      </c>
      <c r="AB31" s="13">
        <f t="shared" si="12"/>
        <v>823.99999999999989</v>
      </c>
      <c r="AD31" s="6">
        <v>143.21830916326584</v>
      </c>
      <c r="AE31" s="6">
        <f t="shared" si="13"/>
        <v>42.965492748979749</v>
      </c>
      <c r="AO31" s="3">
        <v>39.3818154139421</v>
      </c>
      <c r="AP31" s="5">
        <f t="shared" si="15"/>
        <v>38.608977544864295</v>
      </c>
      <c r="AQ31" s="5">
        <f t="shared" si="16"/>
        <v>40.154653283019904</v>
      </c>
      <c r="AR31" s="4">
        <v>206</v>
      </c>
      <c r="AS31" s="6">
        <f t="shared" si="17"/>
        <v>4.1200000000000001E-2</v>
      </c>
      <c r="AT31" s="41">
        <f t="shared" si="25"/>
        <v>9.2620297070357127E-3</v>
      </c>
      <c r="AU31" s="41">
        <f t="shared" si="18"/>
        <v>46.310148535178563</v>
      </c>
      <c r="AV31" s="6">
        <f t="shared" si="19"/>
        <v>550.65357092270028</v>
      </c>
      <c r="BE31" s="54">
        <f t="shared" si="26"/>
        <v>4</v>
      </c>
      <c r="BJ31" s="55"/>
      <c r="BM31" s="55"/>
      <c r="BN31" s="56"/>
      <c r="BO31" s="56"/>
      <c r="BP31" s="56"/>
      <c r="BQ31" s="56"/>
    </row>
    <row r="32" spans="4:69" x14ac:dyDescent="0.55000000000000004">
      <c r="D32" s="6">
        <v>0.78156144741071487</v>
      </c>
      <c r="E32" s="6">
        <f t="shared" si="1"/>
        <v>188.87387490913477</v>
      </c>
      <c r="N32" s="4">
        <v>136.42497050699237</v>
      </c>
      <c r="O32" s="4">
        <v>190</v>
      </c>
      <c r="P32" s="6">
        <f t="shared" si="2"/>
        <v>57</v>
      </c>
      <c r="Q32" s="6">
        <f t="shared" si="3"/>
        <v>28.5</v>
      </c>
      <c r="R32" s="6">
        <f t="shared" si="4"/>
        <v>38</v>
      </c>
      <c r="S32" s="6">
        <f t="shared" si="5"/>
        <v>47.5</v>
      </c>
      <c r="T32" s="6">
        <f t="shared" si="6"/>
        <v>19</v>
      </c>
      <c r="U32" s="6">
        <f t="shared" si="0"/>
        <v>190</v>
      </c>
      <c r="W32" s="47">
        <f t="shared" si="7"/>
        <v>190</v>
      </c>
      <c r="X32" s="47">
        <f t="shared" si="8"/>
        <v>190</v>
      </c>
      <c r="Y32" s="47">
        <f t="shared" si="9"/>
        <v>190</v>
      </c>
      <c r="Z32" s="47">
        <f t="shared" si="10"/>
        <v>190</v>
      </c>
      <c r="AA32" s="47">
        <f t="shared" si="11"/>
        <v>190</v>
      </c>
      <c r="AB32" s="13">
        <f t="shared" si="12"/>
        <v>760</v>
      </c>
      <c r="AD32" s="6">
        <v>188.87387490913477</v>
      </c>
      <c r="AE32" s="6">
        <f t="shared" si="13"/>
        <v>56.662162472740427</v>
      </c>
      <c r="AO32" s="3">
        <v>40.927491152097708</v>
      </c>
      <c r="AP32" s="5">
        <f t="shared" si="15"/>
        <v>40.154653283019904</v>
      </c>
      <c r="AQ32" s="5">
        <f t="shared" si="16"/>
        <v>41.700329021175513</v>
      </c>
      <c r="AR32" s="4">
        <v>190</v>
      </c>
      <c r="AS32" s="6">
        <f t="shared" si="17"/>
        <v>3.7999999999999999E-2</v>
      </c>
      <c r="AT32" s="41">
        <f t="shared" si="25"/>
        <v>9.0435729345281768E-3</v>
      </c>
      <c r="AU32" s="41">
        <f t="shared" si="18"/>
        <v>45.217864672640886</v>
      </c>
      <c r="AV32" s="6">
        <f t="shared" si="19"/>
        <v>463.57489151036208</v>
      </c>
      <c r="BE32" s="54">
        <f t="shared" si="26"/>
        <v>4</v>
      </c>
      <c r="BJ32" s="55"/>
      <c r="BM32" s="55"/>
      <c r="BN32" s="56"/>
      <c r="BO32" s="56"/>
      <c r="BP32" s="56"/>
      <c r="BQ32" s="56"/>
    </row>
    <row r="33" spans="4:69" x14ac:dyDescent="0.55000000000000004">
      <c r="D33" s="6">
        <v>0.40219184890193715</v>
      </c>
      <c r="E33" s="6">
        <f t="shared" si="1"/>
        <v>137.6161092242036</v>
      </c>
      <c r="N33" s="4">
        <v>141.57722296751106</v>
      </c>
      <c r="O33" s="4">
        <v>187</v>
      </c>
      <c r="P33" s="6">
        <f t="shared" si="2"/>
        <v>56.1</v>
      </c>
      <c r="Q33" s="6">
        <f t="shared" si="3"/>
        <v>28.05</v>
      </c>
      <c r="R33" s="6">
        <f t="shared" si="4"/>
        <v>37.4</v>
      </c>
      <c r="S33" s="6">
        <f t="shared" si="5"/>
        <v>46.75</v>
      </c>
      <c r="T33" s="6">
        <f t="shared" si="6"/>
        <v>18.7</v>
      </c>
      <c r="U33" s="6">
        <f t="shared" si="0"/>
        <v>187</v>
      </c>
      <c r="W33" s="47">
        <f t="shared" si="7"/>
        <v>187</v>
      </c>
      <c r="X33" s="47">
        <f t="shared" si="8"/>
        <v>187</v>
      </c>
      <c r="Y33" s="47">
        <f t="shared" si="9"/>
        <v>187</v>
      </c>
      <c r="Z33" s="47">
        <f t="shared" si="10"/>
        <v>187</v>
      </c>
      <c r="AA33" s="47">
        <f t="shared" si="11"/>
        <v>187</v>
      </c>
      <c r="AB33" s="13">
        <f t="shared" si="12"/>
        <v>748</v>
      </c>
      <c r="AD33" s="6">
        <v>137.6161092242036</v>
      </c>
      <c r="AE33" s="6">
        <f t="shared" si="13"/>
        <v>41.284832767261079</v>
      </c>
      <c r="AO33" s="3">
        <v>42.473166890253317</v>
      </c>
      <c r="AP33" s="5">
        <f t="shared" si="15"/>
        <v>41.700329021175513</v>
      </c>
      <c r="AQ33" s="5">
        <f t="shared" si="16"/>
        <v>43.246004759331122</v>
      </c>
      <c r="AR33" s="4">
        <v>187</v>
      </c>
      <c r="AS33" s="6">
        <f t="shared" si="17"/>
        <v>3.7400000000000003E-2</v>
      </c>
      <c r="AT33" s="41">
        <f t="shared" si="25"/>
        <v>8.8218348399171642E-3</v>
      </c>
      <c r="AU33" s="41">
        <f t="shared" si="18"/>
        <v>44.109174199585823</v>
      </c>
      <c r="AV33" s="6">
        <f t="shared" si="19"/>
        <v>462.89209599657454</v>
      </c>
      <c r="BE33" s="54">
        <f t="shared" si="26"/>
        <v>4</v>
      </c>
      <c r="BJ33" s="55"/>
      <c r="BM33" s="55"/>
      <c r="BN33" s="56"/>
      <c r="BO33" s="56"/>
      <c r="BP33" s="56"/>
      <c r="BQ33" s="56"/>
    </row>
    <row r="34" spans="4:69" x14ac:dyDescent="0.55000000000000004">
      <c r="D34" s="6">
        <v>0.64377423268581724</v>
      </c>
      <c r="E34" s="6">
        <f t="shared" si="1"/>
        <v>168.42828038127919</v>
      </c>
      <c r="N34" s="4">
        <v>146.72947542802976</v>
      </c>
      <c r="O34" s="4">
        <v>199</v>
      </c>
      <c r="P34" s="6">
        <f t="shared" si="2"/>
        <v>59.699999999999996</v>
      </c>
      <c r="Q34" s="6">
        <f t="shared" si="3"/>
        <v>29.849999999999998</v>
      </c>
      <c r="R34" s="6">
        <f t="shared" si="4"/>
        <v>39.800000000000004</v>
      </c>
      <c r="S34" s="6">
        <f t="shared" si="5"/>
        <v>49.75</v>
      </c>
      <c r="T34" s="6">
        <f t="shared" si="6"/>
        <v>19.900000000000002</v>
      </c>
      <c r="U34" s="6">
        <f t="shared" si="0"/>
        <v>199</v>
      </c>
      <c r="W34" s="47">
        <f t="shared" si="7"/>
        <v>199</v>
      </c>
      <c r="X34" s="47">
        <f t="shared" si="8"/>
        <v>199</v>
      </c>
      <c r="Y34" s="47">
        <f t="shared" si="9"/>
        <v>199</v>
      </c>
      <c r="Z34" s="47">
        <f t="shared" si="10"/>
        <v>199</v>
      </c>
      <c r="AA34" s="47">
        <f t="shared" si="11"/>
        <v>199</v>
      </c>
      <c r="AB34" s="13">
        <f t="shared" si="12"/>
        <v>796</v>
      </c>
      <c r="AD34" s="6">
        <v>168.42828038127919</v>
      </c>
      <c r="AE34" s="6">
        <f t="shared" si="13"/>
        <v>50.528484114383758</v>
      </c>
      <c r="AO34" s="3">
        <v>44.018842628408926</v>
      </c>
      <c r="AP34" s="5">
        <f t="shared" si="15"/>
        <v>43.246004759331122</v>
      </c>
      <c r="AQ34" s="5">
        <f t="shared" si="16"/>
        <v>44.79168049748673</v>
      </c>
      <c r="AR34" s="4">
        <v>199</v>
      </c>
      <c r="AS34" s="6">
        <f t="shared" si="17"/>
        <v>3.9800000000000002E-2</v>
      </c>
      <c r="AT34" s="41">
        <f t="shared" si="25"/>
        <v>8.5973142545743286E-3</v>
      </c>
      <c r="AU34" s="41">
        <f t="shared" si="18"/>
        <v>42.986571272871643</v>
      </c>
      <c r="AV34" s="6">
        <f t="shared" si="19"/>
        <v>566.22775956442922</v>
      </c>
      <c r="BE34" s="54">
        <f t="shared" si="26"/>
        <v>4</v>
      </c>
      <c r="BJ34" s="55"/>
      <c r="BM34" s="55"/>
      <c r="BN34" s="56"/>
      <c r="BO34" s="56"/>
      <c r="BP34" s="56"/>
      <c r="BQ34" s="56"/>
    </row>
    <row r="35" spans="4:69" x14ac:dyDescent="0.55000000000000004">
      <c r="D35" s="6">
        <v>0.77365205375273005</v>
      </c>
      <c r="E35" s="6">
        <f t="shared" si="1"/>
        <v>187.54640795217693</v>
      </c>
      <c r="N35" s="4">
        <v>151.88172788854845</v>
      </c>
      <c r="O35" s="4">
        <v>198</v>
      </c>
      <c r="P35" s="6">
        <f t="shared" si="2"/>
        <v>59.4</v>
      </c>
      <c r="Q35" s="6">
        <f t="shared" si="3"/>
        <v>29.7</v>
      </c>
      <c r="R35" s="6">
        <f t="shared" si="4"/>
        <v>39.6</v>
      </c>
      <c r="S35" s="6">
        <f t="shared" si="5"/>
        <v>49.5</v>
      </c>
      <c r="T35" s="6">
        <f t="shared" si="6"/>
        <v>19.8</v>
      </c>
      <c r="U35" s="6">
        <f t="shared" si="0"/>
        <v>198</v>
      </c>
      <c r="W35" s="47">
        <f t="shared" si="7"/>
        <v>198</v>
      </c>
      <c r="X35" s="47">
        <f t="shared" si="8"/>
        <v>198</v>
      </c>
      <c r="Y35" s="47">
        <f t="shared" si="9"/>
        <v>198</v>
      </c>
      <c r="Z35" s="47">
        <f t="shared" si="10"/>
        <v>198</v>
      </c>
      <c r="AA35" s="47">
        <f t="shared" si="11"/>
        <v>198</v>
      </c>
      <c r="AB35" s="13">
        <f t="shared" si="12"/>
        <v>792</v>
      </c>
      <c r="AD35" s="6">
        <v>187.54640795217693</v>
      </c>
      <c r="AE35" s="6">
        <f t="shared" si="13"/>
        <v>56.263922385653082</v>
      </c>
      <c r="AO35" s="3">
        <v>45.564518366564535</v>
      </c>
      <c r="AP35" s="5">
        <f t="shared" si="15"/>
        <v>44.79168049748673</v>
      </c>
      <c r="AQ35" s="5">
        <f t="shared" si="16"/>
        <v>46.337356235642339</v>
      </c>
      <c r="AR35" s="4">
        <v>198</v>
      </c>
      <c r="AS35" s="6">
        <f t="shared" si="17"/>
        <v>3.9600000000000003E-2</v>
      </c>
      <c r="AT35" s="41">
        <f t="shared" si="25"/>
        <v>8.3705054217567687E-3</v>
      </c>
      <c r="AU35" s="41">
        <f t="shared" si="18"/>
        <v>41.852527108783846</v>
      </c>
      <c r="AV35" s="6">
        <f t="shared" si="19"/>
        <v>582.57015704066953</v>
      </c>
      <c r="BE35" s="54">
        <f t="shared" si="26"/>
        <v>4</v>
      </c>
      <c r="BJ35" s="55"/>
      <c r="BM35" s="55"/>
      <c r="BN35" s="56"/>
      <c r="BO35" s="56"/>
      <c r="BP35" s="56"/>
      <c r="BQ35" s="56"/>
    </row>
    <row r="36" spans="4:69" x14ac:dyDescent="0.55000000000000004">
      <c r="D36" s="6">
        <v>0.92598912377182674</v>
      </c>
      <c r="E36" s="6">
        <f t="shared" si="1"/>
        <v>222.32772232325891</v>
      </c>
      <c r="N36" s="4">
        <v>157.03398034906715</v>
      </c>
      <c r="O36" s="4">
        <v>190</v>
      </c>
      <c r="P36" s="6">
        <f t="shared" si="2"/>
        <v>57</v>
      </c>
      <c r="Q36" s="6">
        <f t="shared" si="3"/>
        <v>28.5</v>
      </c>
      <c r="R36" s="6">
        <f t="shared" si="4"/>
        <v>38</v>
      </c>
      <c r="S36" s="6">
        <f t="shared" si="5"/>
        <v>47.5</v>
      </c>
      <c r="T36" s="6">
        <f t="shared" si="6"/>
        <v>19</v>
      </c>
      <c r="U36" s="6">
        <f t="shared" si="0"/>
        <v>190</v>
      </c>
      <c r="W36" s="47">
        <f t="shared" si="7"/>
        <v>190</v>
      </c>
      <c r="X36" s="47">
        <f t="shared" si="8"/>
        <v>190</v>
      </c>
      <c r="Y36" s="47">
        <f t="shared" si="9"/>
        <v>190</v>
      </c>
      <c r="Z36" s="47">
        <f t="shared" si="10"/>
        <v>190</v>
      </c>
      <c r="AA36" s="47">
        <f t="shared" si="11"/>
        <v>190</v>
      </c>
      <c r="AB36" s="13">
        <f t="shared" si="12"/>
        <v>760</v>
      </c>
      <c r="AD36" s="6">
        <v>222.32772232325891</v>
      </c>
      <c r="AE36" s="6">
        <f t="shared" si="13"/>
        <v>66.69831669697767</v>
      </c>
      <c r="AO36" s="3">
        <v>47.110194104720144</v>
      </c>
      <c r="AP36" s="5">
        <f t="shared" si="15"/>
        <v>46.337356235642339</v>
      </c>
      <c r="AQ36" s="5">
        <f t="shared" si="16"/>
        <v>47.883031973797948</v>
      </c>
      <c r="AR36" s="4">
        <v>190</v>
      </c>
      <c r="AS36" s="6">
        <f t="shared" si="17"/>
        <v>3.7999999999999999E-2</v>
      </c>
      <c r="AT36" s="41">
        <f t="shared" si="25"/>
        <v>8.1418962496750957E-3</v>
      </c>
      <c r="AU36" s="41">
        <f t="shared" si="18"/>
        <v>40.709481248375482</v>
      </c>
      <c r="AV36" s="6">
        <f t="shared" si="19"/>
        <v>547.48079085430606</v>
      </c>
      <c r="BE36" s="54">
        <f t="shared" si="26"/>
        <v>4</v>
      </c>
      <c r="BJ36" s="55"/>
      <c r="BM36" s="55"/>
      <c r="BN36" s="56"/>
      <c r="BO36" s="56"/>
      <c r="BP36" s="56"/>
      <c r="BQ36" s="56"/>
    </row>
    <row r="37" spans="4:69" x14ac:dyDescent="0.55000000000000004">
      <c r="D37" s="6">
        <v>0.45920624596211124</v>
      </c>
      <c r="E37" s="6">
        <f t="shared" si="1"/>
        <v>144.87831854721321</v>
      </c>
      <c r="N37" s="4">
        <v>162.18623280958585</v>
      </c>
      <c r="O37" s="4">
        <v>213</v>
      </c>
      <c r="P37" s="6">
        <f t="shared" si="2"/>
        <v>63.9</v>
      </c>
      <c r="Q37" s="6">
        <f t="shared" si="3"/>
        <v>31.95</v>
      </c>
      <c r="R37" s="6">
        <f t="shared" si="4"/>
        <v>42.6</v>
      </c>
      <c r="S37" s="6">
        <f t="shared" si="5"/>
        <v>53.25</v>
      </c>
      <c r="T37" s="6">
        <f t="shared" si="6"/>
        <v>21.3</v>
      </c>
      <c r="U37" s="6">
        <f t="shared" si="0"/>
        <v>213</v>
      </c>
      <c r="W37" s="47">
        <f t="shared" si="7"/>
        <v>213</v>
      </c>
      <c r="X37" s="47">
        <f t="shared" si="8"/>
        <v>213</v>
      </c>
      <c r="Y37" s="47">
        <f t="shared" si="9"/>
        <v>213</v>
      </c>
      <c r="Z37" s="47">
        <f t="shared" si="10"/>
        <v>213</v>
      </c>
      <c r="AA37" s="47">
        <f t="shared" si="11"/>
        <v>213</v>
      </c>
      <c r="AB37" s="13">
        <f t="shared" si="12"/>
        <v>852</v>
      </c>
      <c r="AD37" s="6">
        <v>144.87831854721321</v>
      </c>
      <c r="AE37" s="6">
        <f t="shared" si="13"/>
        <v>43.463495564163964</v>
      </c>
      <c r="AO37" s="3">
        <v>48.655869842875752</v>
      </c>
      <c r="AP37" s="5">
        <f t="shared" si="15"/>
        <v>47.883031973797948</v>
      </c>
      <c r="AQ37" s="5">
        <f t="shared" si="16"/>
        <v>49.428707711953557</v>
      </c>
      <c r="AR37" s="4">
        <v>213</v>
      </c>
      <c r="AS37" s="6">
        <f t="shared" si="17"/>
        <v>4.2599999999999999E-2</v>
      </c>
      <c r="AT37" s="41">
        <f t="shared" si="25"/>
        <v>7.91196663966931E-3</v>
      </c>
      <c r="AU37" s="41">
        <f t="shared" si="18"/>
        <v>39.559833198346553</v>
      </c>
      <c r="AV37" s="6">
        <f t="shared" si="19"/>
        <v>760.40491145050282</v>
      </c>
      <c r="BE37" s="54">
        <f t="shared" si="26"/>
        <v>4</v>
      </c>
      <c r="BJ37" s="55"/>
      <c r="BM37" s="55"/>
      <c r="BN37" s="56"/>
      <c r="BO37" s="56"/>
      <c r="BP37" s="56"/>
      <c r="BQ37" s="56"/>
    </row>
    <row r="38" spans="4:69" x14ac:dyDescent="0.55000000000000004">
      <c r="D38" s="6">
        <v>0.17318704003135132</v>
      </c>
      <c r="E38" s="6">
        <f t="shared" si="1"/>
        <v>102.91771656476739</v>
      </c>
      <c r="N38" s="4">
        <v>167.33848527010454</v>
      </c>
      <c r="O38" s="4">
        <v>203</v>
      </c>
      <c r="P38" s="6">
        <f t="shared" si="2"/>
        <v>60.9</v>
      </c>
      <c r="Q38" s="6">
        <f t="shared" si="3"/>
        <v>30.45</v>
      </c>
      <c r="R38" s="6">
        <f t="shared" si="4"/>
        <v>40.6</v>
      </c>
      <c r="S38" s="6">
        <f t="shared" si="5"/>
        <v>50.75</v>
      </c>
      <c r="T38" s="6">
        <f t="shared" si="6"/>
        <v>20.3</v>
      </c>
      <c r="U38" s="6">
        <f t="shared" si="0"/>
        <v>203</v>
      </c>
      <c r="W38" s="47">
        <f t="shared" si="7"/>
        <v>203</v>
      </c>
      <c r="X38" s="47">
        <f t="shared" si="8"/>
        <v>203</v>
      </c>
      <c r="Y38" s="47">
        <f t="shared" si="9"/>
        <v>203</v>
      </c>
      <c r="Z38" s="47">
        <f t="shared" si="10"/>
        <v>203</v>
      </c>
      <c r="AA38" s="47">
        <f t="shared" si="11"/>
        <v>203</v>
      </c>
      <c r="AB38" s="13">
        <f t="shared" si="12"/>
        <v>812</v>
      </c>
      <c r="AD38" s="6">
        <v>102.91771656476739</v>
      </c>
      <c r="AE38" s="6">
        <f t="shared" si="13"/>
        <v>30.875314969430214</v>
      </c>
      <c r="AO38" s="3">
        <v>50.201545581031361</v>
      </c>
      <c r="AP38" s="5">
        <f t="shared" si="15"/>
        <v>49.428707711953557</v>
      </c>
      <c r="AQ38" s="5">
        <f t="shared" si="16"/>
        <v>50.974383450109165</v>
      </c>
      <c r="AR38" s="4">
        <v>203</v>
      </c>
      <c r="AS38" s="6">
        <f t="shared" si="17"/>
        <v>4.0599999999999997E-2</v>
      </c>
      <c r="AT38" s="41">
        <f t="shared" si="25"/>
        <v>7.6811868969528518E-3</v>
      </c>
      <c r="AU38" s="41">
        <f t="shared" si="18"/>
        <v>38.405934484764259</v>
      </c>
      <c r="AV38" s="6">
        <f t="shared" si="19"/>
        <v>705.39115285896435</v>
      </c>
      <c r="BE38" s="54">
        <f t="shared" si="26"/>
        <v>4</v>
      </c>
      <c r="BJ38" s="55"/>
      <c r="BM38" s="55"/>
      <c r="BN38" s="56"/>
      <c r="BO38" s="56"/>
      <c r="BP38" s="56"/>
      <c r="BQ38" s="56"/>
    </row>
    <row r="39" spans="4:69" x14ac:dyDescent="0.55000000000000004">
      <c r="D39" s="6">
        <v>0.34514636488677874</v>
      </c>
      <c r="E39" s="6">
        <f t="shared" si="1"/>
        <v>130.07710800522193</v>
      </c>
      <c r="N39" s="4">
        <v>172.49073773062324</v>
      </c>
      <c r="O39" s="4">
        <v>184</v>
      </c>
      <c r="P39" s="6">
        <f t="shared" si="2"/>
        <v>55.199999999999996</v>
      </c>
      <c r="Q39" s="6">
        <f t="shared" si="3"/>
        <v>27.599999999999998</v>
      </c>
      <c r="R39" s="6">
        <f t="shared" si="4"/>
        <v>36.800000000000004</v>
      </c>
      <c r="S39" s="6">
        <f t="shared" si="5"/>
        <v>46</v>
      </c>
      <c r="T39" s="6">
        <f t="shared" si="6"/>
        <v>18.400000000000002</v>
      </c>
      <c r="U39" s="6">
        <f t="shared" si="0"/>
        <v>184</v>
      </c>
      <c r="W39" s="47">
        <f t="shared" si="7"/>
        <v>184</v>
      </c>
      <c r="X39" s="47">
        <f t="shared" si="8"/>
        <v>184</v>
      </c>
      <c r="Y39" s="47">
        <f t="shared" si="9"/>
        <v>184</v>
      </c>
      <c r="Z39" s="47">
        <f t="shared" si="10"/>
        <v>184</v>
      </c>
      <c r="AA39" s="47">
        <f t="shared" si="11"/>
        <v>184</v>
      </c>
      <c r="AB39" s="13">
        <f t="shared" si="12"/>
        <v>736</v>
      </c>
      <c r="AD39" s="6">
        <v>130.07710800522193</v>
      </c>
      <c r="AE39" s="6">
        <f t="shared" si="13"/>
        <v>39.023132401566578</v>
      </c>
      <c r="AO39" s="3">
        <v>51.74722131918697</v>
      </c>
      <c r="AP39" s="5">
        <f t="shared" si="15"/>
        <v>50.974383450109158</v>
      </c>
      <c r="AQ39" s="5">
        <f t="shared" si="16"/>
        <v>52.520059188264781</v>
      </c>
      <c r="AR39" s="4">
        <v>184</v>
      </c>
      <c r="AS39" s="6">
        <f t="shared" si="17"/>
        <v>3.6799999999999999E-2</v>
      </c>
      <c r="AT39" s="41">
        <f t="shared" si="25"/>
        <v>7.4500162306538886E-3</v>
      </c>
      <c r="AU39" s="41">
        <f t="shared" si="18"/>
        <v>37.250081153269441</v>
      </c>
      <c r="AV39" s="6">
        <f t="shared" si="19"/>
        <v>578.13400708878271</v>
      </c>
      <c r="BE39" s="54">
        <f t="shared" si="26"/>
        <v>4</v>
      </c>
      <c r="BJ39" s="55"/>
      <c r="BM39" s="55"/>
      <c r="BN39" s="56"/>
      <c r="BO39" s="56"/>
      <c r="BP39" s="56"/>
      <c r="BQ39" s="56"/>
    </row>
    <row r="40" spans="4:69" x14ac:dyDescent="0.55000000000000004">
      <c r="D40" s="6">
        <v>0.76875929106837737</v>
      </c>
      <c r="E40" s="6">
        <f t="shared" si="1"/>
        <v>186.73834918845571</v>
      </c>
      <c r="N40" s="4">
        <v>177.64299019114196</v>
      </c>
      <c r="O40" s="4">
        <v>190</v>
      </c>
      <c r="P40" s="6">
        <f t="shared" si="2"/>
        <v>57</v>
      </c>
      <c r="Q40" s="6">
        <f t="shared" si="3"/>
        <v>28.5</v>
      </c>
      <c r="R40" s="6">
        <f t="shared" si="4"/>
        <v>38</v>
      </c>
      <c r="S40" s="6">
        <f t="shared" si="5"/>
        <v>47.5</v>
      </c>
      <c r="T40" s="6">
        <f t="shared" si="6"/>
        <v>19</v>
      </c>
      <c r="U40" s="6">
        <f t="shared" si="0"/>
        <v>190</v>
      </c>
      <c r="W40" s="47">
        <f t="shared" si="7"/>
        <v>190</v>
      </c>
      <c r="X40" s="47">
        <f t="shared" si="8"/>
        <v>190</v>
      </c>
      <c r="Y40" s="47">
        <f t="shared" si="9"/>
        <v>190</v>
      </c>
      <c r="Z40" s="47">
        <f t="shared" si="10"/>
        <v>190</v>
      </c>
      <c r="AA40" s="47">
        <f t="shared" si="11"/>
        <v>190</v>
      </c>
      <c r="AB40" s="13">
        <f t="shared" si="12"/>
        <v>760</v>
      </c>
      <c r="AD40" s="6">
        <v>186.73834918845571</v>
      </c>
      <c r="AE40" s="6">
        <f t="shared" si="13"/>
        <v>56.021504756536714</v>
      </c>
      <c r="AO40" s="3">
        <v>53.292897057342586</v>
      </c>
      <c r="AP40" s="5">
        <f t="shared" si="15"/>
        <v>52.520059188264781</v>
      </c>
      <c r="AQ40" s="5">
        <f t="shared" si="16"/>
        <v>54.06573492642039</v>
      </c>
      <c r="AR40" s="4">
        <v>190</v>
      </c>
      <c r="AS40" s="6">
        <f t="shared" si="17"/>
        <v>3.7999999999999999E-2</v>
      </c>
      <c r="AT40" s="41">
        <f t="shared" si="25"/>
        <v>7.2189013491008591E-3</v>
      </c>
      <c r="AU40" s="41">
        <f t="shared" si="18"/>
        <v>36.094506745504297</v>
      </c>
      <c r="AV40" s="6">
        <f t="shared" si="19"/>
        <v>656.246697618604</v>
      </c>
      <c r="BE40" s="54">
        <f t="shared" si="26"/>
        <v>4</v>
      </c>
      <c r="BJ40" s="55"/>
      <c r="BM40" s="55"/>
      <c r="BN40" s="56"/>
      <c r="BO40" s="56"/>
      <c r="BP40" s="56"/>
      <c r="BQ40" s="56"/>
    </row>
    <row r="41" spans="4:69" x14ac:dyDescent="0.55000000000000004">
      <c r="D41" s="6">
        <v>2.1336462733791195E-2</v>
      </c>
      <c r="E41" s="6">
        <f t="shared" si="1"/>
        <v>48.655139276099476</v>
      </c>
      <c r="N41" s="4">
        <v>182.79524265166066</v>
      </c>
      <c r="O41" s="4">
        <v>173</v>
      </c>
      <c r="P41" s="6">
        <f t="shared" si="2"/>
        <v>51.9</v>
      </c>
      <c r="Q41" s="6">
        <f t="shared" si="3"/>
        <v>25.95</v>
      </c>
      <c r="R41" s="6">
        <f t="shared" si="4"/>
        <v>34.6</v>
      </c>
      <c r="S41" s="6">
        <f t="shared" si="5"/>
        <v>43.25</v>
      </c>
      <c r="T41" s="6">
        <f t="shared" si="6"/>
        <v>17.3</v>
      </c>
      <c r="U41" s="6">
        <f t="shared" si="0"/>
        <v>173</v>
      </c>
      <c r="W41" s="47">
        <f t="shared" si="7"/>
        <v>173</v>
      </c>
      <c r="X41" s="47">
        <f t="shared" si="8"/>
        <v>173</v>
      </c>
      <c r="Y41" s="47">
        <f t="shared" si="9"/>
        <v>173</v>
      </c>
      <c r="Z41" s="47">
        <f t="shared" si="10"/>
        <v>173</v>
      </c>
      <c r="AA41" s="47">
        <f t="shared" si="11"/>
        <v>173</v>
      </c>
      <c r="AB41" s="13">
        <f t="shared" si="12"/>
        <v>692</v>
      </c>
      <c r="AD41" s="6">
        <v>48.655139276099476</v>
      </c>
      <c r="AE41" s="6">
        <f t="shared" si="13"/>
        <v>14.596541782829842</v>
      </c>
      <c r="AO41" s="3">
        <v>54.838572795498195</v>
      </c>
      <c r="AP41" s="5">
        <f t="shared" si="15"/>
        <v>54.06573492642039</v>
      </c>
      <c r="AQ41" s="5">
        <f t="shared" si="16"/>
        <v>55.611410664575999</v>
      </c>
      <c r="AR41" s="4">
        <v>173</v>
      </c>
      <c r="AS41" s="6">
        <f t="shared" si="17"/>
        <v>3.4599999999999999E-2</v>
      </c>
      <c r="AT41" s="41">
        <f t="shared" si="25"/>
        <v>6.9882751555014888E-3</v>
      </c>
      <c r="AU41" s="41">
        <f t="shared" si="18"/>
        <v>34.941375777507446</v>
      </c>
      <c r="AV41" s="6">
        <f t="shared" si="19"/>
        <v>545.49036201593628</v>
      </c>
      <c r="BE41" s="54">
        <f t="shared" si="26"/>
        <v>4</v>
      </c>
      <c r="BJ41" s="55"/>
      <c r="BM41" s="55"/>
      <c r="BN41" s="56"/>
      <c r="BO41" s="56"/>
      <c r="BP41" s="56"/>
      <c r="BQ41" s="56"/>
    </row>
    <row r="42" spans="4:69" x14ac:dyDescent="0.55000000000000004">
      <c r="D42" s="6">
        <v>0.41237435005499956</v>
      </c>
      <c r="E42" s="6">
        <f t="shared" si="1"/>
        <v>138.92792615984007</v>
      </c>
      <c r="N42" s="4">
        <v>187.94749511217935</v>
      </c>
      <c r="O42" s="4">
        <v>168</v>
      </c>
      <c r="P42" s="6">
        <f t="shared" si="2"/>
        <v>50.4</v>
      </c>
      <c r="Q42" s="6">
        <f t="shared" si="3"/>
        <v>25.2</v>
      </c>
      <c r="R42" s="6">
        <f t="shared" si="4"/>
        <v>33.6</v>
      </c>
      <c r="S42" s="6">
        <f t="shared" si="5"/>
        <v>42</v>
      </c>
      <c r="T42" s="6">
        <f t="shared" si="6"/>
        <v>16.8</v>
      </c>
      <c r="U42" s="6">
        <f t="shared" si="0"/>
        <v>168</v>
      </c>
      <c r="W42" s="47">
        <f t="shared" si="7"/>
        <v>168</v>
      </c>
      <c r="X42" s="47">
        <f t="shared" si="8"/>
        <v>168</v>
      </c>
      <c r="Y42" s="47">
        <f t="shared" si="9"/>
        <v>168</v>
      </c>
      <c r="Z42" s="47">
        <f t="shared" si="10"/>
        <v>168</v>
      </c>
      <c r="AA42" s="47">
        <f t="shared" si="11"/>
        <v>168</v>
      </c>
      <c r="AB42" s="13">
        <f t="shared" si="12"/>
        <v>672</v>
      </c>
      <c r="AD42" s="6">
        <v>138.92792615984007</v>
      </c>
      <c r="AE42" s="6">
        <f t="shared" si="13"/>
        <v>41.678377847952021</v>
      </c>
      <c r="AO42" s="3">
        <v>56.384248533653803</v>
      </c>
      <c r="AP42" s="5">
        <f t="shared" si="15"/>
        <v>55.611410664575999</v>
      </c>
      <c r="AQ42" s="5">
        <f t="shared" si="16"/>
        <v>57.157086402731608</v>
      </c>
      <c r="AR42" s="4">
        <v>168</v>
      </c>
      <c r="AS42" s="6">
        <f t="shared" si="17"/>
        <v>3.3599999999999998E-2</v>
      </c>
      <c r="AT42" s="41">
        <f t="shared" si="25"/>
        <v>6.7585555483553605E-3</v>
      </c>
      <c r="AU42" s="41">
        <f t="shared" si="18"/>
        <v>33.792777741776803</v>
      </c>
      <c r="AV42" s="6">
        <f t="shared" si="19"/>
        <v>533.00082768872392</v>
      </c>
      <c r="BE42" s="54">
        <f t="shared" si="26"/>
        <v>4</v>
      </c>
      <c r="BJ42" s="55"/>
      <c r="BM42" s="55"/>
      <c r="BN42" s="56"/>
      <c r="BO42" s="56"/>
      <c r="BP42" s="56"/>
      <c r="BQ42" s="56"/>
    </row>
    <row r="43" spans="4:69" x14ac:dyDescent="0.55000000000000004">
      <c r="D43" s="6">
        <v>0.14904434061176741</v>
      </c>
      <c r="E43" s="6">
        <f t="shared" si="1"/>
        <v>97.972955945439452</v>
      </c>
      <c r="N43" s="4">
        <v>193.09974757269805</v>
      </c>
      <c r="O43" s="4">
        <v>149</v>
      </c>
      <c r="P43" s="6">
        <f t="shared" si="2"/>
        <v>44.699999999999996</v>
      </c>
      <c r="Q43" s="6">
        <f t="shared" si="3"/>
        <v>22.349999999999998</v>
      </c>
      <c r="R43" s="6">
        <f t="shared" si="4"/>
        <v>29.8</v>
      </c>
      <c r="S43" s="6">
        <f t="shared" si="5"/>
        <v>37.25</v>
      </c>
      <c r="T43" s="6">
        <f t="shared" si="6"/>
        <v>14.9</v>
      </c>
      <c r="U43" s="6">
        <f t="shared" si="0"/>
        <v>149</v>
      </c>
      <c r="W43" s="47">
        <f t="shared" si="7"/>
        <v>149</v>
      </c>
      <c r="X43" s="47">
        <f t="shared" si="8"/>
        <v>149</v>
      </c>
      <c r="Y43" s="47">
        <f t="shared" si="9"/>
        <v>149</v>
      </c>
      <c r="Z43" s="47">
        <f t="shared" si="10"/>
        <v>149</v>
      </c>
      <c r="AA43" s="47">
        <f t="shared" si="11"/>
        <v>149</v>
      </c>
      <c r="AB43" s="13">
        <f t="shared" si="12"/>
        <v>596</v>
      </c>
      <c r="AD43" s="6">
        <v>97.972955945439452</v>
      </c>
      <c r="AE43" s="6">
        <f t="shared" si="13"/>
        <v>29.391886783631833</v>
      </c>
      <c r="AO43" s="3">
        <v>57.929924271809412</v>
      </c>
      <c r="AP43" s="5">
        <f t="shared" si="15"/>
        <v>57.157086402731608</v>
      </c>
      <c r="AQ43" s="5">
        <f t="shared" si="16"/>
        <v>58.702762140887216</v>
      </c>
      <c r="AR43" s="4">
        <v>149</v>
      </c>
      <c r="AS43" s="6">
        <f t="shared" si="17"/>
        <v>2.98E-2</v>
      </c>
      <c r="AT43" s="41">
        <f t="shared" si="25"/>
        <v>6.5301443301146733E-3</v>
      </c>
      <c r="AU43" s="41">
        <f t="shared" si="18"/>
        <v>32.650721650573367</v>
      </c>
      <c r="AV43" s="6">
        <f t="shared" si="19"/>
        <v>414.60506500610956</v>
      </c>
      <c r="BE43" s="54">
        <f t="shared" si="26"/>
        <v>4</v>
      </c>
      <c r="BJ43" s="55"/>
      <c r="BM43" s="55"/>
      <c r="BN43" s="56"/>
      <c r="BO43" s="56"/>
      <c r="BP43" s="56"/>
      <c r="BQ43" s="56"/>
    </row>
    <row r="44" spans="4:69" x14ac:dyDescent="0.55000000000000004">
      <c r="D44" s="6">
        <v>0.95991721536589936</v>
      </c>
      <c r="E44" s="6">
        <f t="shared" si="1"/>
        <v>237.48631035892316</v>
      </c>
      <c r="N44" s="4">
        <v>198.25200003321675</v>
      </c>
      <c r="O44" s="4">
        <v>137</v>
      </c>
      <c r="P44" s="6">
        <f t="shared" si="2"/>
        <v>41.1</v>
      </c>
      <c r="Q44" s="6">
        <f t="shared" si="3"/>
        <v>20.55</v>
      </c>
      <c r="R44" s="6">
        <f t="shared" si="4"/>
        <v>27.400000000000002</v>
      </c>
      <c r="S44" s="6">
        <f t="shared" si="5"/>
        <v>34.25</v>
      </c>
      <c r="T44" s="6">
        <f t="shared" si="6"/>
        <v>13.700000000000001</v>
      </c>
      <c r="U44" s="6">
        <f t="shared" si="0"/>
        <v>137</v>
      </c>
      <c r="W44" s="47">
        <f t="shared" si="7"/>
        <v>137</v>
      </c>
      <c r="X44" s="47">
        <f t="shared" si="8"/>
        <v>137</v>
      </c>
      <c r="Y44" s="47">
        <f t="shared" si="9"/>
        <v>137</v>
      </c>
      <c r="Z44" s="47">
        <f t="shared" si="10"/>
        <v>137</v>
      </c>
      <c r="AA44" s="47">
        <f t="shared" si="11"/>
        <v>137</v>
      </c>
      <c r="AB44" s="13">
        <f t="shared" si="12"/>
        <v>548</v>
      </c>
      <c r="AD44" s="6">
        <v>237.48631035892316</v>
      </c>
      <c r="AE44" s="6">
        <f t="shared" si="13"/>
        <v>71.245893107676949</v>
      </c>
      <c r="AO44" s="3">
        <v>59.475600009965021</v>
      </c>
      <c r="AP44" s="5">
        <f t="shared" si="15"/>
        <v>58.702762140887216</v>
      </c>
      <c r="AQ44" s="5">
        <f t="shared" si="16"/>
        <v>60.248437879042825</v>
      </c>
      <c r="AR44" s="4">
        <v>137</v>
      </c>
      <c r="AS44" s="6">
        <f t="shared" si="17"/>
        <v>2.7400000000000001E-2</v>
      </c>
      <c r="AT44" s="41">
        <f t="shared" si="25"/>
        <v>6.3034262267864793E-3</v>
      </c>
      <c r="AU44" s="41">
        <f t="shared" si="18"/>
        <v>31.517131133932395</v>
      </c>
      <c r="AV44" s="6">
        <f t="shared" si="19"/>
        <v>353.03453150393841</v>
      </c>
      <c r="BE44" s="54">
        <f t="shared" si="26"/>
        <v>4</v>
      </c>
      <c r="BJ44" s="55"/>
      <c r="BM44" s="55"/>
      <c r="BN44" s="56"/>
      <c r="BO44" s="56"/>
      <c r="BP44" s="56"/>
      <c r="BQ44" s="56"/>
    </row>
    <row r="45" spans="4:69" x14ac:dyDescent="0.55000000000000004">
      <c r="D45" s="6">
        <v>0.82816885502135507</v>
      </c>
      <c r="E45" s="6">
        <f t="shared" si="1"/>
        <v>197.34769308506705</v>
      </c>
      <c r="N45" s="4">
        <v>203.40425249373544</v>
      </c>
      <c r="O45" s="4">
        <v>115</v>
      </c>
      <c r="P45" s="6">
        <f t="shared" si="2"/>
        <v>34.5</v>
      </c>
      <c r="Q45" s="6">
        <f t="shared" si="3"/>
        <v>17.25</v>
      </c>
      <c r="R45" s="6">
        <f t="shared" si="4"/>
        <v>23</v>
      </c>
      <c r="S45" s="6">
        <f t="shared" si="5"/>
        <v>28.75</v>
      </c>
      <c r="T45" s="6">
        <f t="shared" si="6"/>
        <v>11.5</v>
      </c>
      <c r="U45" s="6">
        <f t="shared" si="0"/>
        <v>115</v>
      </c>
      <c r="W45" s="47">
        <f t="shared" si="7"/>
        <v>115</v>
      </c>
      <c r="X45" s="47">
        <f t="shared" si="8"/>
        <v>115</v>
      </c>
      <c r="Y45" s="47">
        <f t="shared" si="9"/>
        <v>115</v>
      </c>
      <c r="Z45" s="47">
        <f t="shared" si="10"/>
        <v>115</v>
      </c>
      <c r="AA45" s="47">
        <f t="shared" si="11"/>
        <v>115</v>
      </c>
      <c r="AB45" s="13">
        <f t="shared" si="12"/>
        <v>460</v>
      </c>
      <c r="AD45" s="6">
        <v>197.34769308506705</v>
      </c>
      <c r="AE45" s="6">
        <f t="shared" si="13"/>
        <v>59.204307925520112</v>
      </c>
      <c r="AO45" s="3">
        <v>61.02127574812063</v>
      </c>
      <c r="AP45" s="5">
        <f t="shared" si="15"/>
        <v>60.248437879042825</v>
      </c>
      <c r="AQ45" s="5">
        <f t="shared" si="16"/>
        <v>61.794113617198434</v>
      </c>
      <c r="AR45" s="4">
        <v>115</v>
      </c>
      <c r="AS45" s="6">
        <f t="shared" si="17"/>
        <v>2.3E-2</v>
      </c>
      <c r="AT45" s="41">
        <f t="shared" si="25"/>
        <v>6.0787680203544525E-3</v>
      </c>
      <c r="AU45" s="41">
        <f t="shared" si="18"/>
        <v>30.393840101772263</v>
      </c>
      <c r="AV45" s="6">
        <f t="shared" si="19"/>
        <v>235.51490264986569</v>
      </c>
      <c r="BE45" s="54">
        <f t="shared" si="26"/>
        <v>4</v>
      </c>
      <c r="BJ45" s="55"/>
      <c r="BM45" s="55"/>
      <c r="BN45" s="56"/>
      <c r="BO45" s="56"/>
      <c r="BP45" s="56"/>
      <c r="BQ45" s="56"/>
    </row>
    <row r="46" spans="4:69" x14ac:dyDescent="0.55000000000000004">
      <c r="D46" s="6">
        <v>0.19048400301992141</v>
      </c>
      <c r="E46" s="6">
        <f t="shared" si="1"/>
        <v>106.19429479608108</v>
      </c>
      <c r="N46" s="4">
        <v>208.55650495425414</v>
      </c>
      <c r="O46" s="4">
        <v>89</v>
      </c>
      <c r="P46" s="6">
        <f t="shared" si="2"/>
        <v>26.7</v>
      </c>
      <c r="Q46" s="6">
        <f t="shared" si="3"/>
        <v>13.35</v>
      </c>
      <c r="R46" s="6">
        <f t="shared" si="4"/>
        <v>17.8</v>
      </c>
      <c r="S46" s="6">
        <f t="shared" si="5"/>
        <v>22.25</v>
      </c>
      <c r="T46" s="6">
        <f t="shared" si="6"/>
        <v>8.9</v>
      </c>
      <c r="U46" s="6">
        <f t="shared" si="0"/>
        <v>89</v>
      </c>
      <c r="W46" s="47">
        <f t="shared" si="7"/>
        <v>89</v>
      </c>
      <c r="X46" s="47">
        <f t="shared" si="8"/>
        <v>89</v>
      </c>
      <c r="Y46" s="47">
        <f t="shared" si="9"/>
        <v>89</v>
      </c>
      <c r="Z46" s="47">
        <f t="shared" si="10"/>
        <v>89</v>
      </c>
      <c r="AA46" s="47">
        <f t="shared" si="11"/>
        <v>89</v>
      </c>
      <c r="AB46" s="13">
        <f t="shared" si="12"/>
        <v>356</v>
      </c>
      <c r="AD46" s="6">
        <v>106.19429479608108</v>
      </c>
      <c r="AE46" s="6">
        <f t="shared" si="13"/>
        <v>31.858288438824324</v>
      </c>
      <c r="AO46" s="3">
        <v>62.566951486276238</v>
      </c>
      <c r="AP46" s="5">
        <f t="shared" si="15"/>
        <v>61.794113617198434</v>
      </c>
      <c r="AQ46" s="5">
        <f t="shared" si="16"/>
        <v>63.339789355354043</v>
      </c>
      <c r="AR46" s="4">
        <v>89</v>
      </c>
      <c r="AS46" s="6">
        <f t="shared" si="17"/>
        <v>1.78E-2</v>
      </c>
      <c r="AT46" s="41">
        <f t="shared" si="25"/>
        <v>5.8565177950946623E-3</v>
      </c>
      <c r="AU46" s="41">
        <f t="shared" si="18"/>
        <v>29.28258897547331</v>
      </c>
      <c r="AV46" s="6">
        <f t="shared" si="19"/>
        <v>121.78462711952265</v>
      </c>
      <c r="BE46" s="54">
        <f t="shared" si="26"/>
        <v>4</v>
      </c>
      <c r="BJ46" s="55"/>
      <c r="BM46" s="55"/>
      <c r="BN46" s="56"/>
      <c r="BO46" s="56"/>
      <c r="BP46" s="56"/>
      <c r="BQ46" s="56"/>
    </row>
    <row r="47" spans="4:69" x14ac:dyDescent="0.55000000000000004">
      <c r="D47" s="6">
        <v>0.80135115834588344</v>
      </c>
      <c r="E47" s="6">
        <f t="shared" si="1"/>
        <v>192.32286513213108</v>
      </c>
      <c r="N47" s="4">
        <v>213.70875741477283</v>
      </c>
      <c r="O47" s="4">
        <v>100</v>
      </c>
      <c r="P47" s="6">
        <f t="shared" si="2"/>
        <v>30</v>
      </c>
      <c r="Q47" s="6">
        <f t="shared" si="3"/>
        <v>15</v>
      </c>
      <c r="R47" s="6">
        <f t="shared" si="4"/>
        <v>20</v>
      </c>
      <c r="S47" s="6">
        <f t="shared" si="5"/>
        <v>25</v>
      </c>
      <c r="T47" s="6">
        <f t="shared" si="6"/>
        <v>10</v>
      </c>
      <c r="U47" s="6">
        <f t="shared" si="0"/>
        <v>100</v>
      </c>
      <c r="W47" s="47">
        <f t="shared" si="7"/>
        <v>100</v>
      </c>
      <c r="X47" s="47">
        <f t="shared" si="8"/>
        <v>100</v>
      </c>
      <c r="Y47" s="47">
        <f t="shared" si="9"/>
        <v>100</v>
      </c>
      <c r="Z47" s="47">
        <f t="shared" si="10"/>
        <v>100</v>
      </c>
      <c r="AA47" s="47">
        <f t="shared" si="11"/>
        <v>100</v>
      </c>
      <c r="AB47" s="13">
        <f t="shared" si="12"/>
        <v>400</v>
      </c>
      <c r="AD47" s="6">
        <v>192.32286513213108</v>
      </c>
      <c r="AE47" s="6">
        <f t="shared" si="13"/>
        <v>57.69685953963932</v>
      </c>
      <c r="AO47" s="3">
        <v>64.112627224431847</v>
      </c>
      <c r="AP47" s="5">
        <f t="shared" si="15"/>
        <v>63.339789355354043</v>
      </c>
      <c r="AQ47" s="5">
        <f t="shared" si="16"/>
        <v>64.885465093509652</v>
      </c>
      <c r="AR47" s="4">
        <v>100</v>
      </c>
      <c r="AS47" s="6">
        <f t="shared" si="17"/>
        <v>0.02</v>
      </c>
      <c r="AT47" s="41">
        <f t="shared" si="25"/>
        <v>5.6370042980714574E-3</v>
      </c>
      <c r="AU47" s="41">
        <f t="shared" si="18"/>
        <v>28.185021490357286</v>
      </c>
      <c r="AV47" s="6">
        <f t="shared" si="19"/>
        <v>182.98340273059225</v>
      </c>
      <c r="BE47" s="54">
        <f t="shared" si="26"/>
        <v>4</v>
      </c>
      <c r="BJ47" s="55"/>
      <c r="BM47" s="55"/>
      <c r="BN47" s="56"/>
      <c r="BO47" s="56"/>
      <c r="BP47" s="56"/>
      <c r="BQ47" s="56"/>
    </row>
    <row r="48" spans="4:69" x14ac:dyDescent="0.55000000000000004">
      <c r="D48" s="6">
        <v>0.4365809335497266</v>
      </c>
      <c r="E48" s="6">
        <f t="shared" si="1"/>
        <v>142.017822254131</v>
      </c>
      <c r="N48" s="4">
        <v>218.86100987529153</v>
      </c>
      <c r="O48" s="4">
        <v>102</v>
      </c>
      <c r="P48" s="6">
        <f t="shared" si="2"/>
        <v>30.599999999999998</v>
      </c>
      <c r="Q48" s="6">
        <f t="shared" si="3"/>
        <v>15.299999999999999</v>
      </c>
      <c r="R48" s="6">
        <f t="shared" si="4"/>
        <v>20.400000000000002</v>
      </c>
      <c r="S48" s="6">
        <f t="shared" si="5"/>
        <v>25.5</v>
      </c>
      <c r="T48" s="6">
        <f t="shared" si="6"/>
        <v>10.200000000000001</v>
      </c>
      <c r="U48" s="6">
        <f t="shared" si="0"/>
        <v>102</v>
      </c>
      <c r="W48" s="47">
        <f t="shared" si="7"/>
        <v>102</v>
      </c>
      <c r="X48" s="47">
        <f t="shared" si="8"/>
        <v>102</v>
      </c>
      <c r="Y48" s="47">
        <f t="shared" si="9"/>
        <v>102</v>
      </c>
      <c r="Z48" s="47">
        <f t="shared" si="10"/>
        <v>102</v>
      </c>
      <c r="AA48" s="47">
        <f t="shared" si="11"/>
        <v>102</v>
      </c>
      <c r="AB48" s="13">
        <f t="shared" si="12"/>
        <v>408</v>
      </c>
      <c r="AD48" s="6">
        <v>142.017822254131</v>
      </c>
      <c r="AE48" s="6">
        <f t="shared" si="13"/>
        <v>42.6053466762393</v>
      </c>
      <c r="AO48" s="3">
        <v>65.658302962587456</v>
      </c>
      <c r="AP48" s="5">
        <f t="shared" si="15"/>
        <v>64.885465093509652</v>
      </c>
      <c r="AQ48" s="5">
        <f t="shared" si="16"/>
        <v>66.43114083166526</v>
      </c>
      <c r="AR48" s="4">
        <v>102</v>
      </c>
      <c r="AS48" s="6">
        <f t="shared" si="17"/>
        <v>2.0400000000000001E-2</v>
      </c>
      <c r="AT48" s="41">
        <f t="shared" si="25"/>
        <v>5.4205364133453893E-3</v>
      </c>
      <c r="AU48" s="41">
        <f t="shared" si="18"/>
        <v>27.102682066726945</v>
      </c>
      <c r="AV48" s="6">
        <f t="shared" si="19"/>
        <v>206.97612951319363</v>
      </c>
      <c r="BE48" s="54">
        <f t="shared" si="26"/>
        <v>4</v>
      </c>
      <c r="BJ48" s="55"/>
      <c r="BM48" s="55"/>
      <c r="BN48" s="56"/>
      <c r="BO48" s="56"/>
      <c r="BP48" s="56"/>
      <c r="BQ48" s="56"/>
    </row>
    <row r="49" spans="4:69" x14ac:dyDescent="0.55000000000000004">
      <c r="D49" s="6">
        <v>0.55210655248434648</v>
      </c>
      <c r="E49" s="6">
        <f t="shared" si="1"/>
        <v>156.54926759639423</v>
      </c>
      <c r="N49" s="4">
        <v>224.01326233581023</v>
      </c>
      <c r="O49" s="4">
        <v>101</v>
      </c>
      <c r="P49" s="6">
        <f t="shared" si="2"/>
        <v>30.299999999999997</v>
      </c>
      <c r="Q49" s="6">
        <f t="shared" si="3"/>
        <v>15.149999999999999</v>
      </c>
      <c r="R49" s="6">
        <f t="shared" si="4"/>
        <v>20.200000000000003</v>
      </c>
      <c r="S49" s="6">
        <f t="shared" si="5"/>
        <v>25.25</v>
      </c>
      <c r="T49" s="6">
        <f t="shared" si="6"/>
        <v>10.100000000000001</v>
      </c>
      <c r="U49" s="6">
        <f t="shared" si="0"/>
        <v>101</v>
      </c>
      <c r="W49" s="47">
        <f t="shared" si="7"/>
        <v>101</v>
      </c>
      <c r="X49" s="47">
        <f t="shared" si="8"/>
        <v>101</v>
      </c>
      <c r="Y49" s="47">
        <f t="shared" si="9"/>
        <v>101</v>
      </c>
      <c r="Z49" s="47">
        <f t="shared" si="10"/>
        <v>101</v>
      </c>
      <c r="AA49" s="47">
        <f t="shared" si="11"/>
        <v>101</v>
      </c>
      <c r="AB49" s="13">
        <f t="shared" si="12"/>
        <v>404</v>
      </c>
      <c r="AD49" s="6">
        <v>156.54926759639423</v>
      </c>
      <c r="AE49" s="6">
        <f t="shared" si="13"/>
        <v>46.964780278918269</v>
      </c>
      <c r="AO49" s="3">
        <v>67.203978700743065</v>
      </c>
      <c r="AP49" s="5">
        <f t="shared" si="15"/>
        <v>66.43114083166526</v>
      </c>
      <c r="AQ49" s="5">
        <f t="shared" si="16"/>
        <v>67.976816569820869</v>
      </c>
      <c r="AR49" s="4">
        <v>101</v>
      </c>
      <c r="AS49" s="6">
        <f t="shared" si="17"/>
        <v>2.0199999999999999E-2</v>
      </c>
      <c r="AT49" s="41">
        <f t="shared" si="25"/>
        <v>5.2074027486952446E-3</v>
      </c>
      <c r="AU49" s="41">
        <f t="shared" si="18"/>
        <v>26.037013743476223</v>
      </c>
      <c r="AV49" s="6">
        <f t="shared" si="19"/>
        <v>215.82541545893565</v>
      </c>
      <c r="BE49" s="54">
        <f t="shared" si="26"/>
        <v>4</v>
      </c>
      <c r="BJ49" s="55"/>
      <c r="BM49" s="55"/>
      <c r="BN49" s="56"/>
      <c r="BO49" s="56"/>
      <c r="BP49" s="56"/>
      <c r="BQ49" s="56"/>
    </row>
    <row r="50" spans="4:69" x14ac:dyDescent="0.55000000000000004">
      <c r="D50" s="6">
        <v>0.78114273681404633</v>
      </c>
      <c r="E50" s="6">
        <f t="shared" si="1"/>
        <v>188.80291816291441</v>
      </c>
      <c r="N50" s="4">
        <v>229.16551479632892</v>
      </c>
      <c r="O50" s="4">
        <v>61</v>
      </c>
      <c r="P50" s="6">
        <f t="shared" si="2"/>
        <v>18.3</v>
      </c>
      <c r="Q50" s="6">
        <f t="shared" si="3"/>
        <v>9.15</v>
      </c>
      <c r="R50" s="6">
        <f t="shared" si="4"/>
        <v>12.200000000000001</v>
      </c>
      <c r="S50" s="6">
        <f t="shared" si="5"/>
        <v>15.25</v>
      </c>
      <c r="T50" s="6">
        <f t="shared" si="6"/>
        <v>6.1000000000000005</v>
      </c>
      <c r="U50" s="6">
        <f t="shared" si="0"/>
        <v>61.000000000000007</v>
      </c>
      <c r="W50" s="47">
        <f t="shared" si="7"/>
        <v>61.000000000000007</v>
      </c>
      <c r="X50" s="47">
        <f t="shared" si="8"/>
        <v>61.000000000000007</v>
      </c>
      <c r="Y50" s="47">
        <f t="shared" si="9"/>
        <v>61.000000000000007</v>
      </c>
      <c r="Z50" s="47">
        <f t="shared" si="10"/>
        <v>61.000000000000007</v>
      </c>
      <c r="AA50" s="47">
        <f t="shared" si="11"/>
        <v>61.000000000000007</v>
      </c>
      <c r="AB50" s="13">
        <f t="shared" si="12"/>
        <v>244.00000000000003</v>
      </c>
      <c r="AD50" s="6">
        <v>188.80291816291441</v>
      </c>
      <c r="AE50" s="6">
        <f t="shared" si="13"/>
        <v>56.640875448874318</v>
      </c>
      <c r="AO50" s="3">
        <v>68.749654438898673</v>
      </c>
      <c r="AP50" s="5">
        <f t="shared" si="15"/>
        <v>67.976816569820869</v>
      </c>
      <c r="AQ50" s="5">
        <f t="shared" si="16"/>
        <v>69.522492307976478</v>
      </c>
      <c r="AR50" s="4">
        <v>61</v>
      </c>
      <c r="AS50" s="6">
        <f t="shared" si="17"/>
        <v>1.2200000000000001E-2</v>
      </c>
      <c r="AT50" s="41">
        <f t="shared" si="25"/>
        <v>4.9978713329547064E-3</v>
      </c>
      <c r="AU50" s="41">
        <f t="shared" si="18"/>
        <v>24.989356664773531</v>
      </c>
      <c r="AV50" s="6">
        <f t="shared" si="19"/>
        <v>51.892749813959355</v>
      </c>
      <c r="BE50" s="54">
        <f t="shared" si="26"/>
        <v>4</v>
      </c>
      <c r="BJ50" s="55"/>
      <c r="BM50" s="55"/>
      <c r="BN50" s="56"/>
      <c r="BO50" s="56"/>
      <c r="BP50" s="56"/>
      <c r="BQ50" s="56"/>
    </row>
    <row r="51" spans="4:69" x14ac:dyDescent="0.55000000000000004">
      <c r="D51" s="6">
        <v>0.45485376435513758</v>
      </c>
      <c r="E51" s="6">
        <f t="shared" si="1"/>
        <v>144.32962719335342</v>
      </c>
      <c r="N51" s="4">
        <v>234.31776725684765</v>
      </c>
      <c r="O51" s="4">
        <v>63</v>
      </c>
      <c r="P51" s="6">
        <f t="shared" si="2"/>
        <v>18.899999999999999</v>
      </c>
      <c r="Q51" s="6">
        <f t="shared" si="3"/>
        <v>9.4499999999999993</v>
      </c>
      <c r="R51" s="6">
        <f t="shared" si="4"/>
        <v>12.600000000000001</v>
      </c>
      <c r="S51" s="6">
        <f t="shared" si="5"/>
        <v>15.75</v>
      </c>
      <c r="T51" s="6">
        <f t="shared" si="6"/>
        <v>6.3000000000000007</v>
      </c>
      <c r="U51" s="6">
        <f t="shared" si="0"/>
        <v>63</v>
      </c>
      <c r="W51" s="47">
        <f t="shared" si="7"/>
        <v>63</v>
      </c>
      <c r="X51" s="47">
        <f t="shared" si="8"/>
        <v>63</v>
      </c>
      <c r="Y51" s="47">
        <f t="shared" si="9"/>
        <v>63</v>
      </c>
      <c r="Z51" s="47">
        <f t="shared" si="10"/>
        <v>63</v>
      </c>
      <c r="AA51" s="47">
        <f t="shared" si="11"/>
        <v>63</v>
      </c>
      <c r="AB51" s="13">
        <f t="shared" si="12"/>
        <v>252</v>
      </c>
      <c r="AD51" s="6">
        <v>144.32962719335342</v>
      </c>
      <c r="AE51" s="6">
        <f t="shared" si="13"/>
        <v>43.298888158006022</v>
      </c>
      <c r="AO51" s="3">
        <v>70.295330177054282</v>
      </c>
      <c r="AP51" s="5">
        <f t="shared" si="15"/>
        <v>69.522492307976478</v>
      </c>
      <c r="AQ51" s="5">
        <f t="shared" si="16"/>
        <v>71.068168046132087</v>
      </c>
      <c r="AR51" s="4">
        <v>63</v>
      </c>
      <c r="AS51" s="6">
        <f t="shared" si="17"/>
        <v>1.26E-2</v>
      </c>
      <c r="AT51" s="41">
        <f t="shared" si="25"/>
        <v>4.7921894214278948E-3</v>
      </c>
      <c r="AU51" s="41">
        <f t="shared" si="18"/>
        <v>23.960947107139475</v>
      </c>
      <c r="AV51" s="6">
        <f t="shared" si="19"/>
        <v>63.605484539359125</v>
      </c>
      <c r="BE51" s="54">
        <f t="shared" si="26"/>
        <v>4</v>
      </c>
      <c r="BJ51" s="55"/>
      <c r="BM51" s="55"/>
      <c r="BN51" s="56"/>
      <c r="BO51" s="56"/>
      <c r="BP51" s="56"/>
      <c r="BQ51" s="56"/>
    </row>
    <row r="52" spans="4:69" x14ac:dyDescent="0.55000000000000004">
      <c r="D52" s="6">
        <v>0.13919727696936313</v>
      </c>
      <c r="E52" s="6">
        <f t="shared" si="1"/>
        <v>95.803355333617162</v>
      </c>
      <c r="N52" s="4">
        <v>239.47001971736631</v>
      </c>
      <c r="O52" s="4">
        <v>35</v>
      </c>
      <c r="P52" s="6">
        <f t="shared" si="2"/>
        <v>10.5</v>
      </c>
      <c r="Q52" s="6">
        <f t="shared" si="3"/>
        <v>5.25</v>
      </c>
      <c r="R52" s="6">
        <f t="shared" si="4"/>
        <v>7</v>
      </c>
      <c r="S52" s="6">
        <f t="shared" si="5"/>
        <v>8.75</v>
      </c>
      <c r="T52" s="6">
        <f t="shared" si="6"/>
        <v>3.5</v>
      </c>
      <c r="U52" s="6">
        <f t="shared" si="0"/>
        <v>35</v>
      </c>
      <c r="W52" s="47">
        <f t="shared" si="7"/>
        <v>35</v>
      </c>
      <c r="X52" s="47">
        <f t="shared" si="8"/>
        <v>34.999999992817074</v>
      </c>
      <c r="Y52" s="47">
        <f t="shared" si="9"/>
        <v>34.999999999542062</v>
      </c>
      <c r="Z52" s="47">
        <f t="shared" si="10"/>
        <v>34.998891506535841</v>
      </c>
      <c r="AA52" s="47">
        <f t="shared" si="11"/>
        <v>34.999989967194985</v>
      </c>
      <c r="AB52" s="13">
        <f t="shared" si="12"/>
        <v>139.99889149889498</v>
      </c>
      <c r="AD52" s="6">
        <v>95.803355333617162</v>
      </c>
      <c r="AE52" s="6">
        <f t="shared" si="13"/>
        <v>28.741006600085147</v>
      </c>
      <c r="AO52" s="3">
        <v>71.841005915209891</v>
      </c>
      <c r="AP52" s="5">
        <f t="shared" si="15"/>
        <v>71.068168046132087</v>
      </c>
      <c r="AQ52" s="5">
        <f t="shared" si="16"/>
        <v>72.613843784287695</v>
      </c>
      <c r="AR52" s="4">
        <v>35</v>
      </c>
      <c r="AS52" s="6">
        <f t="shared" si="17"/>
        <v>7.0000000000000001E-3</v>
      </c>
      <c r="AT52" s="41">
        <f t="shared" si="25"/>
        <v>4.5905834062183182E-3</v>
      </c>
      <c r="AU52" s="41">
        <f t="shared" si="18"/>
        <v>22.952917031091591</v>
      </c>
      <c r="AV52" s="6">
        <f t="shared" si="19"/>
        <v>6.3230398063640321</v>
      </c>
      <c r="BE52" s="54">
        <f t="shared" si="26"/>
        <v>3.9999683285398566</v>
      </c>
      <c r="BJ52" s="55"/>
      <c r="BM52" s="55"/>
      <c r="BN52" s="56"/>
      <c r="BO52" s="56"/>
      <c r="BP52" s="56"/>
      <c r="BQ52" s="56"/>
    </row>
    <row r="53" spans="4:69" x14ac:dyDescent="0.55000000000000004">
      <c r="D53" s="6">
        <v>0.5039640814060814</v>
      </c>
      <c r="E53" s="6">
        <f t="shared" si="1"/>
        <v>150.49683210258993</v>
      </c>
      <c r="N53" s="4">
        <v>244.62227217788501</v>
      </c>
      <c r="O53" s="4">
        <v>35</v>
      </c>
      <c r="P53" s="6">
        <f t="shared" si="2"/>
        <v>10.5</v>
      </c>
      <c r="Q53" s="6">
        <f t="shared" si="3"/>
        <v>5.25</v>
      </c>
      <c r="R53" s="6">
        <f t="shared" si="4"/>
        <v>7</v>
      </c>
      <c r="S53" s="6">
        <f t="shared" si="5"/>
        <v>8.75</v>
      </c>
      <c r="T53" s="6">
        <f t="shared" si="6"/>
        <v>3.5</v>
      </c>
      <c r="U53" s="6">
        <f t="shared" si="0"/>
        <v>35</v>
      </c>
      <c r="W53" s="47">
        <f t="shared" si="7"/>
        <v>35</v>
      </c>
      <c r="X53" s="47">
        <f t="shared" si="8"/>
        <v>34.999999992817074</v>
      </c>
      <c r="Y53" s="47">
        <f t="shared" si="9"/>
        <v>34.999999999542062</v>
      </c>
      <c r="Z53" s="47">
        <f t="shared" si="10"/>
        <v>34.998891506535841</v>
      </c>
      <c r="AA53" s="47">
        <f t="shared" si="11"/>
        <v>34.999989967194985</v>
      </c>
      <c r="AB53" s="13">
        <f t="shared" si="12"/>
        <v>139.99889149889498</v>
      </c>
      <c r="AD53" s="6">
        <v>150.49683210258993</v>
      </c>
      <c r="AE53" s="6">
        <f t="shared" si="13"/>
        <v>45.149049630776979</v>
      </c>
      <c r="AO53" s="3">
        <v>73.3866816533655</v>
      </c>
      <c r="AP53" s="5">
        <f t="shared" si="15"/>
        <v>72.613843784287695</v>
      </c>
      <c r="AQ53" s="5">
        <f t="shared" si="16"/>
        <v>74.159519522443304</v>
      </c>
      <c r="AR53" s="4">
        <v>35</v>
      </c>
      <c r="AS53" s="6">
        <f t="shared" si="17"/>
        <v>7.0000000000000001E-3</v>
      </c>
      <c r="AT53" s="41">
        <f t="shared" si="25"/>
        <v>4.3932588277628692E-3</v>
      </c>
      <c r="AU53" s="41">
        <f t="shared" si="18"/>
        <v>21.966294138814348</v>
      </c>
      <c r="AV53" s="6">
        <f t="shared" si="19"/>
        <v>7.7335524782822791</v>
      </c>
      <c r="BE53" s="54">
        <f t="shared" si="26"/>
        <v>3.9999683285398566</v>
      </c>
      <c r="BJ53" s="55"/>
      <c r="BM53" s="55"/>
      <c r="BN53" s="56"/>
      <c r="BO53" s="56"/>
      <c r="BP53" s="56"/>
      <c r="BQ53" s="56"/>
    </row>
    <row r="54" spans="4:69" x14ac:dyDescent="0.55000000000000004">
      <c r="D54" s="6">
        <v>0.75123083221442166</v>
      </c>
      <c r="E54" s="6">
        <f t="shared" si="1"/>
        <v>183.91840455365968</v>
      </c>
      <c r="N54" s="4">
        <v>249.7745246384037</v>
      </c>
      <c r="O54" s="4">
        <v>32</v>
      </c>
      <c r="P54" s="6">
        <f t="shared" si="2"/>
        <v>9.6</v>
      </c>
      <c r="Q54" s="6">
        <f t="shared" si="3"/>
        <v>4.8</v>
      </c>
      <c r="R54" s="6">
        <f t="shared" si="4"/>
        <v>6.4</v>
      </c>
      <c r="S54" s="6">
        <f t="shared" si="5"/>
        <v>8</v>
      </c>
      <c r="T54" s="6">
        <f t="shared" si="6"/>
        <v>3.2</v>
      </c>
      <c r="U54" s="6">
        <f t="shared" si="0"/>
        <v>31.999999999999996</v>
      </c>
      <c r="W54" s="47">
        <f t="shared" si="7"/>
        <v>31.999999999999996</v>
      </c>
      <c r="X54" s="47">
        <f t="shared" si="8"/>
        <v>31.999999392333997</v>
      </c>
      <c r="Y54" s="47">
        <f t="shared" si="9"/>
        <v>31.999999767036474</v>
      </c>
      <c r="Z54" s="47">
        <f t="shared" si="10"/>
        <v>31.989218263498337</v>
      </c>
      <c r="AA54" s="47">
        <f t="shared" si="11"/>
        <v>31.998986520261337</v>
      </c>
      <c r="AB54" s="13">
        <f t="shared" si="12"/>
        <v>127.98921742286879</v>
      </c>
      <c r="AD54" s="6">
        <v>183.91840455365968</v>
      </c>
      <c r="AE54" s="6">
        <f t="shared" si="13"/>
        <v>55.175521366097904</v>
      </c>
      <c r="AO54" s="3">
        <v>74.932357391521109</v>
      </c>
      <c r="AP54" s="5">
        <f t="shared" si="15"/>
        <v>74.159519522443304</v>
      </c>
      <c r="AQ54" s="5">
        <f t="shared" si="16"/>
        <v>75.705195260598913</v>
      </c>
      <c r="AR54" s="4">
        <v>32</v>
      </c>
      <c r="AS54" s="6">
        <f t="shared" si="17"/>
        <v>6.4000000000000003E-3</v>
      </c>
      <c r="AT54" s="41">
        <f t="shared" si="25"/>
        <v>4.2004004833390285E-3</v>
      </c>
      <c r="AU54" s="41">
        <f t="shared" si="18"/>
        <v>21.002002416695142</v>
      </c>
      <c r="AV54" s="6">
        <f t="shared" si="19"/>
        <v>5.7592580194271328</v>
      </c>
      <c r="BE54" s="54">
        <f t="shared" si="26"/>
        <v>3.9996630444646502</v>
      </c>
      <c r="BJ54" s="55"/>
      <c r="BM54" s="55"/>
      <c r="BN54" s="56"/>
      <c r="BO54" s="56"/>
      <c r="BP54" s="56"/>
      <c r="BQ54" s="56"/>
    </row>
    <row r="55" spans="4:69" x14ac:dyDescent="0.55000000000000004">
      <c r="D55" s="6">
        <v>0.13087093237855263</v>
      </c>
      <c r="E55" s="6">
        <f t="shared" si="1"/>
        <v>93.885818569746448</v>
      </c>
      <c r="N55" s="4">
        <v>254.9267770989224</v>
      </c>
      <c r="O55" s="4">
        <v>24</v>
      </c>
      <c r="P55" s="6">
        <f t="shared" si="2"/>
        <v>7.1999999999999993</v>
      </c>
      <c r="Q55" s="6">
        <f t="shared" si="3"/>
        <v>3.5999999999999996</v>
      </c>
      <c r="R55" s="6">
        <f t="shared" si="4"/>
        <v>4.8000000000000007</v>
      </c>
      <c r="S55" s="6">
        <f t="shared" si="5"/>
        <v>6</v>
      </c>
      <c r="T55" s="6">
        <f t="shared" si="6"/>
        <v>2.4000000000000004</v>
      </c>
      <c r="U55" s="6">
        <f t="shared" si="0"/>
        <v>24</v>
      </c>
      <c r="W55" s="47">
        <f t="shared" si="7"/>
        <v>24</v>
      </c>
      <c r="X55" s="47">
        <f t="shared" si="8"/>
        <v>23.994416902103147</v>
      </c>
      <c r="Y55" s="47">
        <f t="shared" si="9"/>
        <v>23.967602447240878</v>
      </c>
      <c r="Z55" s="47">
        <f t="shared" si="10"/>
        <v>23.137672341289782</v>
      </c>
      <c r="AA55" s="47">
        <f t="shared" si="11"/>
        <v>21.810930726579173</v>
      </c>
      <c r="AB55" s="13">
        <f t="shared" si="12"/>
        <v>95.099691690633804</v>
      </c>
      <c r="AD55" s="6">
        <v>93.885818569746448</v>
      </c>
      <c r="AE55" s="6">
        <f t="shared" si="13"/>
        <v>28.165745570923935</v>
      </c>
      <c r="AO55" s="3">
        <v>76.478033129676717</v>
      </c>
      <c r="AP55" s="5">
        <f t="shared" si="15"/>
        <v>75.705195260598913</v>
      </c>
      <c r="AQ55" s="5">
        <f t="shared" si="16"/>
        <v>77.250870998754522</v>
      </c>
      <c r="AR55" s="4">
        <v>24</v>
      </c>
      <c r="AS55" s="6">
        <f t="shared" si="17"/>
        <v>4.7999999999999996E-3</v>
      </c>
      <c r="AT55" s="41">
        <f t="shared" si="25"/>
        <v>4.0121726278599112E-3</v>
      </c>
      <c r="AU55" s="41">
        <f t="shared" si="18"/>
        <v>20.060863139299556</v>
      </c>
      <c r="AV55" s="6">
        <f t="shared" si="19"/>
        <v>0.77348612069095302</v>
      </c>
      <c r="BE55" s="54">
        <f t="shared" si="26"/>
        <v>3.9624871537764084</v>
      </c>
      <c r="BJ55" s="55"/>
      <c r="BM55" s="55"/>
      <c r="BN55" s="56"/>
      <c r="BO55" s="56"/>
      <c r="BP55" s="56"/>
      <c r="BQ55" s="56"/>
    </row>
    <row r="56" spans="4:69" x14ac:dyDescent="0.55000000000000004">
      <c r="D56" s="6">
        <v>0.97023026446050242</v>
      </c>
      <c r="E56" s="6">
        <f t="shared" si="1"/>
        <v>244.20942923838857</v>
      </c>
      <c r="N56" s="4">
        <v>260.07902955944115</v>
      </c>
      <c r="O56" s="4">
        <v>26</v>
      </c>
      <c r="P56" s="6">
        <f t="shared" si="2"/>
        <v>7.8</v>
      </c>
      <c r="Q56" s="6">
        <f t="shared" si="3"/>
        <v>3.9</v>
      </c>
      <c r="R56" s="6">
        <f t="shared" si="4"/>
        <v>5.2</v>
      </c>
      <c r="S56" s="6">
        <f t="shared" si="5"/>
        <v>6.5</v>
      </c>
      <c r="T56" s="6">
        <f t="shared" si="6"/>
        <v>2.6</v>
      </c>
      <c r="U56" s="6">
        <f t="shared" si="0"/>
        <v>26</v>
      </c>
      <c r="W56" s="47">
        <f t="shared" si="7"/>
        <v>26</v>
      </c>
      <c r="X56" s="47">
        <f t="shared" si="8"/>
        <v>25.999176547712338</v>
      </c>
      <c r="Y56" s="47">
        <f t="shared" si="9"/>
        <v>25.996805473860906</v>
      </c>
      <c r="Z56" s="47">
        <f t="shared" si="10"/>
        <v>25.638510364649036</v>
      </c>
      <c r="AA56" s="47">
        <f t="shared" si="11"/>
        <v>25.408496569347342</v>
      </c>
      <c r="AB56" s="13">
        <f t="shared" si="12"/>
        <v>103.63449238622228</v>
      </c>
      <c r="AD56" s="6">
        <v>244.20942923838857</v>
      </c>
      <c r="AE56" s="6">
        <f t="shared" si="13"/>
        <v>73.262828771516567</v>
      </c>
      <c r="AO56" s="3">
        <v>78.02370886783234</v>
      </c>
      <c r="AP56" s="5">
        <f t="shared" si="15"/>
        <v>77.250870998754536</v>
      </c>
      <c r="AQ56" s="5">
        <f t="shared" si="16"/>
        <v>78.796546736910145</v>
      </c>
      <c r="AR56" s="4">
        <v>26</v>
      </c>
      <c r="AS56" s="6">
        <f t="shared" si="17"/>
        <v>5.1999999999999998E-3</v>
      </c>
      <c r="AT56" s="41">
        <f t="shared" si="25"/>
        <v>3.8287192618680077E-3</v>
      </c>
      <c r="AU56" s="41">
        <f t="shared" si="18"/>
        <v>19.14359630934004</v>
      </c>
      <c r="AV56" s="6">
        <f t="shared" si="19"/>
        <v>2.4556656340668606</v>
      </c>
      <c r="BE56" s="54">
        <f t="shared" si="26"/>
        <v>3.9859420148547029</v>
      </c>
      <c r="BJ56" s="55"/>
      <c r="BM56" s="55"/>
      <c r="BN56" s="56"/>
      <c r="BO56" s="56"/>
      <c r="BP56" s="56"/>
      <c r="BQ56" s="56"/>
    </row>
    <row r="57" spans="4:69" x14ac:dyDescent="0.55000000000000004">
      <c r="D57" s="6">
        <v>0.97887976143708633</v>
      </c>
      <c r="E57" s="6">
        <f t="shared" si="1"/>
        <v>251.55715662218631</v>
      </c>
      <c r="N57" s="4">
        <v>265.23128201995985</v>
      </c>
      <c r="O57" s="4">
        <v>13</v>
      </c>
      <c r="P57" s="6">
        <f t="shared" si="2"/>
        <v>3.9</v>
      </c>
      <c r="Q57" s="6">
        <f t="shared" si="3"/>
        <v>1.95</v>
      </c>
      <c r="R57" s="6">
        <f t="shared" si="4"/>
        <v>2.6</v>
      </c>
      <c r="S57" s="6">
        <f t="shared" si="5"/>
        <v>3.25</v>
      </c>
      <c r="T57" s="6">
        <f t="shared" si="6"/>
        <v>1.3</v>
      </c>
      <c r="U57" s="6">
        <f t="shared" si="0"/>
        <v>13</v>
      </c>
      <c r="W57" s="47">
        <f t="shared" si="7"/>
        <v>12.982451325588809</v>
      </c>
      <c r="X57" s="47">
        <f t="shared" si="8"/>
        <v>10.053844419100713</v>
      </c>
      <c r="Y57" s="47">
        <f t="shared" si="9"/>
        <v>3.2824029881099976</v>
      </c>
      <c r="Z57" s="47">
        <f t="shared" si="10"/>
        <v>4.4795173590657846</v>
      </c>
      <c r="AA57" s="47">
        <f t="shared" si="11"/>
        <v>0.12759927217238937</v>
      </c>
      <c r="AB57" s="13">
        <f t="shared" si="12"/>
        <v>30.798216091865303</v>
      </c>
      <c r="AD57" s="6">
        <v>251.55715662218631</v>
      </c>
      <c r="AE57" s="6">
        <f t="shared" si="13"/>
        <v>75.467146986655891</v>
      </c>
      <c r="AO57" s="3">
        <v>79.569384605987949</v>
      </c>
      <c r="AP57" s="5">
        <f t="shared" si="15"/>
        <v>78.796546736910145</v>
      </c>
      <c r="AQ57" s="5">
        <f t="shared" si="16"/>
        <v>80.342222475065753</v>
      </c>
      <c r="AR57" s="4">
        <v>13</v>
      </c>
      <c r="AS57" s="6">
        <f t="shared" si="17"/>
        <v>2.5999999999999999E-3</v>
      </c>
      <c r="AT57" s="41">
        <f t="shared" si="25"/>
        <v>3.6501645012868567E-3</v>
      </c>
      <c r="AU57" s="41">
        <f t="shared" si="18"/>
        <v>18.250822506434282</v>
      </c>
      <c r="AV57" s="6">
        <f t="shared" si="19"/>
        <v>1.5106791479867092</v>
      </c>
      <c r="BE57" s="54">
        <f t="shared" si="26"/>
        <v>2.3690935455281004</v>
      </c>
      <c r="BJ57" s="55"/>
      <c r="BM57" s="55"/>
      <c r="BN57" s="56"/>
      <c r="BO57" s="56"/>
      <c r="BP57" s="56"/>
      <c r="BQ57" s="56"/>
    </row>
    <row r="58" spans="4:69" x14ac:dyDescent="0.55000000000000004">
      <c r="D58" s="6">
        <v>0.32463310618489971</v>
      </c>
      <c r="E58" s="6">
        <f t="shared" si="1"/>
        <v>127.26090912033587</v>
      </c>
      <c r="N58" s="4">
        <v>270.38353448047854</v>
      </c>
      <c r="O58" s="4">
        <v>17</v>
      </c>
      <c r="P58" s="6">
        <f t="shared" si="2"/>
        <v>5.0999999999999996</v>
      </c>
      <c r="Q58" s="6">
        <f t="shared" si="3"/>
        <v>2.5499999999999998</v>
      </c>
      <c r="R58" s="6">
        <f t="shared" si="4"/>
        <v>3.4000000000000004</v>
      </c>
      <c r="S58" s="6">
        <f t="shared" si="5"/>
        <v>4.25</v>
      </c>
      <c r="T58" s="6">
        <f t="shared" si="6"/>
        <v>1.7000000000000002</v>
      </c>
      <c r="U58" s="6">
        <f t="shared" si="0"/>
        <v>17</v>
      </c>
      <c r="W58" s="47">
        <f t="shared" si="7"/>
        <v>16.999995126923277</v>
      </c>
      <c r="X58" s="47">
        <f t="shared" si="8"/>
        <v>16.318994333315111</v>
      </c>
      <c r="Y58" s="47">
        <f t="shared" si="9"/>
        <v>12.707626861702311</v>
      </c>
      <c r="Z58" s="47">
        <f t="shared" si="10"/>
        <v>11.142169607375513</v>
      </c>
      <c r="AA58" s="47">
        <f t="shared" si="11"/>
        <v>2.697139316834769</v>
      </c>
      <c r="AB58" s="13">
        <f t="shared" si="12"/>
        <v>57.168785929316208</v>
      </c>
      <c r="AD58" s="6">
        <v>127.26090912033587</v>
      </c>
      <c r="AE58" s="6">
        <f t="shared" si="13"/>
        <v>38.178272736100759</v>
      </c>
      <c r="AO58" s="3">
        <v>81.115060344143558</v>
      </c>
      <c r="AP58" s="5">
        <f t="shared" si="15"/>
        <v>80.342222475065753</v>
      </c>
      <c r="AQ58" s="5">
        <f t="shared" si="16"/>
        <v>81.887898213221362</v>
      </c>
      <c r="AR58" s="4">
        <v>17</v>
      </c>
      <c r="AS58" s="6">
        <f t="shared" si="17"/>
        <v>3.3999999999999998E-3</v>
      </c>
      <c r="AT58" s="41">
        <f t="shared" si="25"/>
        <v>3.4766130232005699E-3</v>
      </c>
      <c r="AU58" s="41">
        <f t="shared" si="18"/>
        <v>17.38306511600285</v>
      </c>
      <c r="AV58" s="6">
        <f t="shared" si="19"/>
        <v>8.4414849808730954E-3</v>
      </c>
      <c r="BE58" s="54">
        <f t="shared" si="26"/>
        <v>3.362869760548012</v>
      </c>
      <c r="BJ58" s="55"/>
      <c r="BM58" s="55"/>
      <c r="BN58" s="56"/>
      <c r="BO58" s="56"/>
      <c r="BP58" s="56"/>
      <c r="BQ58" s="56"/>
    </row>
    <row r="59" spans="4:69" x14ac:dyDescent="0.55000000000000004">
      <c r="D59" s="6">
        <v>8.1937633730655435E-4</v>
      </c>
      <c r="E59" s="6">
        <f t="shared" si="1"/>
        <v>-7.4459806176758718</v>
      </c>
      <c r="N59" s="4">
        <v>275.53578694099724</v>
      </c>
      <c r="O59" s="4">
        <v>12</v>
      </c>
      <c r="P59" s="6">
        <f t="shared" si="2"/>
        <v>3.5999999999999996</v>
      </c>
      <c r="Q59" s="6">
        <f t="shared" si="3"/>
        <v>1.7999999999999998</v>
      </c>
      <c r="R59" s="6">
        <f t="shared" si="4"/>
        <v>2.4000000000000004</v>
      </c>
      <c r="S59" s="6">
        <f t="shared" si="5"/>
        <v>3</v>
      </c>
      <c r="T59" s="6">
        <f t="shared" si="6"/>
        <v>1.2000000000000002</v>
      </c>
      <c r="U59" s="6">
        <f t="shared" si="0"/>
        <v>12</v>
      </c>
      <c r="W59" s="47">
        <f t="shared" si="7"/>
        <v>11.925484016090685</v>
      </c>
      <c r="X59" s="47">
        <f t="shared" si="8"/>
        <v>8.297549535288157</v>
      </c>
      <c r="Y59" s="47">
        <f t="shared" si="9"/>
        <v>1.903863047177484</v>
      </c>
      <c r="Z59" s="47">
        <f t="shared" si="10"/>
        <v>3.2910374130008826</v>
      </c>
      <c r="AA59" s="47">
        <f t="shared" si="11"/>
        <v>4.5964566811076829E-2</v>
      </c>
      <c r="AB59" s="13">
        <f t="shared" si="12"/>
        <v>25.417934011557207</v>
      </c>
      <c r="AD59" s="6">
        <v>-7.4459806176758718</v>
      </c>
      <c r="AE59" s="6">
        <f t="shared" si="13"/>
        <v>-2.2337941853027616</v>
      </c>
      <c r="AO59" s="3">
        <v>82.660736082299167</v>
      </c>
      <c r="AP59" s="5">
        <f t="shared" si="15"/>
        <v>81.887898213221362</v>
      </c>
      <c r="AQ59" s="5">
        <f t="shared" si="16"/>
        <v>83.433573951376971</v>
      </c>
      <c r="AR59" s="4">
        <v>12</v>
      </c>
      <c r="AS59" s="6">
        <f t="shared" si="17"/>
        <v>2.3999999999999998E-3</v>
      </c>
      <c r="AT59" s="41">
        <f t="shared" si="25"/>
        <v>3.3081505816900947E-3</v>
      </c>
      <c r="AU59" s="41">
        <f t="shared" si="18"/>
        <v>16.540752908450472</v>
      </c>
      <c r="AV59" s="6">
        <f t="shared" si="19"/>
        <v>1.2465234859452923</v>
      </c>
      <c r="BE59" s="54">
        <f t="shared" si="26"/>
        <v>2.1181611676297671</v>
      </c>
      <c r="BJ59" s="55"/>
      <c r="BM59" s="55"/>
      <c r="BN59" s="56"/>
      <c r="BO59" s="56"/>
      <c r="BP59" s="56"/>
      <c r="BQ59" s="56"/>
    </row>
    <row r="60" spans="4:69" x14ac:dyDescent="0.55000000000000004">
      <c r="D60" s="6">
        <v>0.40833376980710956</v>
      </c>
      <c r="E60" s="6">
        <f t="shared" si="1"/>
        <v>138.40833807123835</v>
      </c>
      <c r="N60" s="4">
        <v>280.68803940151594</v>
      </c>
      <c r="O60" s="4">
        <v>6</v>
      </c>
      <c r="P60" s="6">
        <f t="shared" si="2"/>
        <v>1.7999999999999998</v>
      </c>
      <c r="Q60" s="6">
        <f t="shared" si="3"/>
        <v>0.89999999999999991</v>
      </c>
      <c r="R60" s="6">
        <f t="shared" si="4"/>
        <v>1.2000000000000002</v>
      </c>
      <c r="S60" s="6">
        <f t="shared" si="5"/>
        <v>1.5</v>
      </c>
      <c r="T60" s="6">
        <f t="shared" si="6"/>
        <v>0.60000000000000009</v>
      </c>
      <c r="U60" s="6">
        <f t="shared" si="0"/>
        <v>6</v>
      </c>
      <c r="W60" s="47">
        <f t="shared" si="7"/>
        <v>1.8512252323559213</v>
      </c>
      <c r="X60" s="47">
        <f t="shared" si="8"/>
        <v>0.951931523588742</v>
      </c>
      <c r="Y60" s="47">
        <f t="shared" si="9"/>
        <v>8.0993881897805601E-3</v>
      </c>
      <c r="Z60" s="47">
        <f t="shared" si="10"/>
        <v>0.21558191467755472</v>
      </c>
      <c r="AA60" s="47">
        <f t="shared" si="11"/>
        <v>9.1837604191863775E-6</v>
      </c>
      <c r="AB60" s="13">
        <f t="shared" si="12"/>
        <v>3.0268380588119985</v>
      </c>
      <c r="AD60" s="6">
        <v>138.40833807123835</v>
      </c>
      <c r="AE60" s="6">
        <f t="shared" si="13"/>
        <v>41.522501421371501</v>
      </c>
      <c r="AO60" s="3">
        <v>84.206411820454775</v>
      </c>
      <c r="AP60" s="5">
        <f t="shared" si="15"/>
        <v>83.433573951376971</v>
      </c>
      <c r="AQ60" s="5">
        <f t="shared" si="16"/>
        <v>84.97924968953258</v>
      </c>
      <c r="AR60" s="4">
        <v>6</v>
      </c>
      <c r="AS60" s="6">
        <f t="shared" si="17"/>
        <v>1.1999999999999999E-3</v>
      </c>
      <c r="AT60" s="41">
        <f t="shared" si="25"/>
        <v>3.1448445875769115E-3</v>
      </c>
      <c r="AU60" s="41">
        <f t="shared" si="18"/>
        <v>15.724222937884559</v>
      </c>
      <c r="AV60" s="6">
        <f t="shared" si="19"/>
        <v>6.0136842449526986</v>
      </c>
      <c r="BE60" s="54">
        <f t="shared" si="26"/>
        <v>0.50447300980199972</v>
      </c>
      <c r="BJ60" s="55"/>
      <c r="BM60" s="55"/>
      <c r="BN60" s="56"/>
      <c r="BO60" s="56"/>
      <c r="BP60" s="56"/>
      <c r="BQ60" s="56"/>
    </row>
    <row r="61" spans="4:69" x14ac:dyDescent="0.55000000000000004">
      <c r="D61" s="6">
        <v>0.29370603596637745</v>
      </c>
      <c r="E61" s="6">
        <f t="shared" si="1"/>
        <v>122.87049609945896</v>
      </c>
      <c r="N61" s="4">
        <v>285.84029186203463</v>
      </c>
      <c r="O61" s="4">
        <v>5</v>
      </c>
      <c r="P61" s="6">
        <f t="shared" si="2"/>
        <v>1.5</v>
      </c>
      <c r="Q61" s="6">
        <f t="shared" si="3"/>
        <v>0.75</v>
      </c>
      <c r="R61" s="6">
        <f t="shared" si="4"/>
        <v>1</v>
      </c>
      <c r="S61" s="6">
        <f t="shared" si="5"/>
        <v>1.25</v>
      </c>
      <c r="T61" s="6">
        <f t="shared" si="6"/>
        <v>0.5</v>
      </c>
      <c r="U61" s="6">
        <f t="shared" si="0"/>
        <v>5</v>
      </c>
      <c r="W61" s="47">
        <f t="shared" si="7"/>
        <v>0.79327626965728493</v>
      </c>
      <c r="X61" s="47">
        <f t="shared" si="8"/>
        <v>0.52824886833427631</v>
      </c>
      <c r="Y61" s="47">
        <f t="shared" si="9"/>
        <v>2.145301665984185E-3</v>
      </c>
      <c r="Z61" s="47">
        <f t="shared" si="10"/>
        <v>0.11375065974089596</v>
      </c>
      <c r="AA61" s="47">
        <f t="shared" si="11"/>
        <v>1.4332578593959668E-6</v>
      </c>
      <c r="AB61" s="13">
        <f t="shared" si="12"/>
        <v>1.4374210993984413</v>
      </c>
      <c r="AD61" s="6">
        <v>122.87049609945896</v>
      </c>
      <c r="AE61" s="6">
        <f t="shared" si="13"/>
        <v>36.861148829837688</v>
      </c>
      <c r="AO61" s="3">
        <v>85.752087558610384</v>
      </c>
      <c r="AP61" s="5">
        <f t="shared" si="15"/>
        <v>84.97924968953258</v>
      </c>
      <c r="AQ61" s="5">
        <f t="shared" si="16"/>
        <v>86.524925427688189</v>
      </c>
      <c r="AR61" s="4">
        <v>5</v>
      </c>
      <c r="AS61" s="6">
        <f t="shared" si="17"/>
        <v>1E-3</v>
      </c>
      <c r="AT61" s="41">
        <f t="shared" si="25"/>
        <v>2.9867447457961882E-3</v>
      </c>
      <c r="AU61" s="41">
        <f t="shared" si="18"/>
        <v>14.93372372898094</v>
      </c>
      <c r="AV61" s="6">
        <f t="shared" si="19"/>
        <v>6.607787107526244</v>
      </c>
      <c r="BE61" s="54">
        <f t="shared" si="26"/>
        <v>0.28748421987968825</v>
      </c>
      <c r="BJ61" s="55"/>
      <c r="BM61" s="55"/>
      <c r="BN61" s="56"/>
      <c r="BO61" s="56"/>
      <c r="BP61" s="56"/>
      <c r="BQ61" s="56"/>
    </row>
    <row r="62" spans="4:69" x14ac:dyDescent="0.55000000000000004">
      <c r="D62" s="6">
        <v>0.36316195615137126</v>
      </c>
      <c r="E62" s="6">
        <f t="shared" si="1"/>
        <v>132.49901493821775</v>
      </c>
      <c r="N62" s="4">
        <v>290.99254432255333</v>
      </c>
      <c r="O62" s="4">
        <v>3</v>
      </c>
      <c r="P62" s="6">
        <f t="shared" si="2"/>
        <v>0.89999999999999991</v>
      </c>
      <c r="Q62" s="6">
        <f t="shared" si="3"/>
        <v>0.44999999999999996</v>
      </c>
      <c r="R62" s="6">
        <f t="shared" si="4"/>
        <v>0.60000000000000009</v>
      </c>
      <c r="S62" s="6">
        <f t="shared" si="5"/>
        <v>0.75</v>
      </c>
      <c r="T62" s="6">
        <f t="shared" si="6"/>
        <v>0.30000000000000004</v>
      </c>
      <c r="U62" s="6">
        <f t="shared" si="0"/>
        <v>3</v>
      </c>
      <c r="W62" s="47">
        <f t="shared" si="7"/>
        <v>6.825039584453757E-2</v>
      </c>
      <c r="X62" s="47">
        <f t="shared" si="8"/>
        <v>0.1201774705914513</v>
      </c>
      <c r="Y62" s="47">
        <f t="shared" si="9"/>
        <v>9.501372549935957E-5</v>
      </c>
      <c r="Z62" s="47">
        <f t="shared" si="10"/>
        <v>2.4592607773788393E-2</v>
      </c>
      <c r="AA62" s="47">
        <f t="shared" si="11"/>
        <v>2.1840330221742179E-8</v>
      </c>
      <c r="AB62" s="13">
        <f t="shared" si="12"/>
        <v>0.2131154879352766</v>
      </c>
      <c r="AD62" s="6">
        <v>132.49901493821775</v>
      </c>
      <c r="AE62" s="6">
        <f t="shared" si="13"/>
        <v>39.749704481465322</v>
      </c>
      <c r="AO62" s="3">
        <v>87.297763296765993</v>
      </c>
      <c r="AP62" s="5">
        <f t="shared" si="15"/>
        <v>86.524925427688189</v>
      </c>
      <c r="AQ62" s="5">
        <f t="shared" si="16"/>
        <v>88.070601165843797</v>
      </c>
      <c r="AR62" s="4">
        <v>3</v>
      </c>
      <c r="AS62" s="6">
        <f t="shared" si="17"/>
        <v>5.9999999999999995E-4</v>
      </c>
      <c r="AT62" s="41">
        <f t="shared" si="25"/>
        <v>2.8338837440455844E-3</v>
      </c>
      <c r="AU62" s="41">
        <f t="shared" si="18"/>
        <v>14.169418720227922</v>
      </c>
      <c r="AV62" s="6">
        <f t="shared" si="19"/>
        <v>8.8045894479552214</v>
      </c>
      <c r="BE62" s="54">
        <f t="shared" si="26"/>
        <v>7.1038495978425528E-2</v>
      </c>
      <c r="BJ62" s="55"/>
      <c r="BM62" s="55"/>
      <c r="BN62" s="56"/>
      <c r="BO62" s="56"/>
      <c r="BP62" s="56"/>
      <c r="BQ62" s="56"/>
    </row>
    <row r="63" spans="4:69" x14ac:dyDescent="0.55000000000000004">
      <c r="D63" s="6">
        <v>0.16832348880389858</v>
      </c>
      <c r="E63" s="6">
        <f t="shared" si="1"/>
        <v>101.95942722202237</v>
      </c>
      <c r="N63" s="4">
        <v>296.14479678307202</v>
      </c>
      <c r="O63" s="4">
        <v>4</v>
      </c>
      <c r="P63" s="6">
        <f t="shared" si="2"/>
        <v>1.2</v>
      </c>
      <c r="Q63" s="6">
        <f t="shared" si="3"/>
        <v>0.6</v>
      </c>
      <c r="R63" s="6">
        <f t="shared" si="4"/>
        <v>0.8</v>
      </c>
      <c r="S63" s="6">
        <f t="shared" si="5"/>
        <v>1</v>
      </c>
      <c r="T63" s="6">
        <f t="shared" si="6"/>
        <v>0.4</v>
      </c>
      <c r="U63" s="6">
        <f t="shared" si="0"/>
        <v>3.9999999999999996</v>
      </c>
      <c r="W63" s="47">
        <f t="shared" si="7"/>
        <v>0.26722880507543217</v>
      </c>
      <c r="X63" s="47">
        <f t="shared" si="8"/>
        <v>0.26722880507543217</v>
      </c>
      <c r="Y63" s="47">
        <f t="shared" si="9"/>
        <v>4.9146555986060868E-4</v>
      </c>
      <c r="Z63" s="47">
        <f t="shared" si="10"/>
        <v>5.5613790053994382E-2</v>
      </c>
      <c r="AA63" s="47">
        <f t="shared" si="11"/>
        <v>1.9285213460456502E-7</v>
      </c>
      <c r="AB63" s="13">
        <f t="shared" si="12"/>
        <v>0.59056286576471928</v>
      </c>
      <c r="AD63" s="6">
        <v>101.95942722202237</v>
      </c>
      <c r="AE63" s="6">
        <f t="shared" si="13"/>
        <v>30.587828166606709</v>
      </c>
      <c r="AO63" s="3">
        <v>88.843439034921602</v>
      </c>
      <c r="AP63" s="5">
        <f t="shared" si="15"/>
        <v>88.070601165843797</v>
      </c>
      <c r="AQ63" s="5">
        <f t="shared" si="16"/>
        <v>89.616276903999406</v>
      </c>
      <c r="AR63" s="4">
        <v>4</v>
      </c>
      <c r="AS63" s="6">
        <f t="shared" si="17"/>
        <v>8.0000000000000004E-4</v>
      </c>
      <c r="AT63" s="41">
        <f t="shared" si="25"/>
        <v>2.6862779863343622E-3</v>
      </c>
      <c r="AU63" s="41">
        <f t="shared" si="18"/>
        <v>13.431389931671811</v>
      </c>
      <c r="AV63" s="6">
        <f t="shared" si="19"/>
        <v>6.6226292659026855</v>
      </c>
      <c r="BE63" s="54">
        <f t="shared" si="26"/>
        <v>0.14764071644117985</v>
      </c>
      <c r="BJ63" s="55"/>
      <c r="BM63" s="55"/>
      <c r="BN63" s="56"/>
      <c r="BO63" s="56"/>
      <c r="BP63" s="56"/>
      <c r="BQ63" s="56"/>
    </row>
    <row r="64" spans="4:69" x14ac:dyDescent="0.55000000000000004">
      <c r="D64" s="6">
        <v>0.47542525553554194</v>
      </c>
      <c r="E64" s="6">
        <f t="shared" si="1"/>
        <v>146.9180620926661</v>
      </c>
      <c r="N64" s="4">
        <v>301.29704924359072</v>
      </c>
      <c r="O64" s="4">
        <v>6</v>
      </c>
      <c r="P64" s="6">
        <f t="shared" si="2"/>
        <v>1.7999999999999998</v>
      </c>
      <c r="Q64" s="6">
        <f t="shared" si="3"/>
        <v>0.89999999999999991</v>
      </c>
      <c r="R64" s="6">
        <f t="shared" si="4"/>
        <v>1.2000000000000002</v>
      </c>
      <c r="S64" s="6">
        <f t="shared" si="5"/>
        <v>1.5</v>
      </c>
      <c r="T64" s="6">
        <f t="shared" si="6"/>
        <v>0.60000000000000009</v>
      </c>
      <c r="U64" s="6">
        <f t="shared" si="0"/>
        <v>6</v>
      </c>
      <c r="W64" s="47">
        <f t="shared" si="7"/>
        <v>1.8512252323559213</v>
      </c>
      <c r="X64" s="47">
        <f t="shared" si="8"/>
        <v>0.951931523588742</v>
      </c>
      <c r="Y64" s="47">
        <f t="shared" si="9"/>
        <v>8.0993881897805601E-3</v>
      </c>
      <c r="Z64" s="47">
        <f t="shared" si="10"/>
        <v>0.21558191467755472</v>
      </c>
      <c r="AA64" s="47">
        <f t="shared" si="11"/>
        <v>9.1837604191863775E-6</v>
      </c>
      <c r="AB64" s="13">
        <f t="shared" si="12"/>
        <v>3.0268380588119985</v>
      </c>
      <c r="AD64" s="6">
        <v>146.9180620926661</v>
      </c>
      <c r="AE64" s="6">
        <f t="shared" si="13"/>
        <v>44.075418627799827</v>
      </c>
      <c r="AO64" s="3">
        <v>90.38911477307721</v>
      </c>
      <c r="AP64" s="5">
        <f t="shared" si="15"/>
        <v>89.616276903999406</v>
      </c>
      <c r="AQ64" s="5">
        <f t="shared" si="16"/>
        <v>91.161952642155015</v>
      </c>
      <c r="AR64" s="4">
        <v>6</v>
      </c>
      <c r="AS64" s="6">
        <f t="shared" si="17"/>
        <v>1.1999999999999999E-3</v>
      </c>
      <c r="AT64" s="41">
        <f t="shared" si="25"/>
        <v>2.5439283650831035E-3</v>
      </c>
      <c r="AU64" s="41">
        <f t="shared" si="18"/>
        <v>12.719641825415518</v>
      </c>
      <c r="AV64" s="6">
        <f t="shared" si="19"/>
        <v>3.549910200431178</v>
      </c>
      <c r="BE64" s="54">
        <f t="shared" si="26"/>
        <v>0.50447300980199972</v>
      </c>
      <c r="BJ64" s="55"/>
      <c r="BM64" s="55"/>
      <c r="BN64" s="56"/>
      <c r="BO64" s="56"/>
      <c r="BP64" s="56"/>
      <c r="BQ64" s="56"/>
    </row>
    <row r="65" spans="4:69" x14ac:dyDescent="0.55000000000000004">
      <c r="D65" s="6">
        <v>0.12582377754400886</v>
      </c>
      <c r="E65" s="6">
        <f t="shared" si="1"/>
        <v>92.682160645787548</v>
      </c>
      <c r="N65" s="4">
        <v>306.44930170410942</v>
      </c>
      <c r="O65" s="4">
        <v>3</v>
      </c>
      <c r="P65" s="6">
        <f t="shared" si="2"/>
        <v>0.89999999999999991</v>
      </c>
      <c r="Q65" s="6">
        <f t="shared" si="3"/>
        <v>0.44999999999999996</v>
      </c>
      <c r="R65" s="6">
        <f t="shared" si="4"/>
        <v>0.60000000000000009</v>
      </c>
      <c r="S65" s="6">
        <f t="shared" si="5"/>
        <v>0.75</v>
      </c>
      <c r="T65" s="6">
        <f t="shared" si="6"/>
        <v>0.30000000000000004</v>
      </c>
      <c r="U65" s="6">
        <f t="shared" si="0"/>
        <v>3</v>
      </c>
      <c r="W65" s="47">
        <f t="shared" si="7"/>
        <v>6.825039584453757E-2</v>
      </c>
      <c r="X65" s="47">
        <f t="shared" si="8"/>
        <v>0.1201774705914513</v>
      </c>
      <c r="Y65" s="47">
        <f t="shared" si="9"/>
        <v>9.501372549935957E-5</v>
      </c>
      <c r="Z65" s="47">
        <f t="shared" si="10"/>
        <v>2.4592607773788393E-2</v>
      </c>
      <c r="AA65" s="47">
        <f t="shared" si="11"/>
        <v>2.1840330221742179E-8</v>
      </c>
      <c r="AB65" s="13">
        <f t="shared" si="12"/>
        <v>0.2131154879352766</v>
      </c>
      <c r="AD65" s="6">
        <v>92.682160645787548</v>
      </c>
      <c r="AE65" s="6">
        <f t="shared" si="13"/>
        <v>27.804648193736263</v>
      </c>
      <c r="AO65" s="3">
        <v>91.934790511232819</v>
      </c>
      <c r="AP65" s="5">
        <f t="shared" si="15"/>
        <v>91.161952642155015</v>
      </c>
      <c r="AQ65" s="5">
        <f t="shared" si="16"/>
        <v>92.707628380310624</v>
      </c>
      <c r="AR65" s="4">
        <v>3</v>
      </c>
      <c r="AS65" s="6">
        <f t="shared" si="17"/>
        <v>5.9999999999999995E-4</v>
      </c>
      <c r="AT65" s="41">
        <f t="shared" si="25"/>
        <v>2.4068210654893951E-3</v>
      </c>
      <c r="AU65" s="41">
        <f t="shared" si="18"/>
        <v>12.034105327446976</v>
      </c>
      <c r="AV65" s="6">
        <f t="shared" si="19"/>
        <v>6.7819797855068629</v>
      </c>
      <c r="BE65" s="54">
        <f t="shared" si="26"/>
        <v>7.1038495978425528E-2</v>
      </c>
      <c r="BJ65" s="55"/>
      <c r="BM65" s="55"/>
      <c r="BN65" s="56"/>
      <c r="BO65" s="56"/>
      <c r="BP65" s="56"/>
      <c r="BQ65" s="56"/>
    </row>
    <row r="66" spans="4:69" x14ac:dyDescent="0.55000000000000004">
      <c r="D66" s="6">
        <v>0.19827196107215195</v>
      </c>
      <c r="E66" s="6">
        <f t="shared" si="1"/>
        <v>107.60951158985146</v>
      </c>
      <c r="N66" s="4">
        <v>311.60155416462811</v>
      </c>
      <c r="O66" s="4">
        <v>0</v>
      </c>
      <c r="P66" s="6">
        <f t="shared" si="2"/>
        <v>0</v>
      </c>
      <c r="Q66" s="6">
        <f t="shared" si="3"/>
        <v>0</v>
      </c>
      <c r="R66" s="6">
        <f t="shared" si="4"/>
        <v>0</v>
      </c>
      <c r="S66" s="6">
        <f t="shared" si="5"/>
        <v>0</v>
      </c>
      <c r="T66" s="6">
        <f t="shared" si="6"/>
        <v>0</v>
      </c>
      <c r="U66" s="6">
        <f t="shared" si="0"/>
        <v>0</v>
      </c>
      <c r="W66" s="47">
        <f t="shared" si="7"/>
        <v>0</v>
      </c>
      <c r="X66" s="47">
        <f t="shared" si="8"/>
        <v>0</v>
      </c>
      <c r="Y66" s="47">
        <f t="shared" si="9"/>
        <v>0</v>
      </c>
      <c r="Z66" s="47">
        <f t="shared" si="10"/>
        <v>0</v>
      </c>
      <c r="AA66" s="47">
        <f t="shared" si="11"/>
        <v>0</v>
      </c>
      <c r="AB66" s="13">
        <f t="shared" si="12"/>
        <v>0</v>
      </c>
      <c r="AD66" s="6">
        <v>107.60951158985146</v>
      </c>
      <c r="AE66" s="6">
        <f t="shared" si="13"/>
        <v>32.282853476955438</v>
      </c>
      <c r="AO66" s="3">
        <v>93.480466249388428</v>
      </c>
      <c r="AP66" s="5">
        <f t="shared" si="15"/>
        <v>92.707628380310624</v>
      </c>
      <c r="AQ66" s="5">
        <f t="shared" si="16"/>
        <v>94.253304118466232</v>
      </c>
      <c r="AR66" s="4">
        <v>0</v>
      </c>
      <c r="AS66" s="6">
        <f t="shared" si="17"/>
        <v>0</v>
      </c>
      <c r="AT66" s="41">
        <f t="shared" si="25"/>
        <v>2.2749283960004085E-3</v>
      </c>
      <c r="AU66" s="41">
        <f t="shared" si="18"/>
        <v>11.374641980002043</v>
      </c>
      <c r="AV66" s="6">
        <f t="shared" si="19"/>
        <v>11.374641980002043</v>
      </c>
      <c r="BE66" s="54">
        <v>0</v>
      </c>
      <c r="BJ66" s="55"/>
      <c r="BM66" s="55"/>
      <c r="BN66" s="56"/>
      <c r="BO66" s="56"/>
      <c r="BP66" s="56"/>
      <c r="BQ66" s="56"/>
    </row>
    <row r="67" spans="4:69" x14ac:dyDescent="0.55000000000000004">
      <c r="D67" s="6">
        <v>0.20942767068113144</v>
      </c>
      <c r="E67" s="6">
        <f t="shared" ref="E67:E130" si="28">_xlfn.NORM.INV(D67,$B$1,$B$2)</f>
        <v>109.57956465898283</v>
      </c>
      <c r="N67" s="4">
        <v>316.75380662514681</v>
      </c>
      <c r="O67" s="4">
        <v>1</v>
      </c>
      <c r="P67" s="6">
        <f t="shared" ref="P67:P70" si="29">0.3*O67</f>
        <v>0.3</v>
      </c>
      <c r="Q67" s="6">
        <f t="shared" ref="Q67:Q72" si="30">0.15*O67</f>
        <v>0.15</v>
      </c>
      <c r="R67" s="6">
        <f t="shared" ref="R67:R72" si="31">0.2*O67</f>
        <v>0.2</v>
      </c>
      <c r="S67" s="6">
        <f t="shared" ref="S67:S72" si="32">0.25*O67</f>
        <v>0.25</v>
      </c>
      <c r="T67" s="6">
        <f t="shared" ref="T67:T72" si="33">0.1*O67</f>
        <v>0.1</v>
      </c>
      <c r="U67" s="6">
        <f t="shared" ref="U67:U72" si="34">SUM(P67:T67)</f>
        <v>0.99999999999999989</v>
      </c>
      <c r="W67" s="47">
        <f t="shared" ref="W67:W72" si="35">U67*_xlfn.NORM.DIST(O67,7,2,1)</f>
        <v>1.3498980316300931E-3</v>
      </c>
      <c r="X67" s="47">
        <f t="shared" ref="X67:X72" si="36">U67*_xlfn.NORM.DIST(O67,10,4,1)</f>
        <v>1.2224472655044694E-2</v>
      </c>
      <c r="Y67" s="47">
        <f t="shared" ref="Y67:Y72" si="37">U67*_xlfn.NORM.DIST(O67,15,3,1)</f>
        <v>1.5306267365310628E-6</v>
      </c>
      <c r="Z67" s="47">
        <f t="shared" ref="Z67:Z72" si="38">U67*_xlfn.NORM.DIST(O67,15,5,1)</f>
        <v>2.5551303304279308E-3</v>
      </c>
      <c r="AA67" s="47">
        <f t="shared" ref="AA67:AA73" si="39">U67*_xlfn.NORM.DIST(O67,20,3,1)</f>
        <v>1.1996022615581997E-10</v>
      </c>
      <c r="AB67" s="13">
        <f t="shared" ref="AB67:AB73" si="40">SUM(W67:Z67)</f>
        <v>1.613103164383925E-2</v>
      </c>
      <c r="AD67" s="6">
        <v>109.57956465898283</v>
      </c>
      <c r="AE67" s="6">
        <f t="shared" ref="AE67:AE130" si="41">AD67*0.3</f>
        <v>32.873869397694847</v>
      </c>
      <c r="AO67" s="3">
        <v>95.026141987544037</v>
      </c>
      <c r="AP67" s="5">
        <f t="shared" ref="AP67:AP70" si="42">AO67-(AO68-AO67)/2</f>
        <v>94.253304118466232</v>
      </c>
      <c r="AQ67" s="5">
        <f t="shared" ref="AQ67:AQ70" si="43">AO67+(AO68-AO67)/2</f>
        <v>95.798979856621841</v>
      </c>
      <c r="AR67" s="4">
        <v>1</v>
      </c>
      <c r="AS67" s="6">
        <f t="shared" ref="AS67:AS72" si="44">AR67/$AR$73</f>
        <v>2.0000000000000001E-4</v>
      </c>
      <c r="AT67" s="41">
        <f t="shared" si="25"/>
        <v>2.1482096388726335E-3</v>
      </c>
      <c r="AU67" s="41">
        <f t="shared" ref="AU67:AU72" si="45">AT67*$AK$15</f>
        <v>10.741048194363167</v>
      </c>
      <c r="AV67" s="6">
        <f t="shared" ref="AV67:AV72" si="46">(AR67-AU67)^2/AU67</f>
        <v>8.8341489776298125</v>
      </c>
      <c r="BE67" s="54">
        <f t="shared" ref="BE67" si="47">AB67/U67</f>
        <v>1.6131031643839253E-2</v>
      </c>
      <c r="BJ67" s="55"/>
      <c r="BM67" s="55"/>
      <c r="BN67" s="56"/>
      <c r="BO67" s="56"/>
      <c r="BP67" s="56"/>
      <c r="BQ67" s="56"/>
    </row>
    <row r="68" spans="4:69" x14ac:dyDescent="0.55000000000000004">
      <c r="D68" s="6">
        <v>0.92193512562974034</v>
      </c>
      <c r="E68" s="6">
        <f t="shared" si="28"/>
        <v>220.91045108620517</v>
      </c>
      <c r="N68" s="4">
        <v>321.9060590856655</v>
      </c>
      <c r="O68" s="4">
        <v>0</v>
      </c>
      <c r="P68" s="6">
        <f t="shared" si="29"/>
        <v>0</v>
      </c>
      <c r="Q68" s="6">
        <f t="shared" si="30"/>
        <v>0</v>
      </c>
      <c r="R68" s="6">
        <f t="shared" si="31"/>
        <v>0</v>
      </c>
      <c r="S68" s="6">
        <f t="shared" si="32"/>
        <v>0</v>
      </c>
      <c r="T68" s="6">
        <f t="shared" si="33"/>
        <v>0</v>
      </c>
      <c r="U68" s="6">
        <f t="shared" si="34"/>
        <v>0</v>
      </c>
      <c r="W68" s="47">
        <f t="shared" si="35"/>
        <v>0</v>
      </c>
      <c r="X68" s="47">
        <f t="shared" si="36"/>
        <v>0</v>
      </c>
      <c r="Y68" s="47">
        <f t="shared" si="37"/>
        <v>0</v>
      </c>
      <c r="Z68" s="47">
        <f t="shared" si="38"/>
        <v>0</v>
      </c>
      <c r="AA68" s="47">
        <f t="shared" si="39"/>
        <v>0</v>
      </c>
      <c r="AB68" s="13">
        <f t="shared" si="40"/>
        <v>0</v>
      </c>
      <c r="AD68" s="6">
        <v>220.91045108620517</v>
      </c>
      <c r="AE68" s="6">
        <f t="shared" si="41"/>
        <v>66.273135325861546</v>
      </c>
      <c r="AO68" s="3">
        <v>96.571817725699646</v>
      </c>
      <c r="AP68" s="5">
        <f t="shared" si="42"/>
        <v>95.798979856621841</v>
      </c>
      <c r="AQ68" s="5">
        <f t="shared" si="43"/>
        <v>97.34465559477745</v>
      </c>
      <c r="AR68" s="4">
        <v>0</v>
      </c>
      <c r="AS68" s="6">
        <f t="shared" si="44"/>
        <v>0</v>
      </c>
      <c r="AT68" s="41">
        <f t="shared" ref="AT68:AT71" si="48">_xlfn.NORM.DIST(AQ67,0,$B$2,1)-_xlfn.NORM.DIST(AP67,0,$B$2,1)</f>
        <v>2.0266119150047501E-3</v>
      </c>
      <c r="AU68" s="41">
        <f t="shared" si="45"/>
        <v>10.133059575023751</v>
      </c>
      <c r="AV68" s="6">
        <f t="shared" si="46"/>
        <v>10.133059575023751</v>
      </c>
      <c r="BE68" s="54">
        <v>0</v>
      </c>
      <c r="BJ68" s="55"/>
      <c r="BM68" s="55"/>
      <c r="BN68" s="56"/>
      <c r="BO68" s="56"/>
      <c r="BP68" s="56"/>
      <c r="BQ68" s="56"/>
    </row>
    <row r="69" spans="4:69" x14ac:dyDescent="0.55000000000000004">
      <c r="D69" s="6">
        <v>0.80361018988184652</v>
      </c>
      <c r="E69" s="6">
        <f t="shared" si="28"/>
        <v>192.72936866572539</v>
      </c>
      <c r="N69" s="4">
        <v>327.0583115461842</v>
      </c>
      <c r="O69" s="4">
        <v>0</v>
      </c>
      <c r="P69" s="6">
        <f t="shared" si="29"/>
        <v>0</v>
      </c>
      <c r="Q69" s="6">
        <f t="shared" si="30"/>
        <v>0</v>
      </c>
      <c r="R69" s="6">
        <f t="shared" si="31"/>
        <v>0</v>
      </c>
      <c r="S69" s="6">
        <f t="shared" si="32"/>
        <v>0</v>
      </c>
      <c r="T69" s="6">
        <f t="shared" si="33"/>
        <v>0</v>
      </c>
      <c r="U69" s="6">
        <f t="shared" si="34"/>
        <v>0</v>
      </c>
      <c r="W69" s="47">
        <f t="shared" si="35"/>
        <v>0</v>
      </c>
      <c r="X69" s="47">
        <f t="shared" si="36"/>
        <v>0</v>
      </c>
      <c r="Y69" s="47">
        <f t="shared" si="37"/>
        <v>0</v>
      </c>
      <c r="Z69" s="47">
        <f t="shared" si="38"/>
        <v>0</v>
      </c>
      <c r="AA69" s="47">
        <f t="shared" si="39"/>
        <v>0</v>
      </c>
      <c r="AB69" s="13">
        <f t="shared" si="40"/>
        <v>0</v>
      </c>
      <c r="AD69" s="6">
        <v>192.72936866572539</v>
      </c>
      <c r="AE69" s="6">
        <f t="shared" si="41"/>
        <v>57.818810599717615</v>
      </c>
      <c r="AO69" s="3">
        <v>98.117493463855254</v>
      </c>
      <c r="AP69" s="5">
        <f t="shared" si="42"/>
        <v>97.34465559477745</v>
      </c>
      <c r="AQ69" s="5">
        <f t="shared" si="43"/>
        <v>98.890331332933059</v>
      </c>
      <c r="AR69" s="4">
        <v>0</v>
      </c>
      <c r="AS69" s="6">
        <f t="shared" si="44"/>
        <v>0</v>
      </c>
      <c r="AT69" s="41">
        <f t="shared" si="48"/>
        <v>1.9100710574390112E-3</v>
      </c>
      <c r="AU69" s="41">
        <f t="shared" si="45"/>
        <v>9.5503552871950568</v>
      </c>
      <c r="AV69" s="6">
        <f t="shared" si="46"/>
        <v>9.5503552871950568</v>
      </c>
      <c r="BE69" s="54">
        <v>0</v>
      </c>
      <c r="BJ69" s="55"/>
      <c r="BM69" s="55"/>
      <c r="BN69" s="56"/>
      <c r="BO69" s="56"/>
      <c r="BP69" s="56"/>
      <c r="BQ69" s="56"/>
    </row>
    <row r="70" spans="4:69" x14ac:dyDescent="0.55000000000000004">
      <c r="D70" s="6">
        <v>0.12367523081659748</v>
      </c>
      <c r="E70" s="6">
        <f t="shared" si="28"/>
        <v>92.15955705396577</v>
      </c>
      <c r="N70" s="4">
        <v>332.2105640067029</v>
      </c>
      <c r="O70" s="4">
        <v>0</v>
      </c>
      <c r="P70" s="6">
        <f t="shared" si="29"/>
        <v>0</v>
      </c>
      <c r="Q70" s="6">
        <f t="shared" si="30"/>
        <v>0</v>
      </c>
      <c r="R70" s="6">
        <f t="shared" si="31"/>
        <v>0</v>
      </c>
      <c r="S70" s="6">
        <f t="shared" si="32"/>
        <v>0</v>
      </c>
      <c r="T70" s="6">
        <f t="shared" si="33"/>
        <v>0</v>
      </c>
      <c r="U70" s="6">
        <f t="shared" si="34"/>
        <v>0</v>
      </c>
      <c r="W70" s="47">
        <f t="shared" si="35"/>
        <v>0</v>
      </c>
      <c r="X70" s="47">
        <f t="shared" si="36"/>
        <v>0</v>
      </c>
      <c r="Y70" s="47">
        <f t="shared" si="37"/>
        <v>0</v>
      </c>
      <c r="Z70" s="47">
        <f t="shared" si="38"/>
        <v>0</v>
      </c>
      <c r="AA70" s="47">
        <f t="shared" si="39"/>
        <v>0</v>
      </c>
      <c r="AB70" s="13">
        <f t="shared" si="40"/>
        <v>0</v>
      </c>
      <c r="AD70" s="6">
        <v>92.15955705396577</v>
      </c>
      <c r="AE70" s="6">
        <f t="shared" si="41"/>
        <v>27.64786711618973</v>
      </c>
      <c r="AO70" s="3">
        <v>99.663169202010863</v>
      </c>
      <c r="AP70" s="5">
        <f t="shared" si="42"/>
        <v>98.890331332933059</v>
      </c>
      <c r="AQ70" s="5">
        <f t="shared" si="43"/>
        <v>100.43600707108867</v>
      </c>
      <c r="AR70" s="4">
        <v>0</v>
      </c>
      <c r="AS70" s="6">
        <f t="shared" si="44"/>
        <v>0</v>
      </c>
      <c r="AT70" s="41">
        <f t="shared" si="48"/>
        <v>1.7985124881912951E-3</v>
      </c>
      <c r="AU70" s="41">
        <f t="shared" si="45"/>
        <v>8.9925624409564762</v>
      </c>
      <c r="AV70" s="6">
        <f t="shared" si="46"/>
        <v>8.9925624409564762</v>
      </c>
      <c r="BE70" s="54">
        <v>0</v>
      </c>
      <c r="BJ70" s="55"/>
      <c r="BM70" s="55"/>
      <c r="BN70" s="56"/>
      <c r="BO70" s="56"/>
      <c r="BP70" s="56"/>
      <c r="BQ70" s="56"/>
    </row>
    <row r="71" spans="4:69" x14ac:dyDescent="0.55000000000000004">
      <c r="D71" s="6">
        <v>0.64374228185825078</v>
      </c>
      <c r="E71" s="6">
        <f t="shared" si="28"/>
        <v>168.42399457434308</v>
      </c>
      <c r="N71" s="4">
        <v>337.36281646722159</v>
      </c>
      <c r="O71" s="4">
        <v>0</v>
      </c>
      <c r="P71" s="6">
        <f>0.3*O71</f>
        <v>0</v>
      </c>
      <c r="Q71" s="6">
        <f t="shared" si="30"/>
        <v>0</v>
      </c>
      <c r="R71" s="6">
        <f t="shared" si="31"/>
        <v>0</v>
      </c>
      <c r="S71" s="6">
        <f t="shared" si="32"/>
        <v>0</v>
      </c>
      <c r="T71" s="6">
        <f t="shared" si="33"/>
        <v>0</v>
      </c>
      <c r="U71" s="6">
        <f t="shared" si="34"/>
        <v>0</v>
      </c>
      <c r="W71" s="47">
        <f t="shared" si="35"/>
        <v>0</v>
      </c>
      <c r="X71" s="47">
        <f t="shared" si="36"/>
        <v>0</v>
      </c>
      <c r="Y71" s="47">
        <f t="shared" si="37"/>
        <v>0</v>
      </c>
      <c r="Z71" s="47">
        <f t="shared" si="38"/>
        <v>0</v>
      </c>
      <c r="AA71" s="47">
        <f t="shared" si="39"/>
        <v>0</v>
      </c>
      <c r="AB71" s="13">
        <f t="shared" si="40"/>
        <v>0</v>
      </c>
      <c r="AD71" s="6">
        <v>168.42399457434308</v>
      </c>
      <c r="AE71" s="6">
        <f t="shared" si="41"/>
        <v>50.527198372302927</v>
      </c>
      <c r="AO71" s="3">
        <v>101.20884494016647</v>
      </c>
      <c r="AP71" s="21">
        <f>AQ70</f>
        <v>100.43600707108867</v>
      </c>
      <c r="AQ71" s="21">
        <f>AP71+AQ70-AP70</f>
        <v>101.98168280924428</v>
      </c>
      <c r="AR71" s="4">
        <v>0</v>
      </c>
      <c r="AS71" s="6">
        <f t="shared" si="44"/>
        <v>0</v>
      </c>
      <c r="AT71" s="41">
        <f t="shared" si="48"/>
        <v>1.6918520933391079E-3</v>
      </c>
      <c r="AU71" s="41">
        <f t="shared" si="45"/>
        <v>8.4592604666955395</v>
      </c>
      <c r="AV71" s="6">
        <f t="shared" si="46"/>
        <v>8.4592604666955395</v>
      </c>
      <c r="BE71" s="54">
        <v>0</v>
      </c>
      <c r="BJ71" s="55"/>
      <c r="BM71" s="55"/>
      <c r="BN71" s="56"/>
      <c r="BO71" s="56"/>
      <c r="BP71" s="56"/>
      <c r="BQ71" s="56"/>
    </row>
    <row r="72" spans="4:69" x14ac:dyDescent="0.55000000000000004">
      <c r="D72" s="6">
        <v>0.46260113938851832</v>
      </c>
      <c r="E72" s="6">
        <f t="shared" si="28"/>
        <v>145.3058613646906</v>
      </c>
      <c r="N72" s="4">
        <f>N71+(N71-N70)</f>
        <v>342.51506892774029</v>
      </c>
      <c r="O72" s="4">
        <v>1</v>
      </c>
      <c r="P72" s="6">
        <f>0.3*O72</f>
        <v>0.3</v>
      </c>
      <c r="Q72" s="6">
        <f t="shared" si="30"/>
        <v>0.15</v>
      </c>
      <c r="R72" s="6">
        <f t="shared" si="31"/>
        <v>0.2</v>
      </c>
      <c r="S72" s="6">
        <f t="shared" si="32"/>
        <v>0.25</v>
      </c>
      <c r="T72" s="6">
        <f t="shared" si="33"/>
        <v>0.1</v>
      </c>
      <c r="U72" s="6">
        <f t="shared" si="34"/>
        <v>0.99999999999999989</v>
      </c>
      <c r="W72" s="47">
        <f t="shared" si="35"/>
        <v>1.3498980316300931E-3</v>
      </c>
      <c r="X72" s="47">
        <f t="shared" si="36"/>
        <v>1.2224472655044694E-2</v>
      </c>
      <c r="Y72" s="47">
        <f t="shared" si="37"/>
        <v>1.5306267365310628E-6</v>
      </c>
      <c r="Z72" s="47">
        <f t="shared" si="38"/>
        <v>2.5551303304279308E-3</v>
      </c>
      <c r="AA72" s="47">
        <f t="shared" si="39"/>
        <v>1.1996022615581997E-10</v>
      </c>
      <c r="AB72" s="13">
        <f t="shared" si="40"/>
        <v>1.613103164383925E-2</v>
      </c>
      <c r="AD72" s="6">
        <v>145.3058613646906</v>
      </c>
      <c r="AE72" s="6">
        <f t="shared" si="41"/>
        <v>43.591758409407177</v>
      </c>
      <c r="AO72" s="3" t="s">
        <v>10</v>
      </c>
      <c r="AP72" s="21">
        <f>AQ71</f>
        <v>101.98168280924428</v>
      </c>
      <c r="AQ72" s="21">
        <f>AP72+AQ71-AP71</f>
        <v>103.52735854739988</v>
      </c>
      <c r="AR72" s="4">
        <v>1</v>
      </c>
      <c r="AS72" s="6">
        <f t="shared" si="44"/>
        <v>2.0000000000000001E-4</v>
      </c>
      <c r="AT72" s="41">
        <f>1-_xlfn.NORM.DIST(AP71,0,$B$2,1)</f>
        <v>2.22834107303298E-2</v>
      </c>
      <c r="AU72" s="41">
        <f t="shared" si="45"/>
        <v>111.417053651649</v>
      </c>
      <c r="AV72" s="6">
        <f t="shared" si="46"/>
        <v>109.42602893835087</v>
      </c>
      <c r="BE72" s="54">
        <f>AB72/U72</f>
        <v>1.6131031643839253E-2</v>
      </c>
      <c r="BJ72" s="55"/>
      <c r="BM72" s="55"/>
      <c r="BN72" s="56"/>
      <c r="BO72" s="56"/>
      <c r="BP72" s="56"/>
      <c r="BQ72" s="56"/>
    </row>
    <row r="73" spans="4:69" x14ac:dyDescent="0.55000000000000004">
      <c r="D73" s="6">
        <v>0.25807946711366325</v>
      </c>
      <c r="E73" s="6">
        <f t="shared" si="28"/>
        <v>117.53611788148632</v>
      </c>
      <c r="P73" s="62">
        <f>AVERAGE(P2:P72)</f>
        <v>21.12676056338028</v>
      </c>
      <c r="Q73" s="62">
        <f t="shared" ref="Q73:U73" si="49">AVERAGE(Q2:Q72)</f>
        <v>10.56338028169014</v>
      </c>
      <c r="R73" s="62">
        <f t="shared" si="49"/>
        <v>14.084507042253522</v>
      </c>
      <c r="S73" s="62">
        <f t="shared" si="49"/>
        <v>17.6056338028169</v>
      </c>
      <c r="T73" s="62">
        <f t="shared" si="49"/>
        <v>7.042253521126761</v>
      </c>
      <c r="U73" s="62">
        <f t="shared" si="49"/>
        <v>70.422535211267601</v>
      </c>
      <c r="W73" s="63">
        <f>AVERAGE(W2:W72)</f>
        <v>69.89459913344281</v>
      </c>
      <c r="X73" s="63">
        <f t="shared" ref="X73:Z73" si="50">AVERAGE(X2:X72)</f>
        <v>69.570945948046017</v>
      </c>
      <c r="Y73" s="63">
        <f t="shared" si="50"/>
        <v>69.023713142425791</v>
      </c>
      <c r="Z73" s="63">
        <f t="shared" si="50"/>
        <v>68.992005493678462</v>
      </c>
      <c r="AA73" s="63">
        <f t="shared" si="39"/>
        <v>9.2140314690513963E-10</v>
      </c>
      <c r="AB73" s="64">
        <f t="shared" si="40"/>
        <v>277.48126371759304</v>
      </c>
      <c r="AD73" s="6">
        <v>117.53611788148632</v>
      </c>
      <c r="AE73" s="6">
        <f t="shared" si="41"/>
        <v>35.260835364445896</v>
      </c>
      <c r="AR73" s="1">
        <f>SUM(AR2:AR72)</f>
        <v>5000</v>
      </c>
      <c r="AT73" s="29">
        <f>SUM(AT2:AT72)</f>
        <v>1.0122593732413336</v>
      </c>
      <c r="AU73" s="29">
        <f t="shared" ref="AU73" si="51">AT73*$AK$15</f>
        <v>5061.2968662066678</v>
      </c>
      <c r="BE73" s="52"/>
      <c r="BM73" s="56"/>
      <c r="BN73" s="56"/>
      <c r="BO73" s="56"/>
      <c r="BP73" s="56"/>
    </row>
    <row r="74" spans="4:69" x14ac:dyDescent="0.55000000000000004">
      <c r="D74" s="6">
        <v>0.98920866745636149</v>
      </c>
      <c r="E74" s="6">
        <f t="shared" si="28"/>
        <v>264.88166818523371</v>
      </c>
      <c r="AD74" s="6">
        <v>264.88166818523371</v>
      </c>
      <c r="AE74" s="6">
        <f t="shared" si="41"/>
        <v>79.464500455570104</v>
      </c>
      <c r="BE74" s="52"/>
    </row>
    <row r="75" spans="4:69" x14ac:dyDescent="0.55000000000000004">
      <c r="D75" s="6">
        <v>0.75920872897329139</v>
      </c>
      <c r="E75" s="6">
        <f t="shared" si="28"/>
        <v>185.18797638251257</v>
      </c>
      <c r="AD75" s="6">
        <v>185.18797638251257</v>
      </c>
      <c r="AE75" s="6">
        <f t="shared" si="41"/>
        <v>55.556392914753772</v>
      </c>
      <c r="BE75" s="52"/>
    </row>
    <row r="76" spans="4:69" x14ac:dyDescent="0.55000000000000004">
      <c r="D76" s="6">
        <v>0.61224699682723527</v>
      </c>
      <c r="E76" s="6">
        <f t="shared" si="28"/>
        <v>164.25901538841433</v>
      </c>
      <c r="AD76" s="6">
        <v>164.25901538841433</v>
      </c>
      <c r="AE76" s="6">
        <f t="shared" si="41"/>
        <v>49.277704616524296</v>
      </c>
      <c r="BE76" s="52"/>
    </row>
    <row r="77" spans="4:69" x14ac:dyDescent="0.55000000000000004">
      <c r="D77" s="6">
        <v>2.3720136513128653E-2</v>
      </c>
      <c r="E77" s="6">
        <f t="shared" si="28"/>
        <v>50.882585602009144</v>
      </c>
      <c r="AD77" s="6">
        <v>50.882585602009144</v>
      </c>
      <c r="AE77" s="6">
        <f t="shared" si="41"/>
        <v>15.264775680602742</v>
      </c>
      <c r="BE77" s="52"/>
    </row>
    <row r="78" spans="4:69" x14ac:dyDescent="0.55000000000000004">
      <c r="D78" s="6">
        <v>0.4795523804914319</v>
      </c>
      <c r="E78" s="6">
        <f t="shared" si="28"/>
        <v>147.43614784476625</v>
      </c>
      <c r="AD78" s="6">
        <v>147.43614784476625</v>
      </c>
      <c r="AE78" s="6">
        <f t="shared" si="41"/>
        <v>44.230844353429873</v>
      </c>
      <c r="BE78" s="52"/>
    </row>
    <row r="79" spans="4:69" x14ac:dyDescent="0.55000000000000004">
      <c r="D79" s="6">
        <v>0.6875423234385305</v>
      </c>
      <c r="E79" s="6">
        <f t="shared" si="28"/>
        <v>174.44479820686985</v>
      </c>
      <c r="AD79" s="6">
        <v>174.44479820686985</v>
      </c>
      <c r="AE79" s="6">
        <f t="shared" si="41"/>
        <v>52.333439462060952</v>
      </c>
      <c r="BE79" s="52"/>
    </row>
    <row r="80" spans="4:69" x14ac:dyDescent="0.55000000000000004">
      <c r="D80" s="6">
        <v>0.86451991005219442</v>
      </c>
      <c r="E80" s="6">
        <f t="shared" si="28"/>
        <v>205.04270289925768</v>
      </c>
      <c r="AD80" s="6">
        <v>205.04270289925768</v>
      </c>
      <c r="AE80" s="6">
        <f t="shared" si="41"/>
        <v>61.512810869777297</v>
      </c>
      <c r="BE80" s="52"/>
    </row>
    <row r="81" spans="4:57" x14ac:dyDescent="0.55000000000000004">
      <c r="D81" s="6">
        <v>0.72977195427506736</v>
      </c>
      <c r="E81" s="6">
        <f t="shared" si="28"/>
        <v>180.60617190780457</v>
      </c>
      <c r="AD81" s="6">
        <v>180.60617190780457</v>
      </c>
      <c r="AE81" s="6">
        <f t="shared" si="41"/>
        <v>54.181851572341365</v>
      </c>
      <c r="BE81" s="52"/>
    </row>
    <row r="82" spans="4:57" x14ac:dyDescent="0.55000000000000004">
      <c r="D82" s="6">
        <v>0.4220021008089222</v>
      </c>
      <c r="E82" s="6">
        <f t="shared" si="28"/>
        <v>140.16128743368478</v>
      </c>
      <c r="AD82" s="6">
        <v>140.16128743368478</v>
      </c>
      <c r="AE82" s="6">
        <f t="shared" si="41"/>
        <v>42.048386230105429</v>
      </c>
      <c r="BE82" s="52"/>
    </row>
    <row r="83" spans="4:57" x14ac:dyDescent="0.55000000000000004">
      <c r="D83" s="6">
        <v>0.8748985859869286</v>
      </c>
      <c r="E83" s="6">
        <f t="shared" si="28"/>
        <v>207.49284342913845</v>
      </c>
      <c r="AD83" s="6">
        <v>207.49284342913845</v>
      </c>
      <c r="AE83" s="6">
        <f t="shared" si="41"/>
        <v>62.247853028741531</v>
      </c>
      <c r="BE83" s="52"/>
    </row>
    <row r="84" spans="4:57" x14ac:dyDescent="0.55000000000000004">
      <c r="D84" s="6">
        <v>0.8372351633543359</v>
      </c>
      <c r="E84" s="6">
        <f t="shared" si="28"/>
        <v>199.15790090571375</v>
      </c>
      <c r="AD84" s="6">
        <v>199.15790090571375</v>
      </c>
      <c r="AE84" s="6">
        <f t="shared" si="41"/>
        <v>59.747370271714118</v>
      </c>
      <c r="BE84" s="52"/>
    </row>
    <row r="85" spans="4:57" x14ac:dyDescent="0.55000000000000004">
      <c r="D85" s="6">
        <v>0.52273027336942479</v>
      </c>
      <c r="E85" s="6">
        <f t="shared" si="28"/>
        <v>152.8503604041455</v>
      </c>
      <c r="AD85" s="6">
        <v>152.8503604041455</v>
      </c>
      <c r="AE85" s="6">
        <f t="shared" si="41"/>
        <v>45.855108121243653</v>
      </c>
      <c r="BE85" s="52"/>
    </row>
    <row r="86" spans="4:57" x14ac:dyDescent="0.55000000000000004">
      <c r="D86" s="6">
        <v>0.61645654645207448</v>
      </c>
      <c r="E86" s="6">
        <f t="shared" si="28"/>
        <v>164.80937416596268</v>
      </c>
      <c r="AD86" s="6">
        <v>164.80937416596268</v>
      </c>
      <c r="AE86" s="6">
        <f t="shared" si="41"/>
        <v>49.442812249788801</v>
      </c>
      <c r="BE86" s="52"/>
    </row>
    <row r="87" spans="4:57" x14ac:dyDescent="0.55000000000000004">
      <c r="D87" s="6">
        <v>0.53105386070129956</v>
      </c>
      <c r="E87" s="6">
        <f t="shared" si="28"/>
        <v>153.89596300795984</v>
      </c>
      <c r="AD87" s="6">
        <v>153.89596300795984</v>
      </c>
      <c r="AE87" s="6">
        <f t="shared" si="41"/>
        <v>46.168788902387952</v>
      </c>
      <c r="BE87" s="52"/>
    </row>
    <row r="88" spans="4:57" x14ac:dyDescent="0.55000000000000004">
      <c r="D88" s="6">
        <v>0.84457509282288379</v>
      </c>
      <c r="E88" s="6">
        <f t="shared" si="28"/>
        <v>200.67202378995688</v>
      </c>
      <c r="AD88" s="6">
        <v>200.67202378995688</v>
      </c>
      <c r="AE88" s="6">
        <f t="shared" si="41"/>
        <v>60.201607136987064</v>
      </c>
      <c r="BE88" s="52"/>
    </row>
    <row r="89" spans="4:57" x14ac:dyDescent="0.55000000000000004">
      <c r="D89" s="6">
        <v>0.67064828953376376</v>
      </c>
      <c r="E89" s="6">
        <f t="shared" si="28"/>
        <v>172.08519957518737</v>
      </c>
      <c r="AD89" s="6">
        <v>172.08519957518737</v>
      </c>
      <c r="AE89" s="6">
        <f t="shared" si="41"/>
        <v>51.625559872556209</v>
      </c>
      <c r="BE89" s="52"/>
    </row>
    <row r="90" spans="4:57" x14ac:dyDescent="0.55000000000000004">
      <c r="D90" s="6">
        <v>0.42683142390232576</v>
      </c>
      <c r="E90" s="6">
        <f t="shared" si="28"/>
        <v>140.77765294592308</v>
      </c>
      <c r="AD90" s="6">
        <v>140.77765294592308</v>
      </c>
      <c r="AE90" s="6">
        <f t="shared" si="41"/>
        <v>42.233295883776925</v>
      </c>
      <c r="BE90" s="52"/>
    </row>
    <row r="91" spans="4:57" x14ac:dyDescent="0.55000000000000004">
      <c r="D91" s="6">
        <v>1.5453157810433771E-2</v>
      </c>
      <c r="E91" s="6">
        <f t="shared" si="28"/>
        <v>42.086158866379037</v>
      </c>
      <c r="AD91" s="6">
        <v>42.086158866379037</v>
      </c>
      <c r="AE91" s="6">
        <f t="shared" si="41"/>
        <v>12.625847659913711</v>
      </c>
      <c r="BE91" s="52"/>
    </row>
    <row r="92" spans="4:57" x14ac:dyDescent="0.55000000000000004">
      <c r="D92" s="6">
        <v>0.26360278133451742</v>
      </c>
      <c r="E92" s="6">
        <f t="shared" si="28"/>
        <v>118.38612495121787</v>
      </c>
      <c r="AD92" s="6">
        <v>118.38612495121787</v>
      </c>
      <c r="AE92" s="6">
        <f t="shared" si="41"/>
        <v>35.51583748536536</v>
      </c>
      <c r="BE92" s="52"/>
    </row>
    <row r="93" spans="4:57" x14ac:dyDescent="0.55000000000000004">
      <c r="D93" s="6">
        <v>0.8325566002506487</v>
      </c>
      <c r="E93" s="6">
        <f t="shared" si="28"/>
        <v>198.2158720354889</v>
      </c>
      <c r="AD93" s="6">
        <v>198.2158720354889</v>
      </c>
      <c r="AE93" s="6">
        <f t="shared" si="41"/>
        <v>59.464761610646669</v>
      </c>
      <c r="BE93" s="52"/>
    </row>
    <row r="94" spans="4:57" x14ac:dyDescent="0.55000000000000004">
      <c r="D94" s="6">
        <v>0.61853911413982865</v>
      </c>
      <c r="E94" s="6">
        <f t="shared" si="28"/>
        <v>165.08231086827331</v>
      </c>
      <c r="AD94" s="6">
        <v>165.08231086827331</v>
      </c>
      <c r="AE94" s="6">
        <f t="shared" si="41"/>
        <v>49.524693260481989</v>
      </c>
      <c r="BE94" s="52"/>
    </row>
    <row r="95" spans="4:57" x14ac:dyDescent="0.55000000000000004">
      <c r="D95" s="6">
        <v>0.77627707249774536</v>
      </c>
      <c r="E95" s="6">
        <f t="shared" si="28"/>
        <v>187.98400263162495</v>
      </c>
      <c r="AD95" s="6">
        <v>187.98400263162495</v>
      </c>
      <c r="AE95" s="6">
        <f t="shared" si="41"/>
        <v>56.395200789487482</v>
      </c>
      <c r="BE95" s="52"/>
    </row>
    <row r="96" spans="4:57" x14ac:dyDescent="0.55000000000000004">
      <c r="D96" s="6">
        <v>0.35581694584155088</v>
      </c>
      <c r="E96" s="6">
        <f t="shared" si="28"/>
        <v>131.51686932839604</v>
      </c>
      <c r="AD96" s="6">
        <v>131.51686932839604</v>
      </c>
      <c r="AE96" s="6">
        <f t="shared" si="41"/>
        <v>39.455060798518808</v>
      </c>
      <c r="BE96" s="52"/>
    </row>
    <row r="97" spans="4:57" x14ac:dyDescent="0.55000000000000004">
      <c r="D97" s="6">
        <v>1.0209914268956566E-2</v>
      </c>
      <c r="E97" s="6">
        <f t="shared" si="28"/>
        <v>34.072849727314207</v>
      </c>
      <c r="AD97" s="6">
        <v>34.072849727314207</v>
      </c>
      <c r="AE97" s="6">
        <f t="shared" si="41"/>
        <v>10.221854918194262</v>
      </c>
      <c r="BE97" s="52"/>
    </row>
    <row r="98" spans="4:57" x14ac:dyDescent="0.55000000000000004">
      <c r="D98" s="6">
        <v>0.61261620604250278</v>
      </c>
      <c r="E98" s="6">
        <f t="shared" si="28"/>
        <v>164.30721597719497</v>
      </c>
      <c r="AD98" s="6">
        <v>164.30721597719497</v>
      </c>
      <c r="AE98" s="6">
        <f t="shared" si="41"/>
        <v>49.292164793158491</v>
      </c>
      <c r="BE98" s="52"/>
    </row>
    <row r="99" spans="4:57" x14ac:dyDescent="0.55000000000000004">
      <c r="D99" s="6">
        <v>0.72739108713168243</v>
      </c>
      <c r="E99" s="6">
        <f t="shared" si="28"/>
        <v>180.24707813454125</v>
      </c>
      <c r="AD99" s="6">
        <v>180.24707813454125</v>
      </c>
      <c r="AE99" s="6">
        <f t="shared" si="41"/>
        <v>54.074123440362378</v>
      </c>
      <c r="BE99" s="52"/>
    </row>
    <row r="100" spans="4:57" x14ac:dyDescent="0.55000000000000004">
      <c r="D100" s="6">
        <v>3.273296243424384E-2</v>
      </c>
      <c r="E100" s="6">
        <f t="shared" si="28"/>
        <v>57.896846486943815</v>
      </c>
      <c r="AD100" s="6">
        <v>57.896846486943815</v>
      </c>
      <c r="AE100" s="6">
        <f t="shared" si="41"/>
        <v>17.369053946083145</v>
      </c>
      <c r="BE100" s="52"/>
    </row>
    <row r="101" spans="4:57" x14ac:dyDescent="0.55000000000000004">
      <c r="D101" s="6">
        <v>0.24036611234629635</v>
      </c>
      <c r="E101" s="6">
        <f t="shared" si="28"/>
        <v>114.7437319102356</v>
      </c>
      <c r="AD101" s="6">
        <v>114.7437319102356</v>
      </c>
      <c r="AE101" s="6">
        <f t="shared" si="41"/>
        <v>34.423119573070679</v>
      </c>
      <c r="BE101" s="52"/>
    </row>
    <row r="102" spans="4:57" x14ac:dyDescent="0.55000000000000004">
      <c r="D102" s="6">
        <v>0.24361038881460317</v>
      </c>
      <c r="E102" s="6">
        <f t="shared" si="28"/>
        <v>115.26320118278403</v>
      </c>
      <c r="AD102" s="6">
        <v>115.26320118278403</v>
      </c>
      <c r="AE102" s="6">
        <f t="shared" si="41"/>
        <v>34.57896035483521</v>
      </c>
      <c r="BE102" s="52"/>
    </row>
    <row r="103" spans="4:57" x14ac:dyDescent="0.55000000000000004">
      <c r="D103" s="6">
        <v>0.52504781993766336</v>
      </c>
      <c r="E103" s="6">
        <f t="shared" si="28"/>
        <v>153.14134405509802</v>
      </c>
      <c r="AD103" s="6">
        <v>153.14134405509802</v>
      </c>
      <c r="AE103" s="6">
        <f t="shared" si="41"/>
        <v>45.942403216529407</v>
      </c>
      <c r="BE103" s="52"/>
    </row>
    <row r="104" spans="4:57" x14ac:dyDescent="0.55000000000000004">
      <c r="D104" s="6">
        <v>0.29558710456515425</v>
      </c>
      <c r="E104" s="6">
        <f t="shared" si="28"/>
        <v>123.14323864071716</v>
      </c>
      <c r="AD104" s="6">
        <v>123.14323864071716</v>
      </c>
      <c r="AE104" s="6">
        <f t="shared" si="41"/>
        <v>36.942971592215144</v>
      </c>
      <c r="BE104" s="52"/>
    </row>
    <row r="105" spans="4:57" x14ac:dyDescent="0.55000000000000004">
      <c r="D105" s="6">
        <v>0.4006422542483683</v>
      </c>
      <c r="E105" s="6">
        <f t="shared" si="28"/>
        <v>137.41574717848684</v>
      </c>
      <c r="AD105" s="6">
        <v>137.41574717848684</v>
      </c>
      <c r="AE105" s="6">
        <f t="shared" si="41"/>
        <v>41.224724153546049</v>
      </c>
      <c r="BE105" s="52"/>
    </row>
    <row r="106" spans="4:57" x14ac:dyDescent="0.55000000000000004">
      <c r="D106" s="6">
        <v>0.76746352665507034</v>
      </c>
      <c r="E106" s="6">
        <f t="shared" si="28"/>
        <v>186.52595464496048</v>
      </c>
      <c r="AD106" s="6">
        <v>186.52595464496048</v>
      </c>
      <c r="AE106" s="6">
        <f t="shared" si="41"/>
        <v>55.957786393488142</v>
      </c>
      <c r="BE106" s="52"/>
    </row>
    <row r="107" spans="4:57" x14ac:dyDescent="0.55000000000000004">
      <c r="D107" s="6">
        <v>0.65708389614068641</v>
      </c>
      <c r="E107" s="6">
        <f t="shared" si="28"/>
        <v>170.22587527674486</v>
      </c>
      <c r="AD107" s="6">
        <v>170.22587527674486</v>
      </c>
      <c r="AE107" s="6">
        <f t="shared" si="41"/>
        <v>51.067762583023459</v>
      </c>
      <c r="BE107" s="52"/>
    </row>
    <row r="108" spans="4:57" x14ac:dyDescent="0.55000000000000004">
      <c r="D108" s="6">
        <v>0.62012929357459645</v>
      </c>
      <c r="E108" s="6">
        <f t="shared" si="28"/>
        <v>165.29101884146709</v>
      </c>
      <c r="AD108" s="6">
        <v>165.29101884146709</v>
      </c>
      <c r="AE108" s="6">
        <f t="shared" si="41"/>
        <v>49.587305652440129</v>
      </c>
      <c r="BE108" s="52"/>
    </row>
    <row r="109" spans="4:57" x14ac:dyDescent="0.55000000000000004">
      <c r="D109" s="6">
        <v>0.31580068586278109</v>
      </c>
      <c r="E109" s="6">
        <f t="shared" si="28"/>
        <v>126.02629376234833</v>
      </c>
      <c r="AD109" s="6">
        <v>126.02629376234833</v>
      </c>
      <c r="AE109" s="6">
        <f t="shared" si="41"/>
        <v>37.807888128704498</v>
      </c>
      <c r="BE109" s="52"/>
    </row>
    <row r="110" spans="4:57" x14ac:dyDescent="0.55000000000000004">
      <c r="D110" s="6">
        <v>0.74226624297787225</v>
      </c>
      <c r="E110" s="6">
        <f t="shared" si="28"/>
        <v>182.51739568219674</v>
      </c>
      <c r="AD110" s="6">
        <v>182.51739568219674</v>
      </c>
      <c r="AE110" s="6">
        <f t="shared" si="41"/>
        <v>54.755218704659022</v>
      </c>
      <c r="BE110" s="52"/>
    </row>
    <row r="111" spans="4:57" x14ac:dyDescent="0.55000000000000004">
      <c r="D111" s="6">
        <v>0.46958374170642447</v>
      </c>
      <c r="E111" s="6">
        <f t="shared" si="28"/>
        <v>146.18418658852602</v>
      </c>
      <c r="AD111" s="6">
        <v>146.18418658852602</v>
      </c>
      <c r="AE111" s="6">
        <f t="shared" si="41"/>
        <v>43.855255976557807</v>
      </c>
      <c r="BE111" s="52"/>
    </row>
    <row r="112" spans="4:57" x14ac:dyDescent="0.55000000000000004">
      <c r="D112" s="6">
        <v>0.79420431531049085</v>
      </c>
      <c r="E112" s="6">
        <f t="shared" si="28"/>
        <v>191.05481921620515</v>
      </c>
      <c r="AD112" s="6">
        <v>191.05481921620515</v>
      </c>
      <c r="AE112" s="6">
        <f t="shared" si="41"/>
        <v>57.316445764861541</v>
      </c>
      <c r="BE112" s="52"/>
    </row>
    <row r="113" spans="4:57" x14ac:dyDescent="0.55000000000000004">
      <c r="D113" s="6">
        <v>0.7938251691386875</v>
      </c>
      <c r="E113" s="6">
        <f t="shared" si="28"/>
        <v>190.98828730778283</v>
      </c>
      <c r="AD113" s="6">
        <v>190.98828730778283</v>
      </c>
      <c r="AE113" s="6">
        <f t="shared" si="41"/>
        <v>57.296486192334847</v>
      </c>
      <c r="BE113" s="52"/>
    </row>
    <row r="114" spans="4:57" x14ac:dyDescent="0.55000000000000004">
      <c r="D114" s="6">
        <v>0.95855690054686649</v>
      </c>
      <c r="E114" s="6">
        <f t="shared" si="28"/>
        <v>236.70898633812868</v>
      </c>
      <c r="AD114" s="6">
        <v>236.70898633812868</v>
      </c>
      <c r="AE114" s="6">
        <f t="shared" si="41"/>
        <v>71.012695901438605</v>
      </c>
      <c r="BE114" s="52"/>
    </row>
    <row r="115" spans="4:57" x14ac:dyDescent="0.55000000000000004">
      <c r="D115" s="6">
        <v>0.68509970132574682</v>
      </c>
      <c r="E115" s="6">
        <f t="shared" si="28"/>
        <v>174.100376483079</v>
      </c>
      <c r="AD115" s="6">
        <v>174.100376483079</v>
      </c>
      <c r="AE115" s="6">
        <f t="shared" si="41"/>
        <v>52.230112944923697</v>
      </c>
      <c r="BE115" s="52"/>
    </row>
    <row r="116" spans="4:57" x14ac:dyDescent="0.55000000000000004">
      <c r="D116" s="6">
        <v>0.29711673682470718</v>
      </c>
      <c r="E116" s="6">
        <f t="shared" si="28"/>
        <v>123.36443723420321</v>
      </c>
      <c r="AD116" s="6">
        <v>123.36443723420321</v>
      </c>
      <c r="AE116" s="6">
        <f t="shared" si="41"/>
        <v>37.009331170260964</v>
      </c>
      <c r="BE116" s="52"/>
    </row>
    <row r="117" spans="4:57" x14ac:dyDescent="0.55000000000000004">
      <c r="D117" s="6">
        <v>0.33307741241306188</v>
      </c>
      <c r="E117" s="6">
        <f t="shared" si="28"/>
        <v>128.42843702897002</v>
      </c>
      <c r="AD117" s="6">
        <v>128.42843702897002</v>
      </c>
      <c r="AE117" s="6">
        <f t="shared" si="41"/>
        <v>38.528531108691006</v>
      </c>
      <c r="BE117" s="52"/>
    </row>
    <row r="118" spans="4:57" x14ac:dyDescent="0.55000000000000004">
      <c r="D118" s="6">
        <v>0.4845957762737354</v>
      </c>
      <c r="E118" s="6">
        <f t="shared" si="28"/>
        <v>148.0688868701499</v>
      </c>
      <c r="AD118" s="6">
        <v>148.0688868701499</v>
      </c>
      <c r="AE118" s="6">
        <f t="shared" si="41"/>
        <v>44.420666061044969</v>
      </c>
      <c r="BE118" s="52"/>
    </row>
    <row r="119" spans="4:57" x14ac:dyDescent="0.55000000000000004">
      <c r="D119" s="6">
        <v>0.54991960226560355</v>
      </c>
      <c r="E119" s="6">
        <f t="shared" si="28"/>
        <v>156.27291123891774</v>
      </c>
      <c r="AD119" s="6">
        <v>156.27291123891774</v>
      </c>
      <c r="AE119" s="6">
        <f t="shared" si="41"/>
        <v>46.881873371675319</v>
      </c>
      <c r="BE119" s="52"/>
    </row>
    <row r="120" spans="4:57" x14ac:dyDescent="0.55000000000000004">
      <c r="D120" s="6">
        <v>0.60123332068244739</v>
      </c>
      <c r="E120" s="6">
        <f t="shared" si="28"/>
        <v>162.82703493214657</v>
      </c>
      <c r="AD120" s="6">
        <v>162.82703493214657</v>
      </c>
      <c r="AE120" s="6">
        <f t="shared" si="41"/>
        <v>48.848110479643971</v>
      </c>
      <c r="BE120" s="52"/>
    </row>
    <row r="121" spans="4:57" x14ac:dyDescent="0.55000000000000004">
      <c r="D121" s="6">
        <v>0.43742276289382909</v>
      </c>
      <c r="E121" s="6">
        <f t="shared" si="28"/>
        <v>142.12466486181853</v>
      </c>
      <c r="AD121" s="6">
        <v>142.12466486181853</v>
      </c>
      <c r="AE121" s="6">
        <f t="shared" si="41"/>
        <v>42.637399458545559</v>
      </c>
      <c r="BE121" s="52"/>
    </row>
    <row r="122" spans="4:57" x14ac:dyDescent="0.55000000000000004">
      <c r="D122" s="6">
        <v>0.84744711905455516</v>
      </c>
      <c r="E122" s="6">
        <f t="shared" si="28"/>
        <v>201.27728624494648</v>
      </c>
      <c r="AD122" s="6">
        <v>201.27728624494648</v>
      </c>
      <c r="AE122" s="6">
        <f t="shared" si="41"/>
        <v>60.383185873483939</v>
      </c>
      <c r="BE122" s="52"/>
    </row>
    <row r="123" spans="4:57" x14ac:dyDescent="0.55000000000000004">
      <c r="D123" s="6">
        <v>0.50220365436651926</v>
      </c>
      <c r="E123" s="6">
        <f t="shared" si="28"/>
        <v>150.27618852163766</v>
      </c>
      <c r="AD123" s="6">
        <v>150.27618852163766</v>
      </c>
      <c r="AE123" s="6">
        <f t="shared" si="41"/>
        <v>45.082856556491301</v>
      </c>
      <c r="BE123" s="52"/>
    </row>
    <row r="124" spans="4:57" x14ac:dyDescent="0.55000000000000004">
      <c r="D124" s="6">
        <v>0.765546958348996</v>
      </c>
      <c r="E124" s="6">
        <f t="shared" si="28"/>
        <v>186.21300373006534</v>
      </c>
      <c r="AD124" s="6">
        <v>186.21300373006534</v>
      </c>
      <c r="AE124" s="6">
        <f t="shared" si="41"/>
        <v>55.863901119019602</v>
      </c>
      <c r="BE124" s="52"/>
    </row>
    <row r="125" spans="4:57" x14ac:dyDescent="0.55000000000000004">
      <c r="D125" s="6">
        <v>0.68405483773451614</v>
      </c>
      <c r="E125" s="6">
        <f t="shared" si="28"/>
        <v>173.95339503054629</v>
      </c>
      <c r="AD125" s="6">
        <v>173.95339503054629</v>
      </c>
      <c r="AE125" s="6">
        <f t="shared" si="41"/>
        <v>52.186018509163887</v>
      </c>
      <c r="BE125" s="52"/>
    </row>
    <row r="126" spans="4:57" x14ac:dyDescent="0.55000000000000004">
      <c r="D126" s="6">
        <v>0.71902092268181828</v>
      </c>
      <c r="E126" s="6">
        <f t="shared" si="28"/>
        <v>178.99677204820705</v>
      </c>
      <c r="AD126" s="6">
        <v>178.99677204820705</v>
      </c>
      <c r="AE126" s="6">
        <f t="shared" si="41"/>
        <v>53.699031614462115</v>
      </c>
      <c r="BE126" s="52"/>
    </row>
    <row r="127" spans="4:57" x14ac:dyDescent="0.55000000000000004">
      <c r="D127" s="6">
        <v>0.14577316434844956</v>
      </c>
      <c r="E127" s="6">
        <f t="shared" si="28"/>
        <v>97.263226934517633</v>
      </c>
      <c r="AD127" s="6">
        <v>97.263226934517633</v>
      </c>
      <c r="AE127" s="6">
        <f t="shared" si="41"/>
        <v>29.17896808035529</v>
      </c>
      <c r="BE127" s="52"/>
    </row>
    <row r="128" spans="4:57" x14ac:dyDescent="0.55000000000000004">
      <c r="D128" s="6">
        <v>0.49032418303630687</v>
      </c>
      <c r="E128" s="6">
        <f t="shared" si="28"/>
        <v>148.78719726476152</v>
      </c>
      <c r="AD128" s="6">
        <v>148.78719726476152</v>
      </c>
      <c r="AE128" s="6">
        <f t="shared" si="41"/>
        <v>44.636159179428454</v>
      </c>
      <c r="BE128" s="52"/>
    </row>
    <row r="129" spans="4:57" x14ac:dyDescent="0.55000000000000004">
      <c r="D129" s="6">
        <v>0.33562562237394322</v>
      </c>
      <c r="E129" s="6">
        <f t="shared" si="28"/>
        <v>128.7784313569482</v>
      </c>
      <c r="AD129" s="6">
        <v>128.7784313569482</v>
      </c>
      <c r="AE129" s="6">
        <f t="shared" si="41"/>
        <v>38.63352940708446</v>
      </c>
      <c r="BE129" s="52"/>
    </row>
    <row r="130" spans="4:57" x14ac:dyDescent="0.55000000000000004">
      <c r="D130" s="6">
        <v>0.60411446760136955</v>
      </c>
      <c r="E130" s="6">
        <f t="shared" si="28"/>
        <v>163.20057451603265</v>
      </c>
      <c r="AD130" s="6">
        <v>163.20057451603265</v>
      </c>
      <c r="AE130" s="6">
        <f t="shared" si="41"/>
        <v>48.960172354809792</v>
      </c>
      <c r="BE130" s="52"/>
    </row>
    <row r="131" spans="4:57" x14ac:dyDescent="0.55000000000000004">
      <c r="D131" s="6">
        <v>0.99577165911127341</v>
      </c>
      <c r="E131" s="6">
        <f t="shared" ref="E131:E194" si="52">_xlfn.NORM.INV(D131,$B$1,$B$2)</f>
        <v>281.6635548045881</v>
      </c>
      <c r="AD131" s="6">
        <v>281.6635548045881</v>
      </c>
      <c r="AE131" s="6">
        <f t="shared" ref="AE131:AE194" si="53">AD131*0.3</f>
        <v>84.499066441376428</v>
      </c>
      <c r="BE131" s="52"/>
    </row>
    <row r="132" spans="4:57" x14ac:dyDescent="0.55000000000000004">
      <c r="D132" s="6">
        <v>0.9409061271807555</v>
      </c>
      <c r="E132" s="6">
        <f t="shared" si="52"/>
        <v>228.12128309234896</v>
      </c>
      <c r="AD132" s="6">
        <v>228.12128309234896</v>
      </c>
      <c r="AE132" s="6">
        <f t="shared" si="53"/>
        <v>68.43638492770468</v>
      </c>
      <c r="BE132" s="52"/>
    </row>
    <row r="133" spans="4:57" x14ac:dyDescent="0.55000000000000004">
      <c r="D133" s="6">
        <v>4.311029480632067E-2</v>
      </c>
      <c r="E133" s="6">
        <f t="shared" si="52"/>
        <v>64.215989716797708</v>
      </c>
      <c r="AD133" s="6">
        <v>64.215989716797708</v>
      </c>
      <c r="AE133" s="6">
        <f t="shared" si="53"/>
        <v>19.264796915039312</v>
      </c>
      <c r="BE133" s="52"/>
    </row>
    <row r="134" spans="4:57" x14ac:dyDescent="0.55000000000000004">
      <c r="D134" s="6">
        <v>0.34506491568310227</v>
      </c>
      <c r="E134" s="6">
        <f t="shared" si="52"/>
        <v>130.06605597448251</v>
      </c>
      <c r="AD134" s="6">
        <v>130.06605597448251</v>
      </c>
      <c r="AE134" s="6">
        <f t="shared" si="53"/>
        <v>39.019816792344749</v>
      </c>
      <c r="BE134" s="52"/>
    </row>
    <row r="135" spans="4:57" x14ac:dyDescent="0.55000000000000004">
      <c r="D135" s="6">
        <v>0.64697717786330866</v>
      </c>
      <c r="E135" s="6">
        <f t="shared" si="52"/>
        <v>168.85860960773746</v>
      </c>
      <c r="AD135" s="6">
        <v>168.85860960773746</v>
      </c>
      <c r="AE135" s="6">
        <f t="shared" si="53"/>
        <v>50.657582882321236</v>
      </c>
      <c r="BE135" s="52"/>
    </row>
    <row r="136" spans="4:57" x14ac:dyDescent="0.55000000000000004">
      <c r="D136" s="6">
        <v>0.64307719366421134</v>
      </c>
      <c r="E136" s="6">
        <f t="shared" si="52"/>
        <v>168.33481192366588</v>
      </c>
      <c r="AD136" s="6">
        <v>168.33481192366588</v>
      </c>
      <c r="AE136" s="6">
        <f t="shared" si="53"/>
        <v>50.500443577099766</v>
      </c>
      <c r="BE136" s="52"/>
    </row>
    <row r="137" spans="4:57" x14ac:dyDescent="0.55000000000000004">
      <c r="D137" s="6">
        <v>0.84488904517476293</v>
      </c>
      <c r="E137" s="6">
        <f t="shared" si="52"/>
        <v>200.73782546948362</v>
      </c>
      <c r="AD137" s="6">
        <v>200.73782546948362</v>
      </c>
      <c r="AE137" s="6">
        <f t="shared" si="53"/>
        <v>60.221347640845082</v>
      </c>
      <c r="BE137" s="52"/>
    </row>
    <row r="138" spans="4:57" x14ac:dyDescent="0.55000000000000004">
      <c r="D138" s="6">
        <v>0.83096074259800845</v>
      </c>
      <c r="E138" s="6">
        <f t="shared" si="52"/>
        <v>197.8984376940511</v>
      </c>
      <c r="AD138" s="6">
        <v>197.8984376940511</v>
      </c>
      <c r="AE138" s="6">
        <f t="shared" si="53"/>
        <v>59.369531308215329</v>
      </c>
      <c r="BE138" s="52"/>
    </row>
    <row r="139" spans="4:57" x14ac:dyDescent="0.55000000000000004">
      <c r="D139" s="6">
        <v>0.59918680749291564</v>
      </c>
      <c r="E139" s="6">
        <f t="shared" si="52"/>
        <v>162.56214070418145</v>
      </c>
      <c r="AD139" s="6">
        <v>162.56214070418145</v>
      </c>
      <c r="AE139" s="6">
        <f t="shared" si="53"/>
        <v>48.768642211254431</v>
      </c>
      <c r="BE139" s="52"/>
    </row>
    <row r="140" spans="4:57" x14ac:dyDescent="0.55000000000000004">
      <c r="D140" s="6">
        <v>0.29698448937469601</v>
      </c>
      <c r="E140" s="6">
        <f t="shared" si="52"/>
        <v>123.34533369763243</v>
      </c>
      <c r="AD140" s="6">
        <v>123.34533369763243</v>
      </c>
      <c r="AE140" s="6">
        <f t="shared" si="53"/>
        <v>37.003600109289728</v>
      </c>
      <c r="BE140" s="52"/>
    </row>
    <row r="141" spans="4:57" x14ac:dyDescent="0.55000000000000004">
      <c r="D141" s="6">
        <v>0.99829423013436525</v>
      </c>
      <c r="E141" s="6">
        <f t="shared" si="52"/>
        <v>296.39982100737734</v>
      </c>
      <c r="AD141" s="6">
        <v>296.39982100737734</v>
      </c>
      <c r="AE141" s="6">
        <f t="shared" si="53"/>
        <v>88.919946302213205</v>
      </c>
      <c r="BE141" s="52"/>
    </row>
    <row r="142" spans="4:57" x14ac:dyDescent="0.55000000000000004">
      <c r="D142" s="6">
        <v>0.65338992445568789</v>
      </c>
      <c r="E142" s="6">
        <f t="shared" si="52"/>
        <v>169.72444294164367</v>
      </c>
      <c r="AD142" s="6">
        <v>169.72444294164367</v>
      </c>
      <c r="AE142" s="6">
        <f t="shared" si="53"/>
        <v>50.917332882493099</v>
      </c>
      <c r="BE142" s="52"/>
    </row>
    <row r="143" spans="4:57" x14ac:dyDescent="0.55000000000000004">
      <c r="D143" s="6">
        <v>0.24204990402365112</v>
      </c>
      <c r="E143" s="6">
        <f t="shared" si="52"/>
        <v>115.01380982829512</v>
      </c>
      <c r="AD143" s="6">
        <v>115.01380982829512</v>
      </c>
      <c r="AE143" s="6">
        <f t="shared" si="53"/>
        <v>34.504142948488536</v>
      </c>
      <c r="BE143" s="52"/>
    </row>
    <row r="144" spans="4:57" x14ac:dyDescent="0.55000000000000004">
      <c r="D144" s="6">
        <v>0.1377042954629224</v>
      </c>
      <c r="E144" s="6">
        <f t="shared" si="52"/>
        <v>95.465418057249963</v>
      </c>
      <c r="AD144" s="6">
        <v>95.465418057249963</v>
      </c>
      <c r="AE144" s="6">
        <f t="shared" si="53"/>
        <v>28.639625417174987</v>
      </c>
      <c r="BE144" s="52"/>
    </row>
    <row r="145" spans="4:57" x14ac:dyDescent="0.55000000000000004">
      <c r="D145" s="6">
        <v>0.66847463423349485</v>
      </c>
      <c r="E145" s="6">
        <f t="shared" si="52"/>
        <v>171.78525317240153</v>
      </c>
      <c r="AD145" s="6">
        <v>171.78525317240153</v>
      </c>
      <c r="AE145" s="6">
        <f t="shared" si="53"/>
        <v>51.535575951720453</v>
      </c>
      <c r="BE145" s="52"/>
    </row>
    <row r="146" spans="4:57" x14ac:dyDescent="0.55000000000000004">
      <c r="D146" s="6">
        <v>5.9420211796324951E-3</v>
      </c>
      <c r="E146" s="6">
        <f t="shared" si="52"/>
        <v>24.221551655241868</v>
      </c>
      <c r="AD146" s="6">
        <v>24.221551655241868</v>
      </c>
      <c r="AE146" s="6">
        <f t="shared" si="53"/>
        <v>7.2664654965725601</v>
      </c>
      <c r="BE146" s="52"/>
    </row>
    <row r="147" spans="4:57" x14ac:dyDescent="0.55000000000000004">
      <c r="D147" s="6">
        <v>0.17981975362971581</v>
      </c>
      <c r="E147" s="6">
        <f t="shared" si="52"/>
        <v>104.19738907896263</v>
      </c>
      <c r="AD147" s="6">
        <v>104.19738907896263</v>
      </c>
      <c r="AE147" s="6">
        <f t="shared" si="53"/>
        <v>31.259216723688787</v>
      </c>
      <c r="BE147" s="52"/>
    </row>
    <row r="148" spans="4:57" x14ac:dyDescent="0.55000000000000004">
      <c r="D148" s="6">
        <v>0.72679454361877216</v>
      </c>
      <c r="E148" s="6">
        <f t="shared" si="52"/>
        <v>180.1573492012833</v>
      </c>
      <c r="AD148" s="6">
        <v>180.1573492012833</v>
      </c>
      <c r="AE148" s="6">
        <f t="shared" si="53"/>
        <v>54.047204760384986</v>
      </c>
      <c r="BE148" s="52"/>
    </row>
    <row r="149" spans="4:57" x14ac:dyDescent="0.55000000000000004">
      <c r="D149" s="6">
        <v>0.88780478839027155</v>
      </c>
      <c r="E149" s="6">
        <f t="shared" si="52"/>
        <v>210.74681032667181</v>
      </c>
      <c r="AD149" s="6">
        <v>210.74681032667181</v>
      </c>
      <c r="AE149" s="6">
        <f t="shared" si="53"/>
        <v>63.224043098001538</v>
      </c>
      <c r="BE149" s="52"/>
    </row>
    <row r="150" spans="4:57" x14ac:dyDescent="0.55000000000000004">
      <c r="D150" s="6">
        <v>0.44495345778292927</v>
      </c>
      <c r="E150" s="6">
        <f t="shared" si="52"/>
        <v>143.07890029554764</v>
      </c>
      <c r="AD150" s="6">
        <v>143.07890029554764</v>
      </c>
      <c r="AE150" s="6">
        <f t="shared" si="53"/>
        <v>42.923670088664288</v>
      </c>
      <c r="BE150" s="52"/>
    </row>
    <row r="151" spans="4:57" x14ac:dyDescent="0.55000000000000004">
      <c r="D151" s="6">
        <v>0.12010951712308837</v>
      </c>
      <c r="E151" s="6">
        <f t="shared" si="52"/>
        <v>91.278025337213663</v>
      </c>
      <c r="AD151" s="6">
        <v>91.278025337213663</v>
      </c>
      <c r="AE151" s="6">
        <f t="shared" si="53"/>
        <v>27.383407601164098</v>
      </c>
      <c r="BE151" s="52"/>
    </row>
    <row r="152" spans="4:57" x14ac:dyDescent="0.55000000000000004">
      <c r="D152" s="6">
        <v>0.83173118743488472</v>
      </c>
      <c r="E152" s="6">
        <f t="shared" si="52"/>
        <v>198.05144617633513</v>
      </c>
      <c r="AD152" s="6">
        <v>198.05144617633513</v>
      </c>
      <c r="AE152" s="6">
        <f t="shared" si="53"/>
        <v>59.415433852900534</v>
      </c>
      <c r="BE152" s="52"/>
    </row>
    <row r="153" spans="4:57" x14ac:dyDescent="0.55000000000000004">
      <c r="D153" s="6">
        <v>0.29521359299534877</v>
      </c>
      <c r="E153" s="6">
        <f t="shared" si="52"/>
        <v>123.08914573201612</v>
      </c>
      <c r="AD153" s="6">
        <v>123.08914573201612</v>
      </c>
      <c r="AE153" s="6">
        <f t="shared" si="53"/>
        <v>36.926743719604836</v>
      </c>
      <c r="BE153" s="52"/>
    </row>
    <row r="154" spans="4:57" x14ac:dyDescent="0.55000000000000004">
      <c r="D154" s="6">
        <v>0.12444284565969432</v>
      </c>
      <c r="E154" s="6">
        <f t="shared" si="52"/>
        <v>92.346991849435682</v>
      </c>
      <c r="AD154" s="6">
        <v>92.346991849435682</v>
      </c>
      <c r="AE154" s="6">
        <f t="shared" si="53"/>
        <v>27.704097554830703</v>
      </c>
      <c r="BE154" s="52"/>
    </row>
    <row r="155" spans="4:57" x14ac:dyDescent="0.55000000000000004">
      <c r="D155" s="6">
        <v>0.86538213606460934</v>
      </c>
      <c r="E155" s="6">
        <f t="shared" si="52"/>
        <v>205.24121512284322</v>
      </c>
      <c r="AD155" s="6">
        <v>205.24121512284322</v>
      </c>
      <c r="AE155" s="6">
        <f t="shared" si="53"/>
        <v>61.572364536852959</v>
      </c>
      <c r="BE155" s="52"/>
    </row>
    <row r="156" spans="4:57" x14ac:dyDescent="0.55000000000000004">
      <c r="D156" s="6">
        <v>0.13391640041195008</v>
      </c>
      <c r="E156" s="6">
        <f t="shared" si="52"/>
        <v>94.59664066227856</v>
      </c>
      <c r="AD156" s="6">
        <v>94.59664066227856</v>
      </c>
      <c r="AE156" s="6">
        <f t="shared" si="53"/>
        <v>28.378992198683566</v>
      </c>
      <c r="BE156" s="52"/>
    </row>
    <row r="157" spans="4:57" x14ac:dyDescent="0.55000000000000004">
      <c r="D157" s="6">
        <v>0.69217637078132987</v>
      </c>
      <c r="E157" s="6">
        <f t="shared" si="52"/>
        <v>175.10144028679252</v>
      </c>
      <c r="AD157" s="6">
        <v>175.10144028679252</v>
      </c>
      <c r="AE157" s="6">
        <f t="shared" si="53"/>
        <v>52.530432086037756</v>
      </c>
      <c r="BE157" s="52"/>
    </row>
    <row r="158" spans="4:57" x14ac:dyDescent="0.55000000000000004">
      <c r="D158" s="6">
        <v>0.30961039763639608</v>
      </c>
      <c r="E158" s="6">
        <f t="shared" si="52"/>
        <v>125.15225072958191</v>
      </c>
      <c r="AD158" s="6">
        <v>125.15225072958191</v>
      </c>
      <c r="AE158" s="6">
        <f t="shared" si="53"/>
        <v>37.545675218874571</v>
      </c>
      <c r="BE158" s="52"/>
    </row>
    <row r="159" spans="4:57" x14ac:dyDescent="0.55000000000000004">
      <c r="D159" s="6">
        <v>0.84852249818810133</v>
      </c>
      <c r="E159" s="6">
        <f t="shared" si="52"/>
        <v>201.50585876082374</v>
      </c>
      <c r="AD159" s="6">
        <v>201.50585876082374</v>
      </c>
      <c r="AE159" s="6">
        <f t="shared" si="53"/>
        <v>60.451757628247123</v>
      </c>
      <c r="BE159" s="52"/>
    </row>
    <row r="160" spans="4:57" x14ac:dyDescent="0.55000000000000004">
      <c r="D160" s="6">
        <v>0.34135775691562975</v>
      </c>
      <c r="E160" s="6">
        <f t="shared" si="52"/>
        <v>129.56198070217602</v>
      </c>
      <c r="AD160" s="6">
        <v>129.56198070217602</v>
      </c>
      <c r="AE160" s="6">
        <f t="shared" si="53"/>
        <v>38.868594210652802</v>
      </c>
      <c r="BE160" s="52"/>
    </row>
    <row r="161" spans="4:57" x14ac:dyDescent="0.55000000000000004">
      <c r="D161" s="6">
        <v>4.3565681221042762E-2</v>
      </c>
      <c r="E161" s="6">
        <f t="shared" si="52"/>
        <v>64.463607071904633</v>
      </c>
      <c r="AD161" s="6">
        <v>64.463607071904633</v>
      </c>
      <c r="AE161" s="6">
        <f t="shared" si="53"/>
        <v>19.339082121571391</v>
      </c>
      <c r="BE161" s="52"/>
    </row>
    <row r="162" spans="4:57" x14ac:dyDescent="0.55000000000000004">
      <c r="D162" s="6">
        <v>0.59347136000961109</v>
      </c>
      <c r="E162" s="6">
        <f t="shared" si="52"/>
        <v>161.82418977944903</v>
      </c>
      <c r="AD162" s="6">
        <v>161.82418977944903</v>
      </c>
      <c r="AE162" s="6">
        <f t="shared" si="53"/>
        <v>48.54725693383471</v>
      </c>
      <c r="BE162" s="52"/>
    </row>
    <row r="163" spans="4:57" x14ac:dyDescent="0.55000000000000004">
      <c r="D163" s="6">
        <v>8.9932713979571366E-3</v>
      </c>
      <c r="E163" s="6">
        <f t="shared" si="52"/>
        <v>31.705247942398458</v>
      </c>
      <c r="AD163" s="6">
        <v>31.705247942398458</v>
      </c>
      <c r="AE163" s="6">
        <f t="shared" si="53"/>
        <v>9.5115743827195374</v>
      </c>
      <c r="BE163" s="52"/>
    </row>
    <row r="164" spans="4:57" x14ac:dyDescent="0.55000000000000004">
      <c r="D164" s="6">
        <v>0.1408256376125494</v>
      </c>
      <c r="E164" s="6">
        <f t="shared" si="52"/>
        <v>96.169135338519368</v>
      </c>
      <c r="AD164" s="6">
        <v>96.169135338519368</v>
      </c>
      <c r="AE164" s="6">
        <f t="shared" si="53"/>
        <v>28.85074060155581</v>
      </c>
      <c r="BE164" s="52"/>
    </row>
    <row r="165" spans="4:57" x14ac:dyDescent="0.55000000000000004">
      <c r="D165" s="6">
        <v>0.70316771157430336</v>
      </c>
      <c r="E165" s="6">
        <f t="shared" si="52"/>
        <v>176.67665699822402</v>
      </c>
      <c r="AD165" s="6">
        <v>176.67665699822402</v>
      </c>
      <c r="AE165" s="6">
        <f t="shared" si="53"/>
        <v>53.002997099467201</v>
      </c>
      <c r="BE165" s="52"/>
    </row>
    <row r="166" spans="4:57" x14ac:dyDescent="0.55000000000000004">
      <c r="D166" s="6">
        <v>0.95211114917350004</v>
      </c>
      <c r="E166" s="6">
        <f t="shared" si="52"/>
        <v>233.28386599562543</v>
      </c>
      <c r="AD166" s="6">
        <v>233.28386599562543</v>
      </c>
      <c r="AE166" s="6">
        <f t="shared" si="53"/>
        <v>69.985159798687633</v>
      </c>
      <c r="BE166" s="52"/>
    </row>
    <row r="167" spans="4:57" x14ac:dyDescent="0.55000000000000004">
      <c r="D167" s="6">
        <v>0.4332785172903334</v>
      </c>
      <c r="E167" s="6">
        <f t="shared" si="52"/>
        <v>141.59833199174184</v>
      </c>
      <c r="AD167" s="6">
        <v>141.59833199174184</v>
      </c>
      <c r="AE167" s="6">
        <f t="shared" si="53"/>
        <v>42.479499597522555</v>
      </c>
      <c r="BE167" s="52"/>
    </row>
    <row r="168" spans="4:57" x14ac:dyDescent="0.55000000000000004">
      <c r="D168" s="6">
        <v>0.97314015943491272</v>
      </c>
      <c r="E168" s="6">
        <f t="shared" si="52"/>
        <v>246.4545036631435</v>
      </c>
      <c r="AD168" s="6">
        <v>246.4545036631435</v>
      </c>
      <c r="AE168" s="6">
        <f t="shared" si="53"/>
        <v>73.936351098943049</v>
      </c>
      <c r="BE168" s="52"/>
    </row>
    <row r="169" spans="4:57" x14ac:dyDescent="0.55000000000000004">
      <c r="D169" s="6">
        <v>0.20142667065553599</v>
      </c>
      <c r="E169" s="6">
        <f t="shared" si="52"/>
        <v>108.17319184792707</v>
      </c>
      <c r="AD169" s="6">
        <v>108.17319184792707</v>
      </c>
      <c r="AE169" s="6">
        <f t="shared" si="53"/>
        <v>32.451957554378119</v>
      </c>
      <c r="BE169" s="52"/>
    </row>
    <row r="170" spans="4:57" x14ac:dyDescent="0.55000000000000004">
      <c r="D170" s="6">
        <v>0.17123219088626951</v>
      </c>
      <c r="E170" s="6">
        <f t="shared" si="52"/>
        <v>102.53463892669957</v>
      </c>
      <c r="AD170" s="6">
        <v>102.53463892669957</v>
      </c>
      <c r="AE170" s="6">
        <f t="shared" si="53"/>
        <v>30.760391678009871</v>
      </c>
      <c r="BE170" s="52"/>
    </row>
    <row r="171" spans="4:57" x14ac:dyDescent="0.55000000000000004">
      <c r="D171" s="6">
        <v>8.5300513398075761E-2</v>
      </c>
      <c r="E171" s="6">
        <f t="shared" si="52"/>
        <v>81.486242439296177</v>
      </c>
      <c r="AD171" s="6">
        <v>81.486242439296177</v>
      </c>
      <c r="AE171" s="6">
        <f t="shared" si="53"/>
        <v>24.445872731788853</v>
      </c>
      <c r="BE171" s="52"/>
    </row>
    <row r="172" spans="4:57" x14ac:dyDescent="0.55000000000000004">
      <c r="D172" s="6">
        <v>1.1135722191566333E-2</v>
      </c>
      <c r="E172" s="6">
        <f t="shared" si="52"/>
        <v>35.714683233588701</v>
      </c>
      <c r="AD172" s="6">
        <v>35.714683233588701</v>
      </c>
      <c r="AE172" s="6">
        <f t="shared" si="53"/>
        <v>10.714404970076609</v>
      </c>
      <c r="BE172" s="52"/>
    </row>
    <row r="173" spans="4:57" x14ac:dyDescent="0.55000000000000004">
      <c r="D173" s="6">
        <v>6.977961128505672E-2</v>
      </c>
      <c r="E173" s="6">
        <f t="shared" si="52"/>
        <v>76.128278483865387</v>
      </c>
      <c r="AD173" s="6">
        <v>76.128278483865387</v>
      </c>
      <c r="AE173" s="6">
        <f t="shared" si="53"/>
        <v>22.838483545159615</v>
      </c>
      <c r="BE173" s="52"/>
    </row>
    <row r="174" spans="4:57" x14ac:dyDescent="0.55000000000000004">
      <c r="D174" s="6">
        <v>0.41042592236854403</v>
      </c>
      <c r="E174" s="6">
        <f t="shared" si="52"/>
        <v>138.67752580582996</v>
      </c>
      <c r="AD174" s="6">
        <v>138.67752580582996</v>
      </c>
      <c r="AE174" s="6">
        <f t="shared" si="53"/>
        <v>41.603257741748983</v>
      </c>
      <c r="BE174" s="52"/>
    </row>
    <row r="175" spans="4:57" x14ac:dyDescent="0.55000000000000004">
      <c r="D175" s="6">
        <v>0.59532423205189355</v>
      </c>
      <c r="E175" s="6">
        <f t="shared" si="52"/>
        <v>162.06313385666218</v>
      </c>
      <c r="AD175" s="6">
        <v>162.06313385666218</v>
      </c>
      <c r="AE175" s="6">
        <f t="shared" si="53"/>
        <v>48.618940156998654</v>
      </c>
      <c r="BE175" s="52"/>
    </row>
    <row r="176" spans="4:57" x14ac:dyDescent="0.55000000000000004">
      <c r="D176" s="6">
        <v>0.47011160467779534</v>
      </c>
      <c r="E176" s="6">
        <f t="shared" si="52"/>
        <v>146.25053399897277</v>
      </c>
      <c r="AD176" s="6">
        <v>146.25053399897277</v>
      </c>
      <c r="AE176" s="6">
        <f t="shared" si="53"/>
        <v>43.875160199691827</v>
      </c>
      <c r="BE176" s="52"/>
    </row>
    <row r="177" spans="4:57" x14ac:dyDescent="0.55000000000000004">
      <c r="D177" s="6">
        <v>0.64481285168280356</v>
      </c>
      <c r="E177" s="6">
        <f t="shared" si="52"/>
        <v>168.56767219712145</v>
      </c>
      <c r="AD177" s="6">
        <v>168.56767219712145</v>
      </c>
      <c r="AE177" s="6">
        <f t="shared" si="53"/>
        <v>50.570301659136433</v>
      </c>
      <c r="BE177" s="52"/>
    </row>
    <row r="178" spans="4:57" x14ac:dyDescent="0.55000000000000004">
      <c r="D178" s="6">
        <v>0.43623069345855825</v>
      </c>
      <c r="E178" s="6">
        <f t="shared" si="52"/>
        <v>141.97336005822035</v>
      </c>
      <c r="AD178" s="6">
        <v>141.97336005822035</v>
      </c>
      <c r="AE178" s="6">
        <f t="shared" si="53"/>
        <v>42.592008017466107</v>
      </c>
      <c r="BE178" s="52"/>
    </row>
    <row r="179" spans="4:57" x14ac:dyDescent="0.55000000000000004">
      <c r="D179" s="6">
        <v>0.47174528755579281</v>
      </c>
      <c r="E179" s="6">
        <f t="shared" si="52"/>
        <v>146.45583126217676</v>
      </c>
      <c r="AD179" s="6">
        <v>146.45583126217676</v>
      </c>
      <c r="AE179" s="6">
        <f t="shared" si="53"/>
        <v>43.936749378653026</v>
      </c>
      <c r="BE179" s="52"/>
    </row>
    <row r="180" spans="4:57" x14ac:dyDescent="0.55000000000000004">
      <c r="D180" s="6">
        <v>0.92565539883344605</v>
      </c>
      <c r="E180" s="6">
        <f t="shared" si="52"/>
        <v>222.20884832051354</v>
      </c>
      <c r="AD180" s="6">
        <v>222.20884832051354</v>
      </c>
      <c r="AE180" s="6">
        <f t="shared" si="53"/>
        <v>66.662654496154062</v>
      </c>
      <c r="BE180" s="52"/>
    </row>
    <row r="181" spans="4:57" x14ac:dyDescent="0.55000000000000004">
      <c r="D181" s="6">
        <v>0.12248783100575666</v>
      </c>
      <c r="E181" s="6">
        <f t="shared" si="52"/>
        <v>91.868008308910618</v>
      </c>
      <c r="AD181" s="6">
        <v>91.868008308910618</v>
      </c>
      <c r="AE181" s="6">
        <f t="shared" si="53"/>
        <v>27.560402492673184</v>
      </c>
      <c r="BE181" s="52"/>
    </row>
    <row r="182" spans="4:57" x14ac:dyDescent="0.55000000000000004">
      <c r="D182" s="6">
        <v>0.88295404919204601</v>
      </c>
      <c r="E182" s="6">
        <f t="shared" si="52"/>
        <v>209.49421098116937</v>
      </c>
      <c r="AD182" s="6">
        <v>209.49421098116937</v>
      </c>
      <c r="AE182" s="6">
        <f t="shared" si="53"/>
        <v>62.848263294350808</v>
      </c>
      <c r="BE182" s="52"/>
    </row>
    <row r="183" spans="4:57" x14ac:dyDescent="0.55000000000000004">
      <c r="D183" s="6">
        <v>0.27588418232366174</v>
      </c>
      <c r="E183" s="6">
        <f t="shared" si="52"/>
        <v>120.24438180774376</v>
      </c>
      <c r="AD183" s="6">
        <v>120.24438180774376</v>
      </c>
      <c r="AE183" s="6">
        <f t="shared" si="53"/>
        <v>36.073314542323125</v>
      </c>
      <c r="BE183" s="52"/>
    </row>
    <row r="184" spans="4:57" x14ac:dyDescent="0.55000000000000004">
      <c r="D184" s="6">
        <v>0.85734946442727411</v>
      </c>
      <c r="E184" s="6">
        <f t="shared" si="52"/>
        <v>203.42433006341318</v>
      </c>
      <c r="AD184" s="6">
        <v>203.42433006341318</v>
      </c>
      <c r="AE184" s="6">
        <f t="shared" si="53"/>
        <v>61.02729901902395</v>
      </c>
      <c r="BE184" s="52"/>
    </row>
    <row r="185" spans="4:57" x14ac:dyDescent="0.55000000000000004">
      <c r="D185" s="6">
        <v>0.89234250470193599</v>
      </c>
      <c r="E185" s="6">
        <f t="shared" si="52"/>
        <v>211.9541191309134</v>
      </c>
      <c r="AD185" s="6">
        <v>211.9541191309134</v>
      </c>
      <c r="AE185" s="6">
        <f t="shared" si="53"/>
        <v>63.586235739274017</v>
      </c>
      <c r="BE185" s="52"/>
    </row>
    <row r="186" spans="4:57" x14ac:dyDescent="0.55000000000000004">
      <c r="D186" s="6">
        <v>0.41262240511593218</v>
      </c>
      <c r="E186" s="6">
        <f t="shared" si="52"/>
        <v>138.95978467453847</v>
      </c>
      <c r="AD186" s="6">
        <v>138.95978467453847</v>
      </c>
      <c r="AE186" s="6">
        <f t="shared" si="53"/>
        <v>41.687935402361539</v>
      </c>
      <c r="BE186" s="52"/>
    </row>
    <row r="187" spans="4:57" x14ac:dyDescent="0.55000000000000004">
      <c r="D187" s="6">
        <v>0.63165375289735604</v>
      </c>
      <c r="E187" s="6">
        <f t="shared" si="52"/>
        <v>166.81182740840924</v>
      </c>
      <c r="AD187" s="6">
        <v>166.81182740840924</v>
      </c>
      <c r="AE187" s="6">
        <f t="shared" si="53"/>
        <v>50.043548222522773</v>
      </c>
      <c r="BE187" s="52"/>
    </row>
    <row r="188" spans="4:57" x14ac:dyDescent="0.55000000000000004">
      <c r="D188" s="6">
        <v>0.95225417323766037</v>
      </c>
      <c r="E188" s="6">
        <f t="shared" si="52"/>
        <v>233.3557214561792</v>
      </c>
      <c r="AD188" s="6">
        <v>233.3557214561792</v>
      </c>
      <c r="AE188" s="6">
        <f t="shared" si="53"/>
        <v>70.00671643685375</v>
      </c>
      <c r="BE188" s="52"/>
    </row>
    <row r="189" spans="4:57" x14ac:dyDescent="0.55000000000000004">
      <c r="D189" s="6">
        <v>0.35544347575776436</v>
      </c>
      <c r="E189" s="6">
        <f t="shared" si="52"/>
        <v>131.46674257579718</v>
      </c>
      <c r="AD189" s="6">
        <v>131.46674257579718</v>
      </c>
      <c r="AE189" s="6">
        <f t="shared" si="53"/>
        <v>39.440022772739155</v>
      </c>
      <c r="BE189" s="52"/>
    </row>
    <row r="190" spans="4:57" x14ac:dyDescent="0.55000000000000004">
      <c r="D190" s="6">
        <v>0.37853341092722925</v>
      </c>
      <c r="E190" s="6">
        <f t="shared" si="52"/>
        <v>134.53325738587023</v>
      </c>
      <c r="AD190" s="6">
        <v>134.53325738587023</v>
      </c>
      <c r="AE190" s="6">
        <f t="shared" si="53"/>
        <v>40.35997721576107</v>
      </c>
      <c r="BE190" s="52"/>
    </row>
    <row r="191" spans="4:57" x14ac:dyDescent="0.55000000000000004">
      <c r="D191" s="6">
        <v>0.74060554143551782</v>
      </c>
      <c r="E191" s="6">
        <f t="shared" si="52"/>
        <v>182.26066895828802</v>
      </c>
      <c r="AD191" s="6">
        <v>182.26066895828802</v>
      </c>
      <c r="AE191" s="6">
        <f t="shared" si="53"/>
        <v>54.678200687486402</v>
      </c>
      <c r="BE191" s="52"/>
    </row>
    <row r="192" spans="4:57" x14ac:dyDescent="0.55000000000000004">
      <c r="D192" s="6">
        <v>0.28051450289878976</v>
      </c>
      <c r="E192" s="6">
        <f t="shared" si="52"/>
        <v>120.93431180263528</v>
      </c>
      <c r="AD192" s="6">
        <v>120.93431180263528</v>
      </c>
      <c r="AE192" s="6">
        <f t="shared" si="53"/>
        <v>36.280293540790581</v>
      </c>
      <c r="BE192" s="52"/>
    </row>
    <row r="193" spans="4:57" x14ac:dyDescent="0.55000000000000004">
      <c r="D193" s="6">
        <v>0.61416889610925685</v>
      </c>
      <c r="E193" s="6">
        <f t="shared" si="52"/>
        <v>164.51006721903869</v>
      </c>
      <c r="AD193" s="6">
        <v>164.51006721903869</v>
      </c>
      <c r="AE193" s="6">
        <f t="shared" si="53"/>
        <v>49.353020165711605</v>
      </c>
      <c r="BE193" s="52"/>
    </row>
    <row r="194" spans="4:57" x14ac:dyDescent="0.55000000000000004">
      <c r="D194" s="6">
        <v>0.19473994882265655</v>
      </c>
      <c r="E194" s="6">
        <f t="shared" si="52"/>
        <v>106.97195219720751</v>
      </c>
      <c r="AD194" s="6">
        <v>106.97195219720751</v>
      </c>
      <c r="AE194" s="6">
        <f t="shared" si="53"/>
        <v>32.091585659162256</v>
      </c>
      <c r="BE194" s="52"/>
    </row>
    <row r="195" spans="4:57" x14ac:dyDescent="0.55000000000000004">
      <c r="D195" s="6">
        <v>0.39272766235278034</v>
      </c>
      <c r="E195" s="6">
        <f t="shared" ref="E195:E258" si="54">_xlfn.NORM.INV(D195,$B$1,$B$2)</f>
        <v>136.38915998690734</v>
      </c>
      <c r="AD195" s="6">
        <v>136.38915998690734</v>
      </c>
      <c r="AE195" s="6">
        <f t="shared" ref="AE195:AE258" si="55">AD195*0.3</f>
        <v>40.916747996072203</v>
      </c>
      <c r="BE195" s="52"/>
    </row>
    <row r="196" spans="4:57" x14ac:dyDescent="0.55000000000000004">
      <c r="D196" s="6">
        <v>0.59280634399718046</v>
      </c>
      <c r="E196" s="6">
        <f t="shared" si="54"/>
        <v>161.73849623434762</v>
      </c>
      <c r="AD196" s="6">
        <v>161.73849623434762</v>
      </c>
      <c r="AE196" s="6">
        <f t="shared" si="55"/>
        <v>48.521548870304287</v>
      </c>
      <c r="BE196" s="52"/>
    </row>
    <row r="197" spans="4:57" x14ac:dyDescent="0.55000000000000004">
      <c r="D197" s="6">
        <v>0.36229307923526832</v>
      </c>
      <c r="E197" s="6">
        <f t="shared" si="54"/>
        <v>132.38319104157426</v>
      </c>
      <c r="AD197" s="6">
        <v>132.38319104157426</v>
      </c>
      <c r="AE197" s="6">
        <f t="shared" si="55"/>
        <v>39.714957312472279</v>
      </c>
      <c r="BE197" s="52"/>
    </row>
    <row r="198" spans="4:57" x14ac:dyDescent="0.55000000000000004">
      <c r="D198" s="6">
        <v>0.8213715102998097</v>
      </c>
      <c r="E198" s="6">
        <f t="shared" si="54"/>
        <v>196.03022237058343</v>
      </c>
      <c r="AD198" s="6">
        <v>196.03022237058343</v>
      </c>
      <c r="AE198" s="6">
        <f t="shared" si="55"/>
        <v>58.809066711175028</v>
      </c>
      <c r="BE198" s="52"/>
    </row>
    <row r="199" spans="4:57" x14ac:dyDescent="0.55000000000000004">
      <c r="D199" s="6">
        <v>0.70634900625594732</v>
      </c>
      <c r="E199" s="6">
        <f t="shared" si="54"/>
        <v>177.13749678895394</v>
      </c>
      <c r="AD199" s="6">
        <v>177.13749678895394</v>
      </c>
      <c r="AE199" s="6">
        <f t="shared" si="55"/>
        <v>53.141249036686183</v>
      </c>
      <c r="BE199" s="52"/>
    </row>
    <row r="200" spans="4:57" x14ac:dyDescent="0.55000000000000004">
      <c r="D200" s="6">
        <v>0.96059418196586288</v>
      </c>
      <c r="E200" s="6">
        <f t="shared" si="54"/>
        <v>237.88116208714177</v>
      </c>
      <c r="AD200" s="6">
        <v>237.88116208714177</v>
      </c>
      <c r="AE200" s="6">
        <f t="shared" si="55"/>
        <v>71.364348626142529</v>
      </c>
      <c r="BE200" s="52"/>
    </row>
    <row r="201" spans="4:57" x14ac:dyDescent="0.55000000000000004">
      <c r="D201" s="6">
        <v>0.71521383537666194</v>
      </c>
      <c r="E201" s="6">
        <f t="shared" si="54"/>
        <v>178.43407319723798</v>
      </c>
      <c r="AD201" s="6">
        <v>178.43407319723798</v>
      </c>
      <c r="AE201" s="6">
        <f t="shared" si="55"/>
        <v>53.530221959171392</v>
      </c>
      <c r="BE201" s="52"/>
    </row>
    <row r="202" spans="4:57" x14ac:dyDescent="0.55000000000000004">
      <c r="D202" s="6">
        <v>0.91577062605758952</v>
      </c>
      <c r="E202" s="6">
        <f t="shared" si="54"/>
        <v>218.85865315114262</v>
      </c>
      <c r="AD202" s="6">
        <v>218.85865315114262</v>
      </c>
      <c r="AE202" s="6">
        <f t="shared" si="55"/>
        <v>65.657595945342777</v>
      </c>
      <c r="BE202" s="52"/>
    </row>
    <row r="203" spans="4:57" x14ac:dyDescent="0.55000000000000004">
      <c r="D203" s="6">
        <v>0.89535787219023466</v>
      </c>
      <c r="E203" s="6">
        <f t="shared" si="54"/>
        <v>212.7767989429276</v>
      </c>
      <c r="AD203" s="6">
        <v>212.7767989429276</v>
      </c>
      <c r="AE203" s="6">
        <f t="shared" si="55"/>
        <v>63.83303968287828</v>
      </c>
      <c r="BE203" s="52"/>
    </row>
    <row r="204" spans="4:57" x14ac:dyDescent="0.55000000000000004">
      <c r="D204" s="6">
        <v>0.63630547967866424</v>
      </c>
      <c r="E204" s="6">
        <f t="shared" si="54"/>
        <v>167.43003909521559</v>
      </c>
      <c r="AD204" s="6">
        <v>167.43003909521559</v>
      </c>
      <c r="AE204" s="6">
        <f t="shared" si="55"/>
        <v>50.229011728564679</v>
      </c>
      <c r="BE204" s="52"/>
    </row>
    <row r="205" spans="4:57" x14ac:dyDescent="0.55000000000000004">
      <c r="D205" s="6">
        <v>9.1878394238237182E-2</v>
      </c>
      <c r="E205" s="6">
        <f t="shared" si="54"/>
        <v>83.536178653979235</v>
      </c>
      <c r="AD205" s="6">
        <v>83.536178653979235</v>
      </c>
      <c r="AE205" s="6">
        <f t="shared" si="55"/>
        <v>25.06085359619377</v>
      </c>
      <c r="BE205" s="52"/>
    </row>
    <row r="206" spans="4:57" x14ac:dyDescent="0.55000000000000004">
      <c r="D206" s="6">
        <v>0.56523775223161554</v>
      </c>
      <c r="E206" s="6">
        <f t="shared" si="54"/>
        <v>158.21312536747035</v>
      </c>
      <c r="AD206" s="6">
        <v>158.21312536747035</v>
      </c>
      <c r="AE206" s="6">
        <f t="shared" si="55"/>
        <v>47.463937610241103</v>
      </c>
      <c r="BE206" s="52"/>
    </row>
    <row r="207" spans="4:57" x14ac:dyDescent="0.55000000000000004">
      <c r="D207" s="6">
        <v>0.78369426955220434</v>
      </c>
      <c r="E207" s="6">
        <f t="shared" si="54"/>
        <v>189.23653654390617</v>
      </c>
      <c r="AD207" s="6">
        <v>189.23653654390617</v>
      </c>
      <c r="AE207" s="6">
        <f t="shared" si="55"/>
        <v>56.770960963171852</v>
      </c>
      <c r="BE207" s="52"/>
    </row>
    <row r="208" spans="4:57" x14ac:dyDescent="0.55000000000000004">
      <c r="D208" s="6">
        <v>0.89287264428026136</v>
      </c>
      <c r="E208" s="6">
        <f t="shared" si="54"/>
        <v>212.09754052594343</v>
      </c>
      <c r="AD208" s="6">
        <v>212.09754052594343</v>
      </c>
      <c r="AE208" s="6">
        <f t="shared" si="55"/>
        <v>63.629262157783025</v>
      </c>
      <c r="BE208" s="52"/>
    </row>
    <row r="209" spans="4:57" x14ac:dyDescent="0.55000000000000004">
      <c r="D209" s="6">
        <v>1.9708707678785076E-2</v>
      </c>
      <c r="E209" s="6">
        <f t="shared" si="54"/>
        <v>47.009869701640966</v>
      </c>
      <c r="AD209" s="6">
        <v>47.009869701640966</v>
      </c>
      <c r="AE209" s="6">
        <f t="shared" si="55"/>
        <v>14.102960910492289</v>
      </c>
      <c r="BE209" s="52"/>
    </row>
    <row r="210" spans="4:57" x14ac:dyDescent="0.55000000000000004">
      <c r="D210" s="6">
        <v>0.93141895001135855</v>
      </c>
      <c r="E210" s="6">
        <f t="shared" si="54"/>
        <v>224.32212790543767</v>
      </c>
      <c r="AD210" s="6">
        <v>224.32212790543767</v>
      </c>
      <c r="AE210" s="6">
        <f t="shared" si="55"/>
        <v>67.296638371631303</v>
      </c>
      <c r="BE210" s="52"/>
    </row>
    <row r="211" spans="4:57" x14ac:dyDescent="0.55000000000000004">
      <c r="D211" s="6">
        <v>0.28837313570861245</v>
      </c>
      <c r="E211" s="6">
        <f t="shared" si="54"/>
        <v>122.09281569684586</v>
      </c>
      <c r="AD211" s="6">
        <v>122.09281569684586</v>
      </c>
      <c r="AE211" s="6">
        <f t="shared" si="55"/>
        <v>36.627844709053754</v>
      </c>
      <c r="BE211" s="52"/>
    </row>
    <row r="212" spans="4:57" x14ac:dyDescent="0.55000000000000004">
      <c r="D212" s="6">
        <v>0.90580568475354928</v>
      </c>
      <c r="E212" s="6">
        <f t="shared" si="54"/>
        <v>215.76804637295095</v>
      </c>
      <c r="AD212" s="6">
        <v>215.76804637295095</v>
      </c>
      <c r="AE212" s="6">
        <f t="shared" si="55"/>
        <v>64.730413911885279</v>
      </c>
      <c r="BE212" s="52"/>
    </row>
    <row r="213" spans="4:57" x14ac:dyDescent="0.55000000000000004">
      <c r="D213" s="6">
        <v>1.488293290071252E-2</v>
      </c>
      <c r="E213" s="6">
        <f t="shared" si="54"/>
        <v>41.340397444120953</v>
      </c>
      <c r="AD213" s="6">
        <v>41.340397444120953</v>
      </c>
      <c r="AE213" s="6">
        <f t="shared" si="55"/>
        <v>12.402119233236286</v>
      </c>
      <c r="BE213" s="52"/>
    </row>
    <row r="214" spans="4:57" x14ac:dyDescent="0.55000000000000004">
      <c r="D214" s="6">
        <v>0.56904808184876243</v>
      </c>
      <c r="E214" s="6">
        <f t="shared" si="54"/>
        <v>158.69755859217145</v>
      </c>
      <c r="AD214" s="6">
        <v>158.69755859217145</v>
      </c>
      <c r="AE214" s="6">
        <f t="shared" si="55"/>
        <v>47.60926757765143</v>
      </c>
      <c r="BE214" s="52"/>
    </row>
    <row r="215" spans="4:57" x14ac:dyDescent="0.55000000000000004">
      <c r="D215" s="6">
        <v>0.21140165884326789</v>
      </c>
      <c r="E215" s="6">
        <f t="shared" si="54"/>
        <v>109.92163657623892</v>
      </c>
      <c r="AD215" s="6">
        <v>109.92163657623892</v>
      </c>
      <c r="AE215" s="6">
        <f t="shared" si="55"/>
        <v>32.976490972871673</v>
      </c>
      <c r="BE215" s="52"/>
    </row>
    <row r="216" spans="4:57" x14ac:dyDescent="0.55000000000000004">
      <c r="D216" s="6">
        <v>0.27468623101780298</v>
      </c>
      <c r="E216" s="6">
        <f t="shared" si="54"/>
        <v>120.06496287939525</v>
      </c>
      <c r="AD216" s="6">
        <v>120.06496287939525</v>
      </c>
      <c r="AE216" s="6">
        <f t="shared" si="55"/>
        <v>36.019488863818573</v>
      </c>
      <c r="BE216" s="52"/>
    </row>
    <row r="217" spans="4:57" x14ac:dyDescent="0.55000000000000004">
      <c r="D217" s="6">
        <v>3.2524148723703017E-2</v>
      </c>
      <c r="E217" s="6">
        <f t="shared" si="54"/>
        <v>57.7536977727232</v>
      </c>
      <c r="AD217" s="6">
        <v>57.7536977727232</v>
      </c>
      <c r="AE217" s="6">
        <f t="shared" si="55"/>
        <v>17.326109331816959</v>
      </c>
      <c r="BE217" s="52"/>
    </row>
    <row r="218" spans="4:57" x14ac:dyDescent="0.55000000000000004">
      <c r="D218" s="6">
        <v>0.41061590596908271</v>
      </c>
      <c r="E218" s="6">
        <f t="shared" si="54"/>
        <v>138.70195376690219</v>
      </c>
      <c r="AD218" s="6">
        <v>138.70195376690219</v>
      </c>
      <c r="AE218" s="6">
        <f t="shared" si="55"/>
        <v>41.610586130070658</v>
      </c>
      <c r="BE218" s="52"/>
    </row>
    <row r="219" spans="4:57" x14ac:dyDescent="0.55000000000000004">
      <c r="D219" s="6">
        <v>0.17305678626004872</v>
      </c>
      <c r="E219" s="6">
        <f t="shared" si="54"/>
        <v>102.8922776836927</v>
      </c>
      <c r="AD219" s="6">
        <v>102.8922776836927</v>
      </c>
      <c r="AE219" s="6">
        <f t="shared" si="55"/>
        <v>30.867683305107807</v>
      </c>
      <c r="BE219" s="52"/>
    </row>
    <row r="220" spans="4:57" x14ac:dyDescent="0.55000000000000004">
      <c r="D220" s="6">
        <v>0.44625091116543369</v>
      </c>
      <c r="E220" s="6">
        <f t="shared" si="54"/>
        <v>143.24304031675456</v>
      </c>
      <c r="AD220" s="6">
        <v>143.24304031675456</v>
      </c>
      <c r="AE220" s="6">
        <f t="shared" si="55"/>
        <v>42.972912095026366</v>
      </c>
      <c r="BE220" s="52"/>
    </row>
    <row r="221" spans="4:57" x14ac:dyDescent="0.55000000000000004">
      <c r="D221" s="6">
        <v>0.35736631972537614</v>
      </c>
      <c r="E221" s="6">
        <f t="shared" si="54"/>
        <v>131.7246270173722</v>
      </c>
      <c r="AD221" s="6">
        <v>131.7246270173722</v>
      </c>
      <c r="AE221" s="6">
        <f t="shared" si="55"/>
        <v>39.517388105211658</v>
      </c>
      <c r="BE221" s="52"/>
    </row>
    <row r="222" spans="4:57" x14ac:dyDescent="0.55000000000000004">
      <c r="D222" s="6">
        <v>0.83158967462492939</v>
      </c>
      <c r="E222" s="6">
        <f t="shared" si="54"/>
        <v>198.02330836062765</v>
      </c>
      <c r="AD222" s="6">
        <v>198.02330836062765</v>
      </c>
      <c r="AE222" s="6">
        <f t="shared" si="55"/>
        <v>59.406992508188296</v>
      </c>
      <c r="BE222" s="52"/>
    </row>
    <row r="223" spans="4:57" x14ac:dyDescent="0.55000000000000004">
      <c r="D223" s="6">
        <v>0.1551686258549464</v>
      </c>
      <c r="E223" s="6">
        <f t="shared" si="54"/>
        <v>99.274268463157853</v>
      </c>
      <c r="AD223" s="6">
        <v>99.274268463157853</v>
      </c>
      <c r="AE223" s="6">
        <f t="shared" si="55"/>
        <v>29.782280538947354</v>
      </c>
      <c r="BE223" s="52"/>
    </row>
    <row r="224" spans="4:57" x14ac:dyDescent="0.55000000000000004">
      <c r="D224" s="6">
        <v>0.63102204383339422</v>
      </c>
      <c r="E224" s="6">
        <f t="shared" si="54"/>
        <v>166.72807360715868</v>
      </c>
      <c r="AD224" s="6">
        <v>166.72807360715868</v>
      </c>
      <c r="AE224" s="6">
        <f t="shared" si="55"/>
        <v>50.018422082147602</v>
      </c>
      <c r="BE224" s="52"/>
    </row>
    <row r="225" spans="4:57" x14ac:dyDescent="0.55000000000000004">
      <c r="D225" s="6">
        <v>0.10443610440090412</v>
      </c>
      <c r="E225" s="6">
        <f t="shared" si="54"/>
        <v>87.166369313933188</v>
      </c>
      <c r="AD225" s="6">
        <v>87.166369313933188</v>
      </c>
      <c r="AE225" s="6">
        <f t="shared" si="55"/>
        <v>26.149910794179956</v>
      </c>
      <c r="BE225" s="52"/>
    </row>
    <row r="226" spans="4:57" x14ac:dyDescent="0.55000000000000004">
      <c r="D226" s="6">
        <v>0.1460913587895829</v>
      </c>
      <c r="E226" s="6">
        <f t="shared" si="54"/>
        <v>97.332729906393013</v>
      </c>
      <c r="AD226" s="6">
        <v>97.332729906393013</v>
      </c>
      <c r="AE226" s="6">
        <f t="shared" si="55"/>
        <v>29.199818971917903</v>
      </c>
      <c r="BE226" s="52"/>
    </row>
    <row r="227" spans="4:57" x14ac:dyDescent="0.55000000000000004">
      <c r="D227" s="6">
        <v>0.41918755919709216</v>
      </c>
      <c r="E227" s="6">
        <f t="shared" si="54"/>
        <v>139.80138328236643</v>
      </c>
      <c r="AD227" s="6">
        <v>139.80138328236643</v>
      </c>
      <c r="AE227" s="6">
        <f t="shared" si="55"/>
        <v>41.940414984709925</v>
      </c>
      <c r="BE227" s="52"/>
    </row>
    <row r="228" spans="4:57" x14ac:dyDescent="0.55000000000000004">
      <c r="D228" s="6">
        <v>0.90043508605177236</v>
      </c>
      <c r="E228" s="6">
        <f t="shared" si="54"/>
        <v>214.20173305701749</v>
      </c>
      <c r="AD228" s="6">
        <v>214.20173305701749</v>
      </c>
      <c r="AE228" s="6">
        <f t="shared" si="55"/>
        <v>64.260519917105242</v>
      </c>
      <c r="BE228" s="52"/>
    </row>
    <row r="229" spans="4:57" x14ac:dyDescent="0.55000000000000004">
      <c r="D229" s="6">
        <v>0.91160920945157187</v>
      </c>
      <c r="E229" s="6">
        <f t="shared" si="54"/>
        <v>217.53655577854232</v>
      </c>
      <c r="AD229" s="6">
        <v>217.53655577854232</v>
      </c>
      <c r="AE229" s="6">
        <f t="shared" si="55"/>
        <v>65.260966733562697</v>
      </c>
      <c r="BE229" s="52"/>
    </row>
    <row r="230" spans="4:57" x14ac:dyDescent="0.55000000000000004">
      <c r="D230" s="6">
        <v>0.11822540731930031</v>
      </c>
      <c r="E230" s="6">
        <f t="shared" si="54"/>
        <v>90.80476817828422</v>
      </c>
      <c r="AD230" s="6">
        <v>90.80476817828422</v>
      </c>
      <c r="AE230" s="6">
        <f t="shared" si="55"/>
        <v>27.241430453485265</v>
      </c>
      <c r="BE230" s="52"/>
    </row>
    <row r="231" spans="4:57" x14ac:dyDescent="0.55000000000000004">
      <c r="D231" s="6">
        <v>0.60046008952533225</v>
      </c>
      <c r="E231" s="6">
        <f t="shared" si="54"/>
        <v>162.7269084047995</v>
      </c>
      <c r="AD231" s="6">
        <v>162.7269084047995</v>
      </c>
      <c r="AE231" s="6">
        <f t="shared" si="55"/>
        <v>48.818072521439852</v>
      </c>
      <c r="BE231" s="52"/>
    </row>
    <row r="232" spans="4:57" x14ac:dyDescent="0.55000000000000004">
      <c r="D232" s="6">
        <v>0.85117664918610991</v>
      </c>
      <c r="E232" s="6">
        <f t="shared" si="54"/>
        <v>202.07466063549117</v>
      </c>
      <c r="AD232" s="6">
        <v>202.07466063549117</v>
      </c>
      <c r="AE232" s="6">
        <f t="shared" si="55"/>
        <v>60.622398190647345</v>
      </c>
      <c r="BE232" s="52"/>
    </row>
    <row r="233" spans="4:57" x14ac:dyDescent="0.55000000000000004">
      <c r="D233" s="6">
        <v>0.92445184890766741</v>
      </c>
      <c r="E233" s="6">
        <f t="shared" si="54"/>
        <v>221.78349358629646</v>
      </c>
      <c r="AD233" s="6">
        <v>221.78349358629646</v>
      </c>
      <c r="AE233" s="6">
        <f t="shared" si="55"/>
        <v>66.535048075888938</v>
      </c>
      <c r="BE233" s="52"/>
    </row>
    <row r="234" spans="4:57" x14ac:dyDescent="0.55000000000000004">
      <c r="D234" s="6">
        <v>0.42748116462748664</v>
      </c>
      <c r="E234" s="6">
        <f t="shared" si="54"/>
        <v>140.86047030540055</v>
      </c>
      <c r="AD234" s="6">
        <v>140.86047030540055</v>
      </c>
      <c r="AE234" s="6">
        <f t="shared" si="55"/>
        <v>42.258141091620168</v>
      </c>
      <c r="BE234" s="52"/>
    </row>
    <row r="235" spans="4:57" x14ac:dyDescent="0.55000000000000004">
      <c r="D235" s="6">
        <v>0.87823051969679056</v>
      </c>
      <c r="E235" s="6">
        <f t="shared" si="54"/>
        <v>208.30933600269861</v>
      </c>
      <c r="AD235" s="6">
        <v>208.30933600269861</v>
      </c>
      <c r="AE235" s="6">
        <f t="shared" si="55"/>
        <v>62.492800800809583</v>
      </c>
      <c r="BE235" s="52"/>
    </row>
    <row r="236" spans="4:57" x14ac:dyDescent="0.55000000000000004">
      <c r="D236" s="6">
        <v>0.11370040973447659</v>
      </c>
      <c r="E236" s="6">
        <f t="shared" si="54"/>
        <v>89.645932887389435</v>
      </c>
      <c r="AD236" s="6">
        <v>89.645932887389435</v>
      </c>
      <c r="AE236" s="6">
        <f t="shared" si="55"/>
        <v>26.893779866216828</v>
      </c>
      <c r="BE236" s="52"/>
    </row>
    <row r="237" spans="4:57" x14ac:dyDescent="0.55000000000000004">
      <c r="D237" s="6">
        <v>0.18465882031359415</v>
      </c>
      <c r="E237" s="6">
        <f t="shared" si="54"/>
        <v>105.11238693345331</v>
      </c>
      <c r="AD237" s="6">
        <v>105.11238693345331</v>
      </c>
      <c r="AE237" s="6">
        <f t="shared" si="55"/>
        <v>31.53371608003599</v>
      </c>
      <c r="BE237" s="52"/>
    </row>
    <row r="238" spans="4:57" x14ac:dyDescent="0.55000000000000004">
      <c r="D238" s="6">
        <v>0.10578699623941157</v>
      </c>
      <c r="E238" s="6">
        <f t="shared" si="54"/>
        <v>87.537546914533095</v>
      </c>
      <c r="AD238" s="6">
        <v>87.537546914533095</v>
      </c>
      <c r="AE238" s="6">
        <f t="shared" si="55"/>
        <v>26.261264074359929</v>
      </c>
      <c r="BE238" s="52"/>
    </row>
    <row r="239" spans="4:57" x14ac:dyDescent="0.55000000000000004">
      <c r="D239" s="6">
        <v>0.62941907247562401</v>
      </c>
      <c r="E239" s="6">
        <f t="shared" si="54"/>
        <v>166.5157569500245</v>
      </c>
      <c r="AD239" s="6">
        <v>166.5157569500245</v>
      </c>
      <c r="AE239" s="6">
        <f t="shared" si="55"/>
        <v>49.954727085007349</v>
      </c>
      <c r="BE239" s="52"/>
    </row>
    <row r="240" spans="4:57" x14ac:dyDescent="0.55000000000000004">
      <c r="D240" s="6">
        <v>0.80479486692725521</v>
      </c>
      <c r="E240" s="6">
        <f t="shared" si="54"/>
        <v>192.9436790803604</v>
      </c>
      <c r="AD240" s="6">
        <v>192.9436790803604</v>
      </c>
      <c r="AE240" s="6">
        <f t="shared" si="55"/>
        <v>57.883103724108118</v>
      </c>
      <c r="BE240" s="52"/>
    </row>
    <row r="241" spans="4:57" x14ac:dyDescent="0.55000000000000004">
      <c r="D241" s="6">
        <v>2.7017542976275344E-3</v>
      </c>
      <c r="E241" s="6">
        <f t="shared" si="54"/>
        <v>10.903017148600327</v>
      </c>
      <c r="AD241" s="6">
        <v>10.903017148600327</v>
      </c>
      <c r="AE241" s="6">
        <f t="shared" si="55"/>
        <v>3.2709051445800981</v>
      </c>
      <c r="BE241" s="52"/>
    </row>
    <row r="242" spans="4:57" x14ac:dyDescent="0.55000000000000004">
      <c r="D242" s="6">
        <v>0.9251762949971466</v>
      </c>
      <c r="E242" s="6">
        <f t="shared" si="54"/>
        <v>222.03890011163816</v>
      </c>
      <c r="AD242" s="6">
        <v>222.03890011163816</v>
      </c>
      <c r="AE242" s="6">
        <f t="shared" si="55"/>
        <v>66.61167003349145</v>
      </c>
      <c r="BE242" s="52"/>
    </row>
    <row r="243" spans="4:57" x14ac:dyDescent="0.55000000000000004">
      <c r="D243" s="6">
        <v>0.32447433494591327</v>
      </c>
      <c r="E243" s="6">
        <f t="shared" si="54"/>
        <v>127.23883989044322</v>
      </c>
      <c r="AD243" s="6">
        <v>127.23883989044322</v>
      </c>
      <c r="AE243" s="6">
        <f t="shared" si="55"/>
        <v>38.171651967132966</v>
      </c>
      <c r="BE243" s="52"/>
    </row>
    <row r="244" spans="4:57" x14ac:dyDescent="0.55000000000000004">
      <c r="D244" s="6">
        <v>0.89054984339689613</v>
      </c>
      <c r="E244" s="6">
        <f t="shared" si="54"/>
        <v>211.47287631532635</v>
      </c>
      <c r="AD244" s="6">
        <v>211.47287631532635</v>
      </c>
      <c r="AE244" s="6">
        <f t="shared" si="55"/>
        <v>63.441862894597904</v>
      </c>
      <c r="BE244" s="52"/>
    </row>
    <row r="245" spans="4:57" x14ac:dyDescent="0.55000000000000004">
      <c r="D245" s="6">
        <v>6.1386729874255752E-2</v>
      </c>
      <c r="E245" s="6">
        <f t="shared" si="54"/>
        <v>72.838186432560377</v>
      </c>
      <c r="AD245" s="6">
        <v>72.838186432560377</v>
      </c>
      <c r="AE245" s="6">
        <f t="shared" si="55"/>
        <v>21.851455929768111</v>
      </c>
      <c r="BE245" s="52"/>
    </row>
    <row r="246" spans="4:57" x14ac:dyDescent="0.55000000000000004">
      <c r="D246" s="6">
        <v>5.3413874931861449E-2</v>
      </c>
      <c r="E246" s="6">
        <f t="shared" si="54"/>
        <v>69.369151625591513</v>
      </c>
      <c r="AD246" s="6">
        <v>69.369151625591513</v>
      </c>
      <c r="AE246" s="6">
        <f t="shared" si="55"/>
        <v>20.810745487677455</v>
      </c>
      <c r="BE246" s="52"/>
    </row>
    <row r="247" spans="4:57" x14ac:dyDescent="0.55000000000000004">
      <c r="D247" s="6">
        <v>0.90328472704544205</v>
      </c>
      <c r="E247" s="6">
        <f t="shared" si="54"/>
        <v>215.02487013122851</v>
      </c>
      <c r="AD247" s="6">
        <v>215.02487013122851</v>
      </c>
      <c r="AE247" s="6">
        <f t="shared" si="55"/>
        <v>64.50746103936855</v>
      </c>
      <c r="BE247" s="52"/>
    </row>
    <row r="248" spans="4:57" x14ac:dyDescent="0.55000000000000004">
      <c r="D248" s="6">
        <v>0.1279834136072181</v>
      </c>
      <c r="E248" s="6">
        <f t="shared" si="54"/>
        <v>93.201226089372483</v>
      </c>
      <c r="AD248" s="6">
        <v>93.201226089372483</v>
      </c>
      <c r="AE248" s="6">
        <f t="shared" si="55"/>
        <v>27.960367826811744</v>
      </c>
      <c r="BE248" s="52"/>
    </row>
    <row r="249" spans="4:57" x14ac:dyDescent="0.55000000000000004">
      <c r="D249" s="6">
        <v>0.82225705119907033</v>
      </c>
      <c r="E249" s="6">
        <f t="shared" si="54"/>
        <v>196.20004016108925</v>
      </c>
      <c r="AD249" s="6">
        <v>196.20004016108925</v>
      </c>
      <c r="AE249" s="6">
        <f t="shared" si="55"/>
        <v>58.860012048326773</v>
      </c>
      <c r="BE249" s="52"/>
    </row>
    <row r="250" spans="4:57" x14ac:dyDescent="0.55000000000000004">
      <c r="D250" s="6">
        <v>0.35050698370571709</v>
      </c>
      <c r="E250" s="6">
        <f t="shared" si="54"/>
        <v>130.80239616932727</v>
      </c>
      <c r="AD250" s="6">
        <v>130.80239616932727</v>
      </c>
      <c r="AE250" s="6">
        <f t="shared" si="55"/>
        <v>39.240718850798181</v>
      </c>
      <c r="BE250" s="52"/>
    </row>
    <row r="251" spans="4:57" x14ac:dyDescent="0.55000000000000004">
      <c r="D251" s="6">
        <v>0.39387757093875952</v>
      </c>
      <c r="E251" s="6">
        <f t="shared" si="54"/>
        <v>136.53865895373568</v>
      </c>
      <c r="AD251" s="6">
        <v>136.53865895373568</v>
      </c>
      <c r="AE251" s="6">
        <f t="shared" si="55"/>
        <v>40.961597686120705</v>
      </c>
      <c r="BE251" s="52"/>
    </row>
    <row r="252" spans="4:57" x14ac:dyDescent="0.55000000000000004">
      <c r="D252" s="6">
        <v>0.7435473193461084</v>
      </c>
      <c r="E252" s="6">
        <f t="shared" si="54"/>
        <v>182.71602343858831</v>
      </c>
      <c r="AD252" s="6">
        <v>182.71602343858831</v>
      </c>
      <c r="AE252" s="6">
        <f t="shared" si="55"/>
        <v>54.814807031576493</v>
      </c>
      <c r="BE252" s="52"/>
    </row>
    <row r="253" spans="4:57" x14ac:dyDescent="0.55000000000000004">
      <c r="D253" s="6">
        <v>0.14819413135468595</v>
      </c>
      <c r="E253" s="6">
        <f t="shared" si="54"/>
        <v>97.789502309471118</v>
      </c>
      <c r="AD253" s="6">
        <v>97.789502309471118</v>
      </c>
      <c r="AE253" s="6">
        <f t="shared" si="55"/>
        <v>29.336850692841335</v>
      </c>
      <c r="BE253" s="52"/>
    </row>
    <row r="254" spans="4:57" x14ac:dyDescent="0.55000000000000004">
      <c r="D254" s="6">
        <v>0.55520800985538932</v>
      </c>
      <c r="E254" s="6">
        <f t="shared" si="54"/>
        <v>156.9415320586607</v>
      </c>
      <c r="AD254" s="6">
        <v>156.9415320586607</v>
      </c>
      <c r="AE254" s="6">
        <f t="shared" si="55"/>
        <v>47.082459617598211</v>
      </c>
      <c r="BE254" s="52"/>
    </row>
    <row r="255" spans="4:57" x14ac:dyDescent="0.55000000000000004">
      <c r="D255" s="6">
        <v>0.97624892397619933</v>
      </c>
      <c r="E255" s="6">
        <f t="shared" si="54"/>
        <v>249.08976664156489</v>
      </c>
      <c r="AD255" s="6">
        <v>249.08976664156489</v>
      </c>
      <c r="AE255" s="6">
        <f t="shared" si="55"/>
        <v>74.726929992469465</v>
      </c>
      <c r="BE255" s="52"/>
    </row>
    <row r="256" spans="4:57" x14ac:dyDescent="0.55000000000000004">
      <c r="D256" s="6">
        <v>0.55916937048035453</v>
      </c>
      <c r="E256" s="6">
        <f t="shared" si="54"/>
        <v>157.44318032123863</v>
      </c>
      <c r="AD256" s="6">
        <v>157.44318032123863</v>
      </c>
      <c r="AE256" s="6">
        <f t="shared" si="55"/>
        <v>47.232954096371586</v>
      </c>
      <c r="BE256" s="52"/>
    </row>
    <row r="257" spans="4:57" x14ac:dyDescent="0.55000000000000004">
      <c r="D257" s="6">
        <v>0.89244670343107135</v>
      </c>
      <c r="E257" s="6">
        <f t="shared" si="54"/>
        <v>211.9822682931036</v>
      </c>
      <c r="AD257" s="6">
        <v>211.9822682931036</v>
      </c>
      <c r="AE257" s="6">
        <f t="shared" si="55"/>
        <v>63.594680487931079</v>
      </c>
      <c r="BE257" s="52"/>
    </row>
    <row r="258" spans="4:57" x14ac:dyDescent="0.55000000000000004">
      <c r="D258" s="6">
        <v>0.9691763063406803</v>
      </c>
      <c r="E258" s="6">
        <f t="shared" si="54"/>
        <v>243.44117030625489</v>
      </c>
      <c r="AD258" s="6">
        <v>243.44117030625489</v>
      </c>
      <c r="AE258" s="6">
        <f t="shared" si="55"/>
        <v>73.032351091876464</v>
      </c>
      <c r="BE258" s="52"/>
    </row>
    <row r="259" spans="4:57" x14ac:dyDescent="0.55000000000000004">
      <c r="D259" s="6">
        <v>0.51901795699367459</v>
      </c>
      <c r="E259" s="6">
        <f t="shared" ref="E259:E322" si="56">_xlfn.NORM.INV(D259,$B$1,$B$2)</f>
        <v>152.38445093133993</v>
      </c>
      <c r="AD259" s="6">
        <v>152.38445093133993</v>
      </c>
      <c r="AE259" s="6">
        <f t="shared" ref="AE259:AE322" si="57">AD259*0.3</f>
        <v>45.715335279401977</v>
      </c>
      <c r="BE259" s="52"/>
    </row>
    <row r="260" spans="4:57" x14ac:dyDescent="0.55000000000000004">
      <c r="D260" s="6">
        <v>0.80523085983181408</v>
      </c>
      <c r="E260" s="6">
        <f t="shared" si="56"/>
        <v>193.02274987623633</v>
      </c>
      <c r="AD260" s="6">
        <v>193.02274987623633</v>
      </c>
      <c r="AE260" s="6">
        <f t="shared" si="57"/>
        <v>57.9068249628709</v>
      </c>
      <c r="BE260" s="52"/>
    </row>
    <row r="261" spans="4:57" x14ac:dyDescent="0.55000000000000004">
      <c r="D261" s="6">
        <v>0.45882842399405976</v>
      </c>
      <c r="E261" s="6">
        <f t="shared" si="56"/>
        <v>144.83071417557895</v>
      </c>
      <c r="AD261" s="6">
        <v>144.83071417557895</v>
      </c>
      <c r="AE261" s="6">
        <f t="shared" si="57"/>
        <v>43.449214252673684</v>
      </c>
      <c r="BE261" s="52"/>
    </row>
    <row r="262" spans="4:57" x14ac:dyDescent="0.55000000000000004">
      <c r="D262" s="6">
        <v>0.80486461685357802</v>
      </c>
      <c r="E262" s="6">
        <f t="shared" si="56"/>
        <v>192.9563215674188</v>
      </c>
      <c r="AD262" s="6">
        <v>192.9563215674188</v>
      </c>
      <c r="AE262" s="6">
        <f t="shared" si="57"/>
        <v>57.886896470225636</v>
      </c>
      <c r="BE262" s="52"/>
    </row>
    <row r="263" spans="4:57" x14ac:dyDescent="0.55000000000000004">
      <c r="D263" s="6">
        <v>0.5096650799355863</v>
      </c>
      <c r="E263" s="6">
        <f t="shared" si="56"/>
        <v>151.21145665283606</v>
      </c>
      <c r="AD263" s="6">
        <v>151.21145665283606</v>
      </c>
      <c r="AE263" s="6">
        <f t="shared" si="57"/>
        <v>45.363436995850819</v>
      </c>
      <c r="BE263" s="52"/>
    </row>
    <row r="264" spans="4:57" x14ac:dyDescent="0.55000000000000004">
      <c r="D264" s="6">
        <v>0.86029438492146659</v>
      </c>
      <c r="E264" s="6">
        <f t="shared" si="56"/>
        <v>204.0821454662738</v>
      </c>
      <c r="AD264" s="6">
        <v>204.0821454662738</v>
      </c>
      <c r="AE264" s="6">
        <f t="shared" si="57"/>
        <v>61.224643639882139</v>
      </c>
      <c r="BE264" s="52"/>
    </row>
    <row r="265" spans="4:57" x14ac:dyDescent="0.55000000000000004">
      <c r="D265" s="6">
        <v>0.43603142116811355</v>
      </c>
      <c r="E265" s="6">
        <f t="shared" si="56"/>
        <v>141.94806005584158</v>
      </c>
      <c r="AD265" s="6">
        <v>141.94806005584158</v>
      </c>
      <c r="AE265" s="6">
        <f t="shared" si="57"/>
        <v>42.584418016752473</v>
      </c>
      <c r="BE265" s="52"/>
    </row>
    <row r="266" spans="4:57" x14ac:dyDescent="0.55000000000000004">
      <c r="D266" s="6">
        <v>0.15859660012791243</v>
      </c>
      <c r="E266" s="6">
        <f t="shared" si="56"/>
        <v>99.987878510047381</v>
      </c>
      <c r="AD266" s="6">
        <v>99.987878510047381</v>
      </c>
      <c r="AE266" s="6">
        <f t="shared" si="57"/>
        <v>29.996363553014213</v>
      </c>
      <c r="BE266" s="52"/>
    </row>
    <row r="267" spans="4:57" x14ac:dyDescent="0.55000000000000004">
      <c r="D267" s="6">
        <v>0.58626084271754297</v>
      </c>
      <c r="E267" s="6">
        <f t="shared" si="56"/>
        <v>160.896842528268</v>
      </c>
      <c r="AD267" s="6">
        <v>160.896842528268</v>
      </c>
      <c r="AE267" s="6">
        <f t="shared" si="57"/>
        <v>48.269052758480399</v>
      </c>
      <c r="BE267" s="52"/>
    </row>
    <row r="268" spans="4:57" x14ac:dyDescent="0.55000000000000004">
      <c r="D268" s="6">
        <v>0.19265244187518782</v>
      </c>
      <c r="E268" s="6">
        <f t="shared" si="56"/>
        <v>106.5918296688659</v>
      </c>
      <c r="AD268" s="6">
        <v>106.5918296688659</v>
      </c>
      <c r="AE268" s="6">
        <f t="shared" si="57"/>
        <v>31.97754890065977</v>
      </c>
      <c r="BE268" s="52"/>
    </row>
    <row r="269" spans="4:57" x14ac:dyDescent="0.55000000000000004">
      <c r="D269" s="6">
        <v>9.5814123707927523E-2</v>
      </c>
      <c r="E269" s="6">
        <f t="shared" si="56"/>
        <v>84.711127013014902</v>
      </c>
      <c r="AD269" s="6">
        <v>84.711127013014902</v>
      </c>
      <c r="AE269" s="6">
        <f t="shared" si="57"/>
        <v>25.413338103904469</v>
      </c>
      <c r="BE269" s="52"/>
    </row>
    <row r="270" spans="4:57" x14ac:dyDescent="0.55000000000000004">
      <c r="D270" s="6">
        <v>1.4918882849416781E-2</v>
      </c>
      <c r="E270" s="6">
        <f t="shared" si="56"/>
        <v>41.388133086946624</v>
      </c>
      <c r="AD270" s="6">
        <v>41.388133086946624</v>
      </c>
      <c r="AE270" s="6">
        <f t="shared" si="57"/>
        <v>12.416439926083987</v>
      </c>
      <c r="BE270" s="52"/>
    </row>
    <row r="271" spans="4:57" x14ac:dyDescent="0.55000000000000004">
      <c r="D271" s="6">
        <v>0.88014439613814899</v>
      </c>
      <c r="E271" s="6">
        <f t="shared" si="56"/>
        <v>208.78544664952003</v>
      </c>
      <c r="AD271" s="6">
        <v>208.78544664952003</v>
      </c>
      <c r="AE271" s="6">
        <f t="shared" si="57"/>
        <v>62.635633994856008</v>
      </c>
      <c r="BE271" s="52"/>
    </row>
    <row r="272" spans="4:57" x14ac:dyDescent="0.55000000000000004">
      <c r="D272" s="6">
        <v>0.91737467442951937</v>
      </c>
      <c r="E272" s="6">
        <f t="shared" si="56"/>
        <v>219.38135069643346</v>
      </c>
      <c r="AD272" s="6">
        <v>219.38135069643346</v>
      </c>
      <c r="AE272" s="6">
        <f t="shared" si="57"/>
        <v>65.81440520893004</v>
      </c>
      <c r="BE272" s="52"/>
    </row>
    <row r="273" spans="4:57" x14ac:dyDescent="0.55000000000000004">
      <c r="D273" s="6">
        <v>0.90896674455416415</v>
      </c>
      <c r="E273" s="6">
        <f t="shared" si="56"/>
        <v>216.72096003152598</v>
      </c>
      <c r="AD273" s="6">
        <v>216.72096003152598</v>
      </c>
      <c r="AE273" s="6">
        <f t="shared" si="57"/>
        <v>65.016288009457796</v>
      </c>
      <c r="BE273" s="52"/>
    </row>
    <row r="274" spans="4:57" x14ac:dyDescent="0.55000000000000004">
      <c r="D274" s="6">
        <v>0.10025464400940742</v>
      </c>
      <c r="E274" s="6">
        <f t="shared" si="56"/>
        <v>85.99490321968392</v>
      </c>
      <c r="AD274" s="6">
        <v>85.99490321968392</v>
      </c>
      <c r="AE274" s="6">
        <f t="shared" si="57"/>
        <v>25.798470965905175</v>
      </c>
      <c r="BE274" s="52"/>
    </row>
    <row r="275" spans="4:57" x14ac:dyDescent="0.55000000000000004">
      <c r="D275" s="6">
        <v>0.91444001424909871</v>
      </c>
      <c r="E275" s="6">
        <f t="shared" si="56"/>
        <v>218.43069903192185</v>
      </c>
      <c r="AD275" s="6">
        <v>218.43069903192185</v>
      </c>
      <c r="AE275" s="6">
        <f t="shared" si="57"/>
        <v>65.529209709576548</v>
      </c>
      <c r="BE275" s="52"/>
    </row>
    <row r="276" spans="4:57" x14ac:dyDescent="0.55000000000000004">
      <c r="D276" s="6">
        <v>0.88439091876998066</v>
      </c>
      <c r="E276" s="6">
        <f t="shared" si="56"/>
        <v>209.86134054174823</v>
      </c>
      <c r="AD276" s="6">
        <v>209.86134054174823</v>
      </c>
      <c r="AE276" s="6">
        <f t="shared" si="57"/>
        <v>62.958402162524465</v>
      </c>
      <c r="BE276" s="52"/>
    </row>
    <row r="277" spans="4:57" x14ac:dyDescent="0.55000000000000004">
      <c r="D277" s="6">
        <v>0.62411763077753268</v>
      </c>
      <c r="E277" s="6">
        <f t="shared" si="56"/>
        <v>165.81566359299018</v>
      </c>
      <c r="AD277" s="6">
        <v>165.81566359299018</v>
      </c>
      <c r="AE277" s="6">
        <f t="shared" si="57"/>
        <v>49.744699077897053</v>
      </c>
      <c r="BE277" s="52"/>
    </row>
    <row r="278" spans="4:57" x14ac:dyDescent="0.55000000000000004">
      <c r="D278" s="6">
        <v>0.34174639270497631</v>
      </c>
      <c r="E278" s="6">
        <f t="shared" si="56"/>
        <v>129.61492154912409</v>
      </c>
      <c r="AD278" s="6">
        <v>129.61492154912409</v>
      </c>
      <c r="AE278" s="6">
        <f t="shared" si="57"/>
        <v>38.884476464737226</v>
      </c>
      <c r="BE278" s="52"/>
    </row>
    <row r="279" spans="4:57" x14ac:dyDescent="0.55000000000000004">
      <c r="D279" s="6">
        <v>0.79884838708113126</v>
      </c>
      <c r="E279" s="6">
        <f t="shared" si="56"/>
        <v>191.87574316512482</v>
      </c>
      <c r="AD279" s="6">
        <v>191.87574316512482</v>
      </c>
      <c r="AE279" s="6">
        <f t="shared" si="57"/>
        <v>57.562722949537445</v>
      </c>
      <c r="BE279" s="52"/>
    </row>
    <row r="280" spans="4:57" x14ac:dyDescent="0.55000000000000004">
      <c r="D280" s="6">
        <v>0.37617136228284176</v>
      </c>
      <c r="E280" s="6">
        <f t="shared" si="56"/>
        <v>134.22240979807671</v>
      </c>
      <c r="AD280" s="6">
        <v>134.22240979807671</v>
      </c>
      <c r="AE280" s="6">
        <f t="shared" si="57"/>
        <v>40.266722939423012</v>
      </c>
      <c r="BE280" s="52"/>
    </row>
    <row r="281" spans="4:57" x14ac:dyDescent="0.55000000000000004">
      <c r="D281" s="6">
        <v>6.337971257610675E-2</v>
      </c>
      <c r="E281" s="6">
        <f t="shared" si="56"/>
        <v>73.649681049134429</v>
      </c>
      <c r="AD281" s="6">
        <v>73.649681049134429</v>
      </c>
      <c r="AE281" s="6">
        <f t="shared" si="57"/>
        <v>22.094904314740329</v>
      </c>
      <c r="BE281" s="52"/>
    </row>
    <row r="282" spans="4:57" x14ac:dyDescent="0.55000000000000004">
      <c r="D282" s="6">
        <v>0.93614616619201962</v>
      </c>
      <c r="E282" s="6">
        <f t="shared" si="56"/>
        <v>226.16020161144488</v>
      </c>
      <c r="AD282" s="6">
        <v>226.16020161144488</v>
      </c>
      <c r="AE282" s="6">
        <f t="shared" si="57"/>
        <v>67.848060483433457</v>
      </c>
      <c r="BE282" s="52"/>
    </row>
    <row r="283" spans="4:57" x14ac:dyDescent="0.55000000000000004">
      <c r="D283" s="6">
        <v>0.29848476605692131</v>
      </c>
      <c r="E283" s="6">
        <f t="shared" si="56"/>
        <v>123.56182581362911</v>
      </c>
      <c r="AD283" s="6">
        <v>123.56182581362911</v>
      </c>
      <c r="AE283" s="6">
        <f t="shared" si="57"/>
        <v>37.068547744088733</v>
      </c>
      <c r="BE283" s="52"/>
    </row>
    <row r="284" spans="4:57" x14ac:dyDescent="0.55000000000000004">
      <c r="D284" s="6">
        <v>0.68349848906682609</v>
      </c>
      <c r="E284" s="6">
        <f t="shared" si="56"/>
        <v>173.87521765068445</v>
      </c>
      <c r="AD284" s="6">
        <v>173.87521765068445</v>
      </c>
      <c r="AE284" s="6">
        <f t="shared" si="57"/>
        <v>52.162565295205333</v>
      </c>
      <c r="BE284" s="52"/>
    </row>
    <row r="285" spans="4:57" x14ac:dyDescent="0.55000000000000004">
      <c r="D285" s="6">
        <v>0.30013489793190318</v>
      </c>
      <c r="E285" s="6">
        <f t="shared" si="56"/>
        <v>123.79937141369605</v>
      </c>
      <c r="AD285" s="6">
        <v>123.79937141369605</v>
      </c>
      <c r="AE285" s="6">
        <f t="shared" si="57"/>
        <v>37.139811424108814</v>
      </c>
      <c r="BE285" s="52"/>
    </row>
    <row r="286" spans="4:57" x14ac:dyDescent="0.55000000000000004">
      <c r="D286" s="6">
        <v>0.19596834649768657</v>
      </c>
      <c r="E286" s="6">
        <f t="shared" si="56"/>
        <v>107.19447786575438</v>
      </c>
      <c r="AD286" s="6">
        <v>107.19447786575438</v>
      </c>
      <c r="AE286" s="6">
        <f t="shared" si="57"/>
        <v>32.15834335972631</v>
      </c>
      <c r="BE286" s="52"/>
    </row>
    <row r="287" spans="4:57" x14ac:dyDescent="0.55000000000000004">
      <c r="D287" s="6">
        <v>0.69181111214129365</v>
      </c>
      <c r="E287" s="6">
        <f t="shared" si="56"/>
        <v>175.04952735241022</v>
      </c>
      <c r="AD287" s="6">
        <v>175.04952735241022</v>
      </c>
      <c r="AE287" s="6">
        <f t="shared" si="57"/>
        <v>52.514858205723066</v>
      </c>
      <c r="BE287" s="52"/>
    </row>
    <row r="288" spans="4:57" x14ac:dyDescent="0.55000000000000004">
      <c r="D288" s="6">
        <v>0.48891114853039108</v>
      </c>
      <c r="E288" s="6">
        <f t="shared" si="56"/>
        <v>148.6100395634264</v>
      </c>
      <c r="AD288" s="6">
        <v>148.6100395634264</v>
      </c>
      <c r="AE288" s="6">
        <f t="shared" si="57"/>
        <v>44.583011869027921</v>
      </c>
      <c r="BE288" s="52"/>
    </row>
    <row r="289" spans="4:57" x14ac:dyDescent="0.55000000000000004">
      <c r="D289" s="6">
        <v>0.34790757754063129</v>
      </c>
      <c r="E289" s="6">
        <f t="shared" si="56"/>
        <v>130.45121211758183</v>
      </c>
      <c r="AD289" s="6">
        <v>130.45121211758183</v>
      </c>
      <c r="AE289" s="6">
        <f t="shared" si="57"/>
        <v>39.135363635274551</v>
      </c>
      <c r="BE289" s="52"/>
    </row>
    <row r="290" spans="4:57" x14ac:dyDescent="0.55000000000000004">
      <c r="D290" s="6">
        <v>0.40007974342945696</v>
      </c>
      <c r="E290" s="6">
        <f t="shared" si="56"/>
        <v>137.34296487507237</v>
      </c>
      <c r="AD290" s="6">
        <v>137.34296487507237</v>
      </c>
      <c r="AE290" s="6">
        <f t="shared" si="57"/>
        <v>41.202889462521711</v>
      </c>
      <c r="BE290" s="52"/>
    </row>
    <row r="291" spans="4:57" x14ac:dyDescent="0.55000000000000004">
      <c r="D291" s="6">
        <v>0.58182092528291174</v>
      </c>
      <c r="E291" s="6">
        <f t="shared" si="56"/>
        <v>160.32770247673801</v>
      </c>
      <c r="AD291" s="6">
        <v>160.32770247673801</v>
      </c>
      <c r="AE291" s="6">
        <f t="shared" si="57"/>
        <v>48.098310743021401</v>
      </c>
      <c r="BE291" s="52"/>
    </row>
    <row r="292" spans="4:57" x14ac:dyDescent="0.55000000000000004">
      <c r="D292" s="6">
        <v>0.78074495676477174</v>
      </c>
      <c r="E292" s="6">
        <f t="shared" si="56"/>
        <v>188.73558071983206</v>
      </c>
      <c r="AD292" s="6">
        <v>188.73558071983206</v>
      </c>
      <c r="AE292" s="6">
        <f t="shared" si="57"/>
        <v>56.620674215949613</v>
      </c>
      <c r="BE292" s="52"/>
    </row>
    <row r="293" spans="4:57" x14ac:dyDescent="0.55000000000000004">
      <c r="D293" s="6">
        <v>0.2718012260964493</v>
      </c>
      <c r="E293" s="6">
        <f t="shared" si="56"/>
        <v>119.63127838205152</v>
      </c>
      <c r="AD293" s="6">
        <v>119.63127838205152</v>
      </c>
      <c r="AE293" s="6">
        <f t="shared" si="57"/>
        <v>35.889383514615453</v>
      </c>
      <c r="BE293" s="52"/>
    </row>
    <row r="294" spans="4:57" x14ac:dyDescent="0.55000000000000004">
      <c r="D294" s="6">
        <v>0.28296407539817281</v>
      </c>
      <c r="E294" s="6">
        <f t="shared" si="56"/>
        <v>121.29707025061049</v>
      </c>
      <c r="AD294" s="6">
        <v>121.29707025061049</v>
      </c>
      <c r="AE294" s="6">
        <f t="shared" si="57"/>
        <v>36.389121075183148</v>
      </c>
      <c r="BE294" s="52"/>
    </row>
    <row r="295" spans="4:57" x14ac:dyDescent="0.55000000000000004">
      <c r="D295" s="6">
        <v>0.50620871293559211</v>
      </c>
      <c r="E295" s="6">
        <f t="shared" si="56"/>
        <v>150.77817818416852</v>
      </c>
      <c r="AD295" s="6">
        <v>150.77817818416852</v>
      </c>
      <c r="AE295" s="6">
        <f t="shared" si="57"/>
        <v>45.233453455250554</v>
      </c>
      <c r="BE295" s="52"/>
    </row>
    <row r="296" spans="4:57" x14ac:dyDescent="0.55000000000000004">
      <c r="D296" s="6">
        <v>0.9281008332430235</v>
      </c>
      <c r="E296" s="6">
        <f t="shared" si="56"/>
        <v>223.08957875205647</v>
      </c>
      <c r="AD296" s="6">
        <v>223.08957875205647</v>
      </c>
      <c r="AE296" s="6">
        <f t="shared" si="57"/>
        <v>66.926873625616935</v>
      </c>
      <c r="BE296" s="52"/>
    </row>
    <row r="297" spans="4:57" x14ac:dyDescent="0.55000000000000004">
      <c r="D297" s="6">
        <v>0.38873158313646283</v>
      </c>
      <c r="E297" s="6">
        <f t="shared" si="56"/>
        <v>135.86867513935783</v>
      </c>
      <c r="AD297" s="6">
        <v>135.86867513935783</v>
      </c>
      <c r="AE297" s="6">
        <f t="shared" si="57"/>
        <v>40.760602541807351</v>
      </c>
      <c r="BE297" s="52"/>
    </row>
    <row r="298" spans="4:57" x14ac:dyDescent="0.55000000000000004">
      <c r="D298" s="6">
        <v>0.90059667901987539</v>
      </c>
      <c r="E298" s="6">
        <f t="shared" si="56"/>
        <v>214.24794567446628</v>
      </c>
      <c r="AD298" s="6">
        <v>214.24794567446628</v>
      </c>
      <c r="AE298" s="6">
        <f t="shared" si="57"/>
        <v>64.274383702339875</v>
      </c>
      <c r="BE298" s="52"/>
    </row>
    <row r="299" spans="4:57" x14ac:dyDescent="0.55000000000000004">
      <c r="D299" s="6">
        <v>9.0491238075223634E-2</v>
      </c>
      <c r="E299" s="6">
        <f t="shared" si="56"/>
        <v>83.113194623278687</v>
      </c>
      <c r="AD299" s="6">
        <v>83.113194623278687</v>
      </c>
      <c r="AE299" s="6">
        <f t="shared" si="57"/>
        <v>24.933958386983605</v>
      </c>
      <c r="BE299" s="52"/>
    </row>
    <row r="300" spans="4:57" x14ac:dyDescent="0.55000000000000004">
      <c r="D300" s="6">
        <v>0.16478071669977412</v>
      </c>
      <c r="E300" s="6">
        <f t="shared" si="56"/>
        <v>101.25011828114758</v>
      </c>
      <c r="AD300" s="6">
        <v>101.25011828114758</v>
      </c>
      <c r="AE300" s="6">
        <f t="shared" si="57"/>
        <v>30.375035484344274</v>
      </c>
      <c r="BE300" s="52"/>
    </row>
    <row r="301" spans="4:57" x14ac:dyDescent="0.55000000000000004">
      <c r="D301" s="6">
        <v>0.25049768935306338</v>
      </c>
      <c r="E301" s="6">
        <f t="shared" si="56"/>
        <v>116.35377925282</v>
      </c>
      <c r="AD301" s="6">
        <v>116.35377925282</v>
      </c>
      <c r="AE301" s="6">
        <f t="shared" si="57"/>
        <v>34.906133775846001</v>
      </c>
      <c r="BE301" s="52"/>
    </row>
    <row r="302" spans="4:57" x14ac:dyDescent="0.55000000000000004">
      <c r="D302" s="6">
        <v>0.71697970999087135</v>
      </c>
      <c r="E302" s="6">
        <f t="shared" si="56"/>
        <v>178.69462267974885</v>
      </c>
      <c r="AD302" s="6">
        <v>178.69462267974885</v>
      </c>
      <c r="AE302" s="6">
        <f t="shared" si="57"/>
        <v>53.608386803924652</v>
      </c>
      <c r="BE302" s="52"/>
    </row>
    <row r="303" spans="4:57" x14ac:dyDescent="0.55000000000000004">
      <c r="D303" s="6">
        <v>0.22758105374313942</v>
      </c>
      <c r="E303" s="6">
        <f t="shared" si="56"/>
        <v>112.65816235446198</v>
      </c>
      <c r="AD303" s="6">
        <v>112.65816235446198</v>
      </c>
      <c r="AE303" s="6">
        <f t="shared" si="57"/>
        <v>33.797448706338592</v>
      </c>
      <c r="BE303" s="52"/>
    </row>
    <row r="304" spans="4:57" x14ac:dyDescent="0.55000000000000004">
      <c r="D304" s="6">
        <v>8.1902330389958311E-2</v>
      </c>
      <c r="E304" s="6">
        <f t="shared" si="56"/>
        <v>80.380554482406225</v>
      </c>
      <c r="AD304" s="6">
        <v>80.380554482406225</v>
      </c>
      <c r="AE304" s="6">
        <f t="shared" si="57"/>
        <v>24.114166344721866</v>
      </c>
      <c r="BE304" s="52"/>
    </row>
    <row r="305" spans="4:57" x14ac:dyDescent="0.55000000000000004">
      <c r="D305" s="6">
        <v>0.59304827054079179</v>
      </c>
      <c r="E305" s="6">
        <f t="shared" si="56"/>
        <v>161.76966673334462</v>
      </c>
      <c r="AD305" s="6">
        <v>161.76966673334462</v>
      </c>
      <c r="AE305" s="6">
        <f t="shared" si="57"/>
        <v>48.530900020003386</v>
      </c>
      <c r="BE305" s="52"/>
    </row>
    <row r="306" spans="4:57" x14ac:dyDescent="0.55000000000000004">
      <c r="D306" s="6">
        <v>0.16975161283170903</v>
      </c>
      <c r="E306" s="6">
        <f t="shared" si="56"/>
        <v>102.24263635036917</v>
      </c>
      <c r="AD306" s="6">
        <v>102.24263635036917</v>
      </c>
      <c r="AE306" s="6">
        <f t="shared" si="57"/>
        <v>30.672790905110748</v>
      </c>
      <c r="BE306" s="52"/>
    </row>
    <row r="307" spans="4:57" x14ac:dyDescent="0.55000000000000004">
      <c r="D307" s="6">
        <v>0.73069075432282216</v>
      </c>
      <c r="E307" s="6">
        <f t="shared" si="56"/>
        <v>180.74517196616753</v>
      </c>
      <c r="AD307" s="6">
        <v>180.74517196616753</v>
      </c>
      <c r="AE307" s="6">
        <f t="shared" si="57"/>
        <v>54.22355158985026</v>
      </c>
      <c r="BE307" s="52"/>
    </row>
    <row r="308" spans="4:57" x14ac:dyDescent="0.55000000000000004">
      <c r="D308" s="6">
        <v>0.3205568947309817</v>
      </c>
      <c r="E308" s="6">
        <f t="shared" si="56"/>
        <v>126.69289494462259</v>
      </c>
      <c r="AD308" s="6">
        <v>126.69289494462259</v>
      </c>
      <c r="AE308" s="6">
        <f t="shared" si="57"/>
        <v>38.00786848338678</v>
      </c>
      <c r="BE308" s="52"/>
    </row>
    <row r="309" spans="4:57" x14ac:dyDescent="0.55000000000000004">
      <c r="D309" s="6">
        <v>0.72897248742656606</v>
      </c>
      <c r="E309" s="6">
        <f t="shared" si="56"/>
        <v>180.48541728310425</v>
      </c>
      <c r="AD309" s="6">
        <v>180.48541728310425</v>
      </c>
      <c r="AE309" s="6">
        <f t="shared" si="57"/>
        <v>54.145625184931276</v>
      </c>
      <c r="BE309" s="52"/>
    </row>
    <row r="310" spans="4:57" x14ac:dyDescent="0.55000000000000004">
      <c r="D310" s="6">
        <v>0.30345679650501012</v>
      </c>
      <c r="E310" s="6">
        <f t="shared" si="56"/>
        <v>124.27579635538922</v>
      </c>
      <c r="AD310" s="6">
        <v>124.27579635538922</v>
      </c>
      <c r="AE310" s="6">
        <f t="shared" si="57"/>
        <v>37.282738906616764</v>
      </c>
      <c r="BE310" s="52"/>
    </row>
    <row r="311" spans="4:57" x14ac:dyDescent="0.55000000000000004">
      <c r="D311" s="6">
        <v>0.39346921513038691</v>
      </c>
      <c r="E311" s="6">
        <f t="shared" si="56"/>
        <v>136.48558269338898</v>
      </c>
      <c r="AD311" s="6">
        <v>136.48558269338898</v>
      </c>
      <c r="AE311" s="6">
        <f t="shared" si="57"/>
        <v>40.94567480801669</v>
      </c>
      <c r="BE311" s="52"/>
    </row>
    <row r="312" spans="4:57" x14ac:dyDescent="0.55000000000000004">
      <c r="D312" s="6">
        <v>0.89072802409790353</v>
      </c>
      <c r="E312" s="6">
        <f t="shared" si="56"/>
        <v>211.5204544081252</v>
      </c>
      <c r="AD312" s="6">
        <v>211.5204544081252</v>
      </c>
      <c r="AE312" s="6">
        <f t="shared" si="57"/>
        <v>63.456136322437558</v>
      </c>
      <c r="BE312" s="52"/>
    </row>
    <row r="313" spans="4:57" x14ac:dyDescent="0.55000000000000004">
      <c r="D313" s="6">
        <v>0.3095025879417922</v>
      </c>
      <c r="E313" s="6">
        <f t="shared" si="56"/>
        <v>125.136961754769</v>
      </c>
      <c r="AD313" s="6">
        <v>125.136961754769</v>
      </c>
      <c r="AE313" s="6">
        <f t="shared" si="57"/>
        <v>37.541088526430698</v>
      </c>
      <c r="BE313" s="52"/>
    </row>
    <row r="314" spans="4:57" x14ac:dyDescent="0.55000000000000004">
      <c r="D314" s="6">
        <v>0.10218176334658624</v>
      </c>
      <c r="E314" s="6">
        <f t="shared" si="56"/>
        <v>86.539128578519367</v>
      </c>
      <c r="AD314" s="6">
        <v>86.539128578519367</v>
      </c>
      <c r="AE314" s="6">
        <f t="shared" si="57"/>
        <v>25.961738573555809</v>
      </c>
      <c r="BE314" s="52"/>
    </row>
    <row r="315" spans="4:57" x14ac:dyDescent="0.55000000000000004">
      <c r="D315" s="6">
        <v>0.2149072416818909</v>
      </c>
      <c r="E315" s="6">
        <f t="shared" si="56"/>
        <v>110.52454244447111</v>
      </c>
      <c r="AD315" s="6">
        <v>110.52454244447111</v>
      </c>
      <c r="AE315" s="6">
        <f t="shared" si="57"/>
        <v>33.15736273334133</v>
      </c>
      <c r="BE315" s="52"/>
    </row>
    <row r="316" spans="4:57" x14ac:dyDescent="0.55000000000000004">
      <c r="D316" s="6">
        <v>0.2383796888884756</v>
      </c>
      <c r="E316" s="6">
        <f t="shared" si="56"/>
        <v>114.42378336147455</v>
      </c>
      <c r="AD316" s="6">
        <v>114.42378336147455</v>
      </c>
      <c r="AE316" s="6">
        <f t="shared" si="57"/>
        <v>34.327135008442362</v>
      </c>
      <c r="BE316" s="52"/>
    </row>
    <row r="317" spans="4:57" x14ac:dyDescent="0.55000000000000004">
      <c r="D317" s="6">
        <v>0.32527396385800833</v>
      </c>
      <c r="E317" s="6">
        <f t="shared" si="56"/>
        <v>127.34994349194338</v>
      </c>
      <c r="AD317" s="6">
        <v>127.34994349194338</v>
      </c>
      <c r="AE317" s="6">
        <f t="shared" si="57"/>
        <v>38.204983047583013</v>
      </c>
      <c r="BE317" s="52"/>
    </row>
    <row r="318" spans="4:57" x14ac:dyDescent="0.55000000000000004">
      <c r="D318" s="6">
        <v>4.7327815808649865E-3</v>
      </c>
      <c r="E318" s="6">
        <f t="shared" si="56"/>
        <v>20.261753343294686</v>
      </c>
      <c r="AD318" s="6">
        <v>20.261753343294686</v>
      </c>
      <c r="AE318" s="6">
        <f t="shared" si="57"/>
        <v>6.0785260029884052</v>
      </c>
      <c r="BE318" s="52"/>
    </row>
    <row r="319" spans="4:57" x14ac:dyDescent="0.55000000000000004">
      <c r="D319" s="6">
        <v>2.9372173635826671E-2</v>
      </c>
      <c r="E319" s="6">
        <f t="shared" si="56"/>
        <v>55.494910312294039</v>
      </c>
      <c r="AD319" s="6">
        <v>55.494910312294039</v>
      </c>
      <c r="AE319" s="6">
        <f t="shared" si="57"/>
        <v>16.64847309368821</v>
      </c>
      <c r="BE319" s="52"/>
    </row>
    <row r="320" spans="4:57" x14ac:dyDescent="0.55000000000000004">
      <c r="D320" s="6">
        <v>0.43222991273070188</v>
      </c>
      <c r="E320" s="6">
        <f t="shared" si="56"/>
        <v>141.46501034109173</v>
      </c>
      <c r="AD320" s="6">
        <v>141.46501034109173</v>
      </c>
      <c r="AE320" s="6">
        <f t="shared" si="57"/>
        <v>42.439503102327514</v>
      </c>
      <c r="BE320" s="52"/>
    </row>
    <row r="321" spans="4:57" x14ac:dyDescent="0.55000000000000004">
      <c r="D321" s="6">
        <v>0.92530560465843825</v>
      </c>
      <c r="E321" s="6">
        <f t="shared" si="56"/>
        <v>222.08468694837504</v>
      </c>
      <c r="AD321" s="6">
        <v>222.08468694837504</v>
      </c>
      <c r="AE321" s="6">
        <f t="shared" si="57"/>
        <v>66.625406084512505</v>
      </c>
      <c r="BE321" s="52"/>
    </row>
    <row r="322" spans="4:57" x14ac:dyDescent="0.55000000000000004">
      <c r="D322" s="6">
        <v>0.25246784930448496</v>
      </c>
      <c r="E322" s="6">
        <f t="shared" si="56"/>
        <v>116.66280236354689</v>
      </c>
      <c r="AD322" s="6">
        <v>116.66280236354689</v>
      </c>
      <c r="AE322" s="6">
        <f t="shared" si="57"/>
        <v>34.998840709064062</v>
      </c>
      <c r="BE322" s="52"/>
    </row>
    <row r="323" spans="4:57" x14ac:dyDescent="0.55000000000000004">
      <c r="D323" s="6">
        <v>0.46003841769467746</v>
      </c>
      <c r="E323" s="6">
        <f t="shared" ref="E323:E386" si="58">_xlfn.NORM.INV(D323,$B$1,$B$2)</f>
        <v>144.98315324024782</v>
      </c>
      <c r="AD323" s="6">
        <v>144.98315324024782</v>
      </c>
      <c r="AE323" s="6">
        <f t="shared" ref="AE323:AE386" si="59">AD323*0.3</f>
        <v>43.494945972074341</v>
      </c>
      <c r="BE323" s="52"/>
    </row>
    <row r="324" spans="4:57" x14ac:dyDescent="0.55000000000000004">
      <c r="D324" s="6">
        <v>0.50796157052315916</v>
      </c>
      <c r="E324" s="6">
        <f t="shared" si="58"/>
        <v>150.99790113300665</v>
      </c>
      <c r="AD324" s="6">
        <v>150.99790113300665</v>
      </c>
      <c r="AE324" s="6">
        <f t="shared" si="59"/>
        <v>45.299370339901991</v>
      </c>
      <c r="BE324" s="52"/>
    </row>
    <row r="325" spans="4:57" x14ac:dyDescent="0.55000000000000004">
      <c r="D325" s="6">
        <v>9.0169432618747436E-2</v>
      </c>
      <c r="E325" s="6">
        <f t="shared" si="58"/>
        <v>83.014380095742226</v>
      </c>
      <c r="AD325" s="6">
        <v>83.014380095742226</v>
      </c>
      <c r="AE325" s="6">
        <f t="shared" si="59"/>
        <v>24.904314028722666</v>
      </c>
      <c r="BE325" s="52"/>
    </row>
    <row r="326" spans="4:57" x14ac:dyDescent="0.55000000000000004">
      <c r="D326" s="6">
        <v>0.93565460505524378</v>
      </c>
      <c r="E326" s="6">
        <f t="shared" si="58"/>
        <v>225.96424679022337</v>
      </c>
      <c r="AD326" s="6">
        <v>225.96424679022337</v>
      </c>
      <c r="AE326" s="6">
        <f t="shared" si="59"/>
        <v>67.789274037067003</v>
      </c>
      <c r="BE326" s="52"/>
    </row>
    <row r="327" spans="4:57" x14ac:dyDescent="0.55000000000000004">
      <c r="D327" s="6">
        <v>0.40462492611565903</v>
      </c>
      <c r="E327" s="6">
        <f t="shared" si="58"/>
        <v>137.93030578373501</v>
      </c>
      <c r="AD327" s="6">
        <v>137.93030578373501</v>
      </c>
      <c r="AE327" s="6">
        <f t="shared" si="59"/>
        <v>41.379091735120504</v>
      </c>
      <c r="BE327" s="52"/>
    </row>
    <row r="328" spans="4:57" x14ac:dyDescent="0.55000000000000004">
      <c r="D328" s="6">
        <v>0.84870262472908931</v>
      </c>
      <c r="E328" s="6">
        <f t="shared" si="58"/>
        <v>201.54425010854359</v>
      </c>
      <c r="AD328" s="6">
        <v>201.54425010854359</v>
      </c>
      <c r="AE328" s="6">
        <f t="shared" si="59"/>
        <v>60.463275032563075</v>
      </c>
      <c r="BE328" s="52"/>
    </row>
    <row r="329" spans="4:57" x14ac:dyDescent="0.55000000000000004">
      <c r="D329" s="6">
        <v>0.9322614164451255</v>
      </c>
      <c r="E329" s="6">
        <f t="shared" si="58"/>
        <v>224.6423641510591</v>
      </c>
      <c r="AD329" s="6">
        <v>224.6423641510591</v>
      </c>
      <c r="AE329" s="6">
        <f t="shared" si="59"/>
        <v>67.392709245317732</v>
      </c>
      <c r="BE329" s="52"/>
    </row>
    <row r="330" spans="4:57" x14ac:dyDescent="0.55000000000000004">
      <c r="D330" s="6">
        <v>0.82672421316280353</v>
      </c>
      <c r="E330" s="6">
        <f t="shared" si="58"/>
        <v>197.06495794483541</v>
      </c>
      <c r="AD330" s="6">
        <v>197.06495794483541</v>
      </c>
      <c r="AE330" s="6">
        <f t="shared" si="59"/>
        <v>59.119487383450618</v>
      </c>
      <c r="BE330" s="52"/>
    </row>
    <row r="331" spans="4:57" x14ac:dyDescent="0.55000000000000004">
      <c r="D331" s="6">
        <v>0.50905736921633837</v>
      </c>
      <c r="E331" s="6">
        <f t="shared" si="58"/>
        <v>151.13527042641184</v>
      </c>
      <c r="AD331" s="6">
        <v>151.13527042641184</v>
      </c>
      <c r="AE331" s="6">
        <f t="shared" si="59"/>
        <v>45.340581127923549</v>
      </c>
      <c r="BE331" s="52"/>
    </row>
    <row r="332" spans="4:57" x14ac:dyDescent="0.55000000000000004">
      <c r="D332" s="6">
        <v>0.47914210009124769</v>
      </c>
      <c r="E332" s="6">
        <f t="shared" si="58"/>
        <v>147.38465780763181</v>
      </c>
      <c r="AD332" s="6">
        <v>147.38465780763181</v>
      </c>
      <c r="AE332" s="6">
        <f t="shared" si="59"/>
        <v>44.215397342289542</v>
      </c>
      <c r="BE332" s="52"/>
    </row>
    <row r="333" spans="4:57" x14ac:dyDescent="0.55000000000000004">
      <c r="D333" s="6">
        <v>0.80387288631303389</v>
      </c>
      <c r="E333" s="6">
        <f t="shared" si="58"/>
        <v>192.77682314037736</v>
      </c>
      <c r="AD333" s="6">
        <v>192.77682314037736</v>
      </c>
      <c r="AE333" s="6">
        <f t="shared" si="59"/>
        <v>57.833046942113207</v>
      </c>
      <c r="BE333" s="52"/>
    </row>
    <row r="334" spans="4:57" x14ac:dyDescent="0.55000000000000004">
      <c r="D334" s="6">
        <v>0.59317089435552095</v>
      </c>
      <c r="E334" s="6">
        <f t="shared" si="58"/>
        <v>161.785467678109</v>
      </c>
      <c r="AD334" s="6">
        <v>161.785467678109</v>
      </c>
      <c r="AE334" s="6">
        <f t="shared" si="59"/>
        <v>48.5356403034327</v>
      </c>
      <c r="BE334" s="52"/>
    </row>
    <row r="335" spans="4:57" x14ac:dyDescent="0.55000000000000004">
      <c r="D335" s="6">
        <v>0.19746949364564759</v>
      </c>
      <c r="E335" s="6">
        <f t="shared" si="58"/>
        <v>107.46526672809271</v>
      </c>
      <c r="AD335" s="6">
        <v>107.46526672809271</v>
      </c>
      <c r="AE335" s="6">
        <f t="shared" si="59"/>
        <v>32.239580018427816</v>
      </c>
      <c r="BE335" s="52"/>
    </row>
    <row r="336" spans="4:57" x14ac:dyDescent="0.55000000000000004">
      <c r="D336" s="6">
        <v>0.47360076687725361</v>
      </c>
      <c r="E336" s="6">
        <f t="shared" si="58"/>
        <v>146.68892838735337</v>
      </c>
      <c r="AD336" s="6">
        <v>146.68892838735337</v>
      </c>
      <c r="AE336" s="6">
        <f t="shared" si="59"/>
        <v>44.006678516206009</v>
      </c>
      <c r="BE336" s="52"/>
    </row>
    <row r="337" spans="4:57" x14ac:dyDescent="0.55000000000000004">
      <c r="D337" s="6">
        <v>0.92172132971079912</v>
      </c>
      <c r="E337" s="6">
        <f t="shared" si="58"/>
        <v>220.83727644036003</v>
      </c>
      <c r="AD337" s="6">
        <v>220.83727644036003</v>
      </c>
      <c r="AE337" s="6">
        <f t="shared" si="59"/>
        <v>66.251182932108009</v>
      </c>
      <c r="BE337" s="52"/>
    </row>
    <row r="338" spans="4:57" x14ac:dyDescent="0.55000000000000004">
      <c r="D338" s="6">
        <v>0.9906573862160355</v>
      </c>
      <c r="E338" s="6">
        <f t="shared" si="58"/>
        <v>267.58760055972704</v>
      </c>
      <c r="AD338" s="6">
        <v>267.58760055972704</v>
      </c>
      <c r="AE338" s="6">
        <f t="shared" si="59"/>
        <v>80.276280167918102</v>
      </c>
      <c r="BE338" s="52"/>
    </row>
    <row r="339" spans="4:57" x14ac:dyDescent="0.55000000000000004">
      <c r="D339" s="6">
        <v>0.71245338867312025</v>
      </c>
      <c r="E339" s="6">
        <f t="shared" si="58"/>
        <v>178.02831557536416</v>
      </c>
      <c r="AD339" s="6">
        <v>178.02831557536416</v>
      </c>
      <c r="AE339" s="6">
        <f t="shared" si="59"/>
        <v>53.408494672609244</v>
      </c>
      <c r="BE339" s="52"/>
    </row>
    <row r="340" spans="4:57" x14ac:dyDescent="0.55000000000000004">
      <c r="D340" s="6">
        <v>1.4118972562454646E-3</v>
      </c>
      <c r="E340" s="6">
        <f t="shared" si="58"/>
        <v>0.68521515233462083</v>
      </c>
      <c r="AD340" s="6">
        <v>0.68521515233462083</v>
      </c>
      <c r="AE340" s="6">
        <f t="shared" si="59"/>
        <v>0.20556454570038624</v>
      </c>
      <c r="BE340" s="52"/>
    </row>
    <row r="341" spans="4:57" x14ac:dyDescent="0.55000000000000004">
      <c r="D341" s="6">
        <v>0.59900068264166206</v>
      </c>
      <c r="E341" s="6">
        <f t="shared" si="58"/>
        <v>162.53806688325236</v>
      </c>
      <c r="AD341" s="6">
        <v>162.53806688325236</v>
      </c>
      <c r="AE341" s="6">
        <f t="shared" si="59"/>
        <v>48.761420064975702</v>
      </c>
      <c r="BE341" s="52"/>
    </row>
    <row r="342" spans="4:57" x14ac:dyDescent="0.55000000000000004">
      <c r="D342" s="6">
        <v>4.0857251974889208E-2</v>
      </c>
      <c r="E342" s="6">
        <f t="shared" si="58"/>
        <v>62.958820025556832</v>
      </c>
      <c r="AD342" s="6">
        <v>62.958820025556832</v>
      </c>
      <c r="AE342" s="6">
        <f t="shared" si="59"/>
        <v>18.887646007667048</v>
      </c>
      <c r="BE342" s="52"/>
    </row>
    <row r="343" spans="4:57" x14ac:dyDescent="0.55000000000000004">
      <c r="D343" s="6">
        <v>0.95108606067623147</v>
      </c>
      <c r="E343" s="6">
        <f t="shared" si="58"/>
        <v>232.77382520372868</v>
      </c>
      <c r="AD343" s="6">
        <v>232.77382520372868</v>
      </c>
      <c r="AE343" s="6">
        <f t="shared" si="59"/>
        <v>69.832147561118603</v>
      </c>
      <c r="BE343" s="52"/>
    </row>
    <row r="344" spans="4:57" x14ac:dyDescent="0.55000000000000004">
      <c r="D344" s="6">
        <v>0.62924214173729487</v>
      </c>
      <c r="E344" s="6">
        <f t="shared" si="58"/>
        <v>166.49234043977992</v>
      </c>
      <c r="AD344" s="6">
        <v>166.49234043977992</v>
      </c>
      <c r="AE344" s="6">
        <f t="shared" si="59"/>
        <v>49.947702131933973</v>
      </c>
      <c r="BE344" s="52"/>
    </row>
    <row r="345" spans="4:57" x14ac:dyDescent="0.55000000000000004">
      <c r="D345" s="6">
        <v>0.34429584085063791</v>
      </c>
      <c r="E345" s="6">
        <f t="shared" si="58"/>
        <v>129.96165031310855</v>
      </c>
      <c r="AD345" s="6">
        <v>129.96165031310855</v>
      </c>
      <c r="AE345" s="6">
        <f t="shared" si="59"/>
        <v>38.988495093932563</v>
      </c>
      <c r="BE345" s="52"/>
    </row>
    <row r="346" spans="4:57" x14ac:dyDescent="0.55000000000000004">
      <c r="D346" s="6">
        <v>0.26757360076017767</v>
      </c>
      <c r="E346" s="6">
        <f t="shared" si="58"/>
        <v>118.99160111138931</v>
      </c>
      <c r="AD346" s="6">
        <v>118.99160111138931</v>
      </c>
      <c r="AE346" s="6">
        <f t="shared" si="59"/>
        <v>35.697480333416792</v>
      </c>
      <c r="BE346" s="52"/>
    </row>
    <row r="347" spans="4:57" x14ac:dyDescent="0.55000000000000004">
      <c r="D347" s="6">
        <v>0.92340179905942021</v>
      </c>
      <c r="E347" s="6">
        <f t="shared" si="58"/>
        <v>221.41658601798719</v>
      </c>
      <c r="AD347" s="6">
        <v>221.41658601798719</v>
      </c>
      <c r="AE347" s="6">
        <f t="shared" si="59"/>
        <v>66.424975805396159</v>
      </c>
      <c r="BE347" s="52"/>
    </row>
    <row r="348" spans="4:57" x14ac:dyDescent="0.55000000000000004">
      <c r="D348" s="6">
        <v>0.92749934128879741</v>
      </c>
      <c r="E348" s="6">
        <f t="shared" si="58"/>
        <v>222.87084815360311</v>
      </c>
      <c r="AD348" s="6">
        <v>222.87084815360311</v>
      </c>
      <c r="AE348" s="6">
        <f t="shared" si="59"/>
        <v>66.861254446080935</v>
      </c>
      <c r="BE348" s="52"/>
    </row>
    <row r="349" spans="4:57" x14ac:dyDescent="0.55000000000000004">
      <c r="D349" s="6">
        <v>0.14879914285972751</v>
      </c>
      <c r="E349" s="6">
        <f t="shared" si="58"/>
        <v>97.920120416056989</v>
      </c>
      <c r="AD349" s="6">
        <v>97.920120416056989</v>
      </c>
      <c r="AE349" s="6">
        <f t="shared" si="59"/>
        <v>29.376036124817094</v>
      </c>
      <c r="BE349" s="52"/>
    </row>
    <row r="350" spans="4:57" x14ac:dyDescent="0.55000000000000004">
      <c r="D350" s="6">
        <v>0.41399733273665362</v>
      </c>
      <c r="E350" s="6">
        <f t="shared" si="58"/>
        <v>139.13629020677445</v>
      </c>
      <c r="AD350" s="6">
        <v>139.13629020677445</v>
      </c>
      <c r="AE350" s="6">
        <f t="shared" si="59"/>
        <v>41.740887062032336</v>
      </c>
      <c r="BE350" s="52"/>
    </row>
    <row r="351" spans="4:57" x14ac:dyDescent="0.55000000000000004">
      <c r="D351" s="6">
        <v>0.72265293797009889</v>
      </c>
      <c r="E351" s="6">
        <f t="shared" si="58"/>
        <v>179.53703866718166</v>
      </c>
      <c r="AD351" s="6">
        <v>179.53703866718166</v>
      </c>
      <c r="AE351" s="6">
        <f t="shared" si="59"/>
        <v>53.861111600154494</v>
      </c>
      <c r="BE351" s="52"/>
    </row>
    <row r="352" spans="4:57" x14ac:dyDescent="0.55000000000000004">
      <c r="D352" s="6">
        <v>0.23727391338858284</v>
      </c>
      <c r="E352" s="6">
        <f t="shared" si="58"/>
        <v>114.24504635434521</v>
      </c>
      <c r="AD352" s="6">
        <v>114.24504635434521</v>
      </c>
      <c r="AE352" s="6">
        <f t="shared" si="59"/>
        <v>34.273513906303563</v>
      </c>
      <c r="BE352" s="52"/>
    </row>
    <row r="353" spans="4:57" x14ac:dyDescent="0.55000000000000004">
      <c r="D353" s="6">
        <v>0.61899410850066972</v>
      </c>
      <c r="E353" s="6">
        <f t="shared" si="58"/>
        <v>165.14200100484155</v>
      </c>
      <c r="AD353" s="6">
        <v>165.14200100484155</v>
      </c>
      <c r="AE353" s="6">
        <f t="shared" si="59"/>
        <v>49.54260030145246</v>
      </c>
      <c r="BE353" s="52"/>
    </row>
    <row r="354" spans="4:57" x14ac:dyDescent="0.55000000000000004">
      <c r="D354" s="6">
        <v>4.4129733274462013E-2</v>
      </c>
      <c r="E354" s="6">
        <f t="shared" si="58"/>
        <v>64.767432033810124</v>
      </c>
      <c r="AD354" s="6">
        <v>64.767432033810124</v>
      </c>
      <c r="AE354" s="6">
        <f t="shared" si="59"/>
        <v>19.430229610143037</v>
      </c>
      <c r="BE354" s="52"/>
    </row>
    <row r="355" spans="4:57" x14ac:dyDescent="0.55000000000000004">
      <c r="D355" s="6">
        <v>0.45261248261690123</v>
      </c>
      <c r="E355" s="6">
        <f t="shared" si="58"/>
        <v>144.04681979078947</v>
      </c>
      <c r="AD355" s="6">
        <v>144.04681979078947</v>
      </c>
      <c r="AE355" s="6">
        <f t="shared" si="59"/>
        <v>43.21404593723684</v>
      </c>
      <c r="BE355" s="52"/>
    </row>
    <row r="356" spans="4:57" x14ac:dyDescent="0.55000000000000004">
      <c r="D356" s="6">
        <v>0.85544191081158993</v>
      </c>
      <c r="E356" s="6">
        <f t="shared" si="58"/>
        <v>203.00312370180734</v>
      </c>
      <c r="AD356" s="6">
        <v>203.00312370180734</v>
      </c>
      <c r="AE356" s="6">
        <f t="shared" si="59"/>
        <v>60.900937110542202</v>
      </c>
      <c r="BE356" s="52"/>
    </row>
    <row r="357" spans="4:57" x14ac:dyDescent="0.55000000000000004">
      <c r="D357" s="6">
        <v>0.5322011212258132</v>
      </c>
      <c r="E357" s="6">
        <f t="shared" si="58"/>
        <v>154.04020436236226</v>
      </c>
      <c r="AD357" s="6">
        <v>154.04020436236226</v>
      </c>
      <c r="AE357" s="6">
        <f t="shared" si="59"/>
        <v>46.212061308708677</v>
      </c>
      <c r="BE357" s="52"/>
    </row>
    <row r="358" spans="4:57" x14ac:dyDescent="0.55000000000000004">
      <c r="D358" s="6">
        <v>0.35176729651212746</v>
      </c>
      <c r="E358" s="6">
        <f t="shared" si="58"/>
        <v>130.97232513408451</v>
      </c>
      <c r="AD358" s="6">
        <v>130.97232513408451</v>
      </c>
      <c r="AE358" s="6">
        <f t="shared" si="59"/>
        <v>39.29169754022535</v>
      </c>
      <c r="BE358" s="52"/>
    </row>
    <row r="359" spans="4:57" x14ac:dyDescent="0.55000000000000004">
      <c r="D359" s="6">
        <v>0.47231873665541702</v>
      </c>
      <c r="E359" s="6">
        <f t="shared" si="58"/>
        <v>146.5278795775003</v>
      </c>
      <c r="AD359" s="6">
        <v>146.5278795775003</v>
      </c>
      <c r="AE359" s="6">
        <f t="shared" si="59"/>
        <v>43.958363873250086</v>
      </c>
      <c r="BE359" s="52"/>
    </row>
    <row r="360" spans="4:57" x14ac:dyDescent="0.55000000000000004">
      <c r="D360" s="6">
        <v>0.9558478782440013</v>
      </c>
      <c r="E360" s="6">
        <f t="shared" si="58"/>
        <v>235.22057324644084</v>
      </c>
      <c r="AD360" s="6">
        <v>235.22057324644084</v>
      </c>
      <c r="AE360" s="6">
        <f t="shared" si="59"/>
        <v>70.566171973932242</v>
      </c>
      <c r="BE360" s="52"/>
    </row>
    <row r="361" spans="4:57" x14ac:dyDescent="0.55000000000000004">
      <c r="D361" s="6">
        <v>0.63801980656803969</v>
      </c>
      <c r="E361" s="6">
        <f t="shared" si="58"/>
        <v>167.65854070208559</v>
      </c>
      <c r="AD361" s="6">
        <v>167.65854070208559</v>
      </c>
      <c r="AE361" s="6">
        <f t="shared" si="59"/>
        <v>50.297562210625678</v>
      </c>
      <c r="BE361" s="52"/>
    </row>
    <row r="362" spans="4:57" x14ac:dyDescent="0.55000000000000004">
      <c r="D362" s="6">
        <v>0.49594722244006217</v>
      </c>
      <c r="E362" s="6">
        <f t="shared" si="58"/>
        <v>149.49205092186924</v>
      </c>
      <c r="AD362" s="6">
        <v>149.49205092186924</v>
      </c>
      <c r="AE362" s="6">
        <f t="shared" si="59"/>
        <v>44.847615276560767</v>
      </c>
      <c r="BE362" s="52"/>
    </row>
    <row r="363" spans="4:57" x14ac:dyDescent="0.55000000000000004">
      <c r="D363" s="6">
        <v>0.62832503425239683</v>
      </c>
      <c r="E363" s="6">
        <f t="shared" si="58"/>
        <v>166.37102050052761</v>
      </c>
      <c r="AD363" s="6">
        <v>166.37102050052761</v>
      </c>
      <c r="AE363" s="6">
        <f t="shared" si="59"/>
        <v>49.911306150158282</v>
      </c>
      <c r="BE363" s="52"/>
    </row>
    <row r="364" spans="4:57" x14ac:dyDescent="0.55000000000000004">
      <c r="D364" s="6">
        <v>0.27265414635901708</v>
      </c>
      <c r="E364" s="6">
        <f t="shared" si="58"/>
        <v>119.75972905941157</v>
      </c>
      <c r="AD364" s="6">
        <v>119.75972905941157</v>
      </c>
      <c r="AE364" s="6">
        <f t="shared" si="59"/>
        <v>35.927918717823466</v>
      </c>
      <c r="BE364" s="52"/>
    </row>
    <row r="365" spans="4:57" x14ac:dyDescent="0.55000000000000004">
      <c r="D365" s="6">
        <v>0.32348366189547417</v>
      </c>
      <c r="E365" s="6">
        <f t="shared" si="58"/>
        <v>127.10103574804609</v>
      </c>
      <c r="AD365" s="6">
        <v>127.10103574804609</v>
      </c>
      <c r="AE365" s="6">
        <f t="shared" si="59"/>
        <v>38.130310724413825</v>
      </c>
      <c r="BE365" s="52"/>
    </row>
    <row r="366" spans="4:57" x14ac:dyDescent="0.55000000000000004">
      <c r="D366" s="6">
        <v>0.99893938254006998</v>
      </c>
      <c r="E366" s="6">
        <f t="shared" si="58"/>
        <v>303.63557243289358</v>
      </c>
      <c r="AD366" s="6">
        <v>303.63557243289358</v>
      </c>
      <c r="AE366" s="6">
        <f t="shared" si="59"/>
        <v>91.090671729868077</v>
      </c>
      <c r="BE366" s="52"/>
    </row>
    <row r="367" spans="4:57" x14ac:dyDescent="0.55000000000000004">
      <c r="D367" s="6">
        <v>0.67158079787923342</v>
      </c>
      <c r="E367" s="6">
        <f t="shared" si="58"/>
        <v>172.2141213824346</v>
      </c>
      <c r="AD367" s="6">
        <v>172.2141213824346</v>
      </c>
      <c r="AE367" s="6">
        <f t="shared" si="59"/>
        <v>51.664236414730375</v>
      </c>
      <c r="BE367" s="52"/>
    </row>
    <row r="368" spans="4:57" x14ac:dyDescent="0.55000000000000004">
      <c r="D368" s="6">
        <v>0.51802451339616451</v>
      </c>
      <c r="E368" s="6">
        <f t="shared" si="58"/>
        <v>152.2598068578759</v>
      </c>
      <c r="AD368" s="6">
        <v>152.2598068578759</v>
      </c>
      <c r="AE368" s="6">
        <f t="shared" si="59"/>
        <v>45.67794205736277</v>
      </c>
      <c r="BE368" s="52"/>
    </row>
    <row r="369" spans="4:57" x14ac:dyDescent="0.55000000000000004">
      <c r="D369" s="6">
        <v>0.89991622086966294</v>
      </c>
      <c r="E369" s="6">
        <f t="shared" si="58"/>
        <v>214.05371664970733</v>
      </c>
      <c r="AD369" s="6">
        <v>214.05371664970733</v>
      </c>
      <c r="AE369" s="6">
        <f t="shared" si="59"/>
        <v>64.216114994912189</v>
      </c>
      <c r="BE369" s="52"/>
    </row>
    <row r="370" spans="4:57" x14ac:dyDescent="0.55000000000000004">
      <c r="D370" s="6">
        <v>0.71057226246157279</v>
      </c>
      <c r="E370" s="6">
        <f t="shared" si="58"/>
        <v>177.75286449161501</v>
      </c>
      <c r="AD370" s="6">
        <v>177.75286449161501</v>
      </c>
      <c r="AE370" s="6">
        <f t="shared" si="59"/>
        <v>53.325859347484503</v>
      </c>
      <c r="BE370" s="52"/>
    </row>
    <row r="371" spans="4:57" x14ac:dyDescent="0.55000000000000004">
      <c r="D371" s="6">
        <v>0.50729423859702294</v>
      </c>
      <c r="E371" s="6">
        <f t="shared" si="58"/>
        <v>150.91424817784483</v>
      </c>
      <c r="AD371" s="6">
        <v>150.91424817784483</v>
      </c>
      <c r="AE371" s="6">
        <f t="shared" si="59"/>
        <v>45.274274453353449</v>
      </c>
      <c r="BE371" s="52"/>
    </row>
    <row r="372" spans="4:57" x14ac:dyDescent="0.55000000000000004">
      <c r="D372" s="6">
        <v>0.34634594653747519</v>
      </c>
      <c r="E372" s="6">
        <f t="shared" si="58"/>
        <v>130.23976965768395</v>
      </c>
      <c r="AD372" s="6">
        <v>130.23976965768395</v>
      </c>
      <c r="AE372" s="6">
        <f t="shared" si="59"/>
        <v>39.071930897305187</v>
      </c>
      <c r="BE372" s="52"/>
    </row>
    <row r="373" spans="4:57" x14ac:dyDescent="0.55000000000000004">
      <c r="D373" s="6">
        <v>0.89742813384173481</v>
      </c>
      <c r="E373" s="6">
        <f t="shared" si="58"/>
        <v>213.35161617961219</v>
      </c>
      <c r="AD373" s="6">
        <v>213.35161617961219</v>
      </c>
      <c r="AE373" s="6">
        <f t="shared" si="59"/>
        <v>64.005484853883658</v>
      </c>
      <c r="BE373" s="52"/>
    </row>
    <row r="374" spans="4:57" x14ac:dyDescent="0.55000000000000004">
      <c r="D374" s="6">
        <v>0.28773983924240654</v>
      </c>
      <c r="E374" s="6">
        <f t="shared" si="58"/>
        <v>122.00001765061637</v>
      </c>
      <c r="AD374" s="6">
        <v>122.00001765061637</v>
      </c>
      <c r="AE374" s="6">
        <f t="shared" si="59"/>
        <v>36.600005295184907</v>
      </c>
      <c r="BE374" s="52"/>
    </row>
    <row r="375" spans="4:57" x14ac:dyDescent="0.55000000000000004">
      <c r="D375" s="6">
        <v>0.5818176256444354</v>
      </c>
      <c r="E375" s="6">
        <f t="shared" si="58"/>
        <v>160.32728001205047</v>
      </c>
      <c r="AD375" s="6">
        <v>160.32728001205047</v>
      </c>
      <c r="AE375" s="6">
        <f t="shared" si="59"/>
        <v>48.098184003615138</v>
      </c>
      <c r="BE375" s="52"/>
    </row>
    <row r="376" spans="4:57" x14ac:dyDescent="0.55000000000000004">
      <c r="D376" s="6">
        <v>0.19602858048521798</v>
      </c>
      <c r="E376" s="6">
        <f t="shared" si="58"/>
        <v>107.20536751092848</v>
      </c>
      <c r="AD376" s="6">
        <v>107.20536751092848</v>
      </c>
      <c r="AE376" s="6">
        <f t="shared" si="59"/>
        <v>32.161610253278546</v>
      </c>
      <c r="BE376" s="52"/>
    </row>
    <row r="377" spans="4:57" x14ac:dyDescent="0.55000000000000004">
      <c r="D377" s="6">
        <v>0.9664878297697278</v>
      </c>
      <c r="E377" s="6">
        <f t="shared" si="58"/>
        <v>241.57553890607426</v>
      </c>
      <c r="AD377" s="6">
        <v>241.57553890607426</v>
      </c>
      <c r="AE377" s="6">
        <f t="shared" si="59"/>
        <v>72.47266167182228</v>
      </c>
      <c r="BE377" s="52"/>
    </row>
    <row r="378" spans="4:57" x14ac:dyDescent="0.55000000000000004">
      <c r="D378" s="6">
        <v>0.90095386022221013</v>
      </c>
      <c r="E378" s="6">
        <f t="shared" si="58"/>
        <v>214.35028813594522</v>
      </c>
      <c r="AD378" s="6">
        <v>214.35028813594522</v>
      </c>
      <c r="AE378" s="6">
        <f t="shared" si="59"/>
        <v>64.305086440783569</v>
      </c>
      <c r="BE378" s="52"/>
    </row>
    <row r="379" spans="4:57" x14ac:dyDescent="0.55000000000000004">
      <c r="D379" s="6">
        <v>0.67681602244196259</v>
      </c>
      <c r="E379" s="6">
        <f t="shared" si="58"/>
        <v>172.94068504618403</v>
      </c>
      <c r="AD379" s="6">
        <v>172.94068504618403</v>
      </c>
      <c r="AE379" s="6">
        <f t="shared" si="59"/>
        <v>51.882205513855205</v>
      </c>
      <c r="BE379" s="52"/>
    </row>
    <row r="380" spans="4:57" x14ac:dyDescent="0.55000000000000004">
      <c r="D380" s="6">
        <v>0.30345871181519657</v>
      </c>
      <c r="E380" s="6">
        <f t="shared" si="58"/>
        <v>124.27607037142963</v>
      </c>
      <c r="AD380" s="6">
        <v>124.27607037142963</v>
      </c>
      <c r="AE380" s="6">
        <f t="shared" si="59"/>
        <v>37.282821111428888</v>
      </c>
      <c r="BE380" s="52"/>
    </row>
    <row r="381" spans="4:57" x14ac:dyDescent="0.55000000000000004">
      <c r="D381" s="6">
        <v>0.11115360379206563</v>
      </c>
      <c r="E381" s="6">
        <f t="shared" si="58"/>
        <v>88.979199020872144</v>
      </c>
      <c r="AD381" s="6">
        <v>88.979199020872144</v>
      </c>
      <c r="AE381" s="6">
        <f t="shared" si="59"/>
        <v>26.693759706261641</v>
      </c>
      <c r="BE381" s="52"/>
    </row>
    <row r="382" spans="4:57" x14ac:dyDescent="0.55000000000000004">
      <c r="D382" s="6">
        <v>0.79587902978376601</v>
      </c>
      <c r="E382" s="6">
        <f t="shared" si="58"/>
        <v>191.34956960404162</v>
      </c>
      <c r="AD382" s="6">
        <v>191.34956960404162</v>
      </c>
      <c r="AE382" s="6">
        <f t="shared" si="59"/>
        <v>57.404870881212481</v>
      </c>
      <c r="BE382" s="52"/>
    </row>
    <row r="383" spans="4:57" x14ac:dyDescent="0.55000000000000004">
      <c r="D383" s="6">
        <v>0.13935894100694823</v>
      </c>
      <c r="E383" s="6">
        <f t="shared" si="58"/>
        <v>95.839799699964132</v>
      </c>
      <c r="AD383" s="6">
        <v>95.839799699964132</v>
      </c>
      <c r="AE383" s="6">
        <f t="shared" si="59"/>
        <v>28.75193990998924</v>
      </c>
      <c r="BE383" s="52"/>
    </row>
    <row r="384" spans="4:57" x14ac:dyDescent="0.55000000000000004">
      <c r="D384" s="6">
        <v>0.26789982561054515</v>
      </c>
      <c r="E384" s="6">
        <f t="shared" si="58"/>
        <v>119.04114159580747</v>
      </c>
      <c r="AD384" s="6">
        <v>119.04114159580747</v>
      </c>
      <c r="AE384" s="6">
        <f t="shared" si="59"/>
        <v>35.712342478742244</v>
      </c>
      <c r="BE384" s="52"/>
    </row>
    <row r="385" spans="4:57" x14ac:dyDescent="0.55000000000000004">
      <c r="D385" s="6">
        <v>0.34523443208001048</v>
      </c>
      <c r="E385" s="6">
        <f t="shared" si="58"/>
        <v>130.08905695111778</v>
      </c>
      <c r="AD385" s="6">
        <v>130.08905695111778</v>
      </c>
      <c r="AE385" s="6">
        <f t="shared" si="59"/>
        <v>39.026717085335335</v>
      </c>
      <c r="BE385" s="52"/>
    </row>
    <row r="386" spans="4:57" x14ac:dyDescent="0.55000000000000004">
      <c r="D386" s="6">
        <v>0.41347747799407841</v>
      </c>
      <c r="E386" s="6">
        <f t="shared" si="58"/>
        <v>139.06957019145094</v>
      </c>
      <c r="AD386" s="6">
        <v>139.06957019145094</v>
      </c>
      <c r="AE386" s="6">
        <f t="shared" si="59"/>
        <v>41.720871057435282</v>
      </c>
      <c r="BE386" s="52"/>
    </row>
    <row r="387" spans="4:57" x14ac:dyDescent="0.55000000000000004">
      <c r="D387" s="6">
        <v>0.76967080453967807</v>
      </c>
      <c r="E387" s="6">
        <f t="shared" ref="E387:E450" si="60">_xlfn.NORM.INV(D387,$B$1,$B$2)</f>
        <v>186.88815740622803</v>
      </c>
      <c r="AD387" s="6">
        <v>186.88815740622803</v>
      </c>
      <c r="AE387" s="6">
        <f t="shared" ref="AE387:AE450" si="61">AD387*0.3</f>
        <v>56.066447221868408</v>
      </c>
      <c r="BE387" s="52"/>
    </row>
    <row r="388" spans="4:57" x14ac:dyDescent="0.55000000000000004">
      <c r="D388" s="6">
        <v>0.76847993628876554</v>
      </c>
      <c r="E388" s="6">
        <f t="shared" si="60"/>
        <v>186.6925029404448</v>
      </c>
      <c r="AD388" s="6">
        <v>186.6925029404448</v>
      </c>
      <c r="AE388" s="6">
        <f t="shared" si="61"/>
        <v>56.007750882133436</v>
      </c>
      <c r="BE388" s="52"/>
    </row>
    <row r="389" spans="4:57" x14ac:dyDescent="0.55000000000000004">
      <c r="D389" s="6">
        <v>0.85079226529784191</v>
      </c>
      <c r="E389" s="6">
        <f t="shared" si="60"/>
        <v>201.99186791583637</v>
      </c>
      <c r="AD389" s="6">
        <v>201.99186791583637</v>
      </c>
      <c r="AE389" s="6">
        <f t="shared" si="61"/>
        <v>60.597560374750906</v>
      </c>
      <c r="BE389" s="52"/>
    </row>
    <row r="390" spans="4:57" x14ac:dyDescent="0.55000000000000004">
      <c r="D390" s="6">
        <v>0.23802850207745296</v>
      </c>
      <c r="E390" s="6">
        <f t="shared" si="60"/>
        <v>114.36706705609009</v>
      </c>
      <c r="AD390" s="6">
        <v>114.36706705609009</v>
      </c>
      <c r="AE390" s="6">
        <f t="shared" si="61"/>
        <v>34.310120116827029</v>
      </c>
      <c r="BE390" s="52"/>
    </row>
    <row r="391" spans="4:57" x14ac:dyDescent="0.55000000000000004">
      <c r="D391" s="6">
        <v>0.56573547114581035</v>
      </c>
      <c r="E391" s="6">
        <f t="shared" si="60"/>
        <v>158.27635904095928</v>
      </c>
      <c r="AD391" s="6">
        <v>158.27635904095928</v>
      </c>
      <c r="AE391" s="6">
        <f t="shared" si="61"/>
        <v>47.482907712287783</v>
      </c>
      <c r="BE391" s="52"/>
    </row>
    <row r="392" spans="4:57" x14ac:dyDescent="0.55000000000000004">
      <c r="D392" s="6">
        <v>0.25732361783885427</v>
      </c>
      <c r="E392" s="6">
        <f t="shared" si="60"/>
        <v>117.41906921982198</v>
      </c>
      <c r="AD392" s="6">
        <v>117.41906921982198</v>
      </c>
      <c r="AE392" s="6">
        <f t="shared" si="61"/>
        <v>35.225720765946591</v>
      </c>
      <c r="BE392" s="52"/>
    </row>
    <row r="393" spans="4:57" x14ac:dyDescent="0.55000000000000004">
      <c r="D393" s="6">
        <v>0.42374056975061303</v>
      </c>
      <c r="E393" s="6">
        <f t="shared" si="60"/>
        <v>140.38333524432329</v>
      </c>
      <c r="AD393" s="6">
        <v>140.38333524432329</v>
      </c>
      <c r="AE393" s="6">
        <f t="shared" si="61"/>
        <v>42.115000573296989</v>
      </c>
      <c r="BE393" s="52"/>
    </row>
    <row r="394" spans="4:57" x14ac:dyDescent="0.55000000000000004">
      <c r="D394" s="6">
        <v>0.99013775929158121</v>
      </c>
      <c r="E394" s="6">
        <f t="shared" si="60"/>
        <v>266.57740067132431</v>
      </c>
      <c r="AD394" s="6">
        <v>266.57740067132431</v>
      </c>
      <c r="AE394" s="6">
        <f t="shared" si="61"/>
        <v>79.973220201397297</v>
      </c>
      <c r="BE394" s="52"/>
    </row>
    <row r="395" spans="4:57" x14ac:dyDescent="0.55000000000000004">
      <c r="D395" s="6">
        <v>0.557530041043655</v>
      </c>
      <c r="E395" s="6">
        <f t="shared" si="60"/>
        <v>157.23549528233184</v>
      </c>
      <c r="AD395" s="6">
        <v>157.23549528233184</v>
      </c>
      <c r="AE395" s="6">
        <f t="shared" si="61"/>
        <v>47.170648584699549</v>
      </c>
      <c r="BE395" s="52"/>
    </row>
    <row r="396" spans="4:57" x14ac:dyDescent="0.55000000000000004">
      <c r="D396" s="6">
        <v>0.95600392665214584</v>
      </c>
      <c r="E396" s="6">
        <f t="shared" si="60"/>
        <v>235.30427907132571</v>
      </c>
      <c r="AD396" s="6">
        <v>235.30427907132571</v>
      </c>
      <c r="AE396" s="6">
        <f t="shared" si="61"/>
        <v>70.591283721397716</v>
      </c>
      <c r="BE396" s="52"/>
    </row>
    <row r="397" spans="4:57" x14ac:dyDescent="0.55000000000000004">
      <c r="D397" s="6">
        <v>0.6284186313213308</v>
      </c>
      <c r="E397" s="6">
        <f t="shared" si="60"/>
        <v>166.38339759971495</v>
      </c>
      <c r="AD397" s="6">
        <v>166.38339759971495</v>
      </c>
      <c r="AE397" s="6">
        <f t="shared" si="61"/>
        <v>49.915019279914482</v>
      </c>
      <c r="BE397" s="52"/>
    </row>
    <row r="398" spans="4:57" x14ac:dyDescent="0.55000000000000004">
      <c r="D398" s="6">
        <v>0.50210426110879902</v>
      </c>
      <c r="E398" s="6">
        <f t="shared" si="60"/>
        <v>150.26373124252814</v>
      </c>
      <c r="AD398" s="6">
        <v>150.26373124252814</v>
      </c>
      <c r="AE398" s="6">
        <f t="shared" si="61"/>
        <v>45.079119372758441</v>
      </c>
      <c r="BE398" s="52"/>
    </row>
    <row r="399" spans="4:57" x14ac:dyDescent="0.55000000000000004">
      <c r="D399" s="6">
        <v>0.38832063482945234</v>
      </c>
      <c r="E399" s="6">
        <f t="shared" si="60"/>
        <v>135.81506360333739</v>
      </c>
      <c r="AD399" s="6">
        <v>135.81506360333739</v>
      </c>
      <c r="AE399" s="6">
        <f t="shared" si="61"/>
        <v>40.744519081001215</v>
      </c>
      <c r="BE399" s="52"/>
    </row>
    <row r="400" spans="4:57" x14ac:dyDescent="0.55000000000000004">
      <c r="D400" s="6">
        <v>0.36676493393718668</v>
      </c>
      <c r="E400" s="6">
        <f t="shared" si="60"/>
        <v>132.97830996595874</v>
      </c>
      <c r="AD400" s="6">
        <v>132.97830996595874</v>
      </c>
      <c r="AE400" s="6">
        <f t="shared" si="61"/>
        <v>39.893492989787624</v>
      </c>
      <c r="BE400" s="52"/>
    </row>
    <row r="401" spans="4:57" x14ac:dyDescent="0.55000000000000004">
      <c r="D401" s="6">
        <v>0.59406536697305601</v>
      </c>
      <c r="E401" s="6">
        <f t="shared" si="60"/>
        <v>161.90076251358886</v>
      </c>
      <c r="AD401" s="6">
        <v>161.90076251358886</v>
      </c>
      <c r="AE401" s="6">
        <f t="shared" si="61"/>
        <v>48.570228754076659</v>
      </c>
      <c r="BE401" s="52"/>
    </row>
    <row r="402" spans="4:57" x14ac:dyDescent="0.55000000000000004">
      <c r="D402" s="6">
        <v>3.5086984751812045E-3</v>
      </c>
      <c r="E402" s="6">
        <f t="shared" si="60"/>
        <v>15.199122536402598</v>
      </c>
      <c r="AD402" s="6">
        <v>15.199122536402598</v>
      </c>
      <c r="AE402" s="6">
        <f t="shared" si="61"/>
        <v>4.5597367609207788</v>
      </c>
      <c r="BE402" s="52"/>
    </row>
    <row r="403" spans="4:57" x14ac:dyDescent="0.55000000000000004">
      <c r="D403" s="6">
        <v>0.99432747134718036</v>
      </c>
      <c r="E403" s="6">
        <f t="shared" si="60"/>
        <v>276.59434582734605</v>
      </c>
      <c r="AD403" s="6">
        <v>276.59434582734605</v>
      </c>
      <c r="AE403" s="6">
        <f t="shared" si="61"/>
        <v>82.978303748203814</v>
      </c>
      <c r="BE403" s="52"/>
    </row>
    <row r="404" spans="4:57" x14ac:dyDescent="0.55000000000000004">
      <c r="D404" s="6">
        <v>0.13622532802617682</v>
      </c>
      <c r="E404" s="6">
        <f t="shared" si="60"/>
        <v>95.128178548335939</v>
      </c>
      <c r="AD404" s="6">
        <v>95.128178548335939</v>
      </c>
      <c r="AE404" s="6">
        <f t="shared" si="61"/>
        <v>28.538453564500781</v>
      </c>
      <c r="BE404" s="52"/>
    </row>
    <row r="405" spans="4:57" x14ac:dyDescent="0.55000000000000004">
      <c r="D405" s="6">
        <v>2.106507737446095E-2</v>
      </c>
      <c r="E405" s="6">
        <f t="shared" si="60"/>
        <v>48.388390097728546</v>
      </c>
      <c r="AD405" s="6">
        <v>48.388390097728546</v>
      </c>
      <c r="AE405" s="6">
        <f t="shared" si="61"/>
        <v>14.516517029318564</v>
      </c>
      <c r="BE405" s="52"/>
    </row>
    <row r="406" spans="4:57" x14ac:dyDescent="0.55000000000000004">
      <c r="D406" s="6">
        <v>3.8041838229356473E-2</v>
      </c>
      <c r="E406" s="6">
        <f t="shared" si="60"/>
        <v>61.306203952599716</v>
      </c>
      <c r="AD406" s="6">
        <v>61.306203952599716</v>
      </c>
      <c r="AE406" s="6">
        <f t="shared" si="61"/>
        <v>18.391861185779913</v>
      </c>
      <c r="BE406" s="52"/>
    </row>
    <row r="407" spans="4:57" x14ac:dyDescent="0.55000000000000004">
      <c r="D407" s="6">
        <v>0.12013265480416246</v>
      </c>
      <c r="E407" s="6">
        <f t="shared" si="60"/>
        <v>91.283804477626518</v>
      </c>
      <c r="AD407" s="6">
        <v>91.283804477626518</v>
      </c>
      <c r="AE407" s="6">
        <f t="shared" si="61"/>
        <v>27.385141343287955</v>
      </c>
      <c r="BE407" s="52"/>
    </row>
    <row r="408" spans="4:57" x14ac:dyDescent="0.55000000000000004">
      <c r="D408" s="6">
        <v>7.5860481264430679E-2</v>
      </c>
      <c r="E408" s="6">
        <f t="shared" si="60"/>
        <v>78.326044127753178</v>
      </c>
      <c r="AD408" s="6">
        <v>78.326044127753178</v>
      </c>
      <c r="AE408" s="6">
        <f t="shared" si="61"/>
        <v>23.497813238325953</v>
      </c>
      <c r="BE408" s="52"/>
    </row>
    <row r="409" spans="4:57" x14ac:dyDescent="0.55000000000000004">
      <c r="D409" s="6">
        <v>0.86982946139756245</v>
      </c>
      <c r="E409" s="6">
        <f t="shared" si="60"/>
        <v>206.27926687972328</v>
      </c>
      <c r="AD409" s="6">
        <v>206.27926687972328</v>
      </c>
      <c r="AE409" s="6">
        <f t="shared" si="61"/>
        <v>61.88378006391698</v>
      </c>
      <c r="BE409" s="52"/>
    </row>
    <row r="410" spans="4:57" x14ac:dyDescent="0.55000000000000004">
      <c r="D410" s="6">
        <v>1.1165897065691044E-2</v>
      </c>
      <c r="E410" s="6">
        <f t="shared" si="60"/>
        <v>35.766166959706467</v>
      </c>
      <c r="AD410" s="6">
        <v>35.766166959706467</v>
      </c>
      <c r="AE410" s="6">
        <f t="shared" si="61"/>
        <v>10.72985008791194</v>
      </c>
      <c r="BE410" s="52"/>
    </row>
    <row r="411" spans="4:57" x14ac:dyDescent="0.55000000000000004">
      <c r="D411" s="6">
        <v>0.14061351203591388</v>
      </c>
      <c r="E411" s="6">
        <f t="shared" si="60"/>
        <v>96.121648696267044</v>
      </c>
      <c r="AD411" s="6">
        <v>96.121648696267044</v>
      </c>
      <c r="AE411" s="6">
        <f t="shared" si="61"/>
        <v>28.836494608880113</v>
      </c>
      <c r="BE411" s="52"/>
    </row>
    <row r="412" spans="4:57" x14ac:dyDescent="0.55000000000000004">
      <c r="D412" s="6">
        <v>0.38695933286751194</v>
      </c>
      <c r="E412" s="6">
        <f t="shared" si="60"/>
        <v>135.63735381584155</v>
      </c>
      <c r="AD412" s="6">
        <v>135.63735381584155</v>
      </c>
      <c r="AE412" s="6">
        <f t="shared" si="61"/>
        <v>40.691206144752464</v>
      </c>
      <c r="BE412" s="52"/>
    </row>
    <row r="413" spans="4:57" x14ac:dyDescent="0.55000000000000004">
      <c r="D413" s="6">
        <v>0.95632819604886532</v>
      </c>
      <c r="E413" s="6">
        <f t="shared" si="60"/>
        <v>235.47898884416063</v>
      </c>
      <c r="AD413" s="6">
        <v>235.47898884416063</v>
      </c>
      <c r="AE413" s="6">
        <f t="shared" si="61"/>
        <v>70.643696653248185</v>
      </c>
      <c r="BE413" s="52"/>
    </row>
    <row r="414" spans="4:57" x14ac:dyDescent="0.55000000000000004">
      <c r="D414" s="6">
        <v>0.95854622310225457</v>
      </c>
      <c r="E414" s="6">
        <f t="shared" si="60"/>
        <v>236.70296731437941</v>
      </c>
      <c r="AD414" s="6">
        <v>236.70296731437941</v>
      </c>
      <c r="AE414" s="6">
        <f t="shared" si="61"/>
        <v>71.010890194313816</v>
      </c>
      <c r="BE414" s="52"/>
    </row>
    <row r="415" spans="4:57" x14ac:dyDescent="0.55000000000000004">
      <c r="D415" s="6">
        <v>0.7081267801625577</v>
      </c>
      <c r="E415" s="6">
        <f t="shared" si="60"/>
        <v>177.3960288101585</v>
      </c>
      <c r="AD415" s="6">
        <v>177.3960288101585</v>
      </c>
      <c r="AE415" s="6">
        <f t="shared" si="61"/>
        <v>53.218808643047545</v>
      </c>
      <c r="BE415" s="52"/>
    </row>
    <row r="416" spans="4:57" x14ac:dyDescent="0.55000000000000004">
      <c r="D416" s="6">
        <v>0.40138054758164698</v>
      </c>
      <c r="E416" s="6">
        <f t="shared" si="60"/>
        <v>137.51123325429168</v>
      </c>
      <c r="AD416" s="6">
        <v>137.51123325429168</v>
      </c>
      <c r="AE416" s="6">
        <f t="shared" si="61"/>
        <v>41.253369976287502</v>
      </c>
      <c r="BE416" s="52"/>
    </row>
    <row r="417" spans="4:57" x14ac:dyDescent="0.55000000000000004">
      <c r="D417" s="6">
        <v>0.10275058676626447</v>
      </c>
      <c r="E417" s="6">
        <f t="shared" si="60"/>
        <v>86.698336823736497</v>
      </c>
      <c r="AD417" s="6">
        <v>86.698336823736497</v>
      </c>
      <c r="AE417" s="6">
        <f t="shared" si="61"/>
        <v>26.009501047120949</v>
      </c>
      <c r="BE417" s="52"/>
    </row>
    <row r="418" spans="4:57" x14ac:dyDescent="0.55000000000000004">
      <c r="D418" s="6">
        <v>9.8075775857913605E-2</v>
      </c>
      <c r="E418" s="6">
        <f t="shared" si="60"/>
        <v>85.370305179088618</v>
      </c>
      <c r="AD418" s="6">
        <v>85.370305179088618</v>
      </c>
      <c r="AE418" s="6">
        <f t="shared" si="61"/>
        <v>25.611091553726585</v>
      </c>
      <c r="BE418" s="52"/>
    </row>
    <row r="419" spans="4:57" x14ac:dyDescent="0.55000000000000004">
      <c r="D419" s="6">
        <v>0.77545031048258106</v>
      </c>
      <c r="E419" s="6">
        <f t="shared" si="60"/>
        <v>187.84586759396262</v>
      </c>
      <c r="AD419" s="6">
        <v>187.84586759396262</v>
      </c>
      <c r="AE419" s="6">
        <f t="shared" si="61"/>
        <v>56.353760278188787</v>
      </c>
      <c r="BE419" s="52"/>
    </row>
    <row r="420" spans="4:57" x14ac:dyDescent="0.55000000000000004">
      <c r="D420" s="6">
        <v>0.78732480774762681</v>
      </c>
      <c r="E420" s="6">
        <f t="shared" si="60"/>
        <v>189.85866550463373</v>
      </c>
      <c r="AD420" s="6">
        <v>189.85866550463373</v>
      </c>
      <c r="AE420" s="6">
        <f t="shared" si="61"/>
        <v>56.957599651390119</v>
      </c>
      <c r="BE420" s="52"/>
    </row>
    <row r="421" spans="4:57" x14ac:dyDescent="0.55000000000000004">
      <c r="D421" s="6">
        <v>0.42429441431761339</v>
      </c>
      <c r="E421" s="6">
        <f t="shared" si="60"/>
        <v>140.45403560964442</v>
      </c>
      <c r="AD421" s="6">
        <v>140.45403560964442</v>
      </c>
      <c r="AE421" s="6">
        <f t="shared" si="61"/>
        <v>42.136210682893328</v>
      </c>
      <c r="BE421" s="52"/>
    </row>
    <row r="422" spans="4:57" x14ac:dyDescent="0.55000000000000004">
      <c r="D422" s="6">
        <v>0.96594415156529911</v>
      </c>
      <c r="E422" s="6">
        <f t="shared" si="60"/>
        <v>241.21335659996276</v>
      </c>
      <c r="AD422" s="6">
        <v>241.21335659996276</v>
      </c>
      <c r="AE422" s="6">
        <f t="shared" si="61"/>
        <v>72.364006979988829</v>
      </c>
      <c r="BE422" s="52"/>
    </row>
    <row r="423" spans="4:57" x14ac:dyDescent="0.55000000000000004">
      <c r="D423" s="6">
        <v>1.3662150085891778E-2</v>
      </c>
      <c r="E423" s="6">
        <f t="shared" si="60"/>
        <v>39.65732801353488</v>
      </c>
      <c r="AD423" s="6">
        <v>39.65732801353488</v>
      </c>
      <c r="AE423" s="6">
        <f t="shared" si="61"/>
        <v>11.897198404060463</v>
      </c>
      <c r="BE423" s="52"/>
    </row>
    <row r="424" spans="4:57" x14ac:dyDescent="0.55000000000000004">
      <c r="D424" s="6">
        <v>0.18615110367611754</v>
      </c>
      <c r="E424" s="6">
        <f t="shared" si="60"/>
        <v>105.39153618512407</v>
      </c>
      <c r="AD424" s="6">
        <v>105.39153618512407</v>
      </c>
      <c r="AE424" s="6">
        <f t="shared" si="61"/>
        <v>31.617460855537217</v>
      </c>
      <c r="BE424" s="52"/>
    </row>
    <row r="425" spans="4:57" x14ac:dyDescent="0.55000000000000004">
      <c r="D425" s="6">
        <v>0.53738982666493207</v>
      </c>
      <c r="E425" s="6">
        <f t="shared" si="60"/>
        <v>154.69300139846419</v>
      </c>
      <c r="AD425" s="6">
        <v>154.69300139846419</v>
      </c>
      <c r="AE425" s="6">
        <f t="shared" si="61"/>
        <v>46.407900419539253</v>
      </c>
      <c r="BE425" s="52"/>
    </row>
    <row r="426" spans="4:57" x14ac:dyDescent="0.55000000000000004">
      <c r="D426" s="6">
        <v>0.35835179127633632</v>
      </c>
      <c r="E426" s="6">
        <f t="shared" si="60"/>
        <v>131.85660605435507</v>
      </c>
      <c r="AD426" s="6">
        <v>131.85660605435507</v>
      </c>
      <c r="AE426" s="6">
        <f t="shared" si="61"/>
        <v>39.556981816306518</v>
      </c>
      <c r="BE426" s="52"/>
    </row>
    <row r="427" spans="4:57" x14ac:dyDescent="0.55000000000000004">
      <c r="D427" s="6">
        <v>0.37884306397514744</v>
      </c>
      <c r="E427" s="6">
        <f t="shared" si="60"/>
        <v>134.57396344463282</v>
      </c>
      <c r="AD427" s="6">
        <v>134.57396344463282</v>
      </c>
      <c r="AE427" s="6">
        <f t="shared" si="61"/>
        <v>40.372189033389844</v>
      </c>
      <c r="BE427" s="52"/>
    </row>
    <row r="428" spans="4:57" x14ac:dyDescent="0.55000000000000004">
      <c r="D428" s="6">
        <v>0.70678848564855068</v>
      </c>
      <c r="E428" s="6">
        <f t="shared" si="60"/>
        <v>177.2013401497158</v>
      </c>
      <c r="AD428" s="6">
        <v>177.2013401497158</v>
      </c>
      <c r="AE428" s="6">
        <f t="shared" si="61"/>
        <v>53.16040204491474</v>
      </c>
      <c r="BE428" s="52"/>
    </row>
    <row r="429" spans="4:57" x14ac:dyDescent="0.55000000000000004">
      <c r="D429" s="6">
        <v>0.68547088686490776</v>
      </c>
      <c r="E429" s="6">
        <f t="shared" si="60"/>
        <v>174.15264143570903</v>
      </c>
      <c r="AD429" s="6">
        <v>174.15264143570903</v>
      </c>
      <c r="AE429" s="6">
        <f t="shared" si="61"/>
        <v>52.245792430712704</v>
      </c>
      <c r="BE429" s="52"/>
    </row>
    <row r="430" spans="4:57" x14ac:dyDescent="0.55000000000000004">
      <c r="D430" s="6">
        <v>0.75771544838154392</v>
      </c>
      <c r="E430" s="6">
        <f t="shared" si="60"/>
        <v>184.94863410058827</v>
      </c>
      <c r="AD430" s="6">
        <v>184.94863410058827</v>
      </c>
      <c r="AE430" s="6">
        <f t="shared" si="61"/>
        <v>55.48459023017648</v>
      </c>
      <c r="BE430" s="52"/>
    </row>
    <row r="431" spans="4:57" x14ac:dyDescent="0.55000000000000004">
      <c r="D431" s="6">
        <v>0.64935264426987871</v>
      </c>
      <c r="E431" s="6">
        <f t="shared" si="60"/>
        <v>169.17866641962667</v>
      </c>
      <c r="AD431" s="6">
        <v>169.17866641962667</v>
      </c>
      <c r="AE431" s="6">
        <f t="shared" si="61"/>
        <v>50.753599925887997</v>
      </c>
      <c r="BE431" s="52"/>
    </row>
    <row r="432" spans="4:57" x14ac:dyDescent="0.55000000000000004">
      <c r="D432" s="6">
        <v>0.22202108269888099</v>
      </c>
      <c r="E432" s="6">
        <f t="shared" si="60"/>
        <v>111.73073681791467</v>
      </c>
      <c r="AD432" s="6">
        <v>111.73073681791467</v>
      </c>
      <c r="AE432" s="6">
        <f t="shared" si="61"/>
        <v>33.519221045374401</v>
      </c>
      <c r="BE432" s="52"/>
    </row>
    <row r="433" spans="4:57" x14ac:dyDescent="0.55000000000000004">
      <c r="D433" s="6">
        <v>0.50990688660177541</v>
      </c>
      <c r="E433" s="6">
        <f t="shared" si="60"/>
        <v>151.24177174556175</v>
      </c>
      <c r="AD433" s="6">
        <v>151.24177174556175</v>
      </c>
      <c r="AE433" s="6">
        <f t="shared" si="61"/>
        <v>45.37253152366852</v>
      </c>
      <c r="BE433" s="52"/>
    </row>
    <row r="434" spans="4:57" x14ac:dyDescent="0.55000000000000004">
      <c r="D434" s="6">
        <v>0.41638140848038407</v>
      </c>
      <c r="E434" s="6">
        <f t="shared" si="60"/>
        <v>139.44202528630203</v>
      </c>
      <c r="AD434" s="6">
        <v>139.44202528630203</v>
      </c>
      <c r="AE434" s="6">
        <f t="shared" si="61"/>
        <v>41.832607585890607</v>
      </c>
      <c r="BE434" s="52"/>
    </row>
    <row r="435" spans="4:57" x14ac:dyDescent="0.55000000000000004">
      <c r="D435" s="6">
        <v>0.31663172718801014</v>
      </c>
      <c r="E435" s="6">
        <f t="shared" si="60"/>
        <v>126.14307173215491</v>
      </c>
      <c r="AD435" s="6">
        <v>126.14307173215491</v>
      </c>
      <c r="AE435" s="6">
        <f t="shared" si="61"/>
        <v>37.842921519646474</v>
      </c>
      <c r="BE435" s="52"/>
    </row>
    <row r="436" spans="4:57" x14ac:dyDescent="0.55000000000000004">
      <c r="D436" s="6">
        <v>0.47299427154156026</v>
      </c>
      <c r="E436" s="6">
        <f t="shared" si="60"/>
        <v>146.61274474495846</v>
      </c>
      <c r="AD436" s="6">
        <v>146.61274474495846</v>
      </c>
      <c r="AE436" s="6">
        <f t="shared" si="61"/>
        <v>43.983823423487536</v>
      </c>
      <c r="BE436" s="52"/>
    </row>
    <row r="437" spans="4:57" x14ac:dyDescent="0.55000000000000004">
      <c r="D437" s="6">
        <v>0.9353774788303918</v>
      </c>
      <c r="E437" s="6">
        <f t="shared" si="60"/>
        <v>225.85428615592099</v>
      </c>
      <c r="AD437" s="6">
        <v>225.85428615592099</v>
      </c>
      <c r="AE437" s="6">
        <f t="shared" si="61"/>
        <v>67.756285846776294</v>
      </c>
      <c r="BE437" s="52"/>
    </row>
    <row r="438" spans="4:57" x14ac:dyDescent="0.55000000000000004">
      <c r="D438" s="6">
        <v>0.61057750156137092</v>
      </c>
      <c r="E438" s="6">
        <f t="shared" si="60"/>
        <v>164.04122593337357</v>
      </c>
      <c r="AD438" s="6">
        <v>164.04122593337357</v>
      </c>
      <c r="AE438" s="6">
        <f t="shared" si="61"/>
        <v>49.212367780012066</v>
      </c>
      <c r="BE438" s="52"/>
    </row>
    <row r="439" spans="4:57" x14ac:dyDescent="0.55000000000000004">
      <c r="D439" s="6">
        <v>0.33570131415367566</v>
      </c>
      <c r="E439" s="6">
        <f t="shared" si="60"/>
        <v>128.78881158418397</v>
      </c>
      <c r="AD439" s="6">
        <v>128.78881158418397</v>
      </c>
      <c r="AE439" s="6">
        <f t="shared" si="61"/>
        <v>38.636643475255191</v>
      </c>
      <c r="BE439" s="52"/>
    </row>
    <row r="440" spans="4:57" x14ac:dyDescent="0.55000000000000004">
      <c r="D440" s="6">
        <v>0.2084971102372557</v>
      </c>
      <c r="E440" s="6">
        <f t="shared" si="60"/>
        <v>109.41765055058612</v>
      </c>
      <c r="AD440" s="6">
        <v>109.41765055058612</v>
      </c>
      <c r="AE440" s="6">
        <f t="shared" si="61"/>
        <v>32.825295165175831</v>
      </c>
      <c r="BE440" s="52"/>
    </row>
    <row r="441" spans="4:57" x14ac:dyDescent="0.55000000000000004">
      <c r="D441" s="6">
        <v>0.33136188709791237</v>
      </c>
      <c r="E441" s="6">
        <f t="shared" si="60"/>
        <v>128.1922155056522</v>
      </c>
      <c r="AD441" s="6">
        <v>128.1922155056522</v>
      </c>
      <c r="AE441" s="6">
        <f t="shared" si="61"/>
        <v>38.457664651695659</v>
      </c>
      <c r="BE441" s="52"/>
    </row>
    <row r="442" spans="4:57" x14ac:dyDescent="0.55000000000000004">
      <c r="D442" s="6">
        <v>0.80943385555012926</v>
      </c>
      <c r="E442" s="6">
        <f t="shared" si="60"/>
        <v>193.79059599565454</v>
      </c>
      <c r="AD442" s="6">
        <v>193.79059599565454</v>
      </c>
      <c r="AE442" s="6">
        <f t="shared" si="61"/>
        <v>58.137178798696361</v>
      </c>
      <c r="BE442" s="52"/>
    </row>
    <row r="443" spans="4:57" x14ac:dyDescent="0.55000000000000004">
      <c r="D443" s="6">
        <v>0.63999749283370677</v>
      </c>
      <c r="E443" s="6">
        <f t="shared" si="60"/>
        <v>167.92260458573287</v>
      </c>
      <c r="AD443" s="6">
        <v>167.92260458573287</v>
      </c>
      <c r="AE443" s="6">
        <f t="shared" si="61"/>
        <v>50.376781375719858</v>
      </c>
      <c r="BE443" s="52"/>
    </row>
    <row r="444" spans="4:57" x14ac:dyDescent="0.55000000000000004">
      <c r="D444" s="6">
        <v>0.342872074620586</v>
      </c>
      <c r="E444" s="6">
        <f t="shared" si="60"/>
        <v>129.76813585997905</v>
      </c>
      <c r="AD444" s="6">
        <v>129.76813585997905</v>
      </c>
      <c r="AE444" s="6">
        <f t="shared" si="61"/>
        <v>38.930440757993715</v>
      </c>
      <c r="BE444" s="52"/>
    </row>
    <row r="445" spans="4:57" x14ac:dyDescent="0.55000000000000004">
      <c r="D445" s="6">
        <v>0.9243441302976142</v>
      </c>
      <c r="E445" s="6">
        <f t="shared" si="60"/>
        <v>221.74567654863367</v>
      </c>
      <c r="AD445" s="6">
        <v>221.74567654863367</v>
      </c>
      <c r="AE445" s="6">
        <f t="shared" si="61"/>
        <v>66.5237029645901</v>
      </c>
      <c r="BE445" s="52"/>
    </row>
    <row r="446" spans="4:57" x14ac:dyDescent="0.55000000000000004">
      <c r="D446" s="6">
        <v>0.61555676496416489</v>
      </c>
      <c r="E446" s="6">
        <f t="shared" si="60"/>
        <v>164.69158765569438</v>
      </c>
      <c r="AD446" s="6">
        <v>164.69158765569438</v>
      </c>
      <c r="AE446" s="6">
        <f t="shared" si="61"/>
        <v>49.40747629670831</v>
      </c>
      <c r="BE446" s="52"/>
    </row>
    <row r="447" spans="4:57" x14ac:dyDescent="0.55000000000000004">
      <c r="D447" s="6">
        <v>0.64971002137248357</v>
      </c>
      <c r="E447" s="6">
        <f t="shared" si="60"/>
        <v>169.22688513089312</v>
      </c>
      <c r="AD447" s="6">
        <v>169.22688513089312</v>
      </c>
      <c r="AE447" s="6">
        <f t="shared" si="61"/>
        <v>50.768065539267937</v>
      </c>
      <c r="BE447" s="52"/>
    </row>
    <row r="448" spans="4:57" x14ac:dyDescent="0.55000000000000004">
      <c r="D448" s="6">
        <v>0.60202989989577405</v>
      </c>
      <c r="E448" s="6">
        <f t="shared" si="60"/>
        <v>162.93023864799363</v>
      </c>
      <c r="AD448" s="6">
        <v>162.93023864799363</v>
      </c>
      <c r="AE448" s="6">
        <f t="shared" si="61"/>
        <v>48.879071594398091</v>
      </c>
      <c r="BE448" s="52"/>
    </row>
    <row r="449" spans="4:57" x14ac:dyDescent="0.55000000000000004">
      <c r="D449" s="6">
        <v>2.1797190268597832E-2</v>
      </c>
      <c r="E449" s="6">
        <f t="shared" si="60"/>
        <v>49.101497461047899</v>
      </c>
      <c r="AD449" s="6">
        <v>49.101497461047899</v>
      </c>
      <c r="AE449" s="6">
        <f t="shared" si="61"/>
        <v>14.730449238314369</v>
      </c>
      <c r="BE449" s="52"/>
    </row>
    <row r="450" spans="4:57" x14ac:dyDescent="0.55000000000000004">
      <c r="D450" s="6">
        <v>0.66817911455456991</v>
      </c>
      <c r="E450" s="6">
        <f t="shared" si="60"/>
        <v>171.7445346195222</v>
      </c>
      <c r="AD450" s="6">
        <v>171.7445346195222</v>
      </c>
      <c r="AE450" s="6">
        <f t="shared" si="61"/>
        <v>51.523360385856655</v>
      </c>
      <c r="BE450" s="52"/>
    </row>
    <row r="451" spans="4:57" x14ac:dyDescent="0.55000000000000004">
      <c r="D451" s="6">
        <v>0.70539884976108302</v>
      </c>
      <c r="E451" s="6">
        <f t="shared" ref="E451:E514" si="62">_xlfn.NORM.INV(D451,$B$1,$B$2)</f>
        <v>176.99961805680456</v>
      </c>
      <c r="AD451" s="6">
        <v>176.99961805680456</v>
      </c>
      <c r="AE451" s="6">
        <f t="shared" ref="AE451:AE514" si="63">AD451*0.3</f>
        <v>53.099885417041371</v>
      </c>
      <c r="BE451" s="52"/>
    </row>
    <row r="452" spans="4:57" x14ac:dyDescent="0.55000000000000004">
      <c r="D452" s="6">
        <v>0.98468227759185178</v>
      </c>
      <c r="E452" s="6">
        <f t="shared" si="62"/>
        <v>258.08880093642529</v>
      </c>
      <c r="AD452" s="6">
        <v>258.08880093642529</v>
      </c>
      <c r="AE452" s="6">
        <f t="shared" si="63"/>
        <v>77.426640280927586</v>
      </c>
      <c r="BE452" s="52"/>
    </row>
    <row r="453" spans="4:57" x14ac:dyDescent="0.55000000000000004">
      <c r="D453" s="6">
        <v>0.37344695352409851</v>
      </c>
      <c r="E453" s="6">
        <f t="shared" si="62"/>
        <v>133.86311558393797</v>
      </c>
      <c r="AD453" s="6">
        <v>133.86311558393797</v>
      </c>
      <c r="AE453" s="6">
        <f t="shared" si="63"/>
        <v>40.158934675181392</v>
      </c>
      <c r="BE453" s="52"/>
    </row>
    <row r="454" spans="4:57" x14ac:dyDescent="0.55000000000000004">
      <c r="D454" s="6">
        <v>0.88383321185060137</v>
      </c>
      <c r="E454" s="6">
        <f t="shared" si="62"/>
        <v>209.71846039513113</v>
      </c>
      <c r="AD454" s="6">
        <v>209.71846039513113</v>
      </c>
      <c r="AE454" s="6">
        <f t="shared" si="63"/>
        <v>62.915538118539338</v>
      </c>
      <c r="BE454" s="52"/>
    </row>
    <row r="455" spans="4:57" x14ac:dyDescent="0.55000000000000004">
      <c r="D455" s="6">
        <v>0.63278606777278579</v>
      </c>
      <c r="E455" s="6">
        <f t="shared" si="62"/>
        <v>166.96207127980102</v>
      </c>
      <c r="AD455" s="6">
        <v>166.96207127980102</v>
      </c>
      <c r="AE455" s="6">
        <f t="shared" si="63"/>
        <v>50.088621383940307</v>
      </c>
      <c r="BE455" s="52"/>
    </row>
    <row r="456" spans="4:57" x14ac:dyDescent="0.55000000000000004">
      <c r="D456" s="6">
        <v>0.32591748203698812</v>
      </c>
      <c r="E456" s="6">
        <f t="shared" si="62"/>
        <v>127.43927527869722</v>
      </c>
      <c r="AD456" s="6">
        <v>127.43927527869722</v>
      </c>
      <c r="AE456" s="6">
        <f t="shared" si="63"/>
        <v>38.231782583609167</v>
      </c>
      <c r="BE456" s="52"/>
    </row>
    <row r="457" spans="4:57" x14ac:dyDescent="0.55000000000000004">
      <c r="D457" s="6">
        <v>0.85160697358114723</v>
      </c>
      <c r="E457" s="6">
        <f t="shared" si="62"/>
        <v>202.16751823869001</v>
      </c>
      <c r="AD457" s="6">
        <v>202.16751823869001</v>
      </c>
      <c r="AE457" s="6">
        <f t="shared" si="63"/>
        <v>60.650255471606997</v>
      </c>
      <c r="BE457" s="52"/>
    </row>
    <row r="458" spans="4:57" x14ac:dyDescent="0.55000000000000004">
      <c r="D458" s="6">
        <v>0.96779079920338873</v>
      </c>
      <c r="E458" s="6">
        <f t="shared" si="62"/>
        <v>242.46365028101638</v>
      </c>
      <c r="AD458" s="6">
        <v>242.46365028101638</v>
      </c>
      <c r="AE458" s="6">
        <f t="shared" si="63"/>
        <v>72.739095084304907</v>
      </c>
      <c r="BE458" s="52"/>
    </row>
    <row r="459" spans="4:57" x14ac:dyDescent="0.55000000000000004">
      <c r="D459" s="6">
        <v>0.74173055341965999</v>
      </c>
      <c r="E459" s="6">
        <f t="shared" si="62"/>
        <v>182.43449042202474</v>
      </c>
      <c r="AD459" s="6">
        <v>182.43449042202474</v>
      </c>
      <c r="AE459" s="6">
        <f t="shared" si="63"/>
        <v>54.73034712660742</v>
      </c>
      <c r="BE459" s="52"/>
    </row>
    <row r="460" spans="4:57" x14ac:dyDescent="0.55000000000000004">
      <c r="D460" s="6">
        <v>0.39121694580973154</v>
      </c>
      <c r="E460" s="6">
        <f t="shared" si="62"/>
        <v>136.19256724508571</v>
      </c>
      <c r="AD460" s="6">
        <v>136.19256724508571</v>
      </c>
      <c r="AE460" s="6">
        <f t="shared" si="63"/>
        <v>40.857770173525715</v>
      </c>
      <c r="BE460" s="52"/>
    </row>
    <row r="461" spans="4:57" x14ac:dyDescent="0.55000000000000004">
      <c r="D461" s="6">
        <v>0.51363383138728447</v>
      </c>
      <c r="E461" s="6">
        <f t="shared" si="62"/>
        <v>151.7090801137482</v>
      </c>
      <c r="AD461" s="6">
        <v>151.7090801137482</v>
      </c>
      <c r="AE461" s="6">
        <f t="shared" si="63"/>
        <v>45.51272403412446</v>
      </c>
      <c r="BE461" s="52"/>
    </row>
    <row r="462" spans="4:57" x14ac:dyDescent="0.55000000000000004">
      <c r="D462" s="6">
        <v>2.0866633548143887E-2</v>
      </c>
      <c r="E462" s="6">
        <f t="shared" si="62"/>
        <v>48.191489786825457</v>
      </c>
      <c r="AD462" s="6">
        <v>48.191489786825457</v>
      </c>
      <c r="AE462" s="6">
        <f t="shared" si="63"/>
        <v>14.457446936047637</v>
      </c>
      <c r="BE462" s="52"/>
    </row>
    <row r="463" spans="4:57" x14ac:dyDescent="0.55000000000000004">
      <c r="D463" s="6">
        <v>0.60113461477304186</v>
      </c>
      <c r="E463" s="6">
        <f t="shared" si="62"/>
        <v>162.81425054266003</v>
      </c>
      <c r="AD463" s="6">
        <v>162.81425054266003</v>
      </c>
      <c r="AE463" s="6">
        <f t="shared" si="63"/>
        <v>48.844275162798006</v>
      </c>
      <c r="BE463" s="52"/>
    </row>
    <row r="464" spans="4:57" x14ac:dyDescent="0.55000000000000004">
      <c r="D464" s="6">
        <v>0.1218152846990066</v>
      </c>
      <c r="E464" s="6">
        <f t="shared" si="62"/>
        <v>91.701993950389436</v>
      </c>
      <c r="AD464" s="6">
        <v>91.701993950389436</v>
      </c>
      <c r="AE464" s="6">
        <f t="shared" si="63"/>
        <v>27.51059818511683</v>
      </c>
      <c r="BE464" s="52"/>
    </row>
    <row r="465" spans="4:57" x14ac:dyDescent="0.55000000000000004">
      <c r="D465" s="6">
        <v>0.3396488608181637</v>
      </c>
      <c r="E465" s="6">
        <f t="shared" si="62"/>
        <v>129.32891793444159</v>
      </c>
      <c r="AD465" s="6">
        <v>129.32891793444159</v>
      </c>
      <c r="AE465" s="6">
        <f t="shared" si="63"/>
        <v>38.798675380332476</v>
      </c>
      <c r="BE465" s="52"/>
    </row>
    <row r="466" spans="4:57" x14ac:dyDescent="0.55000000000000004">
      <c r="D466" s="6">
        <v>0.27593024324585924</v>
      </c>
      <c r="E466" s="6">
        <f t="shared" si="62"/>
        <v>120.25127276171128</v>
      </c>
      <c r="AD466" s="6">
        <v>120.25127276171128</v>
      </c>
      <c r="AE466" s="6">
        <f t="shared" si="63"/>
        <v>36.075381828513379</v>
      </c>
      <c r="BE466" s="52"/>
    </row>
    <row r="467" spans="4:57" x14ac:dyDescent="0.55000000000000004">
      <c r="D467" s="6">
        <v>0.96641345818790025</v>
      </c>
      <c r="E467" s="6">
        <f t="shared" si="62"/>
        <v>241.5257105886794</v>
      </c>
      <c r="AD467" s="6">
        <v>241.5257105886794</v>
      </c>
      <c r="AE467" s="6">
        <f t="shared" si="63"/>
        <v>72.457713176603818</v>
      </c>
      <c r="BE467" s="52"/>
    </row>
    <row r="468" spans="4:57" x14ac:dyDescent="0.55000000000000004">
      <c r="D468" s="6">
        <v>0.49509889860508605</v>
      </c>
      <c r="E468" s="6">
        <f t="shared" si="62"/>
        <v>149.38572258105407</v>
      </c>
      <c r="AD468" s="6">
        <v>149.38572258105407</v>
      </c>
      <c r="AE468" s="6">
        <f t="shared" si="63"/>
        <v>44.815716774316222</v>
      </c>
      <c r="BE468" s="52"/>
    </row>
    <row r="469" spans="4:57" x14ac:dyDescent="0.55000000000000004">
      <c r="D469" s="6">
        <v>5.3363401480632677E-2</v>
      </c>
      <c r="E469" s="6">
        <f t="shared" si="62"/>
        <v>69.34592509816855</v>
      </c>
      <c r="AD469" s="6">
        <v>69.34592509816855</v>
      </c>
      <c r="AE469" s="6">
        <f t="shared" si="63"/>
        <v>20.803777529450564</v>
      </c>
      <c r="BE469" s="52"/>
    </row>
    <row r="470" spans="4:57" x14ac:dyDescent="0.55000000000000004">
      <c r="D470" s="6">
        <v>0.31779783590644073</v>
      </c>
      <c r="E470" s="6">
        <f t="shared" si="62"/>
        <v>126.30671442518198</v>
      </c>
      <c r="AD470" s="6">
        <v>126.30671442518198</v>
      </c>
      <c r="AE470" s="6">
        <f t="shared" si="63"/>
        <v>37.892014327554591</v>
      </c>
      <c r="BE470" s="52"/>
    </row>
    <row r="471" spans="4:57" x14ac:dyDescent="0.55000000000000004">
      <c r="D471" s="6">
        <v>0.67764732267429906</v>
      </c>
      <c r="E471" s="6">
        <f t="shared" si="62"/>
        <v>173.0564989357793</v>
      </c>
      <c r="AD471" s="6">
        <v>173.0564989357793</v>
      </c>
      <c r="AE471" s="6">
        <f t="shared" si="63"/>
        <v>51.916949680733786</v>
      </c>
      <c r="BE471" s="52"/>
    </row>
    <row r="472" spans="4:57" x14ac:dyDescent="0.55000000000000004">
      <c r="D472" s="6">
        <v>0.15327071574121498</v>
      </c>
      <c r="E472" s="6">
        <f t="shared" si="62"/>
        <v>98.874695471018669</v>
      </c>
      <c r="AD472" s="6">
        <v>98.874695471018669</v>
      </c>
      <c r="AE472" s="6">
        <f t="shared" si="63"/>
        <v>29.6624086413056</v>
      </c>
      <c r="BE472" s="52"/>
    </row>
    <row r="473" spans="4:57" x14ac:dyDescent="0.55000000000000004">
      <c r="D473" s="6">
        <v>0.87880497439539218</v>
      </c>
      <c r="E473" s="6">
        <f t="shared" si="62"/>
        <v>208.45168534348988</v>
      </c>
      <c r="AD473" s="6">
        <v>208.45168534348988</v>
      </c>
      <c r="AE473" s="6">
        <f t="shared" si="63"/>
        <v>62.535505603046964</v>
      </c>
      <c r="BE473" s="52"/>
    </row>
    <row r="474" spans="4:57" x14ac:dyDescent="0.55000000000000004">
      <c r="D474" s="6">
        <v>0.64785131056163092</v>
      </c>
      <c r="E474" s="6">
        <f t="shared" si="62"/>
        <v>168.97629473556131</v>
      </c>
      <c r="AD474" s="6">
        <v>168.97629473556131</v>
      </c>
      <c r="AE474" s="6">
        <f t="shared" si="63"/>
        <v>50.692888420668389</v>
      </c>
      <c r="BE474" s="52"/>
    </row>
    <row r="475" spans="4:57" x14ac:dyDescent="0.55000000000000004">
      <c r="D475" s="6">
        <v>0.22739634547936627</v>
      </c>
      <c r="E475" s="6">
        <f t="shared" si="62"/>
        <v>112.62755944567942</v>
      </c>
      <c r="AD475" s="6">
        <v>112.62755944567942</v>
      </c>
      <c r="AE475" s="6">
        <f t="shared" si="63"/>
        <v>33.788267833703827</v>
      </c>
      <c r="BE475" s="52"/>
    </row>
    <row r="476" spans="4:57" x14ac:dyDescent="0.55000000000000004">
      <c r="D476" s="6">
        <v>0.19446985864265243</v>
      </c>
      <c r="E476" s="6">
        <f t="shared" si="62"/>
        <v>106.92291069590114</v>
      </c>
      <c r="AD476" s="6">
        <v>106.92291069590114</v>
      </c>
      <c r="AE476" s="6">
        <f t="shared" si="63"/>
        <v>32.076873208770337</v>
      </c>
      <c r="BE476" s="52"/>
    </row>
    <row r="477" spans="4:57" x14ac:dyDescent="0.55000000000000004">
      <c r="D477" s="6">
        <v>0.61369211557997394</v>
      </c>
      <c r="E477" s="6">
        <f t="shared" si="62"/>
        <v>164.44775295448812</v>
      </c>
      <c r="AD477" s="6">
        <v>164.44775295448812</v>
      </c>
      <c r="AE477" s="6">
        <f t="shared" si="63"/>
        <v>49.334325886346434</v>
      </c>
      <c r="BE477" s="52"/>
    </row>
    <row r="478" spans="4:57" x14ac:dyDescent="0.55000000000000004">
      <c r="D478" s="6">
        <v>4.3838184053004992E-2</v>
      </c>
      <c r="E478" s="6">
        <f t="shared" si="62"/>
        <v>64.610783604552964</v>
      </c>
      <c r="AD478" s="6">
        <v>64.610783604552964</v>
      </c>
      <c r="AE478" s="6">
        <f t="shared" si="63"/>
        <v>19.383235081365889</v>
      </c>
      <c r="BE478" s="52"/>
    </row>
    <row r="479" spans="4:57" x14ac:dyDescent="0.55000000000000004">
      <c r="D479" s="6">
        <v>0.67025025551927619</v>
      </c>
      <c r="E479" s="6">
        <f t="shared" si="62"/>
        <v>172.03021502414344</v>
      </c>
      <c r="AD479" s="6">
        <v>172.03021502414344</v>
      </c>
      <c r="AE479" s="6">
        <f t="shared" si="63"/>
        <v>51.609064507243033</v>
      </c>
      <c r="BE479" s="52"/>
    </row>
    <row r="480" spans="4:57" x14ac:dyDescent="0.55000000000000004">
      <c r="D480" s="6">
        <v>0.7851793625071446</v>
      </c>
      <c r="E480" s="6">
        <f t="shared" si="62"/>
        <v>189.49028283588052</v>
      </c>
      <c r="AD480" s="6">
        <v>189.49028283588052</v>
      </c>
      <c r="AE480" s="6">
        <f t="shared" si="63"/>
        <v>56.847084850764155</v>
      </c>
      <c r="BE480" s="52"/>
    </row>
    <row r="481" spans="4:57" x14ac:dyDescent="0.55000000000000004">
      <c r="D481" s="6">
        <v>0.80555995840488426</v>
      </c>
      <c r="E481" s="6">
        <f t="shared" si="62"/>
        <v>193.08250586095212</v>
      </c>
      <c r="AD481" s="6">
        <v>193.08250586095212</v>
      </c>
      <c r="AE481" s="6">
        <f t="shared" si="63"/>
        <v>57.924751758285637</v>
      </c>
      <c r="BE481" s="52"/>
    </row>
    <row r="482" spans="4:57" x14ac:dyDescent="0.55000000000000004">
      <c r="D482" s="6">
        <v>0.89417960877910252</v>
      </c>
      <c r="E482" s="6">
        <f t="shared" si="62"/>
        <v>212.45332085996753</v>
      </c>
      <c r="AD482" s="6">
        <v>212.45332085996753</v>
      </c>
      <c r="AE482" s="6">
        <f t="shared" si="63"/>
        <v>63.735996257990259</v>
      </c>
      <c r="BE482" s="52"/>
    </row>
    <row r="483" spans="4:57" x14ac:dyDescent="0.55000000000000004">
      <c r="D483" s="6">
        <v>3.1809953279012593E-2</v>
      </c>
      <c r="E483" s="6">
        <f t="shared" si="62"/>
        <v>57.258289982021012</v>
      </c>
      <c r="AD483" s="6">
        <v>57.258289982021012</v>
      </c>
      <c r="AE483" s="6">
        <f t="shared" si="63"/>
        <v>17.177486994606301</v>
      </c>
      <c r="BE483" s="52"/>
    </row>
    <row r="484" spans="4:57" x14ac:dyDescent="0.55000000000000004">
      <c r="D484" s="6">
        <v>0.76838220831682424</v>
      </c>
      <c r="E484" s="6">
        <f t="shared" si="62"/>
        <v>186.67647161889496</v>
      </c>
      <c r="AD484" s="6">
        <v>186.67647161889496</v>
      </c>
      <c r="AE484" s="6">
        <f t="shared" si="63"/>
        <v>56.002941485668487</v>
      </c>
      <c r="BE484" s="52"/>
    </row>
    <row r="485" spans="4:57" x14ac:dyDescent="0.55000000000000004">
      <c r="D485" s="6">
        <v>0.36198495809590492</v>
      </c>
      <c r="E485" s="6">
        <f t="shared" si="62"/>
        <v>132.34209488627036</v>
      </c>
      <c r="AD485" s="6">
        <v>132.34209488627036</v>
      </c>
      <c r="AE485" s="6">
        <f t="shared" si="63"/>
        <v>39.702628465881105</v>
      </c>
      <c r="BE485" s="52"/>
    </row>
    <row r="486" spans="4:57" x14ac:dyDescent="0.55000000000000004">
      <c r="D486" s="6">
        <v>0.33850372562630726</v>
      </c>
      <c r="E486" s="6">
        <f t="shared" si="62"/>
        <v>129.17249065526286</v>
      </c>
      <c r="AD486" s="6">
        <v>129.17249065526286</v>
      </c>
      <c r="AE486" s="6">
        <f t="shared" si="63"/>
        <v>38.751747196578854</v>
      </c>
      <c r="BE486" s="52"/>
    </row>
    <row r="487" spans="4:57" x14ac:dyDescent="0.55000000000000004">
      <c r="D487" s="6">
        <v>0.26588336591368011</v>
      </c>
      <c r="E487" s="6">
        <f t="shared" si="62"/>
        <v>118.73443247568196</v>
      </c>
      <c r="AD487" s="6">
        <v>118.73443247568196</v>
      </c>
      <c r="AE487" s="6">
        <f t="shared" si="63"/>
        <v>35.620329742704584</v>
      </c>
      <c r="BE487" s="52"/>
    </row>
    <row r="488" spans="4:57" x14ac:dyDescent="0.55000000000000004">
      <c r="D488" s="6">
        <v>0.79176967155275868</v>
      </c>
      <c r="E488" s="6">
        <f t="shared" si="62"/>
        <v>190.62884702865844</v>
      </c>
      <c r="AD488" s="6">
        <v>190.62884702865844</v>
      </c>
      <c r="AE488" s="6">
        <f t="shared" si="63"/>
        <v>57.188654108597532</v>
      </c>
      <c r="BE488" s="52"/>
    </row>
    <row r="489" spans="4:57" x14ac:dyDescent="0.55000000000000004">
      <c r="D489" s="6">
        <v>0.96474274317744046</v>
      </c>
      <c r="E489" s="6">
        <f t="shared" si="62"/>
        <v>240.4295673950154</v>
      </c>
      <c r="AD489" s="6">
        <v>240.4295673950154</v>
      </c>
      <c r="AE489" s="6">
        <f t="shared" si="63"/>
        <v>72.128870218504616</v>
      </c>
      <c r="BE489" s="52"/>
    </row>
    <row r="490" spans="4:57" x14ac:dyDescent="0.55000000000000004">
      <c r="D490" s="6">
        <v>0.48179647034306394</v>
      </c>
      <c r="E490" s="6">
        <f t="shared" si="62"/>
        <v>147.71773362536362</v>
      </c>
      <c r="AD490" s="6">
        <v>147.71773362536362</v>
      </c>
      <c r="AE490" s="6">
        <f t="shared" si="63"/>
        <v>44.315320087609088</v>
      </c>
      <c r="BE490" s="52"/>
    </row>
    <row r="491" spans="4:57" x14ac:dyDescent="0.55000000000000004">
      <c r="D491" s="6">
        <v>0.94591585507589382</v>
      </c>
      <c r="E491" s="6">
        <f t="shared" si="62"/>
        <v>230.32404463796473</v>
      </c>
      <c r="AD491" s="6">
        <v>230.32404463796473</v>
      </c>
      <c r="AE491" s="6">
        <f t="shared" si="63"/>
        <v>69.097213391389417</v>
      </c>
      <c r="BE491" s="52"/>
    </row>
    <row r="492" spans="4:57" x14ac:dyDescent="0.55000000000000004">
      <c r="D492" s="6">
        <v>0.19402685344833759</v>
      </c>
      <c r="E492" s="6">
        <f t="shared" si="62"/>
        <v>106.8423823684229</v>
      </c>
      <c r="AD492" s="6">
        <v>106.8423823684229</v>
      </c>
      <c r="AE492" s="6">
        <f t="shared" si="63"/>
        <v>32.052714710526871</v>
      </c>
      <c r="BE492" s="52"/>
    </row>
    <row r="493" spans="4:57" x14ac:dyDescent="0.55000000000000004">
      <c r="D493" s="6">
        <v>0.33404532369743434</v>
      </c>
      <c r="E493" s="6">
        <f t="shared" si="62"/>
        <v>128.56150235763101</v>
      </c>
      <c r="AD493" s="6">
        <v>128.56150235763101</v>
      </c>
      <c r="AE493" s="6">
        <f t="shared" si="63"/>
        <v>38.568450707289301</v>
      </c>
      <c r="BE493" s="52"/>
    </row>
    <row r="494" spans="4:57" x14ac:dyDescent="0.55000000000000004">
      <c r="D494" s="6">
        <v>0.69999521019348099</v>
      </c>
      <c r="E494" s="6">
        <f t="shared" si="62"/>
        <v>176.21933683888716</v>
      </c>
      <c r="AD494" s="6">
        <v>176.21933683888716</v>
      </c>
      <c r="AE494" s="6">
        <f t="shared" si="63"/>
        <v>52.865801051666146</v>
      </c>
      <c r="BE494" s="52"/>
    </row>
    <row r="495" spans="4:57" x14ac:dyDescent="0.55000000000000004">
      <c r="D495" s="6">
        <v>0.56665728498165779</v>
      </c>
      <c r="E495" s="6">
        <f t="shared" si="62"/>
        <v>158.39350773237237</v>
      </c>
      <c r="AD495" s="6">
        <v>158.39350773237237</v>
      </c>
      <c r="AE495" s="6">
        <f t="shared" si="63"/>
        <v>47.518052319711707</v>
      </c>
      <c r="BE495" s="52"/>
    </row>
    <row r="496" spans="4:57" x14ac:dyDescent="0.55000000000000004">
      <c r="D496" s="6">
        <v>0.10265394974283448</v>
      </c>
      <c r="E496" s="6">
        <f t="shared" si="62"/>
        <v>86.671334303737467</v>
      </c>
      <c r="AD496" s="6">
        <v>86.671334303737467</v>
      </c>
      <c r="AE496" s="6">
        <f t="shared" si="63"/>
        <v>26.001400291121239</v>
      </c>
      <c r="BE496" s="52"/>
    </row>
    <row r="497" spans="4:57" x14ac:dyDescent="0.55000000000000004">
      <c r="D497" s="6">
        <v>4.5871872373032696E-2</v>
      </c>
      <c r="E497" s="6">
        <f t="shared" si="62"/>
        <v>65.686483942991472</v>
      </c>
      <c r="AD497" s="6">
        <v>65.686483942991472</v>
      </c>
      <c r="AE497" s="6">
        <f t="shared" si="63"/>
        <v>19.705945182897441</v>
      </c>
      <c r="BE497" s="52"/>
    </row>
    <row r="498" spans="4:57" x14ac:dyDescent="0.55000000000000004">
      <c r="D498" s="6">
        <v>0.740226932941351</v>
      </c>
      <c r="E498" s="6">
        <f t="shared" si="62"/>
        <v>182.20225923196006</v>
      </c>
      <c r="AD498" s="6">
        <v>182.20225923196006</v>
      </c>
      <c r="AE498" s="6">
        <f t="shared" si="63"/>
        <v>54.660677769588013</v>
      </c>
      <c r="BE498" s="52"/>
    </row>
    <row r="499" spans="4:57" x14ac:dyDescent="0.55000000000000004">
      <c r="D499" s="6">
        <v>0.95254765231427929</v>
      </c>
      <c r="E499" s="6">
        <f t="shared" si="62"/>
        <v>233.50370711973125</v>
      </c>
      <c r="AD499" s="6">
        <v>233.50370711973125</v>
      </c>
      <c r="AE499" s="6">
        <f t="shared" si="63"/>
        <v>70.051112135919368</v>
      </c>
      <c r="BE499" s="52"/>
    </row>
    <row r="500" spans="4:57" x14ac:dyDescent="0.55000000000000004">
      <c r="D500" s="6">
        <v>0.99557060991559299</v>
      </c>
      <c r="E500" s="6">
        <f t="shared" si="62"/>
        <v>280.8728205832798</v>
      </c>
      <c r="AD500" s="6">
        <v>280.8728205832798</v>
      </c>
      <c r="AE500" s="6">
        <f t="shared" si="63"/>
        <v>84.261846174983944</v>
      </c>
      <c r="BE500" s="52"/>
    </row>
    <row r="501" spans="4:57" x14ac:dyDescent="0.55000000000000004">
      <c r="D501" s="6">
        <v>0.62701229083917398</v>
      </c>
      <c r="E501" s="6">
        <f t="shared" si="62"/>
        <v>166.19753107134619</v>
      </c>
      <c r="AD501" s="6">
        <v>166.19753107134619</v>
      </c>
      <c r="AE501" s="6">
        <f t="shared" si="63"/>
        <v>49.859259321403854</v>
      </c>
      <c r="BE501" s="52"/>
    </row>
    <row r="502" spans="4:57" x14ac:dyDescent="0.55000000000000004">
      <c r="D502" s="6">
        <v>0.71867251164943291</v>
      </c>
      <c r="E502" s="6">
        <f t="shared" si="62"/>
        <v>178.9451240020974</v>
      </c>
      <c r="AD502" s="6">
        <v>178.9451240020974</v>
      </c>
      <c r="AE502" s="6">
        <f t="shared" si="63"/>
        <v>53.683537200629218</v>
      </c>
      <c r="BE502" s="52"/>
    </row>
    <row r="503" spans="4:57" x14ac:dyDescent="0.55000000000000004">
      <c r="D503" s="6">
        <v>0.80344734647261717</v>
      </c>
      <c r="E503" s="6">
        <f t="shared" si="62"/>
        <v>192.69997133349807</v>
      </c>
      <c r="AD503" s="6">
        <v>192.69997133349807</v>
      </c>
      <c r="AE503" s="6">
        <f t="shared" si="63"/>
        <v>57.809991400049419</v>
      </c>
      <c r="BE503" s="52"/>
    </row>
    <row r="504" spans="4:57" x14ac:dyDescent="0.55000000000000004">
      <c r="D504" s="6">
        <v>0.94474044531631007</v>
      </c>
      <c r="E504" s="6">
        <f t="shared" si="62"/>
        <v>229.79321146422103</v>
      </c>
      <c r="AD504" s="6">
        <v>229.79321146422103</v>
      </c>
      <c r="AE504" s="6">
        <f t="shared" si="63"/>
        <v>68.937963439266312</v>
      </c>
      <c r="BE504" s="52"/>
    </row>
    <row r="505" spans="4:57" x14ac:dyDescent="0.55000000000000004">
      <c r="D505" s="6">
        <v>0.21657779430392754</v>
      </c>
      <c r="E505" s="6">
        <f t="shared" si="62"/>
        <v>110.80983937886654</v>
      </c>
      <c r="AD505" s="6">
        <v>110.80983937886654</v>
      </c>
      <c r="AE505" s="6">
        <f t="shared" si="63"/>
        <v>33.242951813659964</v>
      </c>
      <c r="BE505" s="52"/>
    </row>
    <row r="506" spans="4:57" x14ac:dyDescent="0.55000000000000004">
      <c r="D506" s="6">
        <v>0.64263139430259386</v>
      </c>
      <c r="E506" s="6">
        <f t="shared" si="62"/>
        <v>168.27506668734884</v>
      </c>
      <c r="AD506" s="6">
        <v>168.27506668734884</v>
      </c>
      <c r="AE506" s="6">
        <f t="shared" si="63"/>
        <v>50.482520006204652</v>
      </c>
      <c r="BE506" s="52"/>
    </row>
    <row r="507" spans="4:57" x14ac:dyDescent="0.55000000000000004">
      <c r="D507" s="6">
        <v>0.19190095718963907</v>
      </c>
      <c r="E507" s="6">
        <f t="shared" si="62"/>
        <v>106.45437347086641</v>
      </c>
      <c r="AD507" s="6">
        <v>106.45437347086641</v>
      </c>
      <c r="AE507" s="6">
        <f t="shared" si="63"/>
        <v>31.936312041259924</v>
      </c>
      <c r="BE507" s="52"/>
    </row>
    <row r="508" spans="4:57" x14ac:dyDescent="0.55000000000000004">
      <c r="D508" s="6">
        <v>0.9866318452234264</v>
      </c>
      <c r="E508" s="6">
        <f t="shared" si="62"/>
        <v>260.76731107949553</v>
      </c>
      <c r="AD508" s="6">
        <v>260.76731107949553</v>
      </c>
      <c r="AE508" s="6">
        <f t="shared" si="63"/>
        <v>78.230193323848653</v>
      </c>
      <c r="BE508" s="52"/>
    </row>
    <row r="509" spans="4:57" x14ac:dyDescent="0.55000000000000004">
      <c r="D509" s="6">
        <v>0.2595913194524534</v>
      </c>
      <c r="E509" s="6">
        <f t="shared" si="62"/>
        <v>117.769707192986</v>
      </c>
      <c r="AD509" s="6">
        <v>117.769707192986</v>
      </c>
      <c r="AE509" s="6">
        <f t="shared" si="63"/>
        <v>35.330912157895803</v>
      </c>
      <c r="BE509" s="52"/>
    </row>
    <row r="510" spans="4:57" x14ac:dyDescent="0.55000000000000004">
      <c r="D510" s="6">
        <v>0.62657676737003176</v>
      </c>
      <c r="E510" s="6">
        <f t="shared" si="62"/>
        <v>166.14001635550997</v>
      </c>
      <c r="AD510" s="6">
        <v>166.14001635550997</v>
      </c>
      <c r="AE510" s="6">
        <f t="shared" si="63"/>
        <v>49.842004906652988</v>
      </c>
      <c r="BE510" s="52"/>
    </row>
    <row r="511" spans="4:57" x14ac:dyDescent="0.55000000000000004">
      <c r="D511" s="6">
        <v>0.24112476424555274</v>
      </c>
      <c r="E511" s="6">
        <f t="shared" si="62"/>
        <v>114.86554552357769</v>
      </c>
      <c r="AD511" s="6">
        <v>114.86554552357769</v>
      </c>
      <c r="AE511" s="6">
        <f t="shared" si="63"/>
        <v>34.459663657073307</v>
      </c>
      <c r="BE511" s="52"/>
    </row>
    <row r="512" spans="4:57" x14ac:dyDescent="0.55000000000000004">
      <c r="D512" s="6">
        <v>0.62278725192858608</v>
      </c>
      <c r="E512" s="6">
        <f t="shared" si="62"/>
        <v>165.64046850134412</v>
      </c>
      <c r="AD512" s="6">
        <v>165.64046850134412</v>
      </c>
      <c r="AE512" s="6">
        <f t="shared" si="63"/>
        <v>49.692140550403231</v>
      </c>
      <c r="BE512" s="52"/>
    </row>
    <row r="513" spans="4:57" x14ac:dyDescent="0.55000000000000004">
      <c r="D513" s="6">
        <v>3.7189742342536025E-2</v>
      </c>
      <c r="E513" s="6">
        <f t="shared" si="62"/>
        <v>60.786402137630375</v>
      </c>
      <c r="AD513" s="6">
        <v>60.786402137630375</v>
      </c>
      <c r="AE513" s="6">
        <f t="shared" si="63"/>
        <v>18.235920641289113</v>
      </c>
      <c r="BE513" s="52"/>
    </row>
    <row r="514" spans="4:57" x14ac:dyDescent="0.55000000000000004">
      <c r="D514" s="6">
        <v>0.24392233540601604</v>
      </c>
      <c r="E514" s="6">
        <f t="shared" si="62"/>
        <v>115.31295174676848</v>
      </c>
      <c r="AD514" s="6">
        <v>115.31295174676848</v>
      </c>
      <c r="AE514" s="6">
        <f t="shared" si="63"/>
        <v>34.59388552403054</v>
      </c>
      <c r="BE514" s="52"/>
    </row>
    <row r="515" spans="4:57" x14ac:dyDescent="0.55000000000000004">
      <c r="D515" s="6">
        <v>0.51018086701733667</v>
      </c>
      <c r="E515" s="6">
        <f t="shared" ref="E515:E578" si="64">_xlfn.NORM.INV(D515,$B$1,$B$2)</f>
        <v>151.27612098566587</v>
      </c>
      <c r="AD515" s="6">
        <v>151.27612098566587</v>
      </c>
      <c r="AE515" s="6">
        <f t="shared" ref="AE515:AE578" si="65">AD515*0.3</f>
        <v>45.382836295699761</v>
      </c>
      <c r="BE515" s="52"/>
    </row>
    <row r="516" spans="4:57" x14ac:dyDescent="0.55000000000000004">
      <c r="D516" s="6">
        <v>5.9258526913979259E-2</v>
      </c>
      <c r="E516" s="6">
        <f t="shared" si="64"/>
        <v>71.948580779988404</v>
      </c>
      <c r="AD516" s="6">
        <v>71.948580779988404</v>
      </c>
      <c r="AE516" s="6">
        <f t="shared" si="65"/>
        <v>21.58457423399652</v>
      </c>
      <c r="BE516" s="52"/>
    </row>
    <row r="517" spans="4:57" x14ac:dyDescent="0.55000000000000004">
      <c r="D517" s="6">
        <v>0.35446204437412054</v>
      </c>
      <c r="E517" s="6">
        <f t="shared" si="64"/>
        <v>131.33492691988698</v>
      </c>
      <c r="AD517" s="6">
        <v>131.33492691988698</v>
      </c>
      <c r="AE517" s="6">
        <f t="shared" si="65"/>
        <v>39.400478075966092</v>
      </c>
      <c r="BE517" s="52"/>
    </row>
    <row r="518" spans="4:57" x14ac:dyDescent="0.55000000000000004">
      <c r="D518" s="6">
        <v>0.62167019676190871</v>
      </c>
      <c r="E518" s="6">
        <f t="shared" si="64"/>
        <v>165.49351385459508</v>
      </c>
      <c r="AD518" s="6">
        <v>165.49351385459508</v>
      </c>
      <c r="AE518" s="6">
        <f t="shared" si="65"/>
        <v>49.648054156378521</v>
      </c>
      <c r="BE518" s="52"/>
    </row>
    <row r="519" spans="4:57" x14ac:dyDescent="0.55000000000000004">
      <c r="D519" s="6">
        <v>0.6162465107647086</v>
      </c>
      <c r="E519" s="6">
        <f t="shared" si="64"/>
        <v>164.78187197096275</v>
      </c>
      <c r="AD519" s="6">
        <v>164.78187197096275</v>
      </c>
      <c r="AE519" s="6">
        <f t="shared" si="65"/>
        <v>49.434561591288826</v>
      </c>
      <c r="BE519" s="52"/>
    </row>
    <row r="520" spans="4:57" x14ac:dyDescent="0.55000000000000004">
      <c r="D520" s="6">
        <v>0.74288480559546344</v>
      </c>
      <c r="E520" s="6">
        <f t="shared" si="64"/>
        <v>182.61323804119871</v>
      </c>
      <c r="AD520" s="6">
        <v>182.61323804119871</v>
      </c>
      <c r="AE520" s="6">
        <f t="shared" si="65"/>
        <v>54.783971412359612</v>
      </c>
      <c r="BE520" s="52"/>
    </row>
    <row r="521" spans="4:57" x14ac:dyDescent="0.55000000000000004">
      <c r="D521" s="6">
        <v>0.93873452252163103</v>
      </c>
      <c r="E521" s="6">
        <f t="shared" si="64"/>
        <v>227.2118445170922</v>
      </c>
      <c r="AD521" s="6">
        <v>227.2118445170922</v>
      </c>
      <c r="AE521" s="6">
        <f t="shared" si="65"/>
        <v>68.163553355127661</v>
      </c>
      <c r="BE521" s="52"/>
    </row>
    <row r="522" spans="4:57" x14ac:dyDescent="0.55000000000000004">
      <c r="D522" s="6">
        <v>0.65130493300782255</v>
      </c>
      <c r="E522" s="6">
        <f t="shared" si="64"/>
        <v>169.44229569492362</v>
      </c>
      <c r="AD522" s="6">
        <v>169.44229569492362</v>
      </c>
      <c r="AE522" s="6">
        <f t="shared" si="65"/>
        <v>50.832688708477086</v>
      </c>
      <c r="BE522" s="52"/>
    </row>
    <row r="523" spans="4:57" x14ac:dyDescent="0.55000000000000004">
      <c r="D523" s="6">
        <v>0.1126592266398746</v>
      </c>
      <c r="E523" s="6">
        <f t="shared" si="64"/>
        <v>89.374661579622753</v>
      </c>
      <c r="AD523" s="6">
        <v>89.374661579622753</v>
      </c>
      <c r="AE523" s="6">
        <f t="shared" si="65"/>
        <v>26.812398473886827</v>
      </c>
      <c r="BE523" s="52"/>
    </row>
    <row r="524" spans="4:57" x14ac:dyDescent="0.55000000000000004">
      <c r="D524" s="6">
        <v>0.65879937705653968</v>
      </c>
      <c r="E524" s="6">
        <f t="shared" si="64"/>
        <v>170.45943094651375</v>
      </c>
      <c r="AD524" s="6">
        <v>170.45943094651375</v>
      </c>
      <c r="AE524" s="6">
        <f t="shared" si="65"/>
        <v>51.137829283954126</v>
      </c>
      <c r="BE524" s="52"/>
    </row>
    <row r="525" spans="4:57" x14ac:dyDescent="0.55000000000000004">
      <c r="D525" s="6">
        <v>0.90303939669739941</v>
      </c>
      <c r="E525" s="6">
        <f t="shared" si="64"/>
        <v>214.95331070524259</v>
      </c>
      <c r="AD525" s="6">
        <v>214.95331070524259</v>
      </c>
      <c r="AE525" s="6">
        <f t="shared" si="65"/>
        <v>64.485993211572776</v>
      </c>
      <c r="BE525" s="52"/>
    </row>
    <row r="526" spans="4:57" x14ac:dyDescent="0.55000000000000004">
      <c r="D526" s="6">
        <v>0.61726831359726098</v>
      </c>
      <c r="E526" s="6">
        <f t="shared" si="64"/>
        <v>164.91570964509663</v>
      </c>
      <c r="AD526" s="6">
        <v>164.91570964509663</v>
      </c>
      <c r="AE526" s="6">
        <f t="shared" si="65"/>
        <v>49.474712893528988</v>
      </c>
      <c r="BE526" s="52"/>
    </row>
    <row r="527" spans="4:57" x14ac:dyDescent="0.55000000000000004">
      <c r="D527" s="6">
        <v>0.89236518842570189</v>
      </c>
      <c r="E527" s="6">
        <f t="shared" si="64"/>
        <v>211.96024543961551</v>
      </c>
      <c r="AD527" s="6">
        <v>211.96024543961551</v>
      </c>
      <c r="AE527" s="6">
        <f t="shared" si="65"/>
        <v>63.588073631884647</v>
      </c>
      <c r="BE527" s="52"/>
    </row>
    <row r="528" spans="4:57" x14ac:dyDescent="0.55000000000000004">
      <c r="D528" s="6">
        <v>0.96432399668515867</v>
      </c>
      <c r="E528" s="6">
        <f t="shared" si="64"/>
        <v>240.16153000615614</v>
      </c>
      <c r="AD528" s="6">
        <v>240.16153000615614</v>
      </c>
      <c r="AE528" s="6">
        <f t="shared" si="65"/>
        <v>72.048459001846837</v>
      </c>
      <c r="BE528" s="52"/>
    </row>
    <row r="529" spans="4:57" x14ac:dyDescent="0.55000000000000004">
      <c r="D529" s="6">
        <v>0.5670896609935302</v>
      </c>
      <c r="E529" s="6">
        <f t="shared" si="64"/>
        <v>158.44847206791786</v>
      </c>
      <c r="AD529" s="6">
        <v>158.44847206791786</v>
      </c>
      <c r="AE529" s="6">
        <f t="shared" si="65"/>
        <v>47.534541620375357</v>
      </c>
      <c r="BE529" s="52"/>
    </row>
    <row r="530" spans="4:57" x14ac:dyDescent="0.55000000000000004">
      <c r="D530" s="6">
        <v>0.61641125113988049</v>
      </c>
      <c r="E530" s="6">
        <f t="shared" si="64"/>
        <v>164.80344279278845</v>
      </c>
      <c r="AD530" s="6">
        <v>164.80344279278845</v>
      </c>
      <c r="AE530" s="6">
        <f t="shared" si="65"/>
        <v>49.441032837836531</v>
      </c>
      <c r="BE530" s="52"/>
    </row>
    <row r="531" spans="4:57" x14ac:dyDescent="0.55000000000000004">
      <c r="D531" s="6">
        <v>0.4974138011210294</v>
      </c>
      <c r="E531" s="6">
        <f t="shared" si="64"/>
        <v>149.67586576802097</v>
      </c>
      <c r="AD531" s="6">
        <v>149.67586576802097</v>
      </c>
      <c r="AE531" s="6">
        <f t="shared" si="65"/>
        <v>44.902759730406288</v>
      </c>
      <c r="BE531" s="52"/>
    </row>
    <row r="532" spans="4:57" x14ac:dyDescent="0.55000000000000004">
      <c r="D532" s="6">
        <v>0.57086308962270438</v>
      </c>
      <c r="E532" s="6">
        <f t="shared" si="64"/>
        <v>158.92859752125179</v>
      </c>
      <c r="AD532" s="6">
        <v>158.92859752125179</v>
      </c>
      <c r="AE532" s="6">
        <f t="shared" si="65"/>
        <v>47.678579256375535</v>
      </c>
      <c r="BE532" s="52"/>
    </row>
    <row r="533" spans="4:57" x14ac:dyDescent="0.55000000000000004">
      <c r="D533" s="6">
        <v>0.9141567832631875</v>
      </c>
      <c r="E533" s="6">
        <f t="shared" si="64"/>
        <v>218.34025026862804</v>
      </c>
      <c r="AD533" s="6">
        <v>218.34025026862804</v>
      </c>
      <c r="AE533" s="6">
        <f t="shared" si="65"/>
        <v>65.502075080588412</v>
      </c>
      <c r="BE533" s="52"/>
    </row>
    <row r="534" spans="4:57" x14ac:dyDescent="0.55000000000000004">
      <c r="D534" s="6">
        <v>1.0946259713336515E-2</v>
      </c>
      <c r="E534" s="6">
        <f t="shared" si="64"/>
        <v>35.388625483617631</v>
      </c>
      <c r="AD534" s="6">
        <v>35.388625483617631</v>
      </c>
      <c r="AE534" s="6">
        <f t="shared" si="65"/>
        <v>10.616587645085289</v>
      </c>
      <c r="BE534" s="52"/>
    </row>
    <row r="535" spans="4:57" x14ac:dyDescent="0.55000000000000004">
      <c r="D535" s="6">
        <v>0.65865008460510011</v>
      </c>
      <c r="E535" s="6">
        <f t="shared" si="64"/>
        <v>170.43908772318548</v>
      </c>
      <c r="AD535" s="6">
        <v>170.43908772318548</v>
      </c>
      <c r="AE535" s="6">
        <f t="shared" si="65"/>
        <v>51.131726316955643</v>
      </c>
      <c r="BE535" s="52"/>
    </row>
    <row r="536" spans="4:57" x14ac:dyDescent="0.55000000000000004">
      <c r="D536" s="6">
        <v>0.3759008711390398</v>
      </c>
      <c r="E536" s="6">
        <f t="shared" si="64"/>
        <v>134.18677421657549</v>
      </c>
      <c r="AD536" s="6">
        <v>134.18677421657549</v>
      </c>
      <c r="AE536" s="6">
        <f t="shared" si="65"/>
        <v>40.256032264972646</v>
      </c>
      <c r="BE536" s="52"/>
    </row>
    <row r="537" spans="4:57" x14ac:dyDescent="0.55000000000000004">
      <c r="D537" s="6">
        <v>0.93362034999494381</v>
      </c>
      <c r="E537" s="6">
        <f t="shared" si="64"/>
        <v>225.16546558643475</v>
      </c>
      <c r="AD537" s="6">
        <v>225.16546558643475</v>
      </c>
      <c r="AE537" s="6">
        <f t="shared" si="65"/>
        <v>67.549639675930422</v>
      </c>
      <c r="BE537" s="52"/>
    </row>
    <row r="538" spans="4:57" x14ac:dyDescent="0.55000000000000004">
      <c r="D538" s="6">
        <v>0.49952676400861873</v>
      </c>
      <c r="E538" s="6">
        <f t="shared" si="64"/>
        <v>149.94068865026171</v>
      </c>
      <c r="AD538" s="6">
        <v>149.94068865026171</v>
      </c>
      <c r="AE538" s="6">
        <f t="shared" si="65"/>
        <v>44.982206595078509</v>
      </c>
      <c r="BE538" s="52"/>
    </row>
    <row r="539" spans="4:57" x14ac:dyDescent="0.55000000000000004">
      <c r="D539" s="6">
        <v>0.60608193969835167</v>
      </c>
      <c r="E539" s="6">
        <f t="shared" si="64"/>
        <v>163.45607924754188</v>
      </c>
      <c r="AD539" s="6">
        <v>163.45607924754188</v>
      </c>
      <c r="AE539" s="6">
        <f t="shared" si="65"/>
        <v>49.036823774262565</v>
      </c>
      <c r="BE539" s="52"/>
    </row>
    <row r="540" spans="4:57" x14ac:dyDescent="0.55000000000000004">
      <c r="D540" s="6">
        <v>0.12271992527979037</v>
      </c>
      <c r="E540" s="6">
        <f t="shared" si="64"/>
        <v>91.925150993282159</v>
      </c>
      <c r="AD540" s="6">
        <v>91.925150993282159</v>
      </c>
      <c r="AE540" s="6">
        <f t="shared" si="65"/>
        <v>27.577545297984646</v>
      </c>
      <c r="BE540" s="52"/>
    </row>
    <row r="541" spans="4:57" x14ac:dyDescent="0.55000000000000004">
      <c r="D541" s="6">
        <v>0.5728131302491295</v>
      </c>
      <c r="E541" s="6">
        <f t="shared" si="64"/>
        <v>159.17703803659157</v>
      </c>
      <c r="AD541" s="6">
        <v>159.17703803659157</v>
      </c>
      <c r="AE541" s="6">
        <f t="shared" si="65"/>
        <v>47.753111410977468</v>
      </c>
      <c r="BE541" s="52"/>
    </row>
    <row r="542" spans="4:57" x14ac:dyDescent="0.55000000000000004">
      <c r="D542" s="6">
        <v>0.39284214333628531</v>
      </c>
      <c r="E542" s="6">
        <f t="shared" si="64"/>
        <v>136.40404902826694</v>
      </c>
      <c r="AD542" s="6">
        <v>136.40404902826694</v>
      </c>
      <c r="AE542" s="6">
        <f t="shared" si="65"/>
        <v>40.921214708480079</v>
      </c>
      <c r="BE542" s="52"/>
    </row>
    <row r="543" spans="4:57" x14ac:dyDescent="0.55000000000000004">
      <c r="D543" s="6">
        <v>2.4953750920191364E-2</v>
      </c>
      <c r="E543" s="6">
        <f t="shared" si="64"/>
        <v>51.962203774148279</v>
      </c>
      <c r="AD543" s="6">
        <v>51.962203774148279</v>
      </c>
      <c r="AE543" s="6">
        <f t="shared" si="65"/>
        <v>15.588661132244482</v>
      </c>
      <c r="BE543" s="52"/>
    </row>
    <row r="544" spans="4:57" x14ac:dyDescent="0.55000000000000004">
      <c r="D544" s="6">
        <v>0.23888630465895289</v>
      </c>
      <c r="E544" s="6">
        <f t="shared" si="64"/>
        <v>114.50552073721613</v>
      </c>
      <c r="AD544" s="6">
        <v>114.50552073721613</v>
      </c>
      <c r="AE544" s="6">
        <f t="shared" si="65"/>
        <v>34.351656221164838</v>
      </c>
      <c r="BE544" s="52"/>
    </row>
    <row r="545" spans="4:57" x14ac:dyDescent="0.55000000000000004">
      <c r="D545" s="6">
        <v>0.85000384591533085</v>
      </c>
      <c r="E545" s="6">
        <f t="shared" si="64"/>
        <v>201.82249422344734</v>
      </c>
      <c r="AD545" s="6">
        <v>201.82249422344734</v>
      </c>
      <c r="AE545" s="6">
        <f t="shared" si="65"/>
        <v>60.546748267034197</v>
      </c>
      <c r="BE545" s="52"/>
    </row>
    <row r="546" spans="4:57" x14ac:dyDescent="0.55000000000000004">
      <c r="D546" s="6">
        <v>0.76463105397137143</v>
      </c>
      <c r="E546" s="6">
        <f t="shared" si="64"/>
        <v>186.06394859129804</v>
      </c>
      <c r="AD546" s="6">
        <v>186.06394859129804</v>
      </c>
      <c r="AE546" s="6">
        <f t="shared" si="65"/>
        <v>55.819184577389414</v>
      </c>
      <c r="BE546" s="52"/>
    </row>
    <row r="547" spans="4:57" x14ac:dyDescent="0.55000000000000004">
      <c r="D547" s="6">
        <v>0.97090976934927409</v>
      </c>
      <c r="E547" s="6">
        <f t="shared" si="64"/>
        <v>244.71678650069083</v>
      </c>
      <c r="AD547" s="6">
        <v>244.71678650069083</v>
      </c>
      <c r="AE547" s="6">
        <f t="shared" si="65"/>
        <v>73.41503595020724</v>
      </c>
      <c r="BE547" s="52"/>
    </row>
    <row r="548" spans="4:57" x14ac:dyDescent="0.55000000000000004">
      <c r="D548" s="6">
        <v>0.99286537742131975</v>
      </c>
      <c r="E548" s="6">
        <f t="shared" si="64"/>
        <v>272.52064867039996</v>
      </c>
      <c r="AD548" s="6">
        <v>272.52064867039996</v>
      </c>
      <c r="AE548" s="6">
        <f t="shared" si="65"/>
        <v>81.756194601119986</v>
      </c>
      <c r="BE548" s="52"/>
    </row>
    <row r="549" spans="4:57" x14ac:dyDescent="0.55000000000000004">
      <c r="D549" s="6">
        <v>0.7609510383615351</v>
      </c>
      <c r="E549" s="6">
        <f t="shared" si="64"/>
        <v>185.46825630389466</v>
      </c>
      <c r="AD549" s="6">
        <v>185.46825630389466</v>
      </c>
      <c r="AE549" s="6">
        <f t="shared" si="65"/>
        <v>55.640476891168397</v>
      </c>
      <c r="BE549" s="52"/>
    </row>
    <row r="550" spans="4:57" x14ac:dyDescent="0.55000000000000004">
      <c r="D550" s="6">
        <v>0.28666220055888936</v>
      </c>
      <c r="E550" s="6">
        <f t="shared" si="64"/>
        <v>121.8418871492552</v>
      </c>
      <c r="AD550" s="6">
        <v>121.8418871492552</v>
      </c>
      <c r="AE550" s="6">
        <f t="shared" si="65"/>
        <v>36.552566144776556</v>
      </c>
      <c r="BE550" s="52"/>
    </row>
    <row r="551" spans="4:57" x14ac:dyDescent="0.55000000000000004">
      <c r="D551" s="6">
        <v>0.28903577027984173</v>
      </c>
      <c r="E551" s="6">
        <f t="shared" si="64"/>
        <v>122.18980991032312</v>
      </c>
      <c r="AD551" s="6">
        <v>122.18980991032312</v>
      </c>
      <c r="AE551" s="6">
        <f t="shared" si="65"/>
        <v>36.656942973096932</v>
      </c>
      <c r="BE551" s="52"/>
    </row>
    <row r="552" spans="4:57" x14ac:dyDescent="0.55000000000000004">
      <c r="D552" s="6">
        <v>0.91034727214940825</v>
      </c>
      <c r="E552" s="6">
        <f t="shared" si="64"/>
        <v>217.1448302836996</v>
      </c>
      <c r="AD552" s="6">
        <v>217.1448302836996</v>
      </c>
      <c r="AE552" s="6">
        <f t="shared" si="65"/>
        <v>65.143449085109879</v>
      </c>
      <c r="BE552" s="52"/>
    </row>
    <row r="553" spans="4:57" x14ac:dyDescent="0.55000000000000004">
      <c r="D553" s="6">
        <v>0.14550751759920555</v>
      </c>
      <c r="E553" s="6">
        <f t="shared" si="64"/>
        <v>97.205123770574204</v>
      </c>
      <c r="AD553" s="6">
        <v>97.205123770574204</v>
      </c>
      <c r="AE553" s="6">
        <f t="shared" si="65"/>
        <v>29.16153713117226</v>
      </c>
      <c r="BE553" s="52"/>
    </row>
    <row r="554" spans="4:57" x14ac:dyDescent="0.55000000000000004">
      <c r="D554" s="6">
        <v>0.8886081329709562</v>
      </c>
      <c r="E554" s="6">
        <f t="shared" si="64"/>
        <v>210.9579652844439</v>
      </c>
      <c r="AD554" s="6">
        <v>210.9579652844439</v>
      </c>
      <c r="AE554" s="6">
        <f t="shared" si="65"/>
        <v>63.287389585333166</v>
      </c>
      <c r="BE554" s="52"/>
    </row>
    <row r="555" spans="4:57" x14ac:dyDescent="0.55000000000000004">
      <c r="D555" s="6">
        <v>0.78516967535338311</v>
      </c>
      <c r="E555" s="6">
        <f t="shared" si="64"/>
        <v>189.48862437448537</v>
      </c>
      <c r="AD555" s="6">
        <v>189.48862437448537</v>
      </c>
      <c r="AE555" s="6">
        <f t="shared" si="65"/>
        <v>56.846587312345612</v>
      </c>
      <c r="BE555" s="52"/>
    </row>
    <row r="556" spans="4:57" x14ac:dyDescent="0.55000000000000004">
      <c r="D556" s="6">
        <v>0.86644527842484298</v>
      </c>
      <c r="E556" s="6">
        <f t="shared" si="64"/>
        <v>205.48718997628362</v>
      </c>
      <c r="AD556" s="6">
        <v>205.48718997628362</v>
      </c>
      <c r="AE556" s="6">
        <f t="shared" si="65"/>
        <v>61.646156992885082</v>
      </c>
      <c r="BE556" s="52"/>
    </row>
    <row r="557" spans="4:57" x14ac:dyDescent="0.55000000000000004">
      <c r="D557" s="6">
        <v>0.79503424738777972</v>
      </c>
      <c r="E557" s="6">
        <f t="shared" si="64"/>
        <v>191.20070862055536</v>
      </c>
      <c r="AD557" s="6">
        <v>191.20070862055536</v>
      </c>
      <c r="AE557" s="6">
        <f t="shared" si="65"/>
        <v>57.360212586166604</v>
      </c>
      <c r="BE557" s="52"/>
    </row>
    <row r="558" spans="4:57" x14ac:dyDescent="0.55000000000000004">
      <c r="D558" s="6">
        <v>0.9598807739197569</v>
      </c>
      <c r="E558" s="6">
        <f t="shared" si="64"/>
        <v>237.46520947954659</v>
      </c>
      <c r="AD558" s="6">
        <v>237.46520947954659</v>
      </c>
      <c r="AE558" s="6">
        <f t="shared" si="65"/>
        <v>71.239562843863979</v>
      </c>
      <c r="BE558" s="52"/>
    </row>
    <row r="559" spans="4:57" x14ac:dyDescent="0.55000000000000004">
      <c r="D559" s="6">
        <v>0.30578361144073718</v>
      </c>
      <c r="E559" s="6">
        <f t="shared" si="64"/>
        <v>124.60811887981032</v>
      </c>
      <c r="AD559" s="6">
        <v>124.60811887981032</v>
      </c>
      <c r="AE559" s="6">
        <f t="shared" si="65"/>
        <v>37.382435663943092</v>
      </c>
      <c r="BE559" s="52"/>
    </row>
    <row r="560" spans="4:57" x14ac:dyDescent="0.55000000000000004">
      <c r="D560" s="6">
        <v>0.76079233526521917</v>
      </c>
      <c r="E560" s="6">
        <f t="shared" si="64"/>
        <v>185.44268017507392</v>
      </c>
      <c r="AD560" s="6">
        <v>185.44268017507392</v>
      </c>
      <c r="AE560" s="6">
        <f t="shared" si="65"/>
        <v>55.632804052522175</v>
      </c>
      <c r="BE560" s="52"/>
    </row>
    <row r="561" spans="4:57" x14ac:dyDescent="0.55000000000000004">
      <c r="D561" s="6">
        <v>0.65433786055650101</v>
      </c>
      <c r="E561" s="6">
        <f t="shared" si="64"/>
        <v>169.85292792053167</v>
      </c>
      <c r="AD561" s="6">
        <v>169.85292792053167</v>
      </c>
      <c r="AE561" s="6">
        <f t="shared" si="65"/>
        <v>50.955878376159497</v>
      </c>
      <c r="BE561" s="52"/>
    </row>
    <row r="562" spans="4:57" x14ac:dyDescent="0.55000000000000004">
      <c r="D562" s="6">
        <v>0.2523300715143143</v>
      </c>
      <c r="E562" s="6">
        <f t="shared" si="64"/>
        <v>116.64123317114354</v>
      </c>
      <c r="AD562" s="6">
        <v>116.64123317114354</v>
      </c>
      <c r="AE562" s="6">
        <f t="shared" si="65"/>
        <v>34.992369951343058</v>
      </c>
      <c r="BE562" s="52"/>
    </row>
    <row r="563" spans="4:57" x14ac:dyDescent="0.55000000000000004">
      <c r="D563" s="6">
        <v>0.44602854071186726</v>
      </c>
      <c r="E563" s="6">
        <f t="shared" si="64"/>
        <v>143.21491358803843</v>
      </c>
      <c r="AD563" s="6">
        <v>143.21491358803843</v>
      </c>
      <c r="AE563" s="6">
        <f t="shared" si="65"/>
        <v>42.964474076411527</v>
      </c>
      <c r="BE563" s="52"/>
    </row>
    <row r="564" spans="4:57" x14ac:dyDescent="0.55000000000000004">
      <c r="D564" s="6">
        <v>0.85796542260712771</v>
      </c>
      <c r="E564" s="6">
        <f t="shared" si="64"/>
        <v>203.56115194615518</v>
      </c>
      <c r="AD564" s="6">
        <v>203.56115194615518</v>
      </c>
      <c r="AE564" s="6">
        <f t="shared" si="65"/>
        <v>61.068345583846551</v>
      </c>
      <c r="BE564" s="52"/>
    </row>
    <row r="565" spans="4:57" x14ac:dyDescent="0.55000000000000004">
      <c r="D565" s="6">
        <v>0.96918773692975302</v>
      </c>
      <c r="E565" s="6">
        <f t="shared" si="64"/>
        <v>243.44938482568432</v>
      </c>
      <c r="AD565" s="6">
        <v>243.44938482568432</v>
      </c>
      <c r="AE565" s="6">
        <f t="shared" si="65"/>
        <v>73.034815447705299</v>
      </c>
      <c r="BE565" s="52"/>
    </row>
    <row r="566" spans="4:57" x14ac:dyDescent="0.55000000000000004">
      <c r="D566" s="6">
        <v>0.42241108265513561</v>
      </c>
      <c r="E566" s="6">
        <f t="shared" si="64"/>
        <v>140.21354237400368</v>
      </c>
      <c r="AD566" s="6">
        <v>140.21354237400368</v>
      </c>
      <c r="AE566" s="6">
        <f t="shared" si="65"/>
        <v>42.0640627122011</v>
      </c>
      <c r="BE566" s="52"/>
    </row>
    <row r="567" spans="4:57" x14ac:dyDescent="0.55000000000000004">
      <c r="D567" s="6">
        <v>0.58586963923918034</v>
      </c>
      <c r="E567" s="6">
        <f t="shared" si="64"/>
        <v>160.84663961390285</v>
      </c>
      <c r="AD567" s="6">
        <v>160.84663961390285</v>
      </c>
      <c r="AE567" s="6">
        <f t="shared" si="65"/>
        <v>48.253991884170851</v>
      </c>
      <c r="BE567" s="52"/>
    </row>
    <row r="568" spans="4:57" x14ac:dyDescent="0.55000000000000004">
      <c r="D568" s="6">
        <v>0.6783084554676253</v>
      </c>
      <c r="E568" s="6">
        <f t="shared" si="64"/>
        <v>173.14869404476553</v>
      </c>
      <c r="AD568" s="6">
        <v>173.14869404476553</v>
      </c>
      <c r="AE568" s="6">
        <f t="shared" si="65"/>
        <v>51.94460821342966</v>
      </c>
      <c r="BE568" s="52"/>
    </row>
    <row r="569" spans="4:57" x14ac:dyDescent="0.55000000000000004">
      <c r="D569" s="6">
        <v>0.39436811982544728</v>
      </c>
      <c r="E569" s="6">
        <f t="shared" si="64"/>
        <v>136.60239825865222</v>
      </c>
      <c r="AD569" s="6">
        <v>136.60239825865222</v>
      </c>
      <c r="AE569" s="6">
        <f t="shared" si="65"/>
        <v>40.980719477595663</v>
      </c>
      <c r="BE569" s="52"/>
    </row>
    <row r="570" spans="4:57" x14ac:dyDescent="0.55000000000000004">
      <c r="D570" s="6">
        <v>0.39831325734555101</v>
      </c>
      <c r="E570" s="6">
        <f t="shared" si="64"/>
        <v>137.11422706442579</v>
      </c>
      <c r="AD570" s="6">
        <v>137.11422706442579</v>
      </c>
      <c r="AE570" s="6">
        <f t="shared" si="65"/>
        <v>41.134268119327736</v>
      </c>
      <c r="BE570" s="52"/>
    </row>
    <row r="571" spans="4:57" x14ac:dyDescent="0.55000000000000004">
      <c r="D571" s="6">
        <v>0.16992673998556385</v>
      </c>
      <c r="E571" s="6">
        <f t="shared" si="64"/>
        <v>102.27726014228031</v>
      </c>
      <c r="AD571" s="6">
        <v>102.27726014228031</v>
      </c>
      <c r="AE571" s="6">
        <f t="shared" si="65"/>
        <v>30.683178042684091</v>
      </c>
      <c r="BE571" s="52"/>
    </row>
    <row r="572" spans="4:57" x14ac:dyDescent="0.55000000000000004">
      <c r="D572" s="6">
        <v>0.37530662734414777</v>
      </c>
      <c r="E572" s="6">
        <f t="shared" si="64"/>
        <v>134.10845792627956</v>
      </c>
      <c r="AD572" s="6">
        <v>134.10845792627956</v>
      </c>
      <c r="AE572" s="6">
        <f t="shared" si="65"/>
        <v>40.232537377883865</v>
      </c>
      <c r="BE572" s="52"/>
    </row>
    <row r="573" spans="4:57" x14ac:dyDescent="0.55000000000000004">
      <c r="D573" s="6">
        <v>0.18140473328040951</v>
      </c>
      <c r="E573" s="6">
        <f t="shared" si="64"/>
        <v>104.49876337115511</v>
      </c>
      <c r="AD573" s="6">
        <v>104.49876337115511</v>
      </c>
      <c r="AE573" s="6">
        <f t="shared" si="65"/>
        <v>31.349629011346529</v>
      </c>
      <c r="BE573" s="52"/>
    </row>
    <row r="574" spans="4:57" x14ac:dyDescent="0.55000000000000004">
      <c r="D574" s="6">
        <v>0.3013505205503143</v>
      </c>
      <c r="E574" s="6">
        <f t="shared" si="64"/>
        <v>123.97398917956721</v>
      </c>
      <c r="AD574" s="6">
        <v>123.97398917956721</v>
      </c>
      <c r="AE574" s="6">
        <f t="shared" si="65"/>
        <v>37.192196753870164</v>
      </c>
      <c r="BE574" s="52"/>
    </row>
    <row r="575" spans="4:57" x14ac:dyDescent="0.55000000000000004">
      <c r="D575" s="6">
        <v>0.18980032863574325</v>
      </c>
      <c r="E575" s="6">
        <f t="shared" si="64"/>
        <v>106.06838321013993</v>
      </c>
      <c r="AD575" s="6">
        <v>106.06838321013993</v>
      </c>
      <c r="AE575" s="6">
        <f t="shared" si="65"/>
        <v>31.820514963041976</v>
      </c>
      <c r="BE575" s="52"/>
    </row>
    <row r="576" spans="4:57" x14ac:dyDescent="0.55000000000000004">
      <c r="D576" s="6">
        <v>0.59352001915052777</v>
      </c>
      <c r="E576" s="6">
        <f t="shared" si="64"/>
        <v>161.83046132653635</v>
      </c>
      <c r="AD576" s="6">
        <v>161.83046132653635</v>
      </c>
      <c r="AE576" s="6">
        <f t="shared" si="65"/>
        <v>48.549138397960903</v>
      </c>
      <c r="BE576" s="52"/>
    </row>
    <row r="577" spans="4:57" x14ac:dyDescent="0.55000000000000004">
      <c r="D577" s="6">
        <v>0.46447522118323814</v>
      </c>
      <c r="E577" s="6">
        <f t="shared" si="64"/>
        <v>145.54172872594356</v>
      </c>
      <c r="AD577" s="6">
        <v>145.54172872594356</v>
      </c>
      <c r="AE577" s="6">
        <f t="shared" si="65"/>
        <v>43.662518617783064</v>
      </c>
      <c r="BE577" s="52"/>
    </row>
    <row r="578" spans="4:57" x14ac:dyDescent="0.55000000000000004">
      <c r="D578" s="6">
        <v>0.92903932376717557</v>
      </c>
      <c r="E578" s="6">
        <f t="shared" si="64"/>
        <v>223.43367795391964</v>
      </c>
      <c r="AD578" s="6">
        <v>223.43367795391964</v>
      </c>
      <c r="AE578" s="6">
        <f t="shared" si="65"/>
        <v>67.030103386175895</v>
      </c>
      <c r="BE578" s="52"/>
    </row>
    <row r="579" spans="4:57" x14ac:dyDescent="0.55000000000000004">
      <c r="D579" s="6">
        <v>0.95681865848832059</v>
      </c>
      <c r="E579" s="6">
        <f t="shared" ref="E579:E642" si="66">_xlfn.NORM.INV(D579,$B$1,$B$2)</f>
        <v>235.74523985189796</v>
      </c>
      <c r="AD579" s="6">
        <v>235.74523985189796</v>
      </c>
      <c r="AE579" s="6">
        <f t="shared" ref="AE579:AE642" si="67">AD579*0.3</f>
        <v>70.723571955569383</v>
      </c>
      <c r="BE579" s="52"/>
    </row>
    <row r="580" spans="4:57" x14ac:dyDescent="0.55000000000000004">
      <c r="D580" s="6">
        <v>0.73256825028654005</v>
      </c>
      <c r="E580" s="6">
        <f t="shared" si="66"/>
        <v>181.02994987614071</v>
      </c>
      <c r="AD580" s="6">
        <v>181.02994987614071</v>
      </c>
      <c r="AE580" s="6">
        <f t="shared" si="67"/>
        <v>54.30898496284221</v>
      </c>
      <c r="BE580" s="52"/>
    </row>
    <row r="581" spans="4:57" x14ac:dyDescent="0.55000000000000004">
      <c r="D581" s="6">
        <v>0.91304912794049886</v>
      </c>
      <c r="E581" s="6">
        <f t="shared" si="66"/>
        <v>217.9886539360354</v>
      </c>
      <c r="AD581" s="6">
        <v>217.9886539360354</v>
      </c>
      <c r="AE581" s="6">
        <f t="shared" si="67"/>
        <v>65.396596180810619</v>
      </c>
      <c r="BE581" s="52"/>
    </row>
    <row r="582" spans="4:57" x14ac:dyDescent="0.55000000000000004">
      <c r="D582" s="6">
        <v>0.78395305865170006</v>
      </c>
      <c r="E582" s="6">
        <f t="shared" si="66"/>
        <v>189.28068100166024</v>
      </c>
      <c r="AD582" s="6">
        <v>189.28068100166024</v>
      </c>
      <c r="AE582" s="6">
        <f t="shared" si="67"/>
        <v>56.784204300498068</v>
      </c>
      <c r="BE582" s="52"/>
    </row>
    <row r="583" spans="4:57" x14ac:dyDescent="0.55000000000000004">
      <c r="D583" s="6">
        <v>0.78167893783224485</v>
      </c>
      <c r="E583" s="6">
        <f t="shared" si="66"/>
        <v>188.89379947891763</v>
      </c>
      <c r="AD583" s="6">
        <v>188.89379947891763</v>
      </c>
      <c r="AE583" s="6">
        <f t="shared" si="67"/>
        <v>56.668139843675284</v>
      </c>
      <c r="BE583" s="52"/>
    </row>
    <row r="584" spans="4:57" x14ac:dyDescent="0.55000000000000004">
      <c r="D584" s="6">
        <v>0.69687648034756033</v>
      </c>
      <c r="E584" s="6">
        <f t="shared" si="66"/>
        <v>175.77189605316298</v>
      </c>
      <c r="AD584" s="6">
        <v>175.77189605316298</v>
      </c>
      <c r="AE584" s="6">
        <f t="shared" si="67"/>
        <v>52.73156881594889</v>
      </c>
      <c r="BE584" s="52"/>
    </row>
    <row r="585" spans="4:57" x14ac:dyDescent="0.55000000000000004">
      <c r="D585" s="6">
        <v>0.43929615531254973</v>
      </c>
      <c r="E585" s="6">
        <f t="shared" si="66"/>
        <v>142.36230228535965</v>
      </c>
      <c r="AD585" s="6">
        <v>142.36230228535965</v>
      </c>
      <c r="AE585" s="6">
        <f t="shared" si="67"/>
        <v>42.708690685607891</v>
      </c>
      <c r="BE585" s="52"/>
    </row>
    <row r="586" spans="4:57" x14ac:dyDescent="0.55000000000000004">
      <c r="D586" s="6">
        <v>5.4812641176489763E-2</v>
      </c>
      <c r="E586" s="6">
        <f t="shared" si="66"/>
        <v>70.006016990344975</v>
      </c>
      <c r="AD586" s="6">
        <v>70.006016990344975</v>
      </c>
      <c r="AE586" s="6">
        <f t="shared" si="67"/>
        <v>21.001805097103492</v>
      </c>
      <c r="BE586" s="52"/>
    </row>
    <row r="587" spans="4:57" x14ac:dyDescent="0.55000000000000004">
      <c r="D587" s="6">
        <v>0.1276534602230438</v>
      </c>
      <c r="E587" s="6">
        <f t="shared" si="66"/>
        <v>93.122318734844015</v>
      </c>
      <c r="AD587" s="6">
        <v>93.122318734844015</v>
      </c>
      <c r="AE587" s="6">
        <f t="shared" si="67"/>
        <v>27.936695620453204</v>
      </c>
      <c r="BE587" s="52"/>
    </row>
    <row r="588" spans="4:57" x14ac:dyDescent="0.55000000000000004">
      <c r="D588" s="6">
        <v>0.13182487781001095</v>
      </c>
      <c r="E588" s="6">
        <f t="shared" si="66"/>
        <v>94.109687969480717</v>
      </c>
      <c r="AD588" s="6">
        <v>94.109687969480717</v>
      </c>
      <c r="AE588" s="6">
        <f t="shared" si="67"/>
        <v>28.232906390844214</v>
      </c>
      <c r="BE588" s="52"/>
    </row>
    <row r="589" spans="4:57" x14ac:dyDescent="0.55000000000000004">
      <c r="D589" s="6">
        <v>0.48486248287033773</v>
      </c>
      <c r="E589" s="6">
        <f t="shared" si="66"/>
        <v>148.10233809553486</v>
      </c>
      <c r="AD589" s="6">
        <v>148.10233809553486</v>
      </c>
      <c r="AE589" s="6">
        <f t="shared" si="67"/>
        <v>44.430701428660456</v>
      </c>
      <c r="BE589" s="52"/>
    </row>
    <row r="590" spans="4:57" x14ac:dyDescent="0.55000000000000004">
      <c r="D590" s="6">
        <v>0.21840226136736052</v>
      </c>
      <c r="E590" s="6">
        <f t="shared" si="66"/>
        <v>111.11997131639927</v>
      </c>
      <c r="AD590" s="6">
        <v>111.11997131639927</v>
      </c>
      <c r="AE590" s="6">
        <f t="shared" si="67"/>
        <v>33.33599139491978</v>
      </c>
      <c r="BE590" s="52"/>
    </row>
    <row r="591" spans="4:57" x14ac:dyDescent="0.55000000000000004">
      <c r="D591" s="6">
        <v>0.23913707049139143</v>
      </c>
      <c r="E591" s="6">
        <f t="shared" si="66"/>
        <v>114.54594420773357</v>
      </c>
      <c r="AD591" s="6">
        <v>114.54594420773357</v>
      </c>
      <c r="AE591" s="6">
        <f t="shared" si="67"/>
        <v>34.363783262320069</v>
      </c>
      <c r="BE591" s="52"/>
    </row>
    <row r="592" spans="4:57" x14ac:dyDescent="0.55000000000000004">
      <c r="D592" s="6">
        <v>0.80663087992472404</v>
      </c>
      <c r="E592" s="6">
        <f t="shared" si="66"/>
        <v>193.27738562108806</v>
      </c>
      <c r="AD592" s="6">
        <v>193.27738562108806</v>
      </c>
      <c r="AE592" s="6">
        <f t="shared" si="67"/>
        <v>57.983215686326417</v>
      </c>
      <c r="BE592" s="52"/>
    </row>
    <row r="593" spans="4:57" x14ac:dyDescent="0.55000000000000004">
      <c r="D593" s="6">
        <v>0.40470752841710056</v>
      </c>
      <c r="E593" s="6">
        <f t="shared" si="66"/>
        <v>137.94096423991462</v>
      </c>
      <c r="AD593" s="6">
        <v>137.94096423991462</v>
      </c>
      <c r="AE593" s="6">
        <f t="shared" si="67"/>
        <v>41.382289271974386</v>
      </c>
      <c r="BE593" s="52"/>
    </row>
    <row r="594" spans="4:57" x14ac:dyDescent="0.55000000000000004">
      <c r="D594" s="6">
        <v>0.38816259393976327</v>
      </c>
      <c r="E594" s="6">
        <f t="shared" si="66"/>
        <v>135.79444154963764</v>
      </c>
      <c r="AD594" s="6">
        <v>135.79444154963764</v>
      </c>
      <c r="AE594" s="6">
        <f t="shared" si="67"/>
        <v>40.738332464891293</v>
      </c>
      <c r="BE594" s="52"/>
    </row>
    <row r="595" spans="4:57" x14ac:dyDescent="0.55000000000000004">
      <c r="D595" s="6">
        <v>0.1437819087947424</v>
      </c>
      <c r="E595" s="6">
        <f t="shared" si="66"/>
        <v>96.825943439994546</v>
      </c>
      <c r="AD595" s="6">
        <v>96.825943439994546</v>
      </c>
      <c r="AE595" s="6">
        <f t="shared" si="67"/>
        <v>29.047783031998364</v>
      </c>
      <c r="BE595" s="52"/>
    </row>
    <row r="596" spans="4:57" x14ac:dyDescent="0.55000000000000004">
      <c r="D596" s="6">
        <v>0.23082847363474412</v>
      </c>
      <c r="E596" s="6">
        <f t="shared" si="66"/>
        <v>113.19394042468119</v>
      </c>
      <c r="AD596" s="6">
        <v>113.19394042468119</v>
      </c>
      <c r="AE596" s="6">
        <f t="shared" si="67"/>
        <v>33.958182127404356</v>
      </c>
      <c r="BE596" s="52"/>
    </row>
    <row r="597" spans="4:57" x14ac:dyDescent="0.55000000000000004">
      <c r="D597" s="6">
        <v>0.31658947654988712</v>
      </c>
      <c r="E597" s="6">
        <f t="shared" si="66"/>
        <v>126.13713781454511</v>
      </c>
      <c r="AD597" s="6">
        <v>126.13713781454511</v>
      </c>
      <c r="AE597" s="6">
        <f t="shared" si="67"/>
        <v>37.841141344363535</v>
      </c>
      <c r="BE597" s="52"/>
    </row>
    <row r="598" spans="4:57" x14ac:dyDescent="0.55000000000000004">
      <c r="D598" s="6">
        <v>0.65309588620993775</v>
      </c>
      <c r="E598" s="6">
        <f t="shared" si="66"/>
        <v>169.68461495605587</v>
      </c>
      <c r="AD598" s="6">
        <v>169.68461495605587</v>
      </c>
      <c r="AE598" s="6">
        <f t="shared" si="67"/>
        <v>50.905384486816757</v>
      </c>
      <c r="BE598" s="52"/>
    </row>
    <row r="599" spans="4:57" x14ac:dyDescent="0.55000000000000004">
      <c r="D599" s="6">
        <v>0.56397418609255312</v>
      </c>
      <c r="E599" s="6">
        <f t="shared" si="66"/>
        <v>158.05265188280566</v>
      </c>
      <c r="AD599" s="6">
        <v>158.05265188280566</v>
      </c>
      <c r="AE599" s="6">
        <f t="shared" si="67"/>
        <v>47.415795564841694</v>
      </c>
      <c r="BE599" s="52"/>
    </row>
    <row r="600" spans="4:57" x14ac:dyDescent="0.55000000000000004">
      <c r="D600" s="6">
        <v>0.8012541805790554</v>
      </c>
      <c r="E600" s="6">
        <f t="shared" si="66"/>
        <v>192.30547703637276</v>
      </c>
      <c r="AD600" s="6">
        <v>192.30547703637276</v>
      </c>
      <c r="AE600" s="6">
        <f t="shared" si="67"/>
        <v>57.691643110911826</v>
      </c>
      <c r="BE600" s="52"/>
    </row>
    <row r="601" spans="4:57" x14ac:dyDescent="0.55000000000000004">
      <c r="D601" s="6">
        <v>0.69600983604122535</v>
      </c>
      <c r="E601" s="6">
        <f t="shared" si="66"/>
        <v>175.64792662465663</v>
      </c>
      <c r="AD601" s="6">
        <v>175.64792662465663</v>
      </c>
      <c r="AE601" s="6">
        <f t="shared" si="67"/>
        <v>52.69437798739699</v>
      </c>
      <c r="BE601" s="52"/>
    </row>
    <row r="602" spans="4:57" x14ac:dyDescent="0.55000000000000004">
      <c r="D602" s="6">
        <v>0.92567276574152602</v>
      </c>
      <c r="E602" s="6">
        <f t="shared" si="66"/>
        <v>222.21502441165921</v>
      </c>
      <c r="AD602" s="6">
        <v>222.21502441165921</v>
      </c>
      <c r="AE602" s="6">
        <f t="shared" si="67"/>
        <v>66.664507323497759</v>
      </c>
      <c r="BE602" s="52"/>
    </row>
    <row r="603" spans="4:57" x14ac:dyDescent="0.55000000000000004">
      <c r="D603" s="6">
        <v>0.33389886847959127</v>
      </c>
      <c r="E603" s="6">
        <f t="shared" si="66"/>
        <v>128.54137793546607</v>
      </c>
      <c r="AD603" s="6">
        <v>128.54137793546607</v>
      </c>
      <c r="AE603" s="6">
        <f t="shared" si="67"/>
        <v>38.562413380639818</v>
      </c>
      <c r="BE603" s="52"/>
    </row>
    <row r="604" spans="4:57" x14ac:dyDescent="0.55000000000000004">
      <c r="D604" s="6">
        <v>0.94674477293431536</v>
      </c>
      <c r="E604" s="6">
        <f t="shared" si="66"/>
        <v>230.70391256950052</v>
      </c>
      <c r="AD604" s="6">
        <v>230.70391256950052</v>
      </c>
      <c r="AE604" s="6">
        <f t="shared" si="67"/>
        <v>69.211173770850152</v>
      </c>
      <c r="BE604" s="52"/>
    </row>
    <row r="605" spans="4:57" x14ac:dyDescent="0.55000000000000004">
      <c r="D605" s="6">
        <v>0.4052657010476568</v>
      </c>
      <c r="E605" s="6">
        <f t="shared" si="66"/>
        <v>138.01297282048552</v>
      </c>
      <c r="AD605" s="6">
        <v>138.01297282048552</v>
      </c>
      <c r="AE605" s="6">
        <f t="shared" si="67"/>
        <v>41.403891846145655</v>
      </c>
      <c r="BE605" s="52"/>
    </row>
    <row r="606" spans="4:57" x14ac:dyDescent="0.55000000000000004">
      <c r="D606" s="6">
        <v>5.9852275711399172E-2</v>
      </c>
      <c r="E606" s="6">
        <f t="shared" si="66"/>
        <v>72.199255444408365</v>
      </c>
      <c r="AD606" s="6">
        <v>72.199255444408365</v>
      </c>
      <c r="AE606" s="6">
        <f t="shared" si="67"/>
        <v>21.659776633322508</v>
      </c>
      <c r="BE606" s="52"/>
    </row>
    <row r="607" spans="4:57" x14ac:dyDescent="0.55000000000000004">
      <c r="D607" s="6">
        <v>0.90944143859163262</v>
      </c>
      <c r="E607" s="6">
        <f t="shared" si="66"/>
        <v>216.86616589148423</v>
      </c>
      <c r="AD607" s="6">
        <v>216.86616589148423</v>
      </c>
      <c r="AE607" s="6">
        <f t="shared" si="67"/>
        <v>65.059849767445272</v>
      </c>
      <c r="BE607" s="52"/>
    </row>
    <row r="608" spans="4:57" x14ac:dyDescent="0.55000000000000004">
      <c r="D608" s="6">
        <v>0.18433006850639977</v>
      </c>
      <c r="E608" s="6">
        <f t="shared" si="66"/>
        <v>105.05070180426836</v>
      </c>
      <c r="AD608" s="6">
        <v>105.05070180426836</v>
      </c>
      <c r="AE608" s="6">
        <f t="shared" si="67"/>
        <v>31.515210541280506</v>
      </c>
      <c r="BE608" s="52"/>
    </row>
    <row r="609" spans="4:57" x14ac:dyDescent="0.55000000000000004">
      <c r="D609" s="6">
        <v>0.61342877854419597</v>
      </c>
      <c r="E609" s="6">
        <f t="shared" si="66"/>
        <v>164.41334495285412</v>
      </c>
      <c r="AD609" s="6">
        <v>164.41334495285412</v>
      </c>
      <c r="AE609" s="6">
        <f t="shared" si="67"/>
        <v>49.324003485856231</v>
      </c>
      <c r="BE609" s="52"/>
    </row>
    <row r="610" spans="4:57" x14ac:dyDescent="0.55000000000000004">
      <c r="D610" s="6">
        <v>0.50009217413902174</v>
      </c>
      <c r="E610" s="6">
        <f t="shared" si="66"/>
        <v>150.01155231525587</v>
      </c>
      <c r="AD610" s="6">
        <v>150.01155231525587</v>
      </c>
      <c r="AE610" s="6">
        <f t="shared" si="67"/>
        <v>45.003465694576761</v>
      </c>
      <c r="BE610" s="52"/>
    </row>
    <row r="611" spans="4:57" x14ac:dyDescent="0.55000000000000004">
      <c r="D611" s="6">
        <v>0.27011158307130279</v>
      </c>
      <c r="E611" s="6">
        <f t="shared" si="66"/>
        <v>119.37622222426344</v>
      </c>
      <c r="AD611" s="6">
        <v>119.37622222426344</v>
      </c>
      <c r="AE611" s="6">
        <f t="shared" si="67"/>
        <v>35.812866667279032</v>
      </c>
      <c r="BE611" s="52"/>
    </row>
    <row r="612" spans="4:57" x14ac:dyDescent="0.55000000000000004">
      <c r="D612" s="6">
        <v>0.77686808965981569</v>
      </c>
      <c r="E612" s="6">
        <f t="shared" si="66"/>
        <v>188.08292746244598</v>
      </c>
      <c r="AD612" s="6">
        <v>188.08292746244598</v>
      </c>
      <c r="AE612" s="6">
        <f t="shared" si="67"/>
        <v>56.42487823873379</v>
      </c>
      <c r="BE612" s="52"/>
    </row>
    <row r="613" spans="4:57" x14ac:dyDescent="0.55000000000000004">
      <c r="D613" s="6">
        <v>0.99175299461927968</v>
      </c>
      <c r="E613" s="6">
        <f t="shared" si="66"/>
        <v>269.88984179728914</v>
      </c>
      <c r="AD613" s="6">
        <v>269.88984179728914</v>
      </c>
      <c r="AE613" s="6">
        <f t="shared" si="67"/>
        <v>80.966952539186735</v>
      </c>
      <c r="BE613" s="52"/>
    </row>
    <row r="614" spans="4:57" x14ac:dyDescent="0.55000000000000004">
      <c r="D614" s="6">
        <v>0.15413131144694969</v>
      </c>
      <c r="E614" s="6">
        <f t="shared" si="66"/>
        <v>99.056282553072393</v>
      </c>
      <c r="AD614" s="6">
        <v>99.056282553072393</v>
      </c>
      <c r="AE614" s="6">
        <f t="shared" si="67"/>
        <v>29.716884765921716</v>
      </c>
      <c r="BE614" s="52"/>
    </row>
    <row r="615" spans="4:57" x14ac:dyDescent="0.55000000000000004">
      <c r="D615" s="6">
        <v>1.0838735011237E-2</v>
      </c>
      <c r="E615" s="6">
        <f t="shared" si="66"/>
        <v>35.201389185489518</v>
      </c>
      <c r="AD615" s="6">
        <v>35.201389185489518</v>
      </c>
      <c r="AE615" s="6">
        <f t="shared" si="67"/>
        <v>10.560416755646855</v>
      </c>
      <c r="BE615" s="52"/>
    </row>
    <row r="616" spans="4:57" x14ac:dyDescent="0.55000000000000004">
      <c r="D616" s="6">
        <v>0.67954272010566252</v>
      </c>
      <c r="E616" s="6">
        <f t="shared" si="66"/>
        <v>173.321023661254</v>
      </c>
      <c r="AD616" s="6">
        <v>173.321023661254</v>
      </c>
      <c r="AE616" s="6">
        <f t="shared" si="67"/>
        <v>51.996307098376199</v>
      </c>
      <c r="BE616" s="52"/>
    </row>
    <row r="617" spans="4:57" x14ac:dyDescent="0.55000000000000004">
      <c r="D617" s="6">
        <v>0.10530479474124799</v>
      </c>
      <c r="E617" s="6">
        <f t="shared" si="66"/>
        <v>87.405450659570107</v>
      </c>
      <c r="AD617" s="6">
        <v>87.405450659570107</v>
      </c>
      <c r="AE617" s="6">
        <f t="shared" si="67"/>
        <v>26.221635197871031</v>
      </c>
      <c r="BE617" s="52"/>
    </row>
    <row r="618" spans="4:57" x14ac:dyDescent="0.55000000000000004">
      <c r="D618" s="6">
        <v>0.92059189897758931</v>
      </c>
      <c r="E618" s="6">
        <f t="shared" si="66"/>
        <v>220.45320719705234</v>
      </c>
      <c r="AD618" s="6">
        <v>220.45320719705234</v>
      </c>
      <c r="AE618" s="6">
        <f t="shared" si="67"/>
        <v>66.135962159115692</v>
      </c>
      <c r="BE618" s="52"/>
    </row>
    <row r="619" spans="4:57" x14ac:dyDescent="0.55000000000000004">
      <c r="D619" s="6">
        <v>0.56820002042069406</v>
      </c>
      <c r="E619" s="6">
        <f t="shared" si="66"/>
        <v>158.58966969875925</v>
      </c>
      <c r="AD619" s="6">
        <v>158.58966969875925</v>
      </c>
      <c r="AE619" s="6">
        <f t="shared" si="67"/>
        <v>47.576900909627774</v>
      </c>
      <c r="BE619" s="52"/>
    </row>
    <row r="620" spans="4:57" x14ac:dyDescent="0.55000000000000004">
      <c r="D620" s="6">
        <v>0.75942868576970513</v>
      </c>
      <c r="E620" s="6">
        <f t="shared" si="66"/>
        <v>185.22329904669144</v>
      </c>
      <c r="AD620" s="6">
        <v>185.22329904669144</v>
      </c>
      <c r="AE620" s="6">
        <f t="shared" si="67"/>
        <v>55.566989714007427</v>
      </c>
      <c r="BE620" s="52"/>
    </row>
    <row r="621" spans="4:57" x14ac:dyDescent="0.55000000000000004">
      <c r="D621" s="6">
        <v>0.71190047468685469</v>
      </c>
      <c r="E621" s="6">
        <f t="shared" si="66"/>
        <v>177.94726510385547</v>
      </c>
      <c r="AD621" s="6">
        <v>177.94726510385547</v>
      </c>
      <c r="AE621" s="6">
        <f t="shared" si="67"/>
        <v>53.38417953115664</v>
      </c>
      <c r="BE621" s="52"/>
    </row>
    <row r="622" spans="4:57" x14ac:dyDescent="0.55000000000000004">
      <c r="D622" s="6">
        <v>0.68078926066469936</v>
      </c>
      <c r="E622" s="6">
        <f t="shared" si="66"/>
        <v>173.49534889829673</v>
      </c>
      <c r="AD622" s="6">
        <v>173.49534889829673</v>
      </c>
      <c r="AE622" s="6">
        <f t="shared" si="67"/>
        <v>52.048604669489016</v>
      </c>
      <c r="BE622" s="52"/>
    </row>
    <row r="623" spans="4:57" x14ac:dyDescent="0.55000000000000004">
      <c r="D623" s="6">
        <v>0.78122581509377842</v>
      </c>
      <c r="E623" s="6">
        <f t="shared" si="66"/>
        <v>188.81699079700604</v>
      </c>
      <c r="AD623" s="6">
        <v>188.81699079700604</v>
      </c>
      <c r="AE623" s="6">
        <f t="shared" si="67"/>
        <v>56.645097239101808</v>
      </c>
      <c r="BE623" s="52"/>
    </row>
    <row r="624" spans="4:57" x14ac:dyDescent="0.55000000000000004">
      <c r="D624" s="6">
        <v>0.47843310920095949</v>
      </c>
      <c r="E624" s="6">
        <f t="shared" si="66"/>
        <v>147.29567314606271</v>
      </c>
      <c r="AD624" s="6">
        <v>147.29567314606271</v>
      </c>
      <c r="AE624" s="6">
        <f t="shared" si="67"/>
        <v>44.188701943818813</v>
      </c>
      <c r="BE624" s="52"/>
    </row>
    <row r="625" spans="4:57" x14ac:dyDescent="0.55000000000000004">
      <c r="D625" s="6">
        <v>2.3845140856181057E-2</v>
      </c>
      <c r="E625" s="6">
        <f t="shared" si="66"/>
        <v>50.994104763208952</v>
      </c>
      <c r="AD625" s="6">
        <v>50.994104763208952</v>
      </c>
      <c r="AE625" s="6">
        <f t="shared" si="67"/>
        <v>15.298231428962685</v>
      </c>
      <c r="BE625" s="52"/>
    </row>
    <row r="626" spans="4:57" x14ac:dyDescent="0.55000000000000004">
      <c r="D626" s="6">
        <v>0.87280137773471023</v>
      </c>
      <c r="E626" s="6">
        <f t="shared" si="66"/>
        <v>206.9866871793817</v>
      </c>
      <c r="AD626" s="6">
        <v>206.9866871793817</v>
      </c>
      <c r="AE626" s="6">
        <f t="shared" si="67"/>
        <v>62.096006153814507</v>
      </c>
      <c r="BE626" s="52"/>
    </row>
    <row r="627" spans="4:57" x14ac:dyDescent="0.55000000000000004">
      <c r="D627" s="6">
        <v>0.29028830315458853</v>
      </c>
      <c r="E627" s="6">
        <f t="shared" si="66"/>
        <v>122.37286635928339</v>
      </c>
      <c r="AD627" s="6">
        <v>122.37286635928339</v>
      </c>
      <c r="AE627" s="6">
        <f t="shared" si="67"/>
        <v>36.711859907785019</v>
      </c>
      <c r="BE627" s="52"/>
    </row>
    <row r="628" spans="4:57" x14ac:dyDescent="0.55000000000000004">
      <c r="D628" s="6">
        <v>0.53206443791815938</v>
      </c>
      <c r="E628" s="6">
        <f t="shared" si="66"/>
        <v>154.02301787134729</v>
      </c>
      <c r="AD628" s="6">
        <v>154.02301787134729</v>
      </c>
      <c r="AE628" s="6">
        <f t="shared" si="67"/>
        <v>46.206905361404189</v>
      </c>
      <c r="BE628" s="52"/>
    </row>
    <row r="629" spans="4:57" x14ac:dyDescent="0.55000000000000004">
      <c r="D629" s="6">
        <v>0.49821685091226586</v>
      </c>
      <c r="E629" s="6">
        <f t="shared" si="66"/>
        <v>149.77651465980031</v>
      </c>
      <c r="AD629" s="6">
        <v>149.77651465980031</v>
      </c>
      <c r="AE629" s="6">
        <f t="shared" si="67"/>
        <v>44.932954397940094</v>
      </c>
      <c r="BE629" s="52"/>
    </row>
    <row r="630" spans="4:57" x14ac:dyDescent="0.55000000000000004">
      <c r="D630" s="6">
        <v>0.84834337609275445</v>
      </c>
      <c r="E630" s="6">
        <f t="shared" si="66"/>
        <v>201.46771158457577</v>
      </c>
      <c r="AD630" s="6">
        <v>201.46771158457577</v>
      </c>
      <c r="AE630" s="6">
        <f t="shared" si="67"/>
        <v>60.440313475372726</v>
      </c>
      <c r="BE630" s="52"/>
    </row>
    <row r="631" spans="4:57" x14ac:dyDescent="0.55000000000000004">
      <c r="D631" s="6">
        <v>0.52937876808134487</v>
      </c>
      <c r="E631" s="6">
        <f t="shared" si="66"/>
        <v>153.68541691490495</v>
      </c>
      <c r="AD631" s="6">
        <v>153.68541691490495</v>
      </c>
      <c r="AE631" s="6">
        <f t="shared" si="67"/>
        <v>46.105625074471483</v>
      </c>
      <c r="BE631" s="52"/>
    </row>
    <row r="632" spans="4:57" x14ac:dyDescent="0.55000000000000004">
      <c r="D632" s="6">
        <v>0.44362867692898256</v>
      </c>
      <c r="E632" s="6">
        <f t="shared" si="66"/>
        <v>142.91122608420827</v>
      </c>
      <c r="AD632" s="6">
        <v>142.91122608420827</v>
      </c>
      <c r="AE632" s="6">
        <f t="shared" si="67"/>
        <v>42.873367825262477</v>
      </c>
      <c r="BE632" s="52"/>
    </row>
    <row r="633" spans="4:57" x14ac:dyDescent="0.55000000000000004">
      <c r="D633" s="6">
        <v>0.11684316445130172</v>
      </c>
      <c r="E633" s="6">
        <f t="shared" si="66"/>
        <v>90.454170226386481</v>
      </c>
      <c r="AD633" s="6">
        <v>90.454170226386481</v>
      </c>
      <c r="AE633" s="6">
        <f t="shared" si="67"/>
        <v>27.136251067915943</v>
      </c>
      <c r="BE633" s="52"/>
    </row>
    <row r="634" spans="4:57" x14ac:dyDescent="0.55000000000000004">
      <c r="D634" s="6">
        <v>0.21564213289890133</v>
      </c>
      <c r="E634" s="6">
        <f t="shared" si="66"/>
        <v>110.65020496006643</v>
      </c>
      <c r="AD634" s="6">
        <v>110.65020496006643</v>
      </c>
      <c r="AE634" s="6">
        <f t="shared" si="67"/>
        <v>33.195061488019931</v>
      </c>
      <c r="BE634" s="52"/>
    </row>
    <row r="635" spans="4:57" x14ac:dyDescent="0.55000000000000004">
      <c r="D635" s="6">
        <v>0.46205987373782065</v>
      </c>
      <c r="E635" s="6">
        <f t="shared" si="66"/>
        <v>145.23771977621061</v>
      </c>
      <c r="AD635" s="6">
        <v>145.23771977621061</v>
      </c>
      <c r="AE635" s="6">
        <f t="shared" si="67"/>
        <v>43.571315932863179</v>
      </c>
      <c r="BE635" s="52"/>
    </row>
    <row r="636" spans="4:57" x14ac:dyDescent="0.55000000000000004">
      <c r="D636" s="6">
        <v>0.36557237707515133</v>
      </c>
      <c r="E636" s="6">
        <f t="shared" si="66"/>
        <v>132.81984241398825</v>
      </c>
      <c r="AD636" s="6">
        <v>132.81984241398825</v>
      </c>
      <c r="AE636" s="6">
        <f t="shared" si="67"/>
        <v>39.845952724196472</v>
      </c>
      <c r="BE636" s="52"/>
    </row>
    <row r="637" spans="4:57" x14ac:dyDescent="0.55000000000000004">
      <c r="D637" s="6">
        <v>0.34083277110675769</v>
      </c>
      <c r="E637" s="6">
        <f t="shared" si="66"/>
        <v>129.49042953507561</v>
      </c>
      <c r="AD637" s="6">
        <v>129.49042953507561</v>
      </c>
      <c r="AE637" s="6">
        <f t="shared" si="67"/>
        <v>38.84712886052268</v>
      </c>
      <c r="BE637" s="52"/>
    </row>
    <row r="638" spans="4:57" x14ac:dyDescent="0.55000000000000004">
      <c r="D638" s="6">
        <v>0.72206788867026539</v>
      </c>
      <c r="E638" s="6">
        <f t="shared" si="66"/>
        <v>179.44978019146481</v>
      </c>
      <c r="AD638" s="6">
        <v>179.44978019146481</v>
      </c>
      <c r="AE638" s="6">
        <f t="shared" si="67"/>
        <v>53.83493405743944</v>
      </c>
      <c r="BE638" s="52"/>
    </row>
    <row r="639" spans="4:57" x14ac:dyDescent="0.55000000000000004">
      <c r="D639" s="6">
        <v>0.26634868804651202</v>
      </c>
      <c r="E639" s="6">
        <f t="shared" si="66"/>
        <v>118.80531333309571</v>
      </c>
      <c r="AD639" s="6">
        <v>118.80531333309571</v>
      </c>
      <c r="AE639" s="6">
        <f t="shared" si="67"/>
        <v>35.641593999928709</v>
      </c>
      <c r="BE639" s="52"/>
    </row>
    <row r="640" spans="4:57" x14ac:dyDescent="0.55000000000000004">
      <c r="D640" s="6">
        <v>8.8020793311349488E-2</v>
      </c>
      <c r="E640" s="6">
        <f t="shared" si="66"/>
        <v>82.347801948600207</v>
      </c>
      <c r="AD640" s="6">
        <v>82.347801948600207</v>
      </c>
      <c r="AE640" s="6">
        <f t="shared" si="67"/>
        <v>24.704340584580063</v>
      </c>
      <c r="BE640" s="52"/>
    </row>
    <row r="641" spans="4:57" x14ac:dyDescent="0.55000000000000004">
      <c r="D641" s="6">
        <v>0.83942270833436561</v>
      </c>
      <c r="E641" s="6">
        <f t="shared" si="66"/>
        <v>199.60440168353435</v>
      </c>
      <c r="AD641" s="6">
        <v>199.60440168353435</v>
      </c>
      <c r="AE641" s="6">
        <f t="shared" si="67"/>
        <v>59.881320505060302</v>
      </c>
      <c r="BE641" s="52"/>
    </row>
    <row r="642" spans="4:57" x14ac:dyDescent="0.55000000000000004">
      <c r="D642" s="6">
        <v>0.27673930264174784</v>
      </c>
      <c r="E642" s="6">
        <f t="shared" si="66"/>
        <v>120.37222034180027</v>
      </c>
      <c r="AD642" s="6">
        <v>120.37222034180027</v>
      </c>
      <c r="AE642" s="6">
        <f t="shared" si="67"/>
        <v>36.111666102540077</v>
      </c>
      <c r="BE642" s="52"/>
    </row>
    <row r="643" spans="4:57" x14ac:dyDescent="0.55000000000000004">
      <c r="D643" s="6">
        <v>0.66630056753315681</v>
      </c>
      <c r="E643" s="6">
        <f t="shared" ref="E643:E706" si="68">_xlfn.NORM.INV(D643,$B$1,$B$2)</f>
        <v>171.48603217342605</v>
      </c>
      <c r="AD643" s="6">
        <v>171.48603217342605</v>
      </c>
      <c r="AE643" s="6">
        <f t="shared" ref="AE643:AE706" si="69">AD643*0.3</f>
        <v>51.445809652027812</v>
      </c>
      <c r="BE643" s="52"/>
    </row>
    <row r="644" spans="4:57" x14ac:dyDescent="0.55000000000000004">
      <c r="D644" s="6">
        <v>0.67592909658874167</v>
      </c>
      <c r="E644" s="6">
        <f t="shared" si="68"/>
        <v>172.81725713012099</v>
      </c>
      <c r="AD644" s="6">
        <v>172.81725713012099</v>
      </c>
      <c r="AE644" s="6">
        <f t="shared" si="69"/>
        <v>51.845177139036295</v>
      </c>
      <c r="BE644" s="52"/>
    </row>
    <row r="645" spans="4:57" x14ac:dyDescent="0.55000000000000004">
      <c r="D645" s="6">
        <v>0.86127450099100344</v>
      </c>
      <c r="E645" s="6">
        <f t="shared" si="68"/>
        <v>204.30316385039481</v>
      </c>
      <c r="AD645" s="6">
        <v>204.30316385039481</v>
      </c>
      <c r="AE645" s="6">
        <f t="shared" si="69"/>
        <v>61.29094915511844</v>
      </c>
      <c r="BE645" s="52"/>
    </row>
    <row r="646" spans="4:57" x14ac:dyDescent="0.55000000000000004">
      <c r="D646" s="6">
        <v>0.30070626212794305</v>
      </c>
      <c r="E646" s="6">
        <f t="shared" si="68"/>
        <v>123.88148453385608</v>
      </c>
      <c r="AD646" s="6">
        <v>123.88148453385608</v>
      </c>
      <c r="AE646" s="6">
        <f t="shared" si="69"/>
        <v>37.164445360156826</v>
      </c>
      <c r="BE646" s="52"/>
    </row>
    <row r="647" spans="4:57" x14ac:dyDescent="0.55000000000000004">
      <c r="D647" s="6">
        <v>2.4900264786099635E-2</v>
      </c>
      <c r="E647" s="6">
        <f t="shared" si="68"/>
        <v>51.916333833952706</v>
      </c>
      <c r="AD647" s="6">
        <v>51.916333833952706</v>
      </c>
      <c r="AE647" s="6">
        <f t="shared" si="69"/>
        <v>15.574900150185812</v>
      </c>
      <c r="BE647" s="52"/>
    </row>
    <row r="648" spans="4:57" x14ac:dyDescent="0.55000000000000004">
      <c r="D648" s="6">
        <v>0.11741215050493736</v>
      </c>
      <c r="E648" s="6">
        <f t="shared" si="68"/>
        <v>90.598843991204859</v>
      </c>
      <c r="AD648" s="6">
        <v>90.598843991204859</v>
      </c>
      <c r="AE648" s="6">
        <f t="shared" si="69"/>
        <v>27.179653197361457</v>
      </c>
      <c r="BE648" s="52"/>
    </row>
    <row r="649" spans="4:57" x14ac:dyDescent="0.55000000000000004">
      <c r="D649" s="6">
        <v>0.75010054925083547</v>
      </c>
      <c r="E649" s="6">
        <f t="shared" si="68"/>
        <v>183.7403099448459</v>
      </c>
      <c r="AD649" s="6">
        <v>183.7403099448459</v>
      </c>
      <c r="AE649" s="6">
        <f t="shared" si="69"/>
        <v>55.122092983453769</v>
      </c>
      <c r="BE649" s="52"/>
    </row>
    <row r="650" spans="4:57" x14ac:dyDescent="0.55000000000000004">
      <c r="D650" s="6">
        <v>0.83254854126518862</v>
      </c>
      <c r="E650" s="6">
        <f t="shared" si="68"/>
        <v>198.21426412984027</v>
      </c>
      <c r="AD650" s="6">
        <v>198.21426412984027</v>
      </c>
      <c r="AE650" s="6">
        <f t="shared" si="69"/>
        <v>59.464279238952081</v>
      </c>
      <c r="BE650" s="52"/>
    </row>
    <row r="651" spans="4:57" x14ac:dyDescent="0.55000000000000004">
      <c r="D651" s="6">
        <v>0.72810160060711326</v>
      </c>
      <c r="E651" s="6">
        <f t="shared" si="68"/>
        <v>180.35407711379588</v>
      </c>
      <c r="AD651" s="6">
        <v>180.35407711379588</v>
      </c>
      <c r="AE651" s="6">
        <f t="shared" si="69"/>
        <v>54.106223134138766</v>
      </c>
      <c r="BE651" s="52"/>
    </row>
    <row r="652" spans="4:57" x14ac:dyDescent="0.55000000000000004">
      <c r="D652" s="6">
        <v>0.44655690798594139</v>
      </c>
      <c r="E652" s="6">
        <f t="shared" si="68"/>
        <v>143.28174110900221</v>
      </c>
      <c r="AD652" s="6">
        <v>143.28174110900221</v>
      </c>
      <c r="AE652" s="6">
        <f t="shared" si="69"/>
        <v>42.984522332700664</v>
      </c>
      <c r="BE652" s="52"/>
    </row>
    <row r="653" spans="4:57" x14ac:dyDescent="0.55000000000000004">
      <c r="D653" s="6">
        <v>0.94540036705517627</v>
      </c>
      <c r="E653" s="6">
        <f t="shared" si="68"/>
        <v>230.09013046435481</v>
      </c>
      <c r="AD653" s="6">
        <v>230.09013046435481</v>
      </c>
      <c r="AE653" s="6">
        <f t="shared" si="69"/>
        <v>69.027039139306439</v>
      </c>
      <c r="BE653" s="52"/>
    </row>
    <row r="654" spans="4:57" x14ac:dyDescent="0.55000000000000004">
      <c r="D654" s="6">
        <v>0.41593256115527166</v>
      </c>
      <c r="E654" s="6">
        <f t="shared" si="68"/>
        <v>139.38449538010008</v>
      </c>
      <c r="AD654" s="6">
        <v>139.38449538010008</v>
      </c>
      <c r="AE654" s="6">
        <f t="shared" si="69"/>
        <v>41.815348614030022</v>
      </c>
      <c r="BE654" s="52"/>
    </row>
    <row r="655" spans="4:57" x14ac:dyDescent="0.55000000000000004">
      <c r="D655" s="6">
        <v>0.55115674952009708</v>
      </c>
      <c r="E655" s="6">
        <f t="shared" si="68"/>
        <v>156.42922062305925</v>
      </c>
      <c r="AD655" s="6">
        <v>156.42922062305925</v>
      </c>
      <c r="AE655" s="6">
        <f t="shared" si="69"/>
        <v>46.928766186917777</v>
      </c>
      <c r="BE655" s="52"/>
    </row>
    <row r="656" spans="4:57" x14ac:dyDescent="0.55000000000000004">
      <c r="D656" s="6">
        <v>0.30195719797874254</v>
      </c>
      <c r="E656" s="6">
        <f t="shared" si="68"/>
        <v>124.06101645795185</v>
      </c>
      <c r="AD656" s="6">
        <v>124.06101645795185</v>
      </c>
      <c r="AE656" s="6">
        <f t="shared" si="69"/>
        <v>37.218304937385554</v>
      </c>
      <c r="BE656" s="52"/>
    </row>
    <row r="657" spans="4:57" x14ac:dyDescent="0.55000000000000004">
      <c r="D657" s="6">
        <v>0.68929668606246508</v>
      </c>
      <c r="E657" s="6">
        <f t="shared" si="68"/>
        <v>174.69288869327767</v>
      </c>
      <c r="AD657" s="6">
        <v>174.69288869327767</v>
      </c>
      <c r="AE657" s="6">
        <f t="shared" si="69"/>
        <v>52.407866607983301</v>
      </c>
      <c r="BE657" s="52"/>
    </row>
    <row r="658" spans="4:57" x14ac:dyDescent="0.55000000000000004">
      <c r="D658" s="6">
        <v>0.93914413672323072</v>
      </c>
      <c r="E658" s="6">
        <f t="shared" si="68"/>
        <v>227.38143310158171</v>
      </c>
      <c r="AD658" s="6">
        <v>227.38143310158171</v>
      </c>
      <c r="AE658" s="6">
        <f t="shared" si="69"/>
        <v>68.214429930474509</v>
      </c>
      <c r="BE658" s="52"/>
    </row>
    <row r="659" spans="4:57" x14ac:dyDescent="0.55000000000000004">
      <c r="D659" s="6">
        <v>0.80713582611676193</v>
      </c>
      <c r="E659" s="6">
        <f t="shared" si="68"/>
        <v>193.36950103744954</v>
      </c>
      <c r="AD659" s="6">
        <v>193.36950103744954</v>
      </c>
      <c r="AE659" s="6">
        <f t="shared" si="69"/>
        <v>58.010850311234861</v>
      </c>
      <c r="BE659" s="52"/>
    </row>
    <row r="660" spans="4:57" x14ac:dyDescent="0.55000000000000004">
      <c r="D660" s="6">
        <v>0.92493214692741854</v>
      </c>
      <c r="E660" s="6">
        <f t="shared" si="68"/>
        <v>221.95261484767781</v>
      </c>
      <c r="AD660" s="6">
        <v>221.95261484767781</v>
      </c>
      <c r="AE660" s="6">
        <f t="shared" si="69"/>
        <v>66.585784454303337</v>
      </c>
      <c r="BE660" s="52"/>
    </row>
    <row r="661" spans="4:57" x14ac:dyDescent="0.55000000000000004">
      <c r="D661" s="6">
        <v>0.67046990634618642</v>
      </c>
      <c r="E661" s="6">
        <f t="shared" si="68"/>
        <v>172.06055436366205</v>
      </c>
      <c r="AD661" s="6">
        <v>172.06055436366205</v>
      </c>
      <c r="AE661" s="6">
        <f t="shared" si="69"/>
        <v>51.618166309098612</v>
      </c>
      <c r="BE661" s="52"/>
    </row>
    <row r="662" spans="4:57" x14ac:dyDescent="0.55000000000000004">
      <c r="D662" s="6">
        <v>0.75397419347623007</v>
      </c>
      <c r="E662" s="6">
        <f t="shared" si="68"/>
        <v>184.35246887527575</v>
      </c>
      <c r="AD662" s="6">
        <v>184.35246887527575</v>
      </c>
      <c r="AE662" s="6">
        <f t="shared" si="69"/>
        <v>55.305740662582721</v>
      </c>
      <c r="BE662" s="52"/>
    </row>
    <row r="663" spans="4:57" x14ac:dyDescent="0.55000000000000004">
      <c r="D663" s="6">
        <v>0.29294402165766942</v>
      </c>
      <c r="E663" s="6">
        <f t="shared" si="68"/>
        <v>122.75977935542176</v>
      </c>
      <c r="AD663" s="6">
        <v>122.75977935542176</v>
      </c>
      <c r="AE663" s="6">
        <f t="shared" si="69"/>
        <v>36.827933806626525</v>
      </c>
      <c r="BE663" s="52"/>
    </row>
    <row r="664" spans="4:57" x14ac:dyDescent="0.55000000000000004">
      <c r="D664" s="6">
        <v>0.97279306739938376</v>
      </c>
      <c r="E664" s="6">
        <f t="shared" si="68"/>
        <v>246.17636346678171</v>
      </c>
      <c r="AD664" s="6">
        <v>246.17636346678171</v>
      </c>
      <c r="AE664" s="6">
        <f t="shared" si="69"/>
        <v>73.852909040034504</v>
      </c>
      <c r="BE664" s="52"/>
    </row>
    <row r="665" spans="4:57" x14ac:dyDescent="0.55000000000000004">
      <c r="D665" s="6">
        <v>0.87685423930507345</v>
      </c>
      <c r="E665" s="6">
        <f t="shared" si="68"/>
        <v>207.97020315326597</v>
      </c>
      <c r="AD665" s="6">
        <v>207.97020315326597</v>
      </c>
      <c r="AE665" s="6">
        <f t="shared" si="69"/>
        <v>62.391060945979788</v>
      </c>
      <c r="BE665" s="52"/>
    </row>
    <row r="666" spans="4:57" x14ac:dyDescent="0.55000000000000004">
      <c r="D666" s="6">
        <v>0.53349977522391079</v>
      </c>
      <c r="E666" s="6">
        <f t="shared" si="68"/>
        <v>154.20352057432041</v>
      </c>
      <c r="AD666" s="6">
        <v>154.20352057432041</v>
      </c>
      <c r="AE666" s="6">
        <f t="shared" si="69"/>
        <v>46.261056172296122</v>
      </c>
      <c r="BE666" s="52"/>
    </row>
    <row r="667" spans="4:57" x14ac:dyDescent="0.55000000000000004">
      <c r="D667" s="6">
        <v>0.66252457540084153</v>
      </c>
      <c r="E667" s="6">
        <f t="shared" si="68"/>
        <v>170.96815077774801</v>
      </c>
      <c r="AD667" s="6">
        <v>170.96815077774801</v>
      </c>
      <c r="AE667" s="6">
        <f t="shared" si="69"/>
        <v>51.290445233324398</v>
      </c>
      <c r="BE667" s="52"/>
    </row>
    <row r="668" spans="4:57" x14ac:dyDescent="0.55000000000000004">
      <c r="D668" s="6">
        <v>0.3211470008566939</v>
      </c>
      <c r="E668" s="6">
        <f t="shared" si="68"/>
        <v>126.77531008317386</v>
      </c>
      <c r="AD668" s="6">
        <v>126.77531008317386</v>
      </c>
      <c r="AE668" s="6">
        <f t="shared" si="69"/>
        <v>38.032593024952156</v>
      </c>
      <c r="BE668" s="52"/>
    </row>
    <row r="669" spans="4:57" x14ac:dyDescent="0.55000000000000004">
      <c r="D669" s="6">
        <v>0.44598276351113109</v>
      </c>
      <c r="E669" s="6">
        <f t="shared" si="68"/>
        <v>143.20912315102635</v>
      </c>
      <c r="AD669" s="6">
        <v>143.20912315102635</v>
      </c>
      <c r="AE669" s="6">
        <f t="shared" si="69"/>
        <v>42.962736945307903</v>
      </c>
      <c r="BE669" s="52"/>
    </row>
    <row r="670" spans="4:57" x14ac:dyDescent="0.55000000000000004">
      <c r="D670" s="6">
        <v>0.83761062039767686</v>
      </c>
      <c r="E670" s="6">
        <f t="shared" si="68"/>
        <v>199.23425648931919</v>
      </c>
      <c r="AD670" s="6">
        <v>199.23425648931919</v>
      </c>
      <c r="AE670" s="6">
        <f t="shared" si="69"/>
        <v>59.770276946795754</v>
      </c>
      <c r="BE670" s="52"/>
    </row>
    <row r="671" spans="4:57" x14ac:dyDescent="0.55000000000000004">
      <c r="D671" s="6">
        <v>0.79169588359428633</v>
      </c>
      <c r="E671" s="6">
        <f t="shared" si="68"/>
        <v>190.61598296148088</v>
      </c>
      <c r="AD671" s="6">
        <v>190.61598296148088</v>
      </c>
      <c r="AE671" s="6">
        <f t="shared" si="69"/>
        <v>57.184794888444266</v>
      </c>
      <c r="BE671" s="52"/>
    </row>
    <row r="672" spans="4:57" x14ac:dyDescent="0.55000000000000004">
      <c r="D672" s="6">
        <v>8.5653447432545105E-2</v>
      </c>
      <c r="E672" s="6">
        <f t="shared" si="68"/>
        <v>81.599172356449159</v>
      </c>
      <c r="AD672" s="6">
        <v>81.599172356449159</v>
      </c>
      <c r="AE672" s="6">
        <f t="shared" si="69"/>
        <v>24.479751706934746</v>
      </c>
      <c r="BE672" s="52"/>
    </row>
    <row r="673" spans="4:57" x14ac:dyDescent="0.55000000000000004">
      <c r="D673" s="6">
        <v>0.78900816130255036</v>
      </c>
      <c r="E673" s="6">
        <f t="shared" si="68"/>
        <v>190.14922639237125</v>
      </c>
      <c r="AD673" s="6">
        <v>190.14922639237125</v>
      </c>
      <c r="AE673" s="6">
        <f t="shared" si="69"/>
        <v>57.044767917711376</v>
      </c>
      <c r="BE673" s="52"/>
    </row>
    <row r="674" spans="4:57" x14ac:dyDescent="0.55000000000000004">
      <c r="D674" s="6">
        <v>4.959145206818838E-3</v>
      </c>
      <c r="E674" s="6">
        <f t="shared" si="68"/>
        <v>21.066747241225158</v>
      </c>
      <c r="AD674" s="6">
        <v>21.066747241225158</v>
      </c>
      <c r="AE674" s="6">
        <f t="shared" si="69"/>
        <v>6.320024172367547</v>
      </c>
      <c r="BE674" s="52"/>
    </row>
    <row r="675" spans="4:57" x14ac:dyDescent="0.55000000000000004">
      <c r="D675" s="6">
        <v>0.64884862952573075</v>
      </c>
      <c r="E675" s="6">
        <f t="shared" si="68"/>
        <v>169.110693077565</v>
      </c>
      <c r="AD675" s="6">
        <v>169.110693077565</v>
      </c>
      <c r="AE675" s="6">
        <f t="shared" si="69"/>
        <v>50.733207923269497</v>
      </c>
      <c r="BE675" s="52"/>
    </row>
    <row r="676" spans="4:57" x14ac:dyDescent="0.55000000000000004">
      <c r="D676" s="6">
        <v>0.43742690116830341</v>
      </c>
      <c r="E676" s="6">
        <f t="shared" si="68"/>
        <v>142.12518999074126</v>
      </c>
      <c r="AD676" s="6">
        <v>142.12518999074126</v>
      </c>
      <c r="AE676" s="6">
        <f t="shared" si="69"/>
        <v>42.637556997222376</v>
      </c>
      <c r="BE676" s="52"/>
    </row>
    <row r="677" spans="4:57" x14ac:dyDescent="0.55000000000000004">
      <c r="D677" s="6">
        <v>0.32497880794896139</v>
      </c>
      <c r="E677" s="6">
        <f t="shared" si="68"/>
        <v>127.30894641307265</v>
      </c>
      <c r="AD677" s="6">
        <v>127.30894641307265</v>
      </c>
      <c r="AE677" s="6">
        <f t="shared" si="69"/>
        <v>38.192683923921791</v>
      </c>
      <c r="BE677" s="52"/>
    </row>
    <row r="678" spans="4:57" x14ac:dyDescent="0.55000000000000004">
      <c r="D678" s="6">
        <v>0.30007111377920603</v>
      </c>
      <c r="E678" s="6">
        <f t="shared" si="68"/>
        <v>123.79020034631029</v>
      </c>
      <c r="AD678" s="6">
        <v>123.79020034631029</v>
      </c>
      <c r="AE678" s="6">
        <f t="shared" si="69"/>
        <v>37.137060103893084</v>
      </c>
      <c r="BE678" s="52"/>
    </row>
    <row r="679" spans="4:57" x14ac:dyDescent="0.55000000000000004">
      <c r="D679" s="6">
        <v>0.35678548003007193</v>
      </c>
      <c r="E679" s="6">
        <f t="shared" si="68"/>
        <v>131.64677857806902</v>
      </c>
      <c r="AD679" s="6">
        <v>131.64677857806902</v>
      </c>
      <c r="AE679" s="6">
        <f t="shared" si="69"/>
        <v>39.494033573420701</v>
      </c>
      <c r="BE679" s="52"/>
    </row>
    <row r="680" spans="4:57" x14ac:dyDescent="0.55000000000000004">
      <c r="D680" s="6">
        <v>0.72351820761948227</v>
      </c>
      <c r="E680" s="6">
        <f t="shared" si="68"/>
        <v>179.66625643965313</v>
      </c>
      <c r="AD680" s="6">
        <v>179.66625643965313</v>
      </c>
      <c r="AE680" s="6">
        <f t="shared" si="69"/>
        <v>53.899876931895939</v>
      </c>
      <c r="BE680" s="52"/>
    </row>
    <row r="681" spans="4:57" x14ac:dyDescent="0.55000000000000004">
      <c r="D681" s="6">
        <v>0.90555141534050643</v>
      </c>
      <c r="E681" s="6">
        <f t="shared" si="68"/>
        <v>215.69242844491635</v>
      </c>
      <c r="AD681" s="6">
        <v>215.69242844491635</v>
      </c>
      <c r="AE681" s="6">
        <f t="shared" si="69"/>
        <v>64.707728533474906</v>
      </c>
      <c r="BE681" s="52"/>
    </row>
    <row r="682" spans="4:57" x14ac:dyDescent="0.55000000000000004">
      <c r="D682" s="6">
        <v>0.49502819308586166</v>
      </c>
      <c r="E682" s="6">
        <f t="shared" si="68"/>
        <v>149.37686027988713</v>
      </c>
      <c r="AD682" s="6">
        <v>149.37686027988713</v>
      </c>
      <c r="AE682" s="6">
        <f t="shared" si="69"/>
        <v>44.813058083966133</v>
      </c>
      <c r="BE682" s="52"/>
    </row>
    <row r="683" spans="4:57" x14ac:dyDescent="0.55000000000000004">
      <c r="D683" s="6">
        <v>5.7160422493378826E-2</v>
      </c>
      <c r="E683" s="6">
        <f t="shared" si="68"/>
        <v>71.046683796060847</v>
      </c>
      <c r="AD683" s="6">
        <v>71.046683796060847</v>
      </c>
      <c r="AE683" s="6">
        <f t="shared" si="69"/>
        <v>21.314005138818253</v>
      </c>
      <c r="BE683" s="52"/>
    </row>
    <row r="684" spans="4:57" x14ac:dyDescent="0.55000000000000004">
      <c r="D684" s="6">
        <v>0.59290213498039701</v>
      </c>
      <c r="E684" s="6">
        <f t="shared" si="68"/>
        <v>161.75083766887661</v>
      </c>
      <c r="AD684" s="6">
        <v>161.75083766887661</v>
      </c>
      <c r="AE684" s="6">
        <f t="shared" si="69"/>
        <v>48.52525130066298</v>
      </c>
      <c r="BE684" s="52"/>
    </row>
    <row r="685" spans="4:57" x14ac:dyDescent="0.55000000000000004">
      <c r="D685" s="6">
        <v>0.49047135153042254</v>
      </c>
      <c r="E685" s="6">
        <f t="shared" si="68"/>
        <v>148.80564744489917</v>
      </c>
      <c r="AD685" s="6">
        <v>148.80564744489917</v>
      </c>
      <c r="AE685" s="6">
        <f t="shared" si="69"/>
        <v>44.64169423346975</v>
      </c>
      <c r="BE685" s="52"/>
    </row>
    <row r="686" spans="4:57" x14ac:dyDescent="0.55000000000000004">
      <c r="D686" s="6">
        <v>0.80426907799468395</v>
      </c>
      <c r="E686" s="6">
        <f t="shared" si="68"/>
        <v>192.84846567276813</v>
      </c>
      <c r="AD686" s="6">
        <v>192.84846567276813</v>
      </c>
      <c r="AE686" s="6">
        <f t="shared" si="69"/>
        <v>57.854539701830433</v>
      </c>
      <c r="BE686" s="52"/>
    </row>
    <row r="687" spans="4:57" x14ac:dyDescent="0.55000000000000004">
      <c r="D687" s="6">
        <v>0.11335398295744981</v>
      </c>
      <c r="E687" s="6">
        <f t="shared" si="68"/>
        <v>89.555871828594718</v>
      </c>
      <c r="AD687" s="6">
        <v>89.555871828594718</v>
      </c>
      <c r="AE687" s="6">
        <f t="shared" si="69"/>
        <v>26.866761548578413</v>
      </c>
      <c r="BE687" s="52"/>
    </row>
    <row r="688" spans="4:57" x14ac:dyDescent="0.55000000000000004">
      <c r="D688" s="6">
        <v>0.90604717268930435</v>
      </c>
      <c r="E688" s="6">
        <f t="shared" si="68"/>
        <v>215.8400027198557</v>
      </c>
      <c r="AD688" s="6">
        <v>215.8400027198557</v>
      </c>
      <c r="AE688" s="6">
        <f t="shared" si="69"/>
        <v>64.752000815956706</v>
      </c>
      <c r="BE688" s="52"/>
    </row>
    <row r="689" spans="4:57" x14ac:dyDescent="0.55000000000000004">
      <c r="D689" s="6">
        <v>0.85184113959454866</v>
      </c>
      <c r="E689" s="6">
        <f t="shared" si="68"/>
        <v>202.21812345642272</v>
      </c>
      <c r="AD689" s="6">
        <v>202.21812345642272</v>
      </c>
      <c r="AE689" s="6">
        <f t="shared" si="69"/>
        <v>60.665437036926811</v>
      </c>
      <c r="BE689" s="52"/>
    </row>
    <row r="690" spans="4:57" x14ac:dyDescent="0.55000000000000004">
      <c r="D690" s="6">
        <v>0.14728385840548286</v>
      </c>
      <c r="E690" s="6">
        <f t="shared" si="68"/>
        <v>97.592306143972536</v>
      </c>
      <c r="AD690" s="6">
        <v>97.592306143972536</v>
      </c>
      <c r="AE690" s="6">
        <f t="shared" si="69"/>
        <v>29.277691843191761</v>
      </c>
      <c r="BE690" s="52"/>
    </row>
    <row r="691" spans="4:57" x14ac:dyDescent="0.55000000000000004">
      <c r="D691" s="6">
        <v>0.77864065433997987</v>
      </c>
      <c r="E691" s="6">
        <f t="shared" si="68"/>
        <v>188.38051920481777</v>
      </c>
      <c r="AD691" s="6">
        <v>188.38051920481777</v>
      </c>
      <c r="AE691" s="6">
        <f t="shared" si="69"/>
        <v>56.51415576144533</v>
      </c>
      <c r="BE691" s="52"/>
    </row>
    <row r="692" spans="4:57" x14ac:dyDescent="0.55000000000000004">
      <c r="D692" s="6">
        <v>0.96484618073102335</v>
      </c>
      <c r="E692" s="6">
        <f t="shared" si="68"/>
        <v>240.4961791099862</v>
      </c>
      <c r="AD692" s="6">
        <v>240.4961791099862</v>
      </c>
      <c r="AE692" s="6">
        <f t="shared" si="69"/>
        <v>72.14885373299586</v>
      </c>
      <c r="BE692" s="52"/>
    </row>
    <row r="693" spans="4:57" x14ac:dyDescent="0.55000000000000004">
      <c r="D693" s="6">
        <v>0.7252524542948211</v>
      </c>
      <c r="E693" s="6">
        <f t="shared" si="68"/>
        <v>179.92584458386384</v>
      </c>
      <c r="AD693" s="6">
        <v>179.92584458386384</v>
      </c>
      <c r="AE693" s="6">
        <f t="shared" si="69"/>
        <v>53.977753375159146</v>
      </c>
      <c r="BE693" s="52"/>
    </row>
    <row r="694" spans="4:57" x14ac:dyDescent="0.55000000000000004">
      <c r="D694" s="6">
        <v>0.96088125545654079</v>
      </c>
      <c r="E694" s="6">
        <f t="shared" si="68"/>
        <v>238.05026998306224</v>
      </c>
      <c r="AD694" s="6">
        <v>238.05026998306224</v>
      </c>
      <c r="AE694" s="6">
        <f t="shared" si="69"/>
        <v>71.415080994918668</v>
      </c>
      <c r="BE694" s="52"/>
    </row>
    <row r="695" spans="4:57" x14ac:dyDescent="0.55000000000000004">
      <c r="D695" s="6">
        <v>7.0395743434240377E-2</v>
      </c>
      <c r="E695" s="6">
        <f t="shared" si="68"/>
        <v>76.357500027484576</v>
      </c>
      <c r="AD695" s="6">
        <v>76.357500027484576</v>
      </c>
      <c r="AE695" s="6">
        <f t="shared" si="69"/>
        <v>22.907250008245374</v>
      </c>
      <c r="BE695" s="52"/>
    </row>
    <row r="696" spans="4:57" x14ac:dyDescent="0.55000000000000004">
      <c r="D696" s="6">
        <v>0.48311304403674471</v>
      </c>
      <c r="E696" s="6">
        <f t="shared" si="68"/>
        <v>147.88290150159088</v>
      </c>
      <c r="AD696" s="6">
        <v>147.88290150159088</v>
      </c>
      <c r="AE696" s="6">
        <f t="shared" si="69"/>
        <v>44.364870450477262</v>
      </c>
      <c r="BE696" s="52"/>
    </row>
    <row r="697" spans="4:57" x14ac:dyDescent="0.55000000000000004">
      <c r="D697" s="6">
        <v>0.26999893695524779</v>
      </c>
      <c r="E697" s="6">
        <f t="shared" si="68"/>
        <v>119.35918969607577</v>
      </c>
      <c r="AD697" s="6">
        <v>119.35918969607577</v>
      </c>
      <c r="AE697" s="6">
        <f t="shared" si="69"/>
        <v>35.807756908822732</v>
      </c>
      <c r="BE697" s="52"/>
    </row>
    <row r="698" spans="4:57" x14ac:dyDescent="0.55000000000000004">
      <c r="D698" s="6">
        <v>0.67519481997085817</v>
      </c>
      <c r="E698" s="6">
        <f t="shared" si="68"/>
        <v>172.71517758646849</v>
      </c>
      <c r="AD698" s="6">
        <v>172.71517758646849</v>
      </c>
      <c r="AE698" s="6">
        <f t="shared" si="69"/>
        <v>51.814553275940547</v>
      </c>
      <c r="BE698" s="52"/>
    </row>
    <row r="699" spans="4:57" x14ac:dyDescent="0.55000000000000004">
      <c r="D699" s="6">
        <v>0.27191478071093189</v>
      </c>
      <c r="E699" s="6">
        <f t="shared" si="68"/>
        <v>119.64839137666822</v>
      </c>
      <c r="AD699" s="6">
        <v>119.64839137666822</v>
      </c>
      <c r="AE699" s="6">
        <f t="shared" si="69"/>
        <v>35.894517413000465</v>
      </c>
      <c r="BE699" s="52"/>
    </row>
    <row r="700" spans="4:57" x14ac:dyDescent="0.55000000000000004">
      <c r="D700" s="6">
        <v>0.47368077204636017</v>
      </c>
      <c r="E700" s="6">
        <f t="shared" si="68"/>
        <v>146.69897749156314</v>
      </c>
      <c r="AD700" s="6">
        <v>146.69897749156314</v>
      </c>
      <c r="AE700" s="6">
        <f t="shared" si="69"/>
        <v>44.009693247468938</v>
      </c>
      <c r="BE700" s="52"/>
    </row>
    <row r="701" spans="4:57" x14ac:dyDescent="0.55000000000000004">
      <c r="D701" s="6">
        <v>0.84633729245329548</v>
      </c>
      <c r="E701" s="6">
        <f t="shared" si="68"/>
        <v>201.04251013880932</v>
      </c>
      <c r="AD701" s="6">
        <v>201.04251013880932</v>
      </c>
      <c r="AE701" s="6">
        <f t="shared" si="69"/>
        <v>60.312753041642793</v>
      </c>
      <c r="BE701" s="52"/>
    </row>
    <row r="702" spans="4:57" x14ac:dyDescent="0.55000000000000004">
      <c r="D702" s="6">
        <v>6.6482169245641765E-2</v>
      </c>
      <c r="E702" s="6">
        <f t="shared" si="68"/>
        <v>74.874285161868613</v>
      </c>
      <c r="AD702" s="6">
        <v>74.874285161868613</v>
      </c>
      <c r="AE702" s="6">
        <f t="shared" si="69"/>
        <v>22.462285548560583</v>
      </c>
      <c r="BE702" s="52"/>
    </row>
    <row r="703" spans="4:57" x14ac:dyDescent="0.55000000000000004">
      <c r="D703" s="6">
        <v>0.56144262939718481</v>
      </c>
      <c r="E703" s="6">
        <f t="shared" si="68"/>
        <v>157.73139070700736</v>
      </c>
      <c r="AD703" s="6">
        <v>157.73139070700736</v>
      </c>
      <c r="AE703" s="6">
        <f t="shared" si="69"/>
        <v>47.319417212102209</v>
      </c>
      <c r="BE703" s="52"/>
    </row>
    <row r="704" spans="4:57" x14ac:dyDescent="0.55000000000000004">
      <c r="D704" s="6">
        <v>0.27319034757592164</v>
      </c>
      <c r="E704" s="6">
        <f t="shared" si="68"/>
        <v>119.84037941137477</v>
      </c>
      <c r="AD704" s="6">
        <v>119.84037941137477</v>
      </c>
      <c r="AE704" s="6">
        <f t="shared" si="69"/>
        <v>35.952113823412432</v>
      </c>
      <c r="BE704" s="52"/>
    </row>
    <row r="705" spans="4:57" x14ac:dyDescent="0.55000000000000004">
      <c r="D705" s="6">
        <v>0.71410897840456644</v>
      </c>
      <c r="E705" s="6">
        <f t="shared" si="68"/>
        <v>178.27144712518154</v>
      </c>
      <c r="AD705" s="6">
        <v>178.27144712518154</v>
      </c>
      <c r="AE705" s="6">
        <f t="shared" si="69"/>
        <v>53.481434137554459</v>
      </c>
      <c r="BE705" s="52"/>
    </row>
    <row r="706" spans="4:57" x14ac:dyDescent="0.55000000000000004">
      <c r="D706" s="6">
        <v>0.11431605146822921</v>
      </c>
      <c r="E706" s="6">
        <f t="shared" si="68"/>
        <v>89.805500718238648</v>
      </c>
      <c r="AD706" s="6">
        <v>89.805500718238648</v>
      </c>
      <c r="AE706" s="6">
        <f t="shared" si="69"/>
        <v>26.941650215471594</v>
      </c>
      <c r="BE706" s="52"/>
    </row>
    <row r="707" spans="4:57" x14ac:dyDescent="0.55000000000000004">
      <c r="D707" s="6">
        <v>0.99782531787805107</v>
      </c>
      <c r="E707" s="6">
        <f t="shared" ref="E707:E770" si="70">_xlfn.NORM.INV(D707,$B$1,$B$2)</f>
        <v>292.58225071228014</v>
      </c>
      <c r="AD707" s="6">
        <v>292.58225071228014</v>
      </c>
      <c r="AE707" s="6">
        <f t="shared" ref="AE707:AE770" si="71">AD707*0.3</f>
        <v>87.774675213684034</v>
      </c>
      <c r="BE707" s="52"/>
    </row>
    <row r="708" spans="4:57" x14ac:dyDescent="0.55000000000000004">
      <c r="D708" s="6">
        <v>0.78166156474971671</v>
      </c>
      <c r="E708" s="6">
        <f t="shared" si="70"/>
        <v>188.89085288206809</v>
      </c>
      <c r="AD708" s="6">
        <v>188.89085288206809</v>
      </c>
      <c r="AE708" s="6">
        <f t="shared" si="71"/>
        <v>56.667255864620422</v>
      </c>
      <c r="BE708" s="52"/>
    </row>
    <row r="709" spans="4:57" x14ac:dyDescent="0.55000000000000004">
      <c r="D709" s="6">
        <v>0.12254392634795541</v>
      </c>
      <c r="E709" s="6">
        <f t="shared" si="70"/>
        <v>91.88182619836212</v>
      </c>
      <c r="AD709" s="6">
        <v>91.88182619836212</v>
      </c>
      <c r="AE709" s="6">
        <f t="shared" si="71"/>
        <v>27.564547859508636</v>
      </c>
      <c r="BE709" s="52"/>
    </row>
    <row r="710" spans="4:57" x14ac:dyDescent="0.55000000000000004">
      <c r="D710" s="6">
        <v>0.93671874423931456</v>
      </c>
      <c r="E710" s="6">
        <f t="shared" si="70"/>
        <v>226.38993774303577</v>
      </c>
      <c r="AD710" s="6">
        <v>226.38993774303577</v>
      </c>
      <c r="AE710" s="6">
        <f t="shared" si="71"/>
        <v>67.916981322910729</v>
      </c>
      <c r="BE710" s="52"/>
    </row>
    <row r="711" spans="4:57" x14ac:dyDescent="0.55000000000000004">
      <c r="D711" s="6">
        <v>9.1872653998531173E-2</v>
      </c>
      <c r="E711" s="6">
        <f t="shared" si="70"/>
        <v>83.534438074178397</v>
      </c>
      <c r="AD711" s="6">
        <v>83.534438074178397</v>
      </c>
      <c r="AE711" s="6">
        <f t="shared" si="71"/>
        <v>25.060331422253519</v>
      </c>
      <c r="BE711" s="52"/>
    </row>
    <row r="712" spans="4:57" x14ac:dyDescent="0.55000000000000004">
      <c r="D712" s="6">
        <v>0.16530165004751562</v>
      </c>
      <c r="E712" s="6">
        <f t="shared" si="70"/>
        <v>101.35502968607352</v>
      </c>
      <c r="AD712" s="6">
        <v>101.35502968607352</v>
      </c>
      <c r="AE712" s="6">
        <f t="shared" si="71"/>
        <v>30.406508905822054</v>
      </c>
      <c r="BE712" s="52"/>
    </row>
    <row r="713" spans="4:57" x14ac:dyDescent="0.55000000000000004">
      <c r="D713" s="6">
        <v>0.85701940502666218</v>
      </c>
      <c r="E713" s="6">
        <f t="shared" si="70"/>
        <v>203.35117880343057</v>
      </c>
      <c r="AD713" s="6">
        <v>203.35117880343057</v>
      </c>
      <c r="AE713" s="6">
        <f t="shared" si="71"/>
        <v>61.005353641029167</v>
      </c>
      <c r="BE713" s="52"/>
    </row>
    <row r="714" spans="4:57" x14ac:dyDescent="0.55000000000000004">
      <c r="D714" s="6">
        <v>0.30783168364080415</v>
      </c>
      <c r="E714" s="6">
        <f t="shared" si="70"/>
        <v>124.89970475169066</v>
      </c>
      <c r="AD714" s="6">
        <v>124.89970475169066</v>
      </c>
      <c r="AE714" s="6">
        <f t="shared" si="71"/>
        <v>37.469911425507199</v>
      </c>
      <c r="BE714" s="52"/>
    </row>
    <row r="715" spans="4:57" x14ac:dyDescent="0.55000000000000004">
      <c r="D715" s="6">
        <v>5.9125316922546856E-2</v>
      </c>
      <c r="E715" s="6">
        <f t="shared" si="70"/>
        <v>71.892070641939583</v>
      </c>
      <c r="AD715" s="6">
        <v>71.892070641939583</v>
      </c>
      <c r="AE715" s="6">
        <f t="shared" si="71"/>
        <v>21.567621192581875</v>
      </c>
      <c r="BE715" s="52"/>
    </row>
    <row r="716" spans="4:57" x14ac:dyDescent="0.55000000000000004">
      <c r="D716" s="6">
        <v>4.0649492726846148E-2</v>
      </c>
      <c r="E716" s="6">
        <f t="shared" si="70"/>
        <v>62.840085895958538</v>
      </c>
      <c r="AD716" s="6">
        <v>62.840085895958538</v>
      </c>
      <c r="AE716" s="6">
        <f t="shared" si="71"/>
        <v>18.852025768787559</v>
      </c>
      <c r="BE716" s="52"/>
    </row>
    <row r="717" spans="4:57" x14ac:dyDescent="0.55000000000000004">
      <c r="D717" s="6">
        <v>0.50456045184147658</v>
      </c>
      <c r="E717" s="6">
        <f t="shared" si="70"/>
        <v>150.57158032547741</v>
      </c>
      <c r="AD717" s="6">
        <v>150.57158032547741</v>
      </c>
      <c r="AE717" s="6">
        <f t="shared" si="71"/>
        <v>45.17147409764322</v>
      </c>
      <c r="BE717" s="52"/>
    </row>
    <row r="718" spans="4:57" x14ac:dyDescent="0.55000000000000004">
      <c r="D718" s="6">
        <v>0.7620989382398754</v>
      </c>
      <c r="E718" s="6">
        <f t="shared" si="70"/>
        <v>185.6535257619976</v>
      </c>
      <c r="AD718" s="6">
        <v>185.6535257619976</v>
      </c>
      <c r="AE718" s="6">
        <f t="shared" si="71"/>
        <v>55.696057728599278</v>
      </c>
      <c r="BE718" s="52"/>
    </row>
    <row r="719" spans="4:57" x14ac:dyDescent="0.55000000000000004">
      <c r="D719" s="6">
        <v>0.34088062741750402</v>
      </c>
      <c r="E719" s="6">
        <f t="shared" si="70"/>
        <v>129.49695368713523</v>
      </c>
      <c r="AD719" s="6">
        <v>129.49695368713523</v>
      </c>
      <c r="AE719" s="6">
        <f t="shared" si="71"/>
        <v>38.849086106140568</v>
      </c>
      <c r="BE719" s="52"/>
    </row>
    <row r="720" spans="4:57" x14ac:dyDescent="0.55000000000000004">
      <c r="D720" s="6">
        <v>0.73271311871043177</v>
      </c>
      <c r="E720" s="6">
        <f t="shared" si="70"/>
        <v>181.05196523594876</v>
      </c>
      <c r="AD720" s="6">
        <v>181.05196523594876</v>
      </c>
      <c r="AE720" s="6">
        <f t="shared" si="71"/>
        <v>54.315589570784624</v>
      </c>
      <c r="BE720" s="52"/>
    </row>
    <row r="721" spans="4:57" x14ac:dyDescent="0.55000000000000004">
      <c r="D721" s="6">
        <v>0.20059748874818573</v>
      </c>
      <c r="E721" s="6">
        <f t="shared" si="70"/>
        <v>108.02555161459117</v>
      </c>
      <c r="AD721" s="6">
        <v>108.02555161459117</v>
      </c>
      <c r="AE721" s="6">
        <f t="shared" si="71"/>
        <v>32.407665484377347</v>
      </c>
      <c r="BE721" s="52"/>
    </row>
    <row r="722" spans="4:57" x14ac:dyDescent="0.55000000000000004">
      <c r="D722" s="6">
        <v>0.64323192698169418</v>
      </c>
      <c r="E722" s="6">
        <f t="shared" si="70"/>
        <v>168.35555512445771</v>
      </c>
      <c r="AD722" s="6">
        <v>168.35555512445771</v>
      </c>
      <c r="AE722" s="6">
        <f t="shared" si="71"/>
        <v>50.50666653733731</v>
      </c>
      <c r="BE722" s="52"/>
    </row>
    <row r="723" spans="4:57" x14ac:dyDescent="0.55000000000000004">
      <c r="D723" s="6">
        <v>0.64280766985347149</v>
      </c>
      <c r="E723" s="6">
        <f t="shared" si="70"/>
        <v>168.29868769908919</v>
      </c>
      <c r="AD723" s="6">
        <v>168.29868769908919</v>
      </c>
      <c r="AE723" s="6">
        <f t="shared" si="71"/>
        <v>50.489606309726753</v>
      </c>
      <c r="BE723" s="52"/>
    </row>
    <row r="724" spans="4:57" x14ac:dyDescent="0.55000000000000004">
      <c r="D724" s="6">
        <v>0.42497382167609132</v>
      </c>
      <c r="E724" s="6">
        <f t="shared" si="70"/>
        <v>140.54073849799076</v>
      </c>
      <c r="AD724" s="6">
        <v>140.54073849799076</v>
      </c>
      <c r="AE724" s="6">
        <f t="shared" si="71"/>
        <v>42.162221549397223</v>
      </c>
      <c r="BE724" s="52"/>
    </row>
    <row r="725" spans="4:57" x14ac:dyDescent="0.55000000000000004">
      <c r="D725" s="6">
        <v>0.22337143533765358</v>
      </c>
      <c r="E725" s="6">
        <f t="shared" si="70"/>
        <v>111.95718233017431</v>
      </c>
      <c r="AD725" s="6">
        <v>111.95718233017431</v>
      </c>
      <c r="AE725" s="6">
        <f t="shared" si="71"/>
        <v>33.587154699052292</v>
      </c>
      <c r="BE725" s="52"/>
    </row>
    <row r="726" spans="4:57" x14ac:dyDescent="0.55000000000000004">
      <c r="D726" s="6">
        <v>0.7011718997771218</v>
      </c>
      <c r="E726" s="6">
        <f t="shared" si="70"/>
        <v>176.38870032681669</v>
      </c>
      <c r="AD726" s="6">
        <v>176.38870032681669</v>
      </c>
      <c r="AE726" s="6">
        <f t="shared" si="71"/>
        <v>52.916610098045005</v>
      </c>
      <c r="BE726" s="52"/>
    </row>
    <row r="727" spans="4:57" x14ac:dyDescent="0.55000000000000004">
      <c r="D727" s="6">
        <v>2.1508642491554375E-2</v>
      </c>
      <c r="E727" s="6">
        <f t="shared" si="70"/>
        <v>48.822893708055261</v>
      </c>
      <c r="AD727" s="6">
        <v>48.822893708055261</v>
      </c>
      <c r="AE727" s="6">
        <f t="shared" si="71"/>
        <v>14.646868112416577</v>
      </c>
      <c r="BE727" s="52"/>
    </row>
    <row r="728" spans="4:57" x14ac:dyDescent="0.55000000000000004">
      <c r="D728" s="6">
        <v>0.64605280753724192</v>
      </c>
      <c r="E728" s="6">
        <f t="shared" si="70"/>
        <v>168.73427448725127</v>
      </c>
      <c r="AD728" s="6">
        <v>168.73427448725127</v>
      </c>
      <c r="AE728" s="6">
        <f t="shared" si="71"/>
        <v>50.620282346175379</v>
      </c>
      <c r="BE728" s="52"/>
    </row>
    <row r="729" spans="4:57" x14ac:dyDescent="0.55000000000000004">
      <c r="D729" s="6">
        <v>0.39871834818573948</v>
      </c>
      <c r="E729" s="6">
        <f t="shared" si="70"/>
        <v>137.16670491381797</v>
      </c>
      <c r="AD729" s="6">
        <v>137.16670491381797</v>
      </c>
      <c r="AE729" s="6">
        <f t="shared" si="71"/>
        <v>41.150011474145387</v>
      </c>
      <c r="BE729" s="52"/>
    </row>
    <row r="730" spans="4:57" x14ac:dyDescent="0.55000000000000004">
      <c r="D730" s="6">
        <v>0.57671236023438965</v>
      </c>
      <c r="E730" s="6">
        <f t="shared" si="70"/>
        <v>159.67449727959649</v>
      </c>
      <c r="AD730" s="6">
        <v>159.67449727959649</v>
      </c>
      <c r="AE730" s="6">
        <f t="shared" si="71"/>
        <v>47.902349183878947</v>
      </c>
      <c r="BE730" s="52"/>
    </row>
    <row r="731" spans="4:57" x14ac:dyDescent="0.55000000000000004">
      <c r="D731" s="6">
        <v>0.23744408111786452</v>
      </c>
      <c r="E731" s="6">
        <f t="shared" si="70"/>
        <v>114.27258188880987</v>
      </c>
      <c r="AD731" s="6">
        <v>114.27258188880987</v>
      </c>
      <c r="AE731" s="6">
        <f t="shared" si="71"/>
        <v>34.281774566642959</v>
      </c>
      <c r="BE731" s="52"/>
    </row>
    <row r="732" spans="4:57" x14ac:dyDescent="0.55000000000000004">
      <c r="D732" s="6">
        <v>0.17367255062666598</v>
      </c>
      <c r="E732" s="6">
        <f t="shared" si="70"/>
        <v>103.01243079417657</v>
      </c>
      <c r="AD732" s="6">
        <v>103.01243079417657</v>
      </c>
      <c r="AE732" s="6">
        <f t="shared" si="71"/>
        <v>30.903729238252968</v>
      </c>
      <c r="BE732" s="52"/>
    </row>
    <row r="733" spans="4:57" x14ac:dyDescent="0.55000000000000004">
      <c r="D733" s="6">
        <v>0.82617704379657586</v>
      </c>
      <c r="E733" s="6">
        <f t="shared" si="70"/>
        <v>196.95826202070296</v>
      </c>
      <c r="AD733" s="6">
        <v>196.95826202070296</v>
      </c>
      <c r="AE733" s="6">
        <f t="shared" si="71"/>
        <v>59.087478606210887</v>
      </c>
      <c r="BE733" s="52"/>
    </row>
    <row r="734" spans="4:57" x14ac:dyDescent="0.55000000000000004">
      <c r="D734" s="6">
        <v>0.82190036214334716</v>
      </c>
      <c r="E734" s="6">
        <f t="shared" si="70"/>
        <v>196.13157486176658</v>
      </c>
      <c r="AD734" s="6">
        <v>196.13157486176658</v>
      </c>
      <c r="AE734" s="6">
        <f t="shared" si="71"/>
        <v>58.839472458529968</v>
      </c>
      <c r="BE734" s="52"/>
    </row>
    <row r="735" spans="4:57" x14ac:dyDescent="0.55000000000000004">
      <c r="D735" s="6">
        <v>0.81894604780294467</v>
      </c>
      <c r="E735" s="6">
        <f t="shared" si="70"/>
        <v>195.56779284947453</v>
      </c>
      <c r="AD735" s="6">
        <v>195.56779284947453</v>
      </c>
      <c r="AE735" s="6">
        <f t="shared" si="71"/>
        <v>58.670337854842359</v>
      </c>
      <c r="BE735" s="52"/>
    </row>
    <row r="736" spans="4:57" x14ac:dyDescent="0.55000000000000004">
      <c r="D736" s="6">
        <v>3.5803795375310976E-2</v>
      </c>
      <c r="E736" s="6">
        <f t="shared" si="70"/>
        <v>59.919755302492689</v>
      </c>
      <c r="AD736" s="6">
        <v>59.919755302492689</v>
      </c>
      <c r="AE736" s="6">
        <f t="shared" si="71"/>
        <v>17.975926590747807</v>
      </c>
      <c r="BE736" s="52"/>
    </row>
    <row r="737" spans="4:57" x14ac:dyDescent="0.55000000000000004">
      <c r="D737" s="6">
        <v>0.35600991457293985</v>
      </c>
      <c r="E737" s="6">
        <f t="shared" si="70"/>
        <v>131.54276210341644</v>
      </c>
      <c r="AD737" s="6">
        <v>131.54276210341644</v>
      </c>
      <c r="AE737" s="6">
        <f t="shared" si="71"/>
        <v>39.462828631024927</v>
      </c>
      <c r="BE737" s="52"/>
    </row>
    <row r="738" spans="4:57" x14ac:dyDescent="0.55000000000000004">
      <c r="D738" s="6">
        <v>0.96469898782121699</v>
      </c>
      <c r="E738" s="6">
        <f t="shared" si="70"/>
        <v>240.40143806261034</v>
      </c>
      <c r="AD738" s="6">
        <v>240.40143806261034</v>
      </c>
      <c r="AE738" s="6">
        <f t="shared" si="71"/>
        <v>72.120431418783099</v>
      </c>
      <c r="BE738" s="52"/>
    </row>
    <row r="739" spans="4:57" x14ac:dyDescent="0.55000000000000004">
      <c r="D739" s="6">
        <v>0.65068517668864823</v>
      </c>
      <c r="E739" s="6">
        <f t="shared" si="70"/>
        <v>169.35854805419365</v>
      </c>
      <c r="AD739" s="6">
        <v>169.35854805419365</v>
      </c>
      <c r="AE739" s="6">
        <f t="shared" si="71"/>
        <v>50.807564416258096</v>
      </c>
      <c r="BE739" s="52"/>
    </row>
    <row r="740" spans="4:57" x14ac:dyDescent="0.55000000000000004">
      <c r="D740" s="6">
        <v>0.33852482612764734</v>
      </c>
      <c r="E740" s="6">
        <f t="shared" si="70"/>
        <v>129.17537485673489</v>
      </c>
      <c r="AD740" s="6">
        <v>129.17537485673489</v>
      </c>
      <c r="AE740" s="6">
        <f t="shared" si="71"/>
        <v>38.752612457020469</v>
      </c>
      <c r="BE740" s="52"/>
    </row>
    <row r="741" spans="4:57" x14ac:dyDescent="0.55000000000000004">
      <c r="D741" s="6">
        <v>0.40114777543437929</v>
      </c>
      <c r="E741" s="6">
        <f t="shared" si="70"/>
        <v>137.48113294558917</v>
      </c>
      <c r="AD741" s="6">
        <v>137.48113294558917</v>
      </c>
      <c r="AE741" s="6">
        <f t="shared" si="71"/>
        <v>41.244339883676751</v>
      </c>
      <c r="BE741" s="52"/>
    </row>
    <row r="742" spans="4:57" x14ac:dyDescent="0.55000000000000004">
      <c r="D742" s="6">
        <v>0.49725983159175735</v>
      </c>
      <c r="E742" s="6">
        <f t="shared" si="70"/>
        <v>149.65656811913618</v>
      </c>
      <c r="AD742" s="6">
        <v>149.65656811913618</v>
      </c>
      <c r="AE742" s="6">
        <f t="shared" si="71"/>
        <v>44.896970435740855</v>
      </c>
      <c r="BE742" s="52"/>
    </row>
    <row r="743" spans="4:57" x14ac:dyDescent="0.55000000000000004">
      <c r="D743" s="6">
        <v>0.47870019961730992</v>
      </c>
      <c r="E743" s="6">
        <f t="shared" si="70"/>
        <v>147.32919635888061</v>
      </c>
      <c r="AD743" s="6">
        <v>147.32919635888061</v>
      </c>
      <c r="AE743" s="6">
        <f t="shared" si="71"/>
        <v>44.198758907664178</v>
      </c>
      <c r="BE743" s="52"/>
    </row>
    <row r="744" spans="4:57" x14ac:dyDescent="0.55000000000000004">
      <c r="D744" s="6">
        <v>0.7306555868118606</v>
      </c>
      <c r="E744" s="6">
        <f t="shared" si="70"/>
        <v>180.73984730375957</v>
      </c>
      <c r="AD744" s="6">
        <v>180.73984730375957</v>
      </c>
      <c r="AE744" s="6">
        <f t="shared" si="71"/>
        <v>54.221954191127871</v>
      </c>
      <c r="BE744" s="52"/>
    </row>
    <row r="745" spans="4:57" x14ac:dyDescent="0.55000000000000004">
      <c r="D745" s="6">
        <v>0.92594433657629005</v>
      </c>
      <c r="E745" s="6">
        <f t="shared" si="70"/>
        <v>222.31174520934218</v>
      </c>
      <c r="AD745" s="6">
        <v>222.31174520934218</v>
      </c>
      <c r="AE745" s="6">
        <f t="shared" si="71"/>
        <v>66.693523562802653</v>
      </c>
      <c r="BE745" s="52"/>
    </row>
    <row r="746" spans="4:57" x14ac:dyDescent="0.55000000000000004">
      <c r="D746" s="6">
        <v>0.84361511626003161</v>
      </c>
      <c r="E746" s="6">
        <f t="shared" si="70"/>
        <v>200.47136330459267</v>
      </c>
      <c r="AD746" s="6">
        <v>200.47136330459267</v>
      </c>
      <c r="AE746" s="6">
        <f t="shared" si="71"/>
        <v>60.141408991377801</v>
      </c>
      <c r="BE746" s="52"/>
    </row>
    <row r="747" spans="4:57" x14ac:dyDescent="0.55000000000000004">
      <c r="D747" s="6">
        <v>0.44455674315822091</v>
      </c>
      <c r="E747" s="6">
        <f t="shared" si="70"/>
        <v>143.02869736332801</v>
      </c>
      <c r="AD747" s="6">
        <v>143.02869736332801</v>
      </c>
      <c r="AE747" s="6">
        <f t="shared" si="71"/>
        <v>42.908609208998399</v>
      </c>
      <c r="BE747" s="52"/>
    </row>
    <row r="748" spans="4:57" x14ac:dyDescent="0.55000000000000004">
      <c r="D748" s="6">
        <v>0.2997707121739317</v>
      </c>
      <c r="E748" s="6">
        <f t="shared" si="70"/>
        <v>123.74699588180916</v>
      </c>
      <c r="AD748" s="6">
        <v>123.74699588180916</v>
      </c>
      <c r="AE748" s="6">
        <f t="shared" si="71"/>
        <v>37.124098764542744</v>
      </c>
      <c r="BE748" s="52"/>
    </row>
    <row r="749" spans="4:57" x14ac:dyDescent="0.55000000000000004">
      <c r="D749" s="6">
        <v>0.57485771608159764</v>
      </c>
      <c r="E749" s="6">
        <f t="shared" si="70"/>
        <v>159.43776752416096</v>
      </c>
      <c r="AD749" s="6">
        <v>159.43776752416096</v>
      </c>
      <c r="AE749" s="6">
        <f t="shared" si="71"/>
        <v>47.83133025724829</v>
      </c>
      <c r="BE749" s="52"/>
    </row>
    <row r="750" spans="4:57" x14ac:dyDescent="0.55000000000000004">
      <c r="D750" s="6">
        <v>0.2684519379591056</v>
      </c>
      <c r="E750" s="6">
        <f t="shared" si="70"/>
        <v>119.12491618316405</v>
      </c>
      <c r="AD750" s="6">
        <v>119.12491618316405</v>
      </c>
      <c r="AE750" s="6">
        <f t="shared" si="71"/>
        <v>35.737474854949212</v>
      </c>
      <c r="BE750" s="52"/>
    </row>
    <row r="751" spans="4:57" x14ac:dyDescent="0.55000000000000004">
      <c r="D751" s="6">
        <v>0.70789601577364947</v>
      </c>
      <c r="E751" s="6">
        <f t="shared" si="70"/>
        <v>177.36242874738923</v>
      </c>
      <c r="AD751" s="6">
        <v>177.36242874738923</v>
      </c>
      <c r="AE751" s="6">
        <f t="shared" si="71"/>
        <v>53.208728624216768</v>
      </c>
      <c r="BE751" s="52"/>
    </row>
    <row r="752" spans="4:57" x14ac:dyDescent="0.55000000000000004">
      <c r="D752" s="6">
        <v>0.37303863678057902</v>
      </c>
      <c r="E752" s="6">
        <f t="shared" si="70"/>
        <v>133.80919547526634</v>
      </c>
      <c r="AD752" s="6">
        <v>133.80919547526634</v>
      </c>
      <c r="AE752" s="6">
        <f t="shared" si="71"/>
        <v>40.142758642579899</v>
      </c>
      <c r="BE752" s="52"/>
    </row>
    <row r="753" spans="4:57" x14ac:dyDescent="0.55000000000000004">
      <c r="D753" s="6">
        <v>0.41291757341828783</v>
      </c>
      <c r="E753" s="6">
        <f t="shared" si="70"/>
        <v>138.9976882574114</v>
      </c>
      <c r="AD753" s="6">
        <v>138.9976882574114</v>
      </c>
      <c r="AE753" s="6">
        <f t="shared" si="71"/>
        <v>41.699306477223416</v>
      </c>
      <c r="BE753" s="52"/>
    </row>
    <row r="754" spans="4:57" x14ac:dyDescent="0.55000000000000004">
      <c r="D754" s="6">
        <v>0.59528089804503703</v>
      </c>
      <c r="E754" s="6">
        <f t="shared" si="70"/>
        <v>162.05754243086989</v>
      </c>
      <c r="AD754" s="6">
        <v>162.05754243086989</v>
      </c>
      <c r="AE754" s="6">
        <f t="shared" si="71"/>
        <v>48.617262729260965</v>
      </c>
      <c r="BE754" s="52"/>
    </row>
    <row r="755" spans="4:57" x14ac:dyDescent="0.55000000000000004">
      <c r="D755" s="6">
        <v>0.70097099454863387</v>
      </c>
      <c r="E755" s="6">
        <f t="shared" si="70"/>
        <v>176.35976221189708</v>
      </c>
      <c r="AD755" s="6">
        <v>176.35976221189708</v>
      </c>
      <c r="AE755" s="6">
        <f t="shared" si="71"/>
        <v>52.907928663569123</v>
      </c>
      <c r="BE755" s="52"/>
    </row>
    <row r="756" spans="4:57" x14ac:dyDescent="0.55000000000000004">
      <c r="D756" s="6">
        <v>0.9002593090548574</v>
      </c>
      <c r="E756" s="6">
        <f t="shared" si="70"/>
        <v>214.15152626483274</v>
      </c>
      <c r="AD756" s="6">
        <v>214.15152626483274</v>
      </c>
      <c r="AE756" s="6">
        <f t="shared" si="71"/>
        <v>64.245457879449816</v>
      </c>
      <c r="BE756" s="52"/>
    </row>
    <row r="757" spans="4:57" x14ac:dyDescent="0.55000000000000004">
      <c r="D757" s="6">
        <v>0.36153149209482471</v>
      </c>
      <c r="E757" s="6">
        <f t="shared" si="70"/>
        <v>132.28159141206484</v>
      </c>
      <c r="AD757" s="6">
        <v>132.28159141206484</v>
      </c>
      <c r="AE757" s="6">
        <f t="shared" si="71"/>
        <v>39.684477423619448</v>
      </c>
      <c r="BE757" s="52"/>
    </row>
    <row r="758" spans="4:57" x14ac:dyDescent="0.55000000000000004">
      <c r="D758" s="6">
        <v>0.40725239150976633</v>
      </c>
      <c r="E758" s="6">
        <f t="shared" si="70"/>
        <v>138.26907072556139</v>
      </c>
      <c r="AD758" s="6">
        <v>138.26907072556139</v>
      </c>
      <c r="AE758" s="6">
        <f t="shared" si="71"/>
        <v>41.480721217668417</v>
      </c>
      <c r="BE758" s="52"/>
    </row>
    <row r="759" spans="4:57" x14ac:dyDescent="0.55000000000000004">
      <c r="D759" s="6">
        <v>0.92359971591348189</v>
      </c>
      <c r="E759" s="6">
        <f t="shared" si="70"/>
        <v>221.48544789773678</v>
      </c>
      <c r="AD759" s="6">
        <v>221.48544789773678</v>
      </c>
      <c r="AE759" s="6">
        <f t="shared" si="71"/>
        <v>66.445634369321027</v>
      </c>
      <c r="BE759" s="52"/>
    </row>
    <row r="760" spans="4:57" x14ac:dyDescent="0.55000000000000004">
      <c r="D760" s="6">
        <v>0.12409898634767702</v>
      </c>
      <c r="E760" s="6">
        <f t="shared" si="70"/>
        <v>92.263129225919158</v>
      </c>
      <c r="AD760" s="6">
        <v>92.263129225919158</v>
      </c>
      <c r="AE760" s="6">
        <f t="shared" si="71"/>
        <v>27.678938767775747</v>
      </c>
      <c r="BE760" s="52"/>
    </row>
    <row r="761" spans="4:57" x14ac:dyDescent="0.55000000000000004">
      <c r="D761" s="6">
        <v>0.2134571872386184</v>
      </c>
      <c r="E761" s="6">
        <f t="shared" si="70"/>
        <v>110.27585624264958</v>
      </c>
      <c r="AD761" s="6">
        <v>110.27585624264958</v>
      </c>
      <c r="AE761" s="6">
        <f t="shared" si="71"/>
        <v>33.082756872794874</v>
      </c>
      <c r="BE761" s="52"/>
    </row>
    <row r="762" spans="4:57" x14ac:dyDescent="0.55000000000000004">
      <c r="D762" s="6">
        <v>0.91891807521378011</v>
      </c>
      <c r="E762" s="6">
        <f t="shared" si="70"/>
        <v>219.89154555413052</v>
      </c>
      <c r="AD762" s="6">
        <v>219.89154555413052</v>
      </c>
      <c r="AE762" s="6">
        <f t="shared" si="71"/>
        <v>65.967463666239155</v>
      </c>
      <c r="BE762" s="52"/>
    </row>
    <row r="763" spans="4:57" x14ac:dyDescent="0.55000000000000004">
      <c r="D763" s="6">
        <v>0.60765127456685186</v>
      </c>
      <c r="E763" s="6">
        <f t="shared" si="70"/>
        <v>163.66013199086319</v>
      </c>
      <c r="AD763" s="6">
        <v>163.66013199086319</v>
      </c>
      <c r="AE763" s="6">
        <f t="shared" si="71"/>
        <v>49.098039597258953</v>
      </c>
      <c r="BE763" s="52"/>
    </row>
    <row r="764" spans="4:57" x14ac:dyDescent="0.55000000000000004">
      <c r="D764" s="6">
        <v>0.72223118853170232</v>
      </c>
      <c r="E764" s="6">
        <f t="shared" si="70"/>
        <v>179.47412687788039</v>
      </c>
      <c r="AD764" s="6">
        <v>179.47412687788039</v>
      </c>
      <c r="AE764" s="6">
        <f t="shared" si="71"/>
        <v>53.842238063364114</v>
      </c>
      <c r="BE764" s="52"/>
    </row>
    <row r="765" spans="4:57" x14ac:dyDescent="0.55000000000000004">
      <c r="D765" s="6">
        <v>0.64203145957197794</v>
      </c>
      <c r="E765" s="6">
        <f t="shared" si="70"/>
        <v>168.19470565112138</v>
      </c>
      <c r="AD765" s="6">
        <v>168.19470565112138</v>
      </c>
      <c r="AE765" s="6">
        <f t="shared" si="71"/>
        <v>50.458411695336416</v>
      </c>
      <c r="BE765" s="52"/>
    </row>
    <row r="766" spans="4:57" x14ac:dyDescent="0.55000000000000004">
      <c r="D766" s="6">
        <v>0.96770586670845959</v>
      </c>
      <c r="E766" s="6">
        <f t="shared" si="70"/>
        <v>242.40486560010316</v>
      </c>
      <c r="AD766" s="6">
        <v>242.40486560010316</v>
      </c>
      <c r="AE766" s="6">
        <f t="shared" si="71"/>
        <v>72.721459680030947</v>
      </c>
      <c r="BE766" s="52"/>
    </row>
    <row r="767" spans="4:57" x14ac:dyDescent="0.55000000000000004">
      <c r="D767" s="6">
        <v>0.40691982910849345</v>
      </c>
      <c r="E767" s="6">
        <f t="shared" si="70"/>
        <v>138.22622279429487</v>
      </c>
      <c r="AD767" s="6">
        <v>138.22622279429487</v>
      </c>
      <c r="AE767" s="6">
        <f t="shared" si="71"/>
        <v>41.467866838288458</v>
      </c>
      <c r="BE767" s="52"/>
    </row>
    <row r="768" spans="4:57" x14ac:dyDescent="0.55000000000000004">
      <c r="D768" s="6">
        <v>0.73532983972551302</v>
      </c>
      <c r="E768" s="6">
        <f t="shared" si="70"/>
        <v>181.45066717545006</v>
      </c>
      <c r="AD768" s="6">
        <v>181.45066717545006</v>
      </c>
      <c r="AE768" s="6">
        <f t="shared" si="71"/>
        <v>54.435200152635019</v>
      </c>
      <c r="BE768" s="52"/>
    </row>
    <row r="769" spans="4:57" x14ac:dyDescent="0.55000000000000004">
      <c r="D769" s="6">
        <v>0.35590415984514812</v>
      </c>
      <c r="E769" s="6">
        <f t="shared" si="70"/>
        <v>131.52857242109513</v>
      </c>
      <c r="AD769" s="6">
        <v>131.52857242109513</v>
      </c>
      <c r="AE769" s="6">
        <f t="shared" si="71"/>
        <v>39.458571726328536</v>
      </c>
      <c r="BE769" s="52"/>
    </row>
    <row r="770" spans="4:57" x14ac:dyDescent="0.55000000000000004">
      <c r="D770" s="6">
        <v>0.35318681349444747</v>
      </c>
      <c r="E770" s="6">
        <f t="shared" si="70"/>
        <v>131.1634570158686</v>
      </c>
      <c r="AD770" s="6">
        <v>131.1634570158686</v>
      </c>
      <c r="AE770" s="6">
        <f t="shared" si="71"/>
        <v>39.349037104760576</v>
      </c>
      <c r="BE770" s="52"/>
    </row>
    <row r="771" spans="4:57" x14ac:dyDescent="0.55000000000000004">
      <c r="D771" s="6">
        <v>0.87968929899514481</v>
      </c>
      <c r="E771" s="6">
        <f t="shared" ref="E771:E834" si="72">_xlfn.NORM.INV(D771,$B$1,$B$2)</f>
        <v>208.67175081811476</v>
      </c>
      <c r="AD771" s="6">
        <v>208.67175081811476</v>
      </c>
      <c r="AE771" s="6">
        <f t="shared" ref="AE771:AE834" si="73">AD771*0.3</f>
        <v>62.601525245434424</v>
      </c>
      <c r="BE771" s="52"/>
    </row>
    <row r="772" spans="4:57" x14ac:dyDescent="0.55000000000000004">
      <c r="D772" s="6">
        <v>0.27662371315488998</v>
      </c>
      <c r="E772" s="6">
        <f t="shared" si="72"/>
        <v>120.35495131255963</v>
      </c>
      <c r="AD772" s="6">
        <v>120.35495131255963</v>
      </c>
      <c r="AE772" s="6">
        <f t="shared" si="73"/>
        <v>36.10648539376789</v>
      </c>
      <c r="BE772" s="52"/>
    </row>
    <row r="773" spans="4:57" x14ac:dyDescent="0.55000000000000004">
      <c r="D773" s="6">
        <v>0.67039928362537859</v>
      </c>
      <c r="E773" s="6">
        <f t="shared" si="72"/>
        <v>172.05079869271472</v>
      </c>
      <c r="AD773" s="6">
        <v>172.05079869271472</v>
      </c>
      <c r="AE773" s="6">
        <f t="shared" si="73"/>
        <v>51.615239607814416</v>
      </c>
      <c r="BE773" s="52"/>
    </row>
    <row r="774" spans="4:57" x14ac:dyDescent="0.55000000000000004">
      <c r="D774" s="6">
        <v>0.60610212341364378</v>
      </c>
      <c r="E774" s="6">
        <f t="shared" si="72"/>
        <v>163.45870220541033</v>
      </c>
      <c r="AD774" s="6">
        <v>163.45870220541033</v>
      </c>
      <c r="AE774" s="6">
        <f t="shared" si="73"/>
        <v>49.037610661623098</v>
      </c>
      <c r="BE774" s="52"/>
    </row>
    <row r="775" spans="4:57" x14ac:dyDescent="0.55000000000000004">
      <c r="D775" s="6">
        <v>3.9760468479665079E-2</v>
      </c>
      <c r="E775" s="6">
        <f t="shared" si="72"/>
        <v>62.326375313389377</v>
      </c>
      <c r="AD775" s="6">
        <v>62.326375313389377</v>
      </c>
      <c r="AE775" s="6">
        <f t="shared" si="73"/>
        <v>18.697912594016813</v>
      </c>
      <c r="BE775" s="52"/>
    </row>
    <row r="776" spans="4:57" x14ac:dyDescent="0.55000000000000004">
      <c r="D776" s="6">
        <v>0.67732095132806291</v>
      </c>
      <c r="E776" s="6">
        <f t="shared" si="72"/>
        <v>173.01101528617079</v>
      </c>
      <c r="AD776" s="6">
        <v>173.01101528617079</v>
      </c>
      <c r="AE776" s="6">
        <f t="shared" si="73"/>
        <v>51.903304585851238</v>
      </c>
      <c r="BE776" s="52"/>
    </row>
    <row r="777" spans="4:57" x14ac:dyDescent="0.55000000000000004">
      <c r="D777" s="6">
        <v>0.68292793777751615</v>
      </c>
      <c r="E777" s="6">
        <f t="shared" si="72"/>
        <v>173.79510511088984</v>
      </c>
      <c r="AD777" s="6">
        <v>173.79510511088984</v>
      </c>
      <c r="AE777" s="6">
        <f t="shared" si="73"/>
        <v>52.138531533266949</v>
      </c>
      <c r="BE777" s="52"/>
    </row>
    <row r="778" spans="4:57" x14ac:dyDescent="0.55000000000000004">
      <c r="D778" s="6">
        <v>0.28565597890699657</v>
      </c>
      <c r="E778" s="6">
        <f t="shared" si="72"/>
        <v>121.69398157322499</v>
      </c>
      <c r="AD778" s="6">
        <v>121.69398157322499</v>
      </c>
      <c r="AE778" s="6">
        <f t="shared" si="73"/>
        <v>36.508194471967492</v>
      </c>
      <c r="BE778" s="52"/>
    </row>
    <row r="779" spans="4:57" x14ac:dyDescent="0.55000000000000004">
      <c r="D779" s="6">
        <v>0.4436585464178161</v>
      </c>
      <c r="E779" s="6">
        <f t="shared" si="72"/>
        <v>142.91500746246629</v>
      </c>
      <c r="AD779" s="6">
        <v>142.91500746246629</v>
      </c>
      <c r="AE779" s="6">
        <f t="shared" si="73"/>
        <v>42.874502238739886</v>
      </c>
      <c r="BE779" s="52"/>
    </row>
    <row r="780" spans="4:57" x14ac:dyDescent="0.55000000000000004">
      <c r="D780" s="6">
        <v>0.69459726605611505</v>
      </c>
      <c r="E780" s="6">
        <f t="shared" si="72"/>
        <v>175.44620205128319</v>
      </c>
      <c r="AD780" s="6">
        <v>175.44620205128319</v>
      </c>
      <c r="AE780" s="6">
        <f t="shared" si="73"/>
        <v>52.633860615384954</v>
      </c>
      <c r="BE780" s="52"/>
    </row>
    <row r="781" spans="4:57" x14ac:dyDescent="0.55000000000000004">
      <c r="D781" s="6">
        <v>0.11597326569909649</v>
      </c>
      <c r="E781" s="6">
        <f t="shared" si="72"/>
        <v>90.232015956992882</v>
      </c>
      <c r="AD781" s="6">
        <v>90.232015956992882</v>
      </c>
      <c r="AE781" s="6">
        <f t="shared" si="73"/>
        <v>27.069604787097862</v>
      </c>
      <c r="BE781" s="52"/>
    </row>
    <row r="782" spans="4:57" x14ac:dyDescent="0.55000000000000004">
      <c r="D782" s="6">
        <v>0.87843905133970279</v>
      </c>
      <c r="E782" s="6">
        <f t="shared" si="72"/>
        <v>208.36095526385762</v>
      </c>
      <c r="AD782" s="6">
        <v>208.36095526385762</v>
      </c>
      <c r="AE782" s="6">
        <f t="shared" si="73"/>
        <v>62.508286579157286</v>
      </c>
      <c r="BE782" s="52"/>
    </row>
    <row r="783" spans="4:57" x14ac:dyDescent="0.55000000000000004">
      <c r="D783" s="6">
        <v>0.75533312552273146</v>
      </c>
      <c r="E783" s="6">
        <f t="shared" si="72"/>
        <v>184.56844453035188</v>
      </c>
      <c r="AD783" s="6">
        <v>184.56844453035188</v>
      </c>
      <c r="AE783" s="6">
        <f t="shared" si="73"/>
        <v>55.370533359105565</v>
      </c>
      <c r="BE783" s="52"/>
    </row>
    <row r="784" spans="4:57" x14ac:dyDescent="0.55000000000000004">
      <c r="D784" s="6">
        <v>0.58794023580972721</v>
      </c>
      <c r="E784" s="6">
        <f t="shared" si="72"/>
        <v>161.11248358939767</v>
      </c>
      <c r="AD784" s="6">
        <v>161.11248358939767</v>
      </c>
      <c r="AE784" s="6">
        <f t="shared" si="73"/>
        <v>48.333745076819298</v>
      </c>
      <c r="BE784" s="52"/>
    </row>
    <row r="785" spans="4:57" x14ac:dyDescent="0.55000000000000004">
      <c r="D785" s="6">
        <v>0.53495040273556571</v>
      </c>
      <c r="E785" s="6">
        <f t="shared" si="72"/>
        <v>154.38600180346609</v>
      </c>
      <c r="AD785" s="6">
        <v>154.38600180346609</v>
      </c>
      <c r="AE785" s="6">
        <f t="shared" si="73"/>
        <v>46.315800541039827</v>
      </c>
      <c r="BE785" s="52"/>
    </row>
    <row r="786" spans="4:57" x14ac:dyDescent="0.55000000000000004">
      <c r="D786" s="6">
        <v>0.23514115007923819</v>
      </c>
      <c r="E786" s="6">
        <f t="shared" si="72"/>
        <v>113.89900966590071</v>
      </c>
      <c r="AD786" s="6">
        <v>113.89900966590071</v>
      </c>
      <c r="AE786" s="6">
        <f t="shared" si="73"/>
        <v>34.169702899770208</v>
      </c>
      <c r="BE786" s="52"/>
    </row>
    <row r="787" spans="4:57" x14ac:dyDescent="0.55000000000000004">
      <c r="D787" s="6">
        <v>0.18995237508366347</v>
      </c>
      <c r="E787" s="6">
        <f t="shared" si="72"/>
        <v>106.09640951412121</v>
      </c>
      <c r="AD787" s="6">
        <v>106.09640951412121</v>
      </c>
      <c r="AE787" s="6">
        <f t="shared" si="73"/>
        <v>31.82892285423636</v>
      </c>
      <c r="BE787" s="52"/>
    </row>
    <row r="788" spans="4:57" x14ac:dyDescent="0.55000000000000004">
      <c r="D788" s="6">
        <v>0.71197168002723576</v>
      </c>
      <c r="E788" s="6">
        <f t="shared" si="72"/>
        <v>177.95769881824754</v>
      </c>
      <c r="AD788" s="6">
        <v>177.95769881824754</v>
      </c>
      <c r="AE788" s="6">
        <f t="shared" si="73"/>
        <v>53.387309645474261</v>
      </c>
      <c r="BE788" s="52"/>
    </row>
    <row r="789" spans="4:57" x14ac:dyDescent="0.55000000000000004">
      <c r="D789" s="6">
        <v>0.49398916690773365</v>
      </c>
      <c r="E789" s="6">
        <f t="shared" si="72"/>
        <v>149.24662528544636</v>
      </c>
      <c r="AD789" s="6">
        <v>149.24662528544636</v>
      </c>
      <c r="AE789" s="6">
        <f t="shared" si="73"/>
        <v>44.773987585633904</v>
      </c>
      <c r="BE789" s="52"/>
    </row>
    <row r="790" spans="4:57" x14ac:dyDescent="0.55000000000000004">
      <c r="D790" s="6">
        <v>3.2063533933048838E-2</v>
      </c>
      <c r="E790" s="6">
        <f t="shared" si="72"/>
        <v>57.435230124714423</v>
      </c>
      <c r="AD790" s="6">
        <v>57.435230124714423</v>
      </c>
      <c r="AE790" s="6">
        <f t="shared" si="73"/>
        <v>17.230569037414327</v>
      </c>
      <c r="BE790" s="52"/>
    </row>
    <row r="791" spans="4:57" x14ac:dyDescent="0.55000000000000004">
      <c r="D791" s="6">
        <v>0.14228250174470602</v>
      </c>
      <c r="E791" s="6">
        <f t="shared" si="72"/>
        <v>96.493967303865219</v>
      </c>
      <c r="AD791" s="6">
        <v>96.493967303865219</v>
      </c>
      <c r="AE791" s="6">
        <f t="shared" si="73"/>
        <v>28.948190191159565</v>
      </c>
      <c r="BE791" s="52"/>
    </row>
    <row r="792" spans="4:57" x14ac:dyDescent="0.55000000000000004">
      <c r="D792" s="6">
        <v>0.92387395228835079</v>
      </c>
      <c r="E792" s="6">
        <f t="shared" si="72"/>
        <v>221.5810885736139</v>
      </c>
      <c r="AD792" s="6">
        <v>221.5810885736139</v>
      </c>
      <c r="AE792" s="6">
        <f t="shared" si="73"/>
        <v>66.474326572084166</v>
      </c>
      <c r="BE792" s="52"/>
    </row>
    <row r="793" spans="4:57" x14ac:dyDescent="0.55000000000000004">
      <c r="D793" s="6">
        <v>0.5284566236218603</v>
      </c>
      <c r="E793" s="6">
        <f t="shared" si="72"/>
        <v>153.5695386623342</v>
      </c>
      <c r="AD793" s="6">
        <v>153.5695386623342</v>
      </c>
      <c r="AE793" s="6">
        <f t="shared" si="73"/>
        <v>46.070861598700255</v>
      </c>
      <c r="BE793" s="52"/>
    </row>
    <row r="794" spans="4:57" x14ac:dyDescent="0.55000000000000004">
      <c r="D794" s="6">
        <v>0.4567434748394813</v>
      </c>
      <c r="E794" s="6">
        <f t="shared" si="72"/>
        <v>144.56793170530074</v>
      </c>
      <c r="AD794" s="6">
        <v>144.56793170530074</v>
      </c>
      <c r="AE794" s="6">
        <f t="shared" si="73"/>
        <v>43.370379511590222</v>
      </c>
      <c r="BE794" s="52"/>
    </row>
    <row r="795" spans="4:57" x14ac:dyDescent="0.55000000000000004">
      <c r="D795" s="6">
        <v>0.58326125664990291</v>
      </c>
      <c r="E795" s="6">
        <f t="shared" si="72"/>
        <v>160.51218418716923</v>
      </c>
      <c r="AD795" s="6">
        <v>160.51218418716923</v>
      </c>
      <c r="AE795" s="6">
        <f t="shared" si="73"/>
        <v>48.153655256150763</v>
      </c>
      <c r="BE795" s="52"/>
    </row>
    <row r="796" spans="4:57" x14ac:dyDescent="0.55000000000000004">
      <c r="D796" s="6">
        <v>0.89078469467455013</v>
      </c>
      <c r="E796" s="6">
        <f t="shared" si="72"/>
        <v>211.53559835656796</v>
      </c>
      <c r="AD796" s="6">
        <v>211.53559835656796</v>
      </c>
      <c r="AE796" s="6">
        <f t="shared" si="73"/>
        <v>63.460679506970386</v>
      </c>
      <c r="BE796" s="52"/>
    </row>
    <row r="797" spans="4:57" x14ac:dyDescent="0.55000000000000004">
      <c r="D797" s="6">
        <v>0.95392669777097705</v>
      </c>
      <c r="E797" s="6">
        <f t="shared" si="72"/>
        <v>234.20907317995912</v>
      </c>
      <c r="AD797" s="6">
        <v>234.20907317995912</v>
      </c>
      <c r="AE797" s="6">
        <f t="shared" si="73"/>
        <v>70.262721953987736</v>
      </c>
      <c r="BE797" s="52"/>
    </row>
    <row r="798" spans="4:57" x14ac:dyDescent="0.55000000000000004">
      <c r="D798" s="6">
        <v>0.5064702539402155</v>
      </c>
      <c r="E798" s="6">
        <f t="shared" si="72"/>
        <v>150.81096162786105</v>
      </c>
      <c r="AD798" s="6">
        <v>150.81096162786105</v>
      </c>
      <c r="AE798" s="6">
        <f t="shared" si="73"/>
        <v>45.24328848835831</v>
      </c>
      <c r="BE798" s="52"/>
    </row>
    <row r="799" spans="4:57" x14ac:dyDescent="0.55000000000000004">
      <c r="D799" s="6">
        <v>0.17470915927390873</v>
      </c>
      <c r="E799" s="6">
        <f t="shared" si="72"/>
        <v>103.21409205032154</v>
      </c>
      <c r="AD799" s="6">
        <v>103.21409205032154</v>
      </c>
      <c r="AE799" s="6">
        <f t="shared" si="73"/>
        <v>30.964227615096462</v>
      </c>
      <c r="BE799" s="52"/>
    </row>
    <row r="800" spans="4:57" x14ac:dyDescent="0.55000000000000004">
      <c r="D800" s="6">
        <v>0.88801303308543977</v>
      </c>
      <c r="E800" s="6">
        <f t="shared" si="72"/>
        <v>210.80144227953346</v>
      </c>
      <c r="AD800" s="6">
        <v>210.80144227953346</v>
      </c>
      <c r="AE800" s="6">
        <f t="shared" si="73"/>
        <v>63.240432683860035</v>
      </c>
      <c r="BE800" s="52"/>
    </row>
    <row r="801" spans="4:57" x14ac:dyDescent="0.55000000000000004">
      <c r="D801" s="6">
        <v>0.76109851813233531</v>
      </c>
      <c r="E801" s="6">
        <f t="shared" si="72"/>
        <v>185.49203203620496</v>
      </c>
      <c r="AD801" s="6">
        <v>185.49203203620496</v>
      </c>
      <c r="AE801" s="6">
        <f t="shared" si="73"/>
        <v>55.647609610861487</v>
      </c>
      <c r="BE801" s="52"/>
    </row>
    <row r="802" spans="4:57" x14ac:dyDescent="0.55000000000000004">
      <c r="D802" s="6">
        <v>0.99677810935854261</v>
      </c>
      <c r="E802" s="6">
        <f t="shared" si="72"/>
        <v>286.21503383382105</v>
      </c>
      <c r="AD802" s="6">
        <v>286.21503383382105</v>
      </c>
      <c r="AE802" s="6">
        <f t="shared" si="73"/>
        <v>85.864510150146316</v>
      </c>
      <c r="BE802" s="52"/>
    </row>
    <row r="803" spans="4:57" x14ac:dyDescent="0.55000000000000004">
      <c r="D803" s="6">
        <v>0.88666072853306899</v>
      </c>
      <c r="E803" s="6">
        <f t="shared" si="72"/>
        <v>210.44795708049537</v>
      </c>
      <c r="AD803" s="6">
        <v>210.44795708049537</v>
      </c>
      <c r="AE803" s="6">
        <f t="shared" si="73"/>
        <v>63.13438712414861</v>
      </c>
      <c r="BE803" s="52"/>
    </row>
    <row r="804" spans="4:57" x14ac:dyDescent="0.55000000000000004">
      <c r="D804" s="6">
        <v>7.9799834481664833E-2</v>
      </c>
      <c r="E804" s="6">
        <f t="shared" si="72"/>
        <v>79.679037764235034</v>
      </c>
      <c r="AD804" s="6">
        <v>79.679037764235034</v>
      </c>
      <c r="AE804" s="6">
        <f t="shared" si="73"/>
        <v>23.903711329270511</v>
      </c>
      <c r="BE804" s="52"/>
    </row>
    <row r="805" spans="4:57" x14ac:dyDescent="0.55000000000000004">
      <c r="D805" s="6">
        <v>0.13074408240376278</v>
      </c>
      <c r="E805" s="6">
        <f t="shared" si="72"/>
        <v>93.855964931949401</v>
      </c>
      <c r="AD805" s="6">
        <v>93.855964931949401</v>
      </c>
      <c r="AE805" s="6">
        <f t="shared" si="73"/>
        <v>28.15678947958482</v>
      </c>
      <c r="BE805" s="52"/>
    </row>
    <row r="806" spans="4:57" x14ac:dyDescent="0.55000000000000004">
      <c r="D806" s="6">
        <v>1.1076424185988309E-2</v>
      </c>
      <c r="E806" s="6">
        <f t="shared" si="72"/>
        <v>35.613155797738514</v>
      </c>
      <c r="AD806" s="6">
        <v>35.613155797738514</v>
      </c>
      <c r="AE806" s="6">
        <f t="shared" si="73"/>
        <v>10.683946739321554</v>
      </c>
      <c r="BE806" s="52"/>
    </row>
    <row r="807" spans="4:57" x14ac:dyDescent="0.55000000000000004">
      <c r="D807" s="6">
        <v>0.58918367507643343</v>
      </c>
      <c r="E807" s="6">
        <f t="shared" si="72"/>
        <v>161.27227942390937</v>
      </c>
      <c r="AD807" s="6">
        <v>161.27227942390937</v>
      </c>
      <c r="AE807" s="6">
        <f t="shared" si="73"/>
        <v>48.381683827172807</v>
      </c>
      <c r="BE807" s="52"/>
    </row>
    <row r="808" spans="4:57" x14ac:dyDescent="0.55000000000000004">
      <c r="D808" s="6">
        <v>4.3359303026422324E-3</v>
      </c>
      <c r="E808" s="6">
        <f t="shared" si="72"/>
        <v>18.763677459975952</v>
      </c>
      <c r="AD808" s="6">
        <v>18.763677459975952</v>
      </c>
      <c r="AE808" s="6">
        <f t="shared" si="73"/>
        <v>5.6291032379927852</v>
      </c>
      <c r="BE808" s="52"/>
    </row>
    <row r="809" spans="4:57" x14ac:dyDescent="0.55000000000000004">
      <c r="D809" s="6">
        <v>0.72246113535607559</v>
      </c>
      <c r="E809" s="6">
        <f t="shared" si="72"/>
        <v>179.50842194093374</v>
      </c>
      <c r="AD809" s="6">
        <v>179.50842194093374</v>
      </c>
      <c r="AE809" s="6">
        <f t="shared" si="73"/>
        <v>53.85252658228012</v>
      </c>
      <c r="BE809" s="52"/>
    </row>
    <row r="810" spans="4:57" x14ac:dyDescent="0.55000000000000004">
      <c r="D810" s="6">
        <v>0.12124303392923552</v>
      </c>
      <c r="E810" s="6">
        <f t="shared" si="72"/>
        <v>91.560229218041457</v>
      </c>
      <c r="AD810" s="6">
        <v>91.560229218041457</v>
      </c>
      <c r="AE810" s="6">
        <f t="shared" si="73"/>
        <v>27.468068765412436</v>
      </c>
      <c r="BE810" s="52"/>
    </row>
    <row r="811" spans="4:57" x14ac:dyDescent="0.55000000000000004">
      <c r="D811" s="6">
        <v>0.66016257124501587</v>
      </c>
      <c r="E811" s="6">
        <f t="shared" si="72"/>
        <v>170.64534281807198</v>
      </c>
      <c r="AD811" s="6">
        <v>170.64534281807198</v>
      </c>
      <c r="AE811" s="6">
        <f t="shared" si="73"/>
        <v>51.193602845421594</v>
      </c>
      <c r="BE811" s="52"/>
    </row>
    <row r="812" spans="4:57" x14ac:dyDescent="0.55000000000000004">
      <c r="D812" s="6">
        <v>0.63220105250079184</v>
      </c>
      <c r="E812" s="6">
        <f t="shared" si="72"/>
        <v>166.88442811053159</v>
      </c>
      <c r="AD812" s="6">
        <v>166.88442811053159</v>
      </c>
      <c r="AE812" s="6">
        <f t="shared" si="73"/>
        <v>50.065328433159472</v>
      </c>
      <c r="BE812" s="52"/>
    </row>
    <row r="813" spans="4:57" x14ac:dyDescent="0.55000000000000004">
      <c r="D813" s="6">
        <v>0.73230698533682492</v>
      </c>
      <c r="E813" s="6">
        <f t="shared" si="72"/>
        <v>180.99026117146772</v>
      </c>
      <c r="AD813" s="6">
        <v>180.99026117146772</v>
      </c>
      <c r="AE813" s="6">
        <f t="shared" si="73"/>
        <v>54.297078351440312</v>
      </c>
      <c r="BE813" s="52"/>
    </row>
    <row r="814" spans="4:57" x14ac:dyDescent="0.55000000000000004">
      <c r="D814" s="6">
        <v>0.98338150828448556</v>
      </c>
      <c r="E814" s="6">
        <f t="shared" si="72"/>
        <v>256.46044346458945</v>
      </c>
      <c r="AD814" s="6">
        <v>256.46044346458945</v>
      </c>
      <c r="AE814" s="6">
        <f t="shared" si="73"/>
        <v>76.938133039376837</v>
      </c>
      <c r="BE814" s="52"/>
    </row>
    <row r="815" spans="4:57" x14ac:dyDescent="0.55000000000000004">
      <c r="D815" s="6">
        <v>0.31571706131030375</v>
      </c>
      <c r="E815" s="6">
        <f t="shared" si="72"/>
        <v>126.01453560160664</v>
      </c>
      <c r="AD815" s="6">
        <v>126.01453560160664</v>
      </c>
      <c r="AE815" s="6">
        <f t="shared" si="73"/>
        <v>37.804360680481992</v>
      </c>
      <c r="BE815" s="52"/>
    </row>
    <row r="816" spans="4:57" x14ac:dyDescent="0.55000000000000004">
      <c r="D816" s="6">
        <v>0.49696414581806181</v>
      </c>
      <c r="E816" s="6">
        <f t="shared" si="72"/>
        <v>149.61950843117853</v>
      </c>
      <c r="AD816" s="6">
        <v>149.61950843117853</v>
      </c>
      <c r="AE816" s="6">
        <f t="shared" si="73"/>
        <v>44.885852529353556</v>
      </c>
      <c r="BE816" s="52"/>
    </row>
    <row r="817" spans="4:57" x14ac:dyDescent="0.55000000000000004">
      <c r="D817" s="6">
        <v>0.47927323270211331</v>
      </c>
      <c r="E817" s="6">
        <f t="shared" si="72"/>
        <v>147.40111520032607</v>
      </c>
      <c r="AD817" s="6">
        <v>147.40111520032607</v>
      </c>
      <c r="AE817" s="6">
        <f t="shared" si="73"/>
        <v>44.220334560097818</v>
      </c>
      <c r="BE817" s="52"/>
    </row>
    <row r="818" spans="4:57" x14ac:dyDescent="0.55000000000000004">
      <c r="D818" s="6">
        <v>0.20951470300401098</v>
      </c>
      <c r="E818" s="6">
        <f t="shared" si="72"/>
        <v>109.59468628526783</v>
      </c>
      <c r="AD818" s="6">
        <v>109.59468628526783</v>
      </c>
      <c r="AE818" s="6">
        <f t="shared" si="73"/>
        <v>32.878405885580349</v>
      </c>
      <c r="BE818" s="52"/>
    </row>
    <row r="819" spans="4:57" x14ac:dyDescent="0.55000000000000004">
      <c r="D819" s="6">
        <v>0.95828755691396916</v>
      </c>
      <c r="E819" s="6">
        <f t="shared" si="72"/>
        <v>236.55753598150818</v>
      </c>
      <c r="AD819" s="6">
        <v>236.55753598150818</v>
      </c>
      <c r="AE819" s="6">
        <f t="shared" si="73"/>
        <v>70.967260794452457</v>
      </c>
      <c r="BE819" s="52"/>
    </row>
    <row r="820" spans="4:57" x14ac:dyDescent="0.55000000000000004">
      <c r="D820" s="6">
        <v>0.22388472208786214</v>
      </c>
      <c r="E820" s="6">
        <f t="shared" si="72"/>
        <v>112.0430527300458</v>
      </c>
      <c r="AD820" s="6">
        <v>112.0430527300458</v>
      </c>
      <c r="AE820" s="6">
        <f t="shared" si="73"/>
        <v>33.612915819013736</v>
      </c>
      <c r="BE820" s="52"/>
    </row>
    <row r="821" spans="4:57" x14ac:dyDescent="0.55000000000000004">
      <c r="D821" s="6">
        <v>0.86548521614344376</v>
      </c>
      <c r="E821" s="6">
        <f t="shared" si="72"/>
        <v>205.26500579675016</v>
      </c>
      <c r="AD821" s="6">
        <v>205.26500579675016</v>
      </c>
      <c r="AE821" s="6">
        <f t="shared" si="73"/>
        <v>61.579501739025048</v>
      </c>
      <c r="BE821" s="52"/>
    </row>
    <row r="822" spans="4:57" x14ac:dyDescent="0.55000000000000004">
      <c r="D822" s="6">
        <v>0.19008778188492326</v>
      </c>
      <c r="E822" s="6">
        <f t="shared" si="72"/>
        <v>106.1213570705153</v>
      </c>
      <c r="AD822" s="6">
        <v>106.1213570705153</v>
      </c>
      <c r="AE822" s="6">
        <f t="shared" si="73"/>
        <v>31.83640712115459</v>
      </c>
      <c r="BE822" s="52"/>
    </row>
    <row r="823" spans="4:57" x14ac:dyDescent="0.55000000000000004">
      <c r="D823" s="6">
        <v>0.21077792974830567</v>
      </c>
      <c r="E823" s="6">
        <f t="shared" si="72"/>
        <v>109.81375405854612</v>
      </c>
      <c r="AD823" s="6">
        <v>109.81375405854612</v>
      </c>
      <c r="AE823" s="6">
        <f t="shared" si="73"/>
        <v>32.944126217563834</v>
      </c>
      <c r="BE823" s="52"/>
    </row>
    <row r="824" spans="4:57" x14ac:dyDescent="0.55000000000000004">
      <c r="D824" s="6">
        <v>0.99634700096058981</v>
      </c>
      <c r="E824" s="6">
        <f t="shared" si="72"/>
        <v>284.12824353150995</v>
      </c>
      <c r="AD824" s="6">
        <v>284.12824353150995</v>
      </c>
      <c r="AE824" s="6">
        <f t="shared" si="73"/>
        <v>85.238473059452986</v>
      </c>
      <c r="BE824" s="52"/>
    </row>
    <row r="825" spans="4:57" x14ac:dyDescent="0.55000000000000004">
      <c r="D825" s="6">
        <v>0.51187205757468146</v>
      </c>
      <c r="E825" s="6">
        <f t="shared" si="72"/>
        <v>151.48816144513026</v>
      </c>
      <c r="AD825" s="6">
        <v>151.48816144513026</v>
      </c>
      <c r="AE825" s="6">
        <f t="shared" si="73"/>
        <v>45.446448433539075</v>
      </c>
      <c r="BE825" s="52"/>
    </row>
    <row r="826" spans="4:57" x14ac:dyDescent="0.55000000000000004">
      <c r="D826" s="6">
        <v>4.691176192176727E-2</v>
      </c>
      <c r="E826" s="6">
        <f t="shared" si="72"/>
        <v>66.221774132679883</v>
      </c>
      <c r="AD826" s="6">
        <v>66.221774132679883</v>
      </c>
      <c r="AE826" s="6">
        <f t="shared" si="73"/>
        <v>19.866532239803963</v>
      </c>
      <c r="BE826" s="52"/>
    </row>
    <row r="827" spans="4:57" x14ac:dyDescent="0.55000000000000004">
      <c r="D827" s="6">
        <v>0.34827543480956291</v>
      </c>
      <c r="E827" s="6">
        <f t="shared" si="72"/>
        <v>130.5009684585176</v>
      </c>
      <c r="AD827" s="6">
        <v>130.5009684585176</v>
      </c>
      <c r="AE827" s="6">
        <f t="shared" si="73"/>
        <v>39.150290537555279</v>
      </c>
      <c r="BE827" s="52"/>
    </row>
    <row r="828" spans="4:57" x14ac:dyDescent="0.55000000000000004">
      <c r="D828" s="6">
        <v>0.75124976086997108</v>
      </c>
      <c r="E828" s="6">
        <f t="shared" si="72"/>
        <v>183.92139073399665</v>
      </c>
      <c r="AD828" s="6">
        <v>183.92139073399665</v>
      </c>
      <c r="AE828" s="6">
        <f t="shared" si="73"/>
        <v>55.176417220198992</v>
      </c>
      <c r="BE828" s="52"/>
    </row>
    <row r="829" spans="4:57" x14ac:dyDescent="0.55000000000000004">
      <c r="D829" s="6">
        <v>0.88567618265565451</v>
      </c>
      <c r="E829" s="6">
        <f t="shared" si="72"/>
        <v>210.192490362488</v>
      </c>
      <c r="AD829" s="6">
        <v>210.192490362488</v>
      </c>
      <c r="AE829" s="6">
        <f t="shared" si="73"/>
        <v>63.057747108746398</v>
      </c>
      <c r="BE829" s="52"/>
    </row>
    <row r="830" spans="4:57" x14ac:dyDescent="0.55000000000000004">
      <c r="D830" s="6">
        <v>4.6130181502416878E-2</v>
      </c>
      <c r="E830" s="6">
        <f t="shared" si="72"/>
        <v>65.820352721929027</v>
      </c>
      <c r="AD830" s="6">
        <v>65.820352721929027</v>
      </c>
      <c r="AE830" s="6">
        <f t="shared" si="73"/>
        <v>19.746105816578709</v>
      </c>
      <c r="BE830" s="52"/>
    </row>
    <row r="831" spans="4:57" x14ac:dyDescent="0.55000000000000004">
      <c r="D831" s="6">
        <v>0.62099936890443186</v>
      </c>
      <c r="E831" s="6">
        <f t="shared" si="72"/>
        <v>165.40532718143984</v>
      </c>
      <c r="AD831" s="6">
        <v>165.40532718143984</v>
      </c>
      <c r="AE831" s="6">
        <f t="shared" si="73"/>
        <v>49.62159815443195</v>
      </c>
      <c r="BE831" s="52"/>
    </row>
    <row r="832" spans="4:57" x14ac:dyDescent="0.55000000000000004">
      <c r="D832" s="6">
        <v>0.25767090018468208</v>
      </c>
      <c r="E832" s="6">
        <f t="shared" si="72"/>
        <v>117.47287050682655</v>
      </c>
      <c r="AD832" s="6">
        <v>117.47287050682655</v>
      </c>
      <c r="AE832" s="6">
        <f t="shared" si="73"/>
        <v>35.241861152047967</v>
      </c>
      <c r="BE832" s="52"/>
    </row>
    <row r="833" spans="4:57" x14ac:dyDescent="0.55000000000000004">
      <c r="D833" s="6">
        <v>0.18891232900232791</v>
      </c>
      <c r="E833" s="6">
        <f t="shared" si="72"/>
        <v>105.90442410738757</v>
      </c>
      <c r="AD833" s="6">
        <v>105.90442410738757</v>
      </c>
      <c r="AE833" s="6">
        <f t="shared" si="73"/>
        <v>31.771327232216269</v>
      </c>
      <c r="BE833" s="52"/>
    </row>
    <row r="834" spans="4:57" x14ac:dyDescent="0.55000000000000004">
      <c r="D834" s="6">
        <v>0.4917221213157037</v>
      </c>
      <c r="E834" s="6">
        <f t="shared" si="72"/>
        <v>148.96244730383088</v>
      </c>
      <c r="AD834" s="6">
        <v>148.96244730383088</v>
      </c>
      <c r="AE834" s="6">
        <f t="shared" si="73"/>
        <v>44.688734191149265</v>
      </c>
      <c r="BE834" s="52"/>
    </row>
    <row r="835" spans="4:57" x14ac:dyDescent="0.55000000000000004">
      <c r="D835" s="6">
        <v>0.41989243724392122</v>
      </c>
      <c r="E835" s="6">
        <f t="shared" ref="E835:E898" si="74">_xlfn.NORM.INV(D835,$B$1,$B$2)</f>
        <v>139.89156710016846</v>
      </c>
      <c r="AD835" s="6">
        <v>139.89156710016846</v>
      </c>
      <c r="AE835" s="6">
        <f t="shared" ref="AE835:AE898" si="75">AD835*0.3</f>
        <v>41.967470130050536</v>
      </c>
      <c r="BE835" s="52"/>
    </row>
    <row r="836" spans="4:57" x14ac:dyDescent="0.55000000000000004">
      <c r="D836" s="6">
        <v>0.11692047553990492</v>
      </c>
      <c r="E836" s="6">
        <f t="shared" si="74"/>
        <v>90.47385706625272</v>
      </c>
      <c r="AD836" s="6">
        <v>90.47385706625272</v>
      </c>
      <c r="AE836" s="6">
        <f t="shared" si="75"/>
        <v>27.142157119875815</v>
      </c>
      <c r="BE836" s="52"/>
    </row>
    <row r="837" spans="4:57" x14ac:dyDescent="0.55000000000000004">
      <c r="D837" s="6">
        <v>0.15121891820734645</v>
      </c>
      <c r="E837" s="6">
        <f t="shared" si="74"/>
        <v>98.439018407460395</v>
      </c>
      <c r="AD837" s="6">
        <v>98.439018407460395</v>
      </c>
      <c r="AE837" s="6">
        <f t="shared" si="75"/>
        <v>29.531705522238116</v>
      </c>
      <c r="BE837" s="52"/>
    </row>
    <row r="838" spans="4:57" x14ac:dyDescent="0.55000000000000004">
      <c r="D838" s="6">
        <v>0.52589316193237501</v>
      </c>
      <c r="E838" s="6">
        <f t="shared" si="74"/>
        <v>153.24750842913485</v>
      </c>
      <c r="AD838" s="6">
        <v>153.24750842913485</v>
      </c>
      <c r="AE838" s="6">
        <f t="shared" si="75"/>
        <v>45.974252528740458</v>
      </c>
      <c r="BE838" s="52"/>
    </row>
    <row r="839" spans="4:57" x14ac:dyDescent="0.55000000000000004">
      <c r="D839" s="6">
        <v>0.51513054420135396</v>
      </c>
      <c r="E839" s="6">
        <f t="shared" si="74"/>
        <v>151.89678734814262</v>
      </c>
      <c r="AD839" s="6">
        <v>151.89678734814262</v>
      </c>
      <c r="AE839" s="6">
        <f t="shared" si="75"/>
        <v>45.569036204442789</v>
      </c>
      <c r="BE839" s="52"/>
    </row>
    <row r="840" spans="4:57" x14ac:dyDescent="0.55000000000000004">
      <c r="D840" s="6">
        <v>0.39917739590784029</v>
      </c>
      <c r="E840" s="6">
        <f t="shared" si="74"/>
        <v>137.22615557642911</v>
      </c>
      <c r="AD840" s="6">
        <v>137.22615557642911</v>
      </c>
      <c r="AE840" s="6">
        <f t="shared" si="75"/>
        <v>41.167846672928732</v>
      </c>
      <c r="BE840" s="52"/>
    </row>
    <row r="841" spans="4:57" x14ac:dyDescent="0.55000000000000004">
      <c r="D841" s="6">
        <v>0.24435057459381715</v>
      </c>
      <c r="E841" s="6">
        <f t="shared" si="74"/>
        <v>115.38119327283772</v>
      </c>
      <c r="AD841" s="6">
        <v>115.38119327283772</v>
      </c>
      <c r="AE841" s="6">
        <f t="shared" si="75"/>
        <v>34.614357981851313</v>
      </c>
      <c r="BE841" s="52"/>
    </row>
    <row r="842" spans="4:57" x14ac:dyDescent="0.55000000000000004">
      <c r="D842" s="6">
        <v>0.58583466847596</v>
      </c>
      <c r="E842" s="6">
        <f t="shared" si="74"/>
        <v>160.84215236938297</v>
      </c>
      <c r="AD842" s="6">
        <v>160.84215236938297</v>
      </c>
      <c r="AE842" s="6">
        <f t="shared" si="75"/>
        <v>48.252645710814889</v>
      </c>
      <c r="BE842" s="52"/>
    </row>
    <row r="843" spans="4:57" x14ac:dyDescent="0.55000000000000004">
      <c r="D843" s="6">
        <v>0.10004431760513088</v>
      </c>
      <c r="E843" s="6">
        <f t="shared" si="74"/>
        <v>85.935045898613225</v>
      </c>
      <c r="AD843" s="6">
        <v>85.935045898613225</v>
      </c>
      <c r="AE843" s="6">
        <f t="shared" si="75"/>
        <v>25.780513769583965</v>
      </c>
      <c r="BE843" s="52"/>
    </row>
    <row r="844" spans="4:57" x14ac:dyDescent="0.55000000000000004">
      <c r="D844" s="6">
        <v>0.55617571622371531</v>
      </c>
      <c r="E844" s="6">
        <f t="shared" si="74"/>
        <v>157.0640114730426</v>
      </c>
      <c r="AD844" s="6">
        <v>157.0640114730426</v>
      </c>
      <c r="AE844" s="6">
        <f t="shared" si="75"/>
        <v>47.119203441912781</v>
      </c>
      <c r="BE844" s="52"/>
    </row>
    <row r="845" spans="4:57" x14ac:dyDescent="0.55000000000000004">
      <c r="D845" s="6">
        <v>0.67055783111034895</v>
      </c>
      <c r="E845" s="6">
        <f t="shared" si="74"/>
        <v>172.07270127553198</v>
      </c>
      <c r="AD845" s="6">
        <v>172.07270127553198</v>
      </c>
      <c r="AE845" s="6">
        <f t="shared" si="75"/>
        <v>51.621810382659596</v>
      </c>
      <c r="BE845" s="52"/>
    </row>
    <row r="846" spans="4:57" x14ac:dyDescent="0.55000000000000004">
      <c r="D846" s="6">
        <v>0.94630267832376092</v>
      </c>
      <c r="E846" s="6">
        <f t="shared" si="74"/>
        <v>230.50073587758646</v>
      </c>
      <c r="AD846" s="6">
        <v>230.50073587758646</v>
      </c>
      <c r="AE846" s="6">
        <f t="shared" si="75"/>
        <v>69.150220763275939</v>
      </c>
      <c r="BE846" s="52"/>
    </row>
    <row r="847" spans="4:57" x14ac:dyDescent="0.55000000000000004">
      <c r="D847" s="6">
        <v>1.7533137123710074E-2</v>
      </c>
      <c r="E847" s="6">
        <f t="shared" si="74"/>
        <v>44.620387337751069</v>
      </c>
      <c r="AD847" s="6">
        <v>44.620387337751069</v>
      </c>
      <c r="AE847" s="6">
        <f t="shared" si="75"/>
        <v>13.38611620132532</v>
      </c>
      <c r="BE847" s="52"/>
    </row>
    <row r="848" spans="4:57" x14ac:dyDescent="0.55000000000000004">
      <c r="D848" s="6">
        <v>2.6996493119804232E-2</v>
      </c>
      <c r="E848" s="6">
        <f t="shared" si="74"/>
        <v>53.65535809674445</v>
      </c>
      <c r="AD848" s="6">
        <v>53.65535809674445</v>
      </c>
      <c r="AE848" s="6">
        <f t="shared" si="75"/>
        <v>16.096607429023333</v>
      </c>
      <c r="BE848" s="52"/>
    </row>
    <row r="849" spans="4:57" x14ac:dyDescent="0.55000000000000004">
      <c r="D849" s="6">
        <v>2.2497751972011759E-2</v>
      </c>
      <c r="E849" s="6">
        <f t="shared" si="74"/>
        <v>49.765175474477161</v>
      </c>
      <c r="AD849" s="6">
        <v>49.765175474477161</v>
      </c>
      <c r="AE849" s="6">
        <f t="shared" si="75"/>
        <v>14.929552642343147</v>
      </c>
      <c r="BE849" s="52"/>
    </row>
    <row r="850" spans="4:57" x14ac:dyDescent="0.55000000000000004">
      <c r="D850" s="6">
        <v>0.20236716505598795</v>
      </c>
      <c r="E850" s="6">
        <f t="shared" si="74"/>
        <v>108.34021170079473</v>
      </c>
      <c r="AD850" s="6">
        <v>108.34021170079473</v>
      </c>
      <c r="AE850" s="6">
        <f t="shared" si="75"/>
        <v>32.502063510238415</v>
      </c>
      <c r="BE850" s="52"/>
    </row>
    <row r="851" spans="4:57" x14ac:dyDescent="0.55000000000000004">
      <c r="D851" s="6">
        <v>0.20798701147526377</v>
      </c>
      <c r="E851" s="6">
        <f t="shared" si="74"/>
        <v>109.32871443384784</v>
      </c>
      <c r="AD851" s="6">
        <v>109.32871443384784</v>
      </c>
      <c r="AE851" s="6">
        <f t="shared" si="75"/>
        <v>32.798614330154351</v>
      </c>
      <c r="BE851" s="52"/>
    </row>
    <row r="852" spans="4:57" x14ac:dyDescent="0.55000000000000004">
      <c r="D852" s="6">
        <v>0.28754900111241288</v>
      </c>
      <c r="E852" s="6">
        <f t="shared" si="74"/>
        <v>121.97203489652308</v>
      </c>
      <c r="AD852" s="6">
        <v>121.97203489652308</v>
      </c>
      <c r="AE852" s="6">
        <f t="shared" si="75"/>
        <v>36.591610468956922</v>
      </c>
      <c r="BE852" s="52"/>
    </row>
    <row r="853" spans="4:57" x14ac:dyDescent="0.55000000000000004">
      <c r="D853" s="6">
        <v>0.70125956542745804</v>
      </c>
      <c r="E853" s="6">
        <f t="shared" si="74"/>
        <v>176.40133033745622</v>
      </c>
      <c r="AD853" s="6">
        <v>176.40133033745622</v>
      </c>
      <c r="AE853" s="6">
        <f t="shared" si="75"/>
        <v>52.92039910123686</v>
      </c>
      <c r="BE853" s="52"/>
    </row>
    <row r="854" spans="4:57" x14ac:dyDescent="0.55000000000000004">
      <c r="D854" s="6">
        <v>0.22356066384995388</v>
      </c>
      <c r="E854" s="6">
        <f t="shared" si="74"/>
        <v>111.98885239453972</v>
      </c>
      <c r="AD854" s="6">
        <v>111.98885239453972</v>
      </c>
      <c r="AE854" s="6">
        <f t="shared" si="75"/>
        <v>33.596655718361916</v>
      </c>
      <c r="BE854" s="52"/>
    </row>
    <row r="855" spans="4:57" x14ac:dyDescent="0.55000000000000004">
      <c r="D855" s="6">
        <v>0.67332748053558833</v>
      </c>
      <c r="E855" s="6">
        <f t="shared" si="74"/>
        <v>172.45600378962132</v>
      </c>
      <c r="AD855" s="6">
        <v>172.45600378962132</v>
      </c>
      <c r="AE855" s="6">
        <f t="shared" si="75"/>
        <v>51.736801136886392</v>
      </c>
      <c r="BE855" s="52"/>
    </row>
    <row r="856" spans="4:57" x14ac:dyDescent="0.55000000000000004">
      <c r="D856" s="6">
        <v>0.34481427505029993</v>
      </c>
      <c r="E856" s="6">
        <f t="shared" si="74"/>
        <v>130.03203985396641</v>
      </c>
      <c r="AD856" s="6">
        <v>130.03203985396641</v>
      </c>
      <c r="AE856" s="6">
        <f t="shared" si="75"/>
        <v>39.009611956189922</v>
      </c>
      <c r="BE856" s="52"/>
    </row>
    <row r="857" spans="4:57" x14ac:dyDescent="0.55000000000000004">
      <c r="D857" s="6">
        <v>9.8287983340275442E-2</v>
      </c>
      <c r="E857" s="6">
        <f t="shared" si="74"/>
        <v>85.431580571929231</v>
      </c>
      <c r="AD857" s="6">
        <v>85.431580571929231</v>
      </c>
      <c r="AE857" s="6">
        <f t="shared" si="75"/>
        <v>25.629474171578767</v>
      </c>
      <c r="BE857" s="52"/>
    </row>
    <row r="858" spans="4:57" x14ac:dyDescent="0.55000000000000004">
      <c r="D858" s="6">
        <v>0.89457767078751993</v>
      </c>
      <c r="E858" s="6">
        <f t="shared" si="74"/>
        <v>212.56231121087274</v>
      </c>
      <c r="AD858" s="6">
        <v>212.56231121087274</v>
      </c>
      <c r="AE858" s="6">
        <f t="shared" si="75"/>
        <v>63.768693363261818</v>
      </c>
      <c r="BE858" s="52"/>
    </row>
    <row r="859" spans="4:57" x14ac:dyDescent="0.55000000000000004">
      <c r="D859" s="6">
        <v>0.21073531319712535</v>
      </c>
      <c r="E859" s="6">
        <f t="shared" si="74"/>
        <v>109.80637611360312</v>
      </c>
      <c r="AD859" s="6">
        <v>109.80637611360312</v>
      </c>
      <c r="AE859" s="6">
        <f t="shared" si="75"/>
        <v>32.941912834080938</v>
      </c>
      <c r="BE859" s="52"/>
    </row>
    <row r="860" spans="4:57" x14ac:dyDescent="0.55000000000000004">
      <c r="D860" s="6">
        <v>0.13935622289271732</v>
      </c>
      <c r="E860" s="6">
        <f t="shared" si="74"/>
        <v>95.839187185856446</v>
      </c>
      <c r="AD860" s="6">
        <v>95.839187185856446</v>
      </c>
      <c r="AE860" s="6">
        <f t="shared" si="75"/>
        <v>28.751756155756933</v>
      </c>
      <c r="BE860" s="52"/>
    </row>
    <row r="861" spans="4:57" x14ac:dyDescent="0.55000000000000004">
      <c r="D861" s="6">
        <v>0.74046341400340598</v>
      </c>
      <c r="E861" s="6">
        <f t="shared" si="74"/>
        <v>182.23873712846924</v>
      </c>
      <c r="AD861" s="6">
        <v>182.23873712846924</v>
      </c>
      <c r="AE861" s="6">
        <f t="shared" si="75"/>
        <v>54.671621138540772</v>
      </c>
      <c r="BE861" s="52"/>
    </row>
    <row r="862" spans="4:57" x14ac:dyDescent="0.55000000000000004">
      <c r="D862" s="6">
        <v>0.7939563780400779</v>
      </c>
      <c r="E862" s="6">
        <f t="shared" si="74"/>
        <v>191.01130339985338</v>
      </c>
      <c r="AD862" s="6">
        <v>191.01130339985338</v>
      </c>
      <c r="AE862" s="6">
        <f t="shared" si="75"/>
        <v>57.30339101995601</v>
      </c>
      <c r="BE862" s="52"/>
    </row>
    <row r="863" spans="4:57" x14ac:dyDescent="0.55000000000000004">
      <c r="D863" s="6">
        <v>0.54934353647355827</v>
      </c>
      <c r="E863" s="6">
        <f t="shared" si="74"/>
        <v>156.20014827534078</v>
      </c>
      <c r="AD863" s="6">
        <v>156.20014827534078</v>
      </c>
      <c r="AE863" s="6">
        <f t="shared" si="75"/>
        <v>46.860044482602234</v>
      </c>
      <c r="BE863" s="52"/>
    </row>
    <row r="864" spans="4:57" x14ac:dyDescent="0.55000000000000004">
      <c r="D864" s="6">
        <v>0.98421865484386428</v>
      </c>
      <c r="E864" s="6">
        <f t="shared" si="74"/>
        <v>257.49527511828967</v>
      </c>
      <c r="AD864" s="6">
        <v>257.49527511828967</v>
      </c>
      <c r="AE864" s="6">
        <f t="shared" si="75"/>
        <v>77.248582535486904</v>
      </c>
      <c r="BE864" s="52"/>
    </row>
    <row r="865" spans="4:57" x14ac:dyDescent="0.55000000000000004">
      <c r="D865" s="6">
        <v>0.39956733863373783</v>
      </c>
      <c r="E865" s="6">
        <f t="shared" si="74"/>
        <v>137.27664235728059</v>
      </c>
      <c r="AD865" s="6">
        <v>137.27664235728059</v>
      </c>
      <c r="AE865" s="6">
        <f t="shared" si="75"/>
        <v>41.182992707184177</v>
      </c>
      <c r="BE865" s="52"/>
    </row>
    <row r="866" spans="4:57" x14ac:dyDescent="0.55000000000000004">
      <c r="D866" s="6">
        <v>0.61627563424023957</v>
      </c>
      <c r="E866" s="6">
        <f t="shared" si="74"/>
        <v>164.78568514853421</v>
      </c>
      <c r="AD866" s="6">
        <v>164.78568514853421</v>
      </c>
      <c r="AE866" s="6">
        <f t="shared" si="75"/>
        <v>49.435705544560264</v>
      </c>
      <c r="BE866" s="52"/>
    </row>
    <row r="867" spans="4:57" x14ac:dyDescent="0.55000000000000004">
      <c r="D867" s="6">
        <v>0.8325929857823402</v>
      </c>
      <c r="E867" s="6">
        <f t="shared" si="74"/>
        <v>198.2231321931948</v>
      </c>
      <c r="AD867" s="6">
        <v>198.2231321931948</v>
      </c>
      <c r="AE867" s="6">
        <f t="shared" si="75"/>
        <v>59.466939657958434</v>
      </c>
      <c r="BE867" s="52"/>
    </row>
    <row r="868" spans="4:57" x14ac:dyDescent="0.55000000000000004">
      <c r="D868" s="6">
        <v>0.43284087464787813</v>
      </c>
      <c r="E868" s="6">
        <f t="shared" si="74"/>
        <v>141.542696560645</v>
      </c>
      <c r="AD868" s="6">
        <v>141.542696560645</v>
      </c>
      <c r="AE868" s="6">
        <f t="shared" si="75"/>
        <v>42.462808968193499</v>
      </c>
      <c r="BE868" s="52"/>
    </row>
    <row r="869" spans="4:57" x14ac:dyDescent="0.55000000000000004">
      <c r="D869" s="6">
        <v>0.90608668868401265</v>
      </c>
      <c r="E869" s="6">
        <f t="shared" si="74"/>
        <v>215.85179032060353</v>
      </c>
      <c r="AD869" s="6">
        <v>215.85179032060353</v>
      </c>
      <c r="AE869" s="6">
        <f t="shared" si="75"/>
        <v>64.755537096181058</v>
      </c>
      <c r="BE869" s="52"/>
    </row>
    <row r="870" spans="4:57" x14ac:dyDescent="0.55000000000000004">
      <c r="D870" s="6">
        <v>0.42007310942582554</v>
      </c>
      <c r="E870" s="6">
        <f t="shared" si="74"/>
        <v>139.91467743460365</v>
      </c>
      <c r="AD870" s="6">
        <v>139.91467743460365</v>
      </c>
      <c r="AE870" s="6">
        <f t="shared" si="75"/>
        <v>41.974403230381093</v>
      </c>
      <c r="BE870" s="52"/>
    </row>
    <row r="871" spans="4:57" x14ac:dyDescent="0.55000000000000004">
      <c r="D871" s="6">
        <v>0.1270091804832888</v>
      </c>
      <c r="E871" s="6">
        <f t="shared" si="74"/>
        <v>92.967831442010521</v>
      </c>
      <c r="AD871" s="6">
        <v>92.967831442010521</v>
      </c>
      <c r="AE871" s="6">
        <f t="shared" si="75"/>
        <v>27.890349432603156</v>
      </c>
      <c r="BE871" s="52"/>
    </row>
    <row r="872" spans="4:57" x14ac:dyDescent="0.55000000000000004">
      <c r="D872" s="6">
        <v>0.70195763412478274</v>
      </c>
      <c r="E872" s="6">
        <f t="shared" si="74"/>
        <v>176.5019614836059</v>
      </c>
      <c r="AD872" s="6">
        <v>176.5019614836059</v>
      </c>
      <c r="AE872" s="6">
        <f t="shared" si="75"/>
        <v>52.95058844508177</v>
      </c>
      <c r="BE872" s="52"/>
    </row>
    <row r="873" spans="4:57" x14ac:dyDescent="0.55000000000000004">
      <c r="D873" s="6">
        <v>0.2013726837746117</v>
      </c>
      <c r="E873" s="6">
        <f t="shared" si="74"/>
        <v>108.16359030283745</v>
      </c>
      <c r="AD873" s="6">
        <v>108.16359030283745</v>
      </c>
      <c r="AE873" s="6">
        <f t="shared" si="75"/>
        <v>32.449077090851233</v>
      </c>
      <c r="BE873" s="52"/>
    </row>
    <row r="874" spans="4:57" x14ac:dyDescent="0.55000000000000004">
      <c r="D874" s="6">
        <v>0.5527582915177558</v>
      </c>
      <c r="E874" s="6">
        <f t="shared" si="74"/>
        <v>156.63166364191804</v>
      </c>
      <c r="AD874" s="6">
        <v>156.63166364191804</v>
      </c>
      <c r="AE874" s="6">
        <f t="shared" si="75"/>
        <v>46.989499092575407</v>
      </c>
      <c r="BE874" s="52"/>
    </row>
    <row r="875" spans="4:57" x14ac:dyDescent="0.55000000000000004">
      <c r="D875" s="6">
        <v>0.58606893490498313</v>
      </c>
      <c r="E875" s="6">
        <f t="shared" si="74"/>
        <v>160.87221374098249</v>
      </c>
      <c r="AD875" s="6">
        <v>160.87221374098249</v>
      </c>
      <c r="AE875" s="6">
        <f t="shared" si="75"/>
        <v>48.261664122294746</v>
      </c>
      <c r="BE875" s="52"/>
    </row>
    <row r="876" spans="4:57" x14ac:dyDescent="0.55000000000000004">
      <c r="D876" s="6">
        <v>1.4783174517966735E-2</v>
      </c>
      <c r="E876" s="6">
        <f t="shared" si="74"/>
        <v>41.207413423087161</v>
      </c>
      <c r="AD876" s="6">
        <v>41.207413423087161</v>
      </c>
      <c r="AE876" s="6">
        <f t="shared" si="75"/>
        <v>12.362224026926148</v>
      </c>
      <c r="BE876" s="52"/>
    </row>
    <row r="877" spans="4:57" x14ac:dyDescent="0.55000000000000004">
      <c r="D877" s="6">
        <v>0.80706852408318308</v>
      </c>
      <c r="E877" s="6">
        <f t="shared" si="74"/>
        <v>193.3572148842043</v>
      </c>
      <c r="AD877" s="6">
        <v>193.3572148842043</v>
      </c>
      <c r="AE877" s="6">
        <f t="shared" si="75"/>
        <v>58.007164465261283</v>
      </c>
      <c r="BE877" s="52"/>
    </row>
    <row r="878" spans="4:57" x14ac:dyDescent="0.55000000000000004">
      <c r="D878" s="6">
        <v>0.20766958842798744</v>
      </c>
      <c r="E878" s="6">
        <f t="shared" si="74"/>
        <v>109.27330647499181</v>
      </c>
      <c r="AD878" s="6">
        <v>109.27330647499181</v>
      </c>
      <c r="AE878" s="6">
        <f t="shared" si="75"/>
        <v>32.781991942497541</v>
      </c>
      <c r="BE878" s="52"/>
    </row>
    <row r="879" spans="4:57" x14ac:dyDescent="0.55000000000000004">
      <c r="D879" s="6">
        <v>2.6203873453460091E-2</v>
      </c>
      <c r="E879" s="6">
        <f t="shared" si="74"/>
        <v>53.01154063486328</v>
      </c>
      <c r="AD879" s="6">
        <v>53.01154063486328</v>
      </c>
      <c r="AE879" s="6">
        <f t="shared" si="75"/>
        <v>15.903462190458983</v>
      </c>
      <c r="BE879" s="52"/>
    </row>
    <row r="880" spans="4:57" x14ac:dyDescent="0.55000000000000004">
      <c r="D880" s="6">
        <v>0.39876189798539863</v>
      </c>
      <c r="E880" s="6">
        <f t="shared" si="74"/>
        <v>137.1723457684198</v>
      </c>
      <c r="AD880" s="6">
        <v>137.1723457684198</v>
      </c>
      <c r="AE880" s="6">
        <f t="shared" si="75"/>
        <v>41.151703730525938</v>
      </c>
      <c r="BE880" s="52"/>
    </row>
    <row r="881" spans="4:57" x14ac:dyDescent="0.55000000000000004">
      <c r="D881" s="6">
        <v>0.31447628233921687</v>
      </c>
      <c r="E881" s="6">
        <f t="shared" si="74"/>
        <v>125.83991755497271</v>
      </c>
      <c r="AD881" s="6">
        <v>125.83991755497271</v>
      </c>
      <c r="AE881" s="6">
        <f t="shared" si="75"/>
        <v>37.751975266491812</v>
      </c>
      <c r="BE881" s="52"/>
    </row>
    <row r="882" spans="4:57" x14ac:dyDescent="0.55000000000000004">
      <c r="D882" s="6">
        <v>0.44200932611276311</v>
      </c>
      <c r="E882" s="6">
        <f t="shared" si="74"/>
        <v>142.70616035832055</v>
      </c>
      <c r="AD882" s="6">
        <v>142.70616035832055</v>
      </c>
      <c r="AE882" s="6">
        <f t="shared" si="75"/>
        <v>42.811848107496161</v>
      </c>
      <c r="BE882" s="52"/>
    </row>
    <row r="883" spans="4:57" x14ac:dyDescent="0.55000000000000004">
      <c r="D883" s="6">
        <v>0.56502793089457481</v>
      </c>
      <c r="E883" s="6">
        <f t="shared" si="74"/>
        <v>158.18647214654069</v>
      </c>
      <c r="AD883" s="6">
        <v>158.18647214654069</v>
      </c>
      <c r="AE883" s="6">
        <f t="shared" si="75"/>
        <v>47.455941643962205</v>
      </c>
      <c r="BE883" s="52"/>
    </row>
    <row r="884" spans="4:57" x14ac:dyDescent="0.55000000000000004">
      <c r="D884" s="6">
        <v>0.4323056932359185</v>
      </c>
      <c r="E884" s="6">
        <f t="shared" si="74"/>
        <v>141.47464724704375</v>
      </c>
      <c r="AD884" s="6">
        <v>141.47464724704375</v>
      </c>
      <c r="AE884" s="6">
        <f t="shared" si="75"/>
        <v>42.442394174113126</v>
      </c>
      <c r="BE884" s="52"/>
    </row>
    <row r="885" spans="4:57" x14ac:dyDescent="0.55000000000000004">
      <c r="D885" s="6">
        <v>0.5465048725781918</v>
      </c>
      <c r="E885" s="6">
        <f t="shared" si="74"/>
        <v>155.84178488162985</v>
      </c>
      <c r="AD885" s="6">
        <v>155.84178488162985</v>
      </c>
      <c r="AE885" s="6">
        <f t="shared" si="75"/>
        <v>46.75253546448895</v>
      </c>
      <c r="BE885" s="52"/>
    </row>
    <row r="886" spans="4:57" x14ac:dyDescent="0.55000000000000004">
      <c r="D886" s="6">
        <v>0.97092900612244526</v>
      </c>
      <c r="E886" s="6">
        <f t="shared" si="74"/>
        <v>244.73129244761446</v>
      </c>
      <c r="AD886" s="6">
        <v>244.73129244761446</v>
      </c>
      <c r="AE886" s="6">
        <f t="shared" si="75"/>
        <v>73.419387734284342</v>
      </c>
      <c r="BE886" s="52"/>
    </row>
    <row r="887" spans="4:57" x14ac:dyDescent="0.55000000000000004">
      <c r="D887" s="6">
        <v>0.86030417051334196</v>
      </c>
      <c r="E887" s="6">
        <f t="shared" si="74"/>
        <v>204.08434691763046</v>
      </c>
      <c r="AD887" s="6">
        <v>204.08434691763046</v>
      </c>
      <c r="AE887" s="6">
        <f t="shared" si="75"/>
        <v>61.225304075289131</v>
      </c>
      <c r="BE887" s="52"/>
    </row>
    <row r="888" spans="4:57" x14ac:dyDescent="0.55000000000000004">
      <c r="D888" s="6">
        <v>2.4009895996279007E-2</v>
      </c>
      <c r="E888" s="6">
        <f t="shared" si="74"/>
        <v>51.140338243607758</v>
      </c>
      <c r="AD888" s="6">
        <v>51.140338243607758</v>
      </c>
      <c r="AE888" s="6">
        <f t="shared" si="75"/>
        <v>15.342101473082327</v>
      </c>
      <c r="BE888" s="52"/>
    </row>
    <row r="889" spans="4:57" x14ac:dyDescent="0.55000000000000004">
      <c r="D889" s="6">
        <v>0.95129501963725893</v>
      </c>
      <c r="E889" s="6">
        <f t="shared" si="74"/>
        <v>232.87709606001727</v>
      </c>
      <c r="AD889" s="6">
        <v>232.87709606001727</v>
      </c>
      <c r="AE889" s="6">
        <f t="shared" si="75"/>
        <v>69.86312881800518</v>
      </c>
      <c r="BE889" s="52"/>
    </row>
    <row r="890" spans="4:57" x14ac:dyDescent="0.55000000000000004">
      <c r="D890" s="6">
        <v>0.99001608991494061</v>
      </c>
      <c r="E890" s="6">
        <f t="shared" si="74"/>
        <v>266.34759995125751</v>
      </c>
      <c r="AD890" s="6">
        <v>266.34759995125751</v>
      </c>
      <c r="AE890" s="6">
        <f t="shared" si="75"/>
        <v>79.904279985377244</v>
      </c>
      <c r="BE890" s="52"/>
    </row>
    <row r="891" spans="4:57" x14ac:dyDescent="0.55000000000000004">
      <c r="D891" s="6">
        <v>0.46542183637200263</v>
      </c>
      <c r="E891" s="6">
        <f t="shared" si="74"/>
        <v>145.6608293726606</v>
      </c>
      <c r="AD891" s="6">
        <v>145.6608293726606</v>
      </c>
      <c r="AE891" s="6">
        <f t="shared" si="75"/>
        <v>43.69824881179818</v>
      </c>
      <c r="BE891" s="52"/>
    </row>
    <row r="892" spans="4:57" x14ac:dyDescent="0.55000000000000004">
      <c r="D892" s="6">
        <v>0.78138922261956378</v>
      </c>
      <c r="E892" s="6">
        <f t="shared" si="74"/>
        <v>188.84467938255659</v>
      </c>
      <c r="AD892" s="6">
        <v>188.84467938255659</v>
      </c>
      <c r="AE892" s="6">
        <f t="shared" si="75"/>
        <v>56.653403814766975</v>
      </c>
      <c r="BE892" s="52"/>
    </row>
    <row r="893" spans="4:57" x14ac:dyDescent="0.55000000000000004">
      <c r="D893" s="6">
        <v>0.39045179723677703</v>
      </c>
      <c r="E893" s="6">
        <f t="shared" si="74"/>
        <v>136.09291553936271</v>
      </c>
      <c r="AD893" s="6">
        <v>136.09291553936271</v>
      </c>
      <c r="AE893" s="6">
        <f t="shared" si="75"/>
        <v>40.827874661808814</v>
      </c>
      <c r="BE893" s="52"/>
    </row>
    <row r="894" spans="4:57" x14ac:dyDescent="0.55000000000000004">
      <c r="D894" s="6">
        <v>0.13414888654583768</v>
      </c>
      <c r="E894" s="6">
        <f t="shared" si="74"/>
        <v>94.650444631326422</v>
      </c>
      <c r="AD894" s="6">
        <v>94.650444631326422</v>
      </c>
      <c r="AE894" s="6">
        <f t="shared" si="75"/>
        <v>28.395133389397927</v>
      </c>
      <c r="BE894" s="52"/>
    </row>
    <row r="895" spans="4:57" x14ac:dyDescent="0.55000000000000004">
      <c r="D895" s="6">
        <v>0.26359530114897312</v>
      </c>
      <c r="E895" s="6">
        <f t="shared" si="74"/>
        <v>118.38498000402618</v>
      </c>
      <c r="AD895" s="6">
        <v>118.38498000402618</v>
      </c>
      <c r="AE895" s="6">
        <f t="shared" si="75"/>
        <v>35.515494001207848</v>
      </c>
      <c r="BE895" s="52"/>
    </row>
    <row r="896" spans="4:57" x14ac:dyDescent="0.55000000000000004">
      <c r="D896" s="6">
        <v>0.33366355027349404</v>
      </c>
      <c r="E896" s="6">
        <f t="shared" si="74"/>
        <v>128.50903556047538</v>
      </c>
      <c r="AD896" s="6">
        <v>128.50903556047538</v>
      </c>
      <c r="AE896" s="6">
        <f t="shared" si="75"/>
        <v>38.552710668142616</v>
      </c>
      <c r="BE896" s="52"/>
    </row>
    <row r="897" spans="4:57" x14ac:dyDescent="0.55000000000000004">
      <c r="D897" s="6">
        <v>0.38243363450673173</v>
      </c>
      <c r="E897" s="6">
        <f t="shared" si="74"/>
        <v>135.0452308528549</v>
      </c>
      <c r="AD897" s="6">
        <v>135.0452308528549</v>
      </c>
      <c r="AE897" s="6">
        <f t="shared" si="75"/>
        <v>40.513569255856467</v>
      </c>
      <c r="BE897" s="52"/>
    </row>
    <row r="898" spans="4:57" x14ac:dyDescent="0.55000000000000004">
      <c r="D898" s="6">
        <v>0.66605813669731306</v>
      </c>
      <c r="E898" s="6">
        <f t="shared" si="74"/>
        <v>171.45271378243208</v>
      </c>
      <c r="AD898" s="6">
        <v>171.45271378243208</v>
      </c>
      <c r="AE898" s="6">
        <f t="shared" si="75"/>
        <v>51.435814134729625</v>
      </c>
      <c r="BE898" s="52"/>
    </row>
    <row r="899" spans="4:57" x14ac:dyDescent="0.55000000000000004">
      <c r="D899" s="6">
        <v>0.38590778841465356</v>
      </c>
      <c r="E899" s="6">
        <f t="shared" ref="E899:E962" si="76">_xlfn.NORM.INV(D899,$B$1,$B$2)</f>
        <v>135.49995681386594</v>
      </c>
      <c r="AD899" s="6">
        <v>135.49995681386594</v>
      </c>
      <c r="AE899" s="6">
        <f t="shared" ref="AE899:AE962" si="77">AD899*0.3</f>
        <v>40.649987044159779</v>
      </c>
      <c r="BE899" s="52"/>
    </row>
    <row r="900" spans="4:57" x14ac:dyDescent="0.55000000000000004">
      <c r="D900" s="6">
        <v>9.4173016152758193E-2</v>
      </c>
      <c r="E900" s="6">
        <f t="shared" si="76"/>
        <v>84.225612596036399</v>
      </c>
      <c r="AD900" s="6">
        <v>84.225612596036399</v>
      </c>
      <c r="AE900" s="6">
        <f t="shared" si="77"/>
        <v>25.26768377881092</v>
      </c>
      <c r="BE900" s="52"/>
    </row>
    <row r="901" spans="4:57" x14ac:dyDescent="0.55000000000000004">
      <c r="D901" s="6">
        <v>0.77324051945026939</v>
      </c>
      <c r="E901" s="6">
        <f t="shared" si="76"/>
        <v>187.4780654233135</v>
      </c>
      <c r="AD901" s="6">
        <v>187.4780654233135</v>
      </c>
      <c r="AE901" s="6">
        <f t="shared" si="77"/>
        <v>56.243419626994047</v>
      </c>
      <c r="BE901" s="52"/>
    </row>
    <row r="902" spans="4:57" x14ac:dyDescent="0.55000000000000004">
      <c r="D902" s="6">
        <v>0.93958619137701216</v>
      </c>
      <c r="E902" s="6">
        <f t="shared" si="76"/>
        <v>227.56545705540896</v>
      </c>
      <c r="AD902" s="6">
        <v>227.56545705540896</v>
      </c>
      <c r="AE902" s="6">
        <f t="shared" si="77"/>
        <v>68.26963711662269</v>
      </c>
      <c r="BE902" s="52"/>
    </row>
    <row r="903" spans="4:57" x14ac:dyDescent="0.55000000000000004">
      <c r="D903" s="6">
        <v>0.32183669448407348</v>
      </c>
      <c r="E903" s="6">
        <f t="shared" si="76"/>
        <v>126.87155388000463</v>
      </c>
      <c r="AD903" s="6">
        <v>126.87155388000463</v>
      </c>
      <c r="AE903" s="6">
        <f t="shared" si="77"/>
        <v>38.061466164001388</v>
      </c>
      <c r="BE903" s="52"/>
    </row>
    <row r="904" spans="4:57" x14ac:dyDescent="0.55000000000000004">
      <c r="D904" s="6">
        <v>0.74602422149469827</v>
      </c>
      <c r="E904" s="6">
        <f t="shared" si="76"/>
        <v>183.10153420963047</v>
      </c>
      <c r="AD904" s="6">
        <v>183.10153420963047</v>
      </c>
      <c r="AE904" s="6">
        <f t="shared" si="77"/>
        <v>54.930460262889142</v>
      </c>
      <c r="BE904" s="52"/>
    </row>
    <row r="905" spans="4:57" x14ac:dyDescent="0.55000000000000004">
      <c r="D905" s="6">
        <v>0.24087744746756434</v>
      </c>
      <c r="E905" s="6">
        <f t="shared" si="76"/>
        <v>114.82585782707191</v>
      </c>
      <c r="AD905" s="6">
        <v>114.82585782707191</v>
      </c>
      <c r="AE905" s="6">
        <f t="shared" si="77"/>
        <v>34.44775734812157</v>
      </c>
      <c r="BE905" s="52"/>
    </row>
    <row r="906" spans="4:57" x14ac:dyDescent="0.55000000000000004">
      <c r="D906" s="6">
        <v>6.3190271448517188E-2</v>
      </c>
      <c r="E906" s="6">
        <f t="shared" si="76"/>
        <v>73.573407694043738</v>
      </c>
      <c r="AD906" s="6">
        <v>73.573407694043738</v>
      </c>
      <c r="AE906" s="6">
        <f t="shared" si="77"/>
        <v>22.072022308213121</v>
      </c>
      <c r="BE906" s="52"/>
    </row>
    <row r="907" spans="4:57" x14ac:dyDescent="0.55000000000000004">
      <c r="D907" s="6">
        <v>0.5700956331382534</v>
      </c>
      <c r="E907" s="6">
        <f t="shared" si="76"/>
        <v>158.83088222113008</v>
      </c>
      <c r="AD907" s="6">
        <v>158.83088222113008</v>
      </c>
      <c r="AE907" s="6">
        <f t="shared" si="77"/>
        <v>47.649264666339022</v>
      </c>
      <c r="BE907" s="52"/>
    </row>
    <row r="908" spans="4:57" x14ac:dyDescent="0.55000000000000004">
      <c r="D908" s="6">
        <v>0.98584560415927358</v>
      </c>
      <c r="E908" s="6">
        <f t="shared" si="76"/>
        <v>259.64901971604536</v>
      </c>
      <c r="AD908" s="6">
        <v>259.64901971604536</v>
      </c>
      <c r="AE908" s="6">
        <f t="shared" si="77"/>
        <v>77.894705914813599</v>
      </c>
      <c r="BE908" s="52"/>
    </row>
    <row r="909" spans="4:57" x14ac:dyDescent="0.55000000000000004">
      <c r="D909" s="6">
        <v>0.61194540419760501</v>
      </c>
      <c r="E909" s="6">
        <f t="shared" si="76"/>
        <v>164.21965203738233</v>
      </c>
      <c r="AD909" s="6">
        <v>164.21965203738233</v>
      </c>
      <c r="AE909" s="6">
        <f t="shared" si="77"/>
        <v>49.265895611214695</v>
      </c>
      <c r="BE909" s="52"/>
    </row>
    <row r="910" spans="4:57" x14ac:dyDescent="0.55000000000000004">
      <c r="D910" s="6">
        <v>0.11756094209903123</v>
      </c>
      <c r="E910" s="6">
        <f t="shared" si="76"/>
        <v>90.636594687887182</v>
      </c>
      <c r="AD910" s="6">
        <v>90.636594687887182</v>
      </c>
      <c r="AE910" s="6">
        <f t="shared" si="77"/>
        <v>27.190978406366153</v>
      </c>
      <c r="BE910" s="52"/>
    </row>
    <row r="911" spans="4:57" x14ac:dyDescent="0.55000000000000004">
      <c r="D911" s="6">
        <v>0.23211144527474559</v>
      </c>
      <c r="E911" s="6">
        <f t="shared" si="76"/>
        <v>113.40444990207462</v>
      </c>
      <c r="AD911" s="6">
        <v>113.40444990207462</v>
      </c>
      <c r="AE911" s="6">
        <f t="shared" si="77"/>
        <v>34.021334970622384</v>
      </c>
      <c r="BE911" s="52"/>
    </row>
    <row r="912" spans="4:57" x14ac:dyDescent="0.55000000000000004">
      <c r="D912" s="6">
        <v>0.26169772928686841</v>
      </c>
      <c r="E912" s="6">
        <f t="shared" si="76"/>
        <v>118.09399156596021</v>
      </c>
      <c r="AD912" s="6">
        <v>118.09399156596021</v>
      </c>
      <c r="AE912" s="6">
        <f t="shared" si="77"/>
        <v>35.42819746978806</v>
      </c>
      <c r="BE912" s="52"/>
    </row>
    <row r="913" spans="4:57" x14ac:dyDescent="0.55000000000000004">
      <c r="D913" s="6">
        <v>0.77171242350826208</v>
      </c>
      <c r="E913" s="6">
        <f t="shared" si="76"/>
        <v>187.22490808113687</v>
      </c>
      <c r="AD913" s="6">
        <v>187.22490808113687</v>
      </c>
      <c r="AE913" s="6">
        <f t="shared" si="77"/>
        <v>56.167472424341064</v>
      </c>
      <c r="BE913" s="52"/>
    </row>
    <row r="914" spans="4:57" x14ac:dyDescent="0.55000000000000004">
      <c r="D914" s="6">
        <v>0.44865962506629531</v>
      </c>
      <c r="E914" s="6">
        <f t="shared" si="76"/>
        <v>143.54757360595974</v>
      </c>
      <c r="AD914" s="6">
        <v>143.54757360595974</v>
      </c>
      <c r="AE914" s="6">
        <f t="shared" si="77"/>
        <v>43.064272081787919</v>
      </c>
      <c r="BE914" s="52"/>
    </row>
    <row r="915" spans="4:57" x14ac:dyDescent="0.55000000000000004">
      <c r="D915" s="6">
        <v>0.74541951472879386</v>
      </c>
      <c r="E915" s="6">
        <f t="shared" si="76"/>
        <v>183.00723540906722</v>
      </c>
      <c r="AD915" s="6">
        <v>183.00723540906722</v>
      </c>
      <c r="AE915" s="6">
        <f t="shared" si="77"/>
        <v>54.902170622720163</v>
      </c>
      <c r="BE915" s="52"/>
    </row>
    <row r="916" spans="4:57" x14ac:dyDescent="0.55000000000000004">
      <c r="D916" s="6">
        <v>0.65666496697675991</v>
      </c>
      <c r="E916" s="6">
        <f t="shared" si="76"/>
        <v>170.1689069710728</v>
      </c>
      <c r="AD916" s="6">
        <v>170.1689069710728</v>
      </c>
      <c r="AE916" s="6">
        <f t="shared" si="77"/>
        <v>51.050672091321836</v>
      </c>
      <c r="BE916" s="52"/>
    </row>
    <row r="917" spans="4:57" x14ac:dyDescent="0.55000000000000004">
      <c r="D917" s="6">
        <v>9.3282301321997219E-2</v>
      </c>
      <c r="E917" s="6">
        <f t="shared" si="76"/>
        <v>83.959481726646175</v>
      </c>
      <c r="AD917" s="6">
        <v>83.959481726646175</v>
      </c>
      <c r="AE917" s="6">
        <f t="shared" si="77"/>
        <v>25.187844517993852</v>
      </c>
      <c r="BE917" s="52"/>
    </row>
    <row r="918" spans="4:57" x14ac:dyDescent="0.55000000000000004">
      <c r="D918" s="6">
        <v>0.56884095338855356</v>
      </c>
      <c r="E918" s="6">
        <f t="shared" si="76"/>
        <v>158.6712043528083</v>
      </c>
      <c r="AD918" s="6">
        <v>158.6712043528083</v>
      </c>
      <c r="AE918" s="6">
        <f t="shared" si="77"/>
        <v>47.601361305842488</v>
      </c>
      <c r="BE918" s="52"/>
    </row>
    <row r="919" spans="4:57" x14ac:dyDescent="0.55000000000000004">
      <c r="D919" s="6">
        <v>0.82848644152965034</v>
      </c>
      <c r="E919" s="6">
        <f t="shared" si="76"/>
        <v>197.41005208630907</v>
      </c>
      <c r="AD919" s="6">
        <v>197.41005208630907</v>
      </c>
      <c r="AE919" s="6">
        <f t="shared" si="77"/>
        <v>59.223015625892714</v>
      </c>
      <c r="BE919" s="52"/>
    </row>
    <row r="920" spans="4:57" x14ac:dyDescent="0.55000000000000004">
      <c r="D920" s="6">
        <v>0.10986281774934303</v>
      </c>
      <c r="E920" s="6">
        <f t="shared" si="76"/>
        <v>88.637099924643508</v>
      </c>
      <c r="AD920" s="6">
        <v>88.637099924643508</v>
      </c>
      <c r="AE920" s="6">
        <f t="shared" si="77"/>
        <v>26.591129977393052</v>
      </c>
      <c r="BE920" s="52"/>
    </row>
    <row r="921" spans="4:57" x14ac:dyDescent="0.55000000000000004">
      <c r="D921" s="6">
        <v>0.90515614056387828</v>
      </c>
      <c r="E921" s="6">
        <f t="shared" si="76"/>
        <v>215.57517398708865</v>
      </c>
      <c r="AD921" s="6">
        <v>215.57517398708865</v>
      </c>
      <c r="AE921" s="6">
        <f t="shared" si="77"/>
        <v>64.672552196126588</v>
      </c>
      <c r="BE921" s="52"/>
    </row>
    <row r="922" spans="4:57" x14ac:dyDescent="0.55000000000000004">
      <c r="D922" s="6">
        <v>0.99863221280923564</v>
      </c>
      <c r="E922" s="6">
        <f t="shared" si="76"/>
        <v>299.79938665315501</v>
      </c>
      <c r="AD922" s="6">
        <v>299.79938665315501</v>
      </c>
      <c r="AE922" s="6">
        <f t="shared" si="77"/>
        <v>89.939815995946503</v>
      </c>
      <c r="BE922" s="52"/>
    </row>
    <row r="923" spans="4:57" x14ac:dyDescent="0.55000000000000004">
      <c r="D923" s="6">
        <v>0.68876275870093739</v>
      </c>
      <c r="E923" s="6">
        <f t="shared" si="76"/>
        <v>174.61732008452788</v>
      </c>
      <c r="AD923" s="6">
        <v>174.61732008452788</v>
      </c>
      <c r="AE923" s="6">
        <f t="shared" si="77"/>
        <v>52.385196025358361</v>
      </c>
      <c r="BE923" s="52"/>
    </row>
    <row r="924" spans="4:57" x14ac:dyDescent="0.55000000000000004">
      <c r="D924" s="6">
        <v>0.80826320271528729</v>
      </c>
      <c r="E924" s="6">
        <f t="shared" si="76"/>
        <v>193.57569729599945</v>
      </c>
      <c r="AD924" s="6">
        <v>193.57569729599945</v>
      </c>
      <c r="AE924" s="6">
        <f t="shared" si="77"/>
        <v>58.072709188799834</v>
      </c>
      <c r="BE924" s="52"/>
    </row>
    <row r="925" spans="4:57" x14ac:dyDescent="0.55000000000000004">
      <c r="D925" s="6">
        <v>0.27888874749533354</v>
      </c>
      <c r="E925" s="6">
        <f t="shared" si="76"/>
        <v>120.69270659986435</v>
      </c>
      <c r="AD925" s="6">
        <v>120.69270659986435</v>
      </c>
      <c r="AE925" s="6">
        <f t="shared" si="77"/>
        <v>36.207811979959303</v>
      </c>
      <c r="BE925" s="52"/>
    </row>
    <row r="926" spans="4:57" x14ac:dyDescent="0.55000000000000004">
      <c r="D926" s="6">
        <v>7.7471615781486092E-2</v>
      </c>
      <c r="E926" s="6">
        <f t="shared" si="76"/>
        <v>78.885698298394431</v>
      </c>
      <c r="AD926" s="6">
        <v>78.885698298394431</v>
      </c>
      <c r="AE926" s="6">
        <f t="shared" si="77"/>
        <v>23.665709489518328</v>
      </c>
      <c r="BE926" s="52"/>
    </row>
    <row r="927" spans="4:57" x14ac:dyDescent="0.55000000000000004">
      <c r="D927" s="6">
        <v>0.63092652490393009</v>
      </c>
      <c r="E927" s="6">
        <f t="shared" si="76"/>
        <v>166.71541352323516</v>
      </c>
      <c r="AD927" s="6">
        <v>166.71541352323516</v>
      </c>
      <c r="AE927" s="6">
        <f t="shared" si="77"/>
        <v>50.014624056970547</v>
      </c>
      <c r="BE927" s="52"/>
    </row>
    <row r="928" spans="4:57" x14ac:dyDescent="0.55000000000000004">
      <c r="D928" s="6">
        <v>0.21995762406830688</v>
      </c>
      <c r="E928" s="6">
        <f t="shared" si="76"/>
        <v>111.38318306093203</v>
      </c>
      <c r="AD928" s="6">
        <v>111.38318306093203</v>
      </c>
      <c r="AE928" s="6">
        <f t="shared" si="77"/>
        <v>33.414954918279605</v>
      </c>
      <c r="BE928" s="52"/>
    </row>
    <row r="929" spans="4:57" x14ac:dyDescent="0.55000000000000004">
      <c r="D929" s="6">
        <v>0.82135669904170439</v>
      </c>
      <c r="E929" s="6">
        <f t="shared" si="76"/>
        <v>196.02738657081622</v>
      </c>
      <c r="AD929" s="6">
        <v>196.02738657081622</v>
      </c>
      <c r="AE929" s="6">
        <f t="shared" si="77"/>
        <v>58.808215971244863</v>
      </c>
      <c r="BE929" s="52"/>
    </row>
    <row r="930" spans="4:57" x14ac:dyDescent="0.55000000000000004">
      <c r="D930" s="6">
        <v>0.32294593738615374</v>
      </c>
      <c r="E930" s="6">
        <f t="shared" si="76"/>
        <v>127.02616461682325</v>
      </c>
      <c r="AD930" s="6">
        <v>127.02616461682325</v>
      </c>
      <c r="AE930" s="6">
        <f t="shared" si="77"/>
        <v>38.107849385046975</v>
      </c>
      <c r="BE930" s="52"/>
    </row>
    <row r="931" spans="4:57" x14ac:dyDescent="0.55000000000000004">
      <c r="D931" s="6">
        <v>0.92617997706284949</v>
      </c>
      <c r="E931" s="6">
        <f t="shared" si="76"/>
        <v>222.39588910556316</v>
      </c>
      <c r="AD931" s="6">
        <v>222.39588910556316</v>
      </c>
      <c r="AE931" s="6">
        <f t="shared" si="77"/>
        <v>66.71876673166895</v>
      </c>
      <c r="BE931" s="52"/>
    </row>
    <row r="932" spans="4:57" x14ac:dyDescent="0.55000000000000004">
      <c r="D932" s="6">
        <v>0.19341919110548</v>
      </c>
      <c r="E932" s="6">
        <f t="shared" si="76"/>
        <v>106.73174064185528</v>
      </c>
      <c r="AD932" s="6">
        <v>106.73174064185528</v>
      </c>
      <c r="AE932" s="6">
        <f t="shared" si="77"/>
        <v>32.019522192556586</v>
      </c>
      <c r="BE932" s="52"/>
    </row>
    <row r="933" spans="4:57" x14ac:dyDescent="0.55000000000000004">
      <c r="D933" s="6">
        <v>0.36565826446115546</v>
      </c>
      <c r="E933" s="6">
        <f t="shared" si="76"/>
        <v>132.83126092224001</v>
      </c>
      <c r="AD933" s="6">
        <v>132.83126092224001</v>
      </c>
      <c r="AE933" s="6">
        <f t="shared" si="77"/>
        <v>39.849378276671999</v>
      </c>
      <c r="BE933" s="52"/>
    </row>
    <row r="934" spans="4:57" x14ac:dyDescent="0.55000000000000004">
      <c r="D934" s="6">
        <v>0.80083298629609834</v>
      </c>
      <c r="E934" s="6">
        <f t="shared" si="76"/>
        <v>192.23001626211143</v>
      </c>
      <c r="AD934" s="6">
        <v>192.23001626211143</v>
      </c>
      <c r="AE934" s="6">
        <f t="shared" si="77"/>
        <v>57.66900487863343</v>
      </c>
      <c r="BE934" s="52"/>
    </row>
    <row r="935" spans="4:57" x14ac:dyDescent="0.55000000000000004">
      <c r="D935" s="6">
        <v>0.31485671597823717</v>
      </c>
      <c r="E935" s="6">
        <f t="shared" si="76"/>
        <v>125.89348820048748</v>
      </c>
      <c r="AD935" s="6">
        <v>125.89348820048748</v>
      </c>
      <c r="AE935" s="6">
        <f t="shared" si="77"/>
        <v>37.768046460146245</v>
      </c>
      <c r="BE935" s="52"/>
    </row>
    <row r="936" spans="4:57" x14ac:dyDescent="0.55000000000000004">
      <c r="D936" s="6">
        <v>0.1234796921634238</v>
      </c>
      <c r="E936" s="6">
        <f t="shared" si="76"/>
        <v>92.111680704158246</v>
      </c>
      <c r="AD936" s="6">
        <v>92.111680704158246</v>
      </c>
      <c r="AE936" s="6">
        <f t="shared" si="77"/>
        <v>27.633504211247473</v>
      </c>
      <c r="BE936" s="52"/>
    </row>
    <row r="937" spans="4:57" x14ac:dyDescent="0.55000000000000004">
      <c r="D937" s="6">
        <v>0.70273813303722199</v>
      </c>
      <c r="E937" s="6">
        <f t="shared" si="76"/>
        <v>176.61460276043704</v>
      </c>
      <c r="AD937" s="6">
        <v>176.61460276043704</v>
      </c>
      <c r="AE937" s="6">
        <f t="shared" si="77"/>
        <v>52.984380828131108</v>
      </c>
      <c r="BE937" s="52"/>
    </row>
    <row r="938" spans="4:57" x14ac:dyDescent="0.55000000000000004">
      <c r="D938" s="6">
        <v>0.65447920305160601</v>
      </c>
      <c r="E938" s="6">
        <f t="shared" si="76"/>
        <v>169.87209695393054</v>
      </c>
      <c r="AD938" s="6">
        <v>169.87209695393054</v>
      </c>
      <c r="AE938" s="6">
        <f t="shared" si="77"/>
        <v>50.961629086179158</v>
      </c>
      <c r="BE938" s="52"/>
    </row>
    <row r="939" spans="4:57" x14ac:dyDescent="0.55000000000000004">
      <c r="D939" s="6">
        <v>0.95005555608449588</v>
      </c>
      <c r="E939" s="6">
        <f t="shared" si="76"/>
        <v>232.26962679233301</v>
      </c>
      <c r="AD939" s="6">
        <v>232.26962679233301</v>
      </c>
      <c r="AE939" s="6">
        <f t="shared" si="77"/>
        <v>69.680888037699901</v>
      </c>
      <c r="BE939" s="52"/>
    </row>
    <row r="940" spans="4:57" x14ac:dyDescent="0.55000000000000004">
      <c r="D940" s="6">
        <v>6.4029557673437987E-2</v>
      </c>
      <c r="E940" s="6">
        <f t="shared" si="76"/>
        <v>73.90998281383672</v>
      </c>
      <c r="AD940" s="6">
        <v>73.90998281383672</v>
      </c>
      <c r="AE940" s="6">
        <f t="shared" si="77"/>
        <v>22.172994844151017</v>
      </c>
      <c r="BE940" s="52"/>
    </row>
    <row r="941" spans="4:57" x14ac:dyDescent="0.55000000000000004">
      <c r="D941" s="6">
        <v>0.89457080437831937</v>
      </c>
      <c r="E941" s="6">
        <f t="shared" si="76"/>
        <v>212.56042865087312</v>
      </c>
      <c r="AD941" s="6">
        <v>212.56042865087312</v>
      </c>
      <c r="AE941" s="6">
        <f t="shared" si="77"/>
        <v>63.768128595261935</v>
      </c>
      <c r="BE941" s="52"/>
    </row>
    <row r="942" spans="4:57" x14ac:dyDescent="0.55000000000000004">
      <c r="D942" s="6">
        <v>4.8818000521753113E-3</v>
      </c>
      <c r="E942" s="6">
        <f t="shared" si="76"/>
        <v>20.795444957901367</v>
      </c>
      <c r="AD942" s="6">
        <v>20.795444957901367</v>
      </c>
      <c r="AE942" s="6">
        <f t="shared" si="77"/>
        <v>6.2386334873704099</v>
      </c>
      <c r="BE942" s="52"/>
    </row>
    <row r="943" spans="4:57" x14ac:dyDescent="0.55000000000000004">
      <c r="D943" s="6">
        <v>0.75143889784301621</v>
      </c>
      <c r="E943" s="6">
        <f t="shared" si="76"/>
        <v>183.95123558757462</v>
      </c>
      <c r="AD943" s="6">
        <v>183.95123558757462</v>
      </c>
      <c r="AE943" s="6">
        <f t="shared" si="77"/>
        <v>55.185370676272385</v>
      </c>
      <c r="BE943" s="52"/>
    </row>
    <row r="944" spans="4:57" x14ac:dyDescent="0.55000000000000004">
      <c r="D944" s="6">
        <v>0.90527849747439293</v>
      </c>
      <c r="E944" s="6">
        <f t="shared" si="76"/>
        <v>215.61143143376523</v>
      </c>
      <c r="AD944" s="6">
        <v>215.61143143376523</v>
      </c>
      <c r="AE944" s="6">
        <f t="shared" si="77"/>
        <v>64.683429430129564</v>
      </c>
      <c r="BE944" s="52"/>
    </row>
    <row r="945" spans="4:57" x14ac:dyDescent="0.55000000000000004">
      <c r="D945" s="6">
        <v>0.32321902016433945</v>
      </c>
      <c r="E945" s="6">
        <f t="shared" si="76"/>
        <v>127.06419426239093</v>
      </c>
      <c r="AD945" s="6">
        <v>127.06419426239093</v>
      </c>
      <c r="AE945" s="6">
        <f t="shared" si="77"/>
        <v>38.119258278717275</v>
      </c>
      <c r="BE945" s="52"/>
    </row>
    <row r="946" spans="4:57" x14ac:dyDescent="0.55000000000000004">
      <c r="D946" s="6">
        <v>0.6076503715804652</v>
      </c>
      <c r="E946" s="6">
        <f t="shared" si="76"/>
        <v>163.66001451495717</v>
      </c>
      <c r="AD946" s="6">
        <v>163.66001451495717</v>
      </c>
      <c r="AE946" s="6">
        <f t="shared" si="77"/>
        <v>49.098004354487152</v>
      </c>
      <c r="BE946" s="52"/>
    </row>
    <row r="947" spans="4:57" x14ac:dyDescent="0.55000000000000004">
      <c r="D947" s="6">
        <v>0.34568097888044835</v>
      </c>
      <c r="E947" s="6">
        <f t="shared" si="76"/>
        <v>130.14962688535837</v>
      </c>
      <c r="AD947" s="6">
        <v>130.14962688535837</v>
      </c>
      <c r="AE947" s="6">
        <f t="shared" si="77"/>
        <v>39.044888065607509</v>
      </c>
      <c r="BE947" s="52"/>
    </row>
    <row r="948" spans="4:57" x14ac:dyDescent="0.55000000000000004">
      <c r="D948" s="6">
        <v>0.26831756383227368</v>
      </c>
      <c r="E948" s="6">
        <f t="shared" si="76"/>
        <v>119.10453495681513</v>
      </c>
      <c r="AD948" s="6">
        <v>119.10453495681513</v>
      </c>
      <c r="AE948" s="6">
        <f t="shared" si="77"/>
        <v>35.73136048704454</v>
      </c>
      <c r="BE948" s="52"/>
    </row>
    <row r="949" spans="4:57" x14ac:dyDescent="0.55000000000000004">
      <c r="D949" s="6">
        <v>0.68398188905516055</v>
      </c>
      <c r="E949" s="6">
        <f t="shared" si="76"/>
        <v>173.94314104626122</v>
      </c>
      <c r="AD949" s="6">
        <v>173.94314104626122</v>
      </c>
      <c r="AE949" s="6">
        <f t="shared" si="77"/>
        <v>52.182942313878364</v>
      </c>
      <c r="BE949" s="52"/>
    </row>
    <row r="950" spans="4:57" x14ac:dyDescent="0.55000000000000004">
      <c r="D950" s="6">
        <v>0.20531393162559752</v>
      </c>
      <c r="E950" s="6">
        <f t="shared" si="76"/>
        <v>108.86053858431612</v>
      </c>
      <c r="AD950" s="6">
        <v>108.86053858431612</v>
      </c>
      <c r="AE950" s="6">
        <f t="shared" si="77"/>
        <v>32.658161575294834</v>
      </c>
      <c r="BE950" s="52"/>
    </row>
    <row r="951" spans="4:57" x14ac:dyDescent="0.55000000000000004">
      <c r="D951" s="6">
        <v>0.84760880736753275</v>
      </c>
      <c r="E951" s="6">
        <f t="shared" si="76"/>
        <v>201.3115847088431</v>
      </c>
      <c r="AD951" s="6">
        <v>201.3115847088431</v>
      </c>
      <c r="AE951" s="6">
        <f t="shared" si="77"/>
        <v>60.393475412652926</v>
      </c>
      <c r="BE951" s="52"/>
    </row>
    <row r="952" spans="4:57" x14ac:dyDescent="0.55000000000000004">
      <c r="D952" s="6">
        <v>0.5863305365487409</v>
      </c>
      <c r="E952" s="6">
        <f t="shared" si="76"/>
        <v>160.90578744853667</v>
      </c>
      <c r="AD952" s="6">
        <v>160.90578744853667</v>
      </c>
      <c r="AE952" s="6">
        <f t="shared" si="77"/>
        <v>48.271736234560997</v>
      </c>
      <c r="BE952" s="52"/>
    </row>
    <row r="953" spans="4:57" x14ac:dyDescent="0.55000000000000004">
      <c r="D953" s="6">
        <v>4.1286813168190162E-2</v>
      </c>
      <c r="E953" s="6">
        <f t="shared" si="76"/>
        <v>63.20276876566075</v>
      </c>
      <c r="AD953" s="6">
        <v>63.20276876566075</v>
      </c>
      <c r="AE953" s="6">
        <f t="shared" si="77"/>
        <v>18.960830629698226</v>
      </c>
      <c r="BE953" s="52"/>
    </row>
    <row r="954" spans="4:57" x14ac:dyDescent="0.55000000000000004">
      <c r="D954" s="6">
        <v>0.62689568026650955</v>
      </c>
      <c r="E954" s="6">
        <f t="shared" si="76"/>
        <v>166.18212951865189</v>
      </c>
      <c r="AD954" s="6">
        <v>166.18212951865189</v>
      </c>
      <c r="AE954" s="6">
        <f t="shared" si="77"/>
        <v>49.854638855595567</v>
      </c>
      <c r="BE954" s="52"/>
    </row>
    <row r="955" spans="4:57" x14ac:dyDescent="0.55000000000000004">
      <c r="D955" s="6">
        <v>0.24920013394664065</v>
      </c>
      <c r="E955" s="6">
        <f t="shared" si="76"/>
        <v>116.14955187503693</v>
      </c>
      <c r="AD955" s="6">
        <v>116.14955187503693</v>
      </c>
      <c r="AE955" s="6">
        <f t="shared" si="77"/>
        <v>34.844865562511082</v>
      </c>
      <c r="BE955" s="52"/>
    </row>
    <row r="956" spans="4:57" x14ac:dyDescent="0.55000000000000004">
      <c r="D956" s="6">
        <v>0.91287614742788536</v>
      </c>
      <c r="E956" s="6">
        <f t="shared" si="76"/>
        <v>217.93404845772156</v>
      </c>
      <c r="AD956" s="6">
        <v>217.93404845772156</v>
      </c>
      <c r="AE956" s="6">
        <f t="shared" si="77"/>
        <v>65.380214537316462</v>
      </c>
      <c r="BE956" s="52"/>
    </row>
    <row r="957" spans="4:57" x14ac:dyDescent="0.55000000000000004">
      <c r="D957" s="6">
        <v>0.99448293401018395</v>
      </c>
      <c r="E957" s="6">
        <f t="shared" si="76"/>
        <v>277.08080083670853</v>
      </c>
      <c r="AD957" s="6">
        <v>277.08080083670853</v>
      </c>
      <c r="AE957" s="6">
        <f t="shared" si="77"/>
        <v>83.124240251012552</v>
      </c>
      <c r="BE957" s="52"/>
    </row>
    <row r="958" spans="4:57" x14ac:dyDescent="0.55000000000000004">
      <c r="D958" s="6">
        <v>0.47538279482395662</v>
      </c>
      <c r="E958" s="6">
        <f t="shared" si="76"/>
        <v>146.91273029512348</v>
      </c>
      <c r="AD958" s="6">
        <v>146.91273029512348</v>
      </c>
      <c r="AE958" s="6">
        <f t="shared" si="77"/>
        <v>44.073819088537043</v>
      </c>
      <c r="BE958" s="52"/>
    </row>
    <row r="959" spans="4:57" x14ac:dyDescent="0.55000000000000004">
      <c r="D959" s="6">
        <v>0.65453420827006381</v>
      </c>
      <c r="E959" s="6">
        <f t="shared" si="76"/>
        <v>169.87955761499077</v>
      </c>
      <c r="AD959" s="6">
        <v>169.87955761499077</v>
      </c>
      <c r="AE959" s="6">
        <f t="shared" si="77"/>
        <v>50.963867284497233</v>
      </c>
      <c r="BE959" s="52"/>
    </row>
    <row r="960" spans="4:57" x14ac:dyDescent="0.55000000000000004">
      <c r="D960" s="6">
        <v>0.56703428593520744</v>
      </c>
      <c r="E960" s="6">
        <f t="shared" si="76"/>
        <v>158.44143213257942</v>
      </c>
      <c r="AD960" s="6">
        <v>158.44143213257942</v>
      </c>
      <c r="AE960" s="6">
        <f t="shared" si="77"/>
        <v>47.532429639773824</v>
      </c>
      <c r="BE960" s="52"/>
    </row>
    <row r="961" spans="4:57" x14ac:dyDescent="0.55000000000000004">
      <c r="D961" s="6">
        <v>6.7329485884592866E-2</v>
      </c>
      <c r="E961" s="6">
        <f t="shared" si="76"/>
        <v>75.201020083548528</v>
      </c>
      <c r="AD961" s="6">
        <v>75.201020083548528</v>
      </c>
      <c r="AE961" s="6">
        <f t="shared" si="77"/>
        <v>22.560306025064559</v>
      </c>
      <c r="BE961" s="52"/>
    </row>
    <row r="962" spans="4:57" x14ac:dyDescent="0.55000000000000004">
      <c r="D962" s="6">
        <v>0.1782789493449759</v>
      </c>
      <c r="E962" s="6">
        <f t="shared" si="76"/>
        <v>103.90281074128742</v>
      </c>
      <c r="AD962" s="6">
        <v>103.90281074128742</v>
      </c>
      <c r="AE962" s="6">
        <f t="shared" si="77"/>
        <v>31.170843222386225</v>
      </c>
      <c r="BE962" s="52"/>
    </row>
    <row r="963" spans="4:57" x14ac:dyDescent="0.55000000000000004">
      <c r="D963" s="6">
        <v>0.94486717585718194</v>
      </c>
      <c r="E963" s="6">
        <f t="shared" ref="E963:E1026" si="78">_xlfn.NORM.INV(D963,$B$1,$B$2)</f>
        <v>229.85001322033526</v>
      </c>
      <c r="AD963" s="6">
        <v>229.85001322033526</v>
      </c>
      <c r="AE963" s="6">
        <f t="shared" ref="AE963:AE1026" si="79">AD963*0.3</f>
        <v>68.955003966100577</v>
      </c>
      <c r="BE963" s="52"/>
    </row>
    <row r="964" spans="4:57" x14ac:dyDescent="0.55000000000000004">
      <c r="D964" s="6">
        <v>0.28727423147697717</v>
      </c>
      <c r="E964" s="6">
        <f t="shared" si="78"/>
        <v>121.93172976812346</v>
      </c>
      <c r="AD964" s="6">
        <v>121.93172976812346</v>
      </c>
      <c r="AE964" s="6">
        <f t="shared" si="79"/>
        <v>36.57951893043704</v>
      </c>
      <c r="BE964" s="52"/>
    </row>
    <row r="965" spans="4:57" x14ac:dyDescent="0.55000000000000004">
      <c r="D965" s="6">
        <v>0.71583011030931987</v>
      </c>
      <c r="E965" s="6">
        <f t="shared" si="78"/>
        <v>178.52491466281177</v>
      </c>
      <c r="AD965" s="6">
        <v>178.52491466281177</v>
      </c>
      <c r="AE965" s="6">
        <f t="shared" si="79"/>
        <v>53.557474398843532</v>
      </c>
      <c r="BE965" s="52"/>
    </row>
    <row r="966" spans="4:57" x14ac:dyDescent="0.55000000000000004">
      <c r="D966" s="6">
        <v>0.61214325237552847</v>
      </c>
      <c r="E966" s="6">
        <f t="shared" si="78"/>
        <v>164.24547384516646</v>
      </c>
      <c r="AD966" s="6">
        <v>164.24547384516646</v>
      </c>
      <c r="AE966" s="6">
        <f t="shared" si="79"/>
        <v>49.273642153549936</v>
      </c>
      <c r="BE966" s="52"/>
    </row>
    <row r="967" spans="4:57" x14ac:dyDescent="0.55000000000000004">
      <c r="D967" s="6">
        <v>8.9938930008411799E-2</v>
      </c>
      <c r="E967" s="6">
        <f t="shared" si="78"/>
        <v>82.943440150495462</v>
      </c>
      <c r="AD967" s="6">
        <v>82.943440150495462</v>
      </c>
      <c r="AE967" s="6">
        <f t="shared" si="79"/>
        <v>24.883032045148639</v>
      </c>
      <c r="BE967" s="52"/>
    </row>
    <row r="968" spans="4:57" x14ac:dyDescent="0.55000000000000004">
      <c r="D968" s="6">
        <v>0.69189025473417942</v>
      </c>
      <c r="E968" s="6">
        <f t="shared" si="78"/>
        <v>175.06077331936646</v>
      </c>
      <c r="AD968" s="6">
        <v>175.06077331936646</v>
      </c>
      <c r="AE968" s="6">
        <f t="shared" si="79"/>
        <v>52.518231995809934</v>
      </c>
      <c r="BE968" s="52"/>
    </row>
    <row r="969" spans="4:57" x14ac:dyDescent="0.55000000000000004">
      <c r="D969" s="6">
        <v>0.55744731171423068</v>
      </c>
      <c r="E969" s="6">
        <f t="shared" si="78"/>
        <v>157.22501772292401</v>
      </c>
      <c r="AD969" s="6">
        <v>157.22501772292401</v>
      </c>
      <c r="AE969" s="6">
        <f t="shared" si="79"/>
        <v>47.167505316877204</v>
      </c>
      <c r="BE969" s="52"/>
    </row>
    <row r="970" spans="4:57" x14ac:dyDescent="0.55000000000000004">
      <c r="D970" s="6">
        <v>0.63063161092872877</v>
      </c>
      <c r="E970" s="6">
        <f t="shared" si="78"/>
        <v>166.67633236668067</v>
      </c>
      <c r="AD970" s="6">
        <v>166.67633236668067</v>
      </c>
      <c r="AE970" s="6">
        <f t="shared" si="79"/>
        <v>50.002899710004201</v>
      </c>
      <c r="BE970" s="52"/>
    </row>
    <row r="971" spans="4:57" x14ac:dyDescent="0.55000000000000004">
      <c r="D971" s="6">
        <v>0.62370446808475222</v>
      </c>
      <c r="E971" s="6">
        <f t="shared" si="78"/>
        <v>165.76123428423176</v>
      </c>
      <c r="AD971" s="6">
        <v>165.76123428423176</v>
      </c>
      <c r="AE971" s="6">
        <f t="shared" si="79"/>
        <v>49.728370285269527</v>
      </c>
      <c r="BE971" s="52"/>
    </row>
    <row r="972" spans="4:57" x14ac:dyDescent="0.55000000000000004">
      <c r="D972" s="6">
        <v>0.27776919971364944</v>
      </c>
      <c r="E972" s="6">
        <f t="shared" si="78"/>
        <v>120.52593101464255</v>
      </c>
      <c r="AD972" s="6">
        <v>120.52593101464255</v>
      </c>
      <c r="AE972" s="6">
        <f t="shared" si="79"/>
        <v>36.157779304392761</v>
      </c>
      <c r="BE972" s="52"/>
    </row>
    <row r="973" spans="4:57" x14ac:dyDescent="0.55000000000000004">
      <c r="D973" s="6">
        <v>0.96960354865500153</v>
      </c>
      <c r="E973" s="6">
        <f t="shared" si="78"/>
        <v>243.74993488553736</v>
      </c>
      <c r="AD973" s="6">
        <v>243.74993488553736</v>
      </c>
      <c r="AE973" s="6">
        <f t="shared" si="79"/>
        <v>73.12498046566121</v>
      </c>
      <c r="BE973" s="52"/>
    </row>
    <row r="974" spans="4:57" x14ac:dyDescent="0.55000000000000004">
      <c r="D974" s="6">
        <v>0.86037343433062141</v>
      </c>
      <c r="E974" s="6">
        <f t="shared" si="78"/>
        <v>204.09993210324532</v>
      </c>
      <c r="AD974" s="6">
        <v>204.09993210324532</v>
      </c>
      <c r="AE974" s="6">
        <f t="shared" si="79"/>
        <v>61.229979630973595</v>
      </c>
      <c r="BE974" s="52"/>
    </row>
    <row r="975" spans="4:57" x14ac:dyDescent="0.55000000000000004">
      <c r="D975" s="6">
        <v>0.19597144343284867</v>
      </c>
      <c r="E975" s="6">
        <f t="shared" si="78"/>
        <v>107.19503780722135</v>
      </c>
      <c r="AD975" s="6">
        <v>107.19503780722135</v>
      </c>
      <c r="AE975" s="6">
        <f t="shared" si="79"/>
        <v>32.158511342166406</v>
      </c>
      <c r="BE975" s="52"/>
    </row>
    <row r="976" spans="4:57" x14ac:dyDescent="0.55000000000000004">
      <c r="D976" s="6">
        <v>0.23619784605573202</v>
      </c>
      <c r="E976" s="6">
        <f t="shared" si="78"/>
        <v>114.0706716187523</v>
      </c>
      <c r="AD976" s="6">
        <v>114.0706716187523</v>
      </c>
      <c r="AE976" s="6">
        <f t="shared" si="79"/>
        <v>34.221201485625691</v>
      </c>
      <c r="BE976" s="52"/>
    </row>
    <row r="977" spans="4:57" x14ac:dyDescent="0.55000000000000004">
      <c r="D977" s="6">
        <v>0.75379731096426672</v>
      </c>
      <c r="E977" s="6">
        <f t="shared" si="78"/>
        <v>184.32440403244573</v>
      </c>
      <c r="AD977" s="6">
        <v>184.32440403244573</v>
      </c>
      <c r="AE977" s="6">
        <f t="shared" si="79"/>
        <v>55.297321209733717</v>
      </c>
      <c r="BE977" s="52"/>
    </row>
    <row r="978" spans="4:57" x14ac:dyDescent="0.55000000000000004">
      <c r="D978" s="6">
        <v>7.7729174004547152E-3</v>
      </c>
      <c r="E978" s="6">
        <f t="shared" si="78"/>
        <v>29.02964934957113</v>
      </c>
      <c r="AD978" s="6">
        <v>29.02964934957113</v>
      </c>
      <c r="AE978" s="6">
        <f t="shared" si="79"/>
        <v>8.7088948048713384</v>
      </c>
      <c r="BE978" s="52"/>
    </row>
    <row r="979" spans="4:57" x14ac:dyDescent="0.55000000000000004">
      <c r="D979" s="6">
        <v>0.64894271896597377</v>
      </c>
      <c r="E979" s="6">
        <f t="shared" si="78"/>
        <v>169.12337965195491</v>
      </c>
      <c r="AD979" s="6">
        <v>169.12337965195491</v>
      </c>
      <c r="AE979" s="6">
        <f t="shared" si="79"/>
        <v>50.737013895586472</v>
      </c>
      <c r="BE979" s="52"/>
    </row>
    <row r="980" spans="4:57" x14ac:dyDescent="0.55000000000000004">
      <c r="D980" s="6">
        <v>0.93271396916930471</v>
      </c>
      <c r="E980" s="6">
        <f t="shared" si="78"/>
        <v>224.81565908292799</v>
      </c>
      <c r="AD980" s="6">
        <v>224.81565908292799</v>
      </c>
      <c r="AE980" s="6">
        <f t="shared" si="79"/>
        <v>67.444697724878395</v>
      </c>
      <c r="BE980" s="52"/>
    </row>
    <row r="981" spans="4:57" x14ac:dyDescent="0.55000000000000004">
      <c r="D981" s="6">
        <v>0.93710393276541715</v>
      </c>
      <c r="E981" s="6">
        <f t="shared" si="78"/>
        <v>226.54539945580291</v>
      </c>
      <c r="AD981" s="6">
        <v>226.54539945580291</v>
      </c>
      <c r="AE981" s="6">
        <f t="shared" si="79"/>
        <v>67.963619836740875</v>
      </c>
      <c r="BE981" s="52"/>
    </row>
    <row r="982" spans="4:57" x14ac:dyDescent="0.55000000000000004">
      <c r="D982" s="6">
        <v>0.60934566598484419</v>
      </c>
      <c r="E982" s="6">
        <f t="shared" si="78"/>
        <v>163.88070103982915</v>
      </c>
      <c r="AD982" s="6">
        <v>163.88070103982915</v>
      </c>
      <c r="AE982" s="6">
        <f t="shared" si="79"/>
        <v>49.164210311948743</v>
      </c>
      <c r="BE982" s="52"/>
    </row>
    <row r="983" spans="4:57" x14ac:dyDescent="0.55000000000000004">
      <c r="D983" s="6">
        <v>0.33216176460077329</v>
      </c>
      <c r="E983" s="6">
        <f t="shared" si="78"/>
        <v>128.30241594382818</v>
      </c>
      <c r="AD983" s="6">
        <v>128.30241594382818</v>
      </c>
      <c r="AE983" s="6">
        <f t="shared" si="79"/>
        <v>38.490724783148451</v>
      </c>
      <c r="BE983" s="52"/>
    </row>
    <row r="984" spans="4:57" x14ac:dyDescent="0.55000000000000004">
      <c r="D984" s="6">
        <v>0.62198582019008486</v>
      </c>
      <c r="E984" s="6">
        <f t="shared" si="78"/>
        <v>165.53502220444</v>
      </c>
      <c r="AD984" s="6">
        <v>165.53502220444</v>
      </c>
      <c r="AE984" s="6">
        <f t="shared" si="79"/>
        <v>49.660506661332001</v>
      </c>
      <c r="BE984" s="52"/>
    </row>
    <row r="985" spans="4:57" x14ac:dyDescent="0.55000000000000004">
      <c r="D985" s="6">
        <v>0.50919843209835047</v>
      </c>
      <c r="E985" s="6">
        <f t="shared" si="78"/>
        <v>151.15295466603661</v>
      </c>
      <c r="AD985" s="6">
        <v>151.15295466603661</v>
      </c>
      <c r="AE985" s="6">
        <f t="shared" si="79"/>
        <v>45.345886399810979</v>
      </c>
      <c r="BE985" s="52"/>
    </row>
    <row r="986" spans="4:57" x14ac:dyDescent="0.55000000000000004">
      <c r="D986" s="6">
        <v>0.48652962443413517</v>
      </c>
      <c r="E986" s="6">
        <f t="shared" si="78"/>
        <v>148.31141786370637</v>
      </c>
      <c r="AD986" s="6">
        <v>148.31141786370637</v>
      </c>
      <c r="AE986" s="6">
        <f t="shared" si="79"/>
        <v>44.49342535911191</v>
      </c>
      <c r="BE986" s="52"/>
    </row>
    <row r="987" spans="4:57" x14ac:dyDescent="0.55000000000000004">
      <c r="D987" s="6">
        <v>0.66836688430295843</v>
      </c>
      <c r="E987" s="6">
        <f t="shared" si="78"/>
        <v>171.77040503967453</v>
      </c>
      <c r="AD987" s="6">
        <v>171.77040503967453</v>
      </c>
      <c r="AE987" s="6">
        <f t="shared" si="79"/>
        <v>51.531121511902356</v>
      </c>
      <c r="BE987" s="52"/>
    </row>
    <row r="988" spans="4:57" x14ac:dyDescent="0.55000000000000004">
      <c r="D988" s="6">
        <v>0.79706649046334033</v>
      </c>
      <c r="E988" s="6">
        <f t="shared" si="78"/>
        <v>191.55943662113935</v>
      </c>
      <c r="AD988" s="6">
        <v>191.55943662113935</v>
      </c>
      <c r="AE988" s="6">
        <f t="shared" si="79"/>
        <v>57.467830986341802</v>
      </c>
      <c r="BE988" s="52"/>
    </row>
    <row r="989" spans="4:57" x14ac:dyDescent="0.55000000000000004">
      <c r="D989" s="6">
        <v>0.53624671958873082</v>
      </c>
      <c r="E989" s="6">
        <f t="shared" si="78"/>
        <v>154.54912094329265</v>
      </c>
      <c r="AD989" s="6">
        <v>154.54912094329265</v>
      </c>
      <c r="AE989" s="6">
        <f t="shared" si="79"/>
        <v>46.364736282987792</v>
      </c>
      <c r="BE989" s="52"/>
    </row>
    <row r="990" spans="4:57" x14ac:dyDescent="0.55000000000000004">
      <c r="D990" s="6">
        <v>0.88833116536269352</v>
      </c>
      <c r="E990" s="6">
        <f t="shared" si="78"/>
        <v>210.88504311406865</v>
      </c>
      <c r="AD990" s="6">
        <v>210.88504311406865</v>
      </c>
      <c r="AE990" s="6">
        <f t="shared" si="79"/>
        <v>63.265512934220595</v>
      </c>
      <c r="BE990" s="52"/>
    </row>
    <row r="991" spans="4:57" x14ac:dyDescent="0.55000000000000004">
      <c r="D991" s="6">
        <v>0.43378885187348137</v>
      </c>
      <c r="E991" s="6">
        <f t="shared" si="78"/>
        <v>141.66319527415627</v>
      </c>
      <c r="AD991" s="6">
        <v>141.66319527415627</v>
      </c>
      <c r="AE991" s="6">
        <f t="shared" si="79"/>
        <v>42.498958582246878</v>
      </c>
      <c r="BE991" s="52"/>
    </row>
    <row r="992" spans="4:57" x14ac:dyDescent="0.55000000000000004">
      <c r="D992" s="6">
        <v>0.13798711897830451</v>
      </c>
      <c r="E992" s="6">
        <f t="shared" si="78"/>
        <v>95.529626412465973</v>
      </c>
      <c r="AD992" s="6">
        <v>95.529626412465973</v>
      </c>
      <c r="AE992" s="6">
        <f t="shared" si="79"/>
        <v>28.65888792373979</v>
      </c>
      <c r="BE992" s="52"/>
    </row>
    <row r="993" spans="4:57" x14ac:dyDescent="0.55000000000000004">
      <c r="D993" s="6">
        <v>0.91893714585361008</v>
      </c>
      <c r="E993" s="6">
        <f t="shared" si="78"/>
        <v>219.89789527349939</v>
      </c>
      <c r="AD993" s="6">
        <v>219.89789527349939</v>
      </c>
      <c r="AE993" s="6">
        <f t="shared" si="79"/>
        <v>65.96936858204981</v>
      </c>
      <c r="BE993" s="52"/>
    </row>
    <row r="994" spans="4:57" x14ac:dyDescent="0.55000000000000004">
      <c r="D994" s="6">
        <v>9.1636851949150833E-2</v>
      </c>
      <c r="E994" s="6">
        <f t="shared" si="78"/>
        <v>83.462867450200847</v>
      </c>
      <c r="AD994" s="6">
        <v>83.462867450200847</v>
      </c>
      <c r="AE994" s="6">
        <f t="shared" si="79"/>
        <v>25.038860235060252</v>
      </c>
      <c r="BE994" s="52"/>
    </row>
    <row r="995" spans="4:57" x14ac:dyDescent="0.55000000000000004">
      <c r="D995" s="6">
        <v>5.7108237385755212E-2</v>
      </c>
      <c r="E995" s="6">
        <f t="shared" si="78"/>
        <v>71.023921896058013</v>
      </c>
      <c r="AD995" s="6">
        <v>71.023921896058013</v>
      </c>
      <c r="AE995" s="6">
        <f t="shared" si="79"/>
        <v>21.307176568817404</v>
      </c>
      <c r="BE995" s="52"/>
    </row>
    <row r="996" spans="4:57" x14ac:dyDescent="0.55000000000000004">
      <c r="D996" s="6">
        <v>0.74874376826370048</v>
      </c>
      <c r="E996" s="6">
        <f t="shared" si="78"/>
        <v>183.52709045918374</v>
      </c>
      <c r="AD996" s="6">
        <v>183.52709045918374</v>
      </c>
      <c r="AE996" s="6">
        <f t="shared" si="79"/>
        <v>55.058127137755122</v>
      </c>
      <c r="BE996" s="52"/>
    </row>
    <row r="997" spans="4:57" x14ac:dyDescent="0.55000000000000004">
      <c r="D997" s="6">
        <v>3.6246712373346313E-2</v>
      </c>
      <c r="E997" s="6">
        <f t="shared" si="78"/>
        <v>60.199656598922928</v>
      </c>
      <c r="AD997" s="6">
        <v>60.199656598922928</v>
      </c>
      <c r="AE997" s="6">
        <f t="shared" si="79"/>
        <v>18.059896979676878</v>
      </c>
      <c r="BE997" s="52"/>
    </row>
    <row r="998" spans="4:57" x14ac:dyDescent="0.55000000000000004">
      <c r="D998" s="6">
        <v>6.4866976028351675E-2</v>
      </c>
      <c r="E998" s="6">
        <f t="shared" si="78"/>
        <v>74.242407211821131</v>
      </c>
      <c r="AD998" s="6">
        <v>74.242407211821131</v>
      </c>
      <c r="AE998" s="6">
        <f t="shared" si="79"/>
        <v>22.272722163546337</v>
      </c>
      <c r="BE998" s="52"/>
    </row>
    <row r="999" spans="4:57" x14ac:dyDescent="0.55000000000000004">
      <c r="D999" s="6">
        <v>0.35193812399015068</v>
      </c>
      <c r="E999" s="6">
        <f t="shared" si="78"/>
        <v>130.9953409892851</v>
      </c>
      <c r="AD999" s="6">
        <v>130.9953409892851</v>
      </c>
      <c r="AE999" s="6">
        <f t="shared" si="79"/>
        <v>39.298602296785525</v>
      </c>
      <c r="BE999" s="52"/>
    </row>
    <row r="1000" spans="4:57" x14ac:dyDescent="0.55000000000000004">
      <c r="D1000" s="6">
        <v>0.32752580393073916</v>
      </c>
      <c r="E1000" s="6">
        <f t="shared" si="78"/>
        <v>127.66222522635938</v>
      </c>
      <c r="AD1000" s="6">
        <v>127.66222522635938</v>
      </c>
      <c r="AE1000" s="6">
        <f t="shared" si="79"/>
        <v>38.298667567907813</v>
      </c>
      <c r="BE1000" s="52"/>
    </row>
    <row r="1001" spans="4:57" x14ac:dyDescent="0.55000000000000004">
      <c r="D1001" s="6">
        <v>0.84170735144158337</v>
      </c>
      <c r="E1001" s="6">
        <f t="shared" si="78"/>
        <v>200.07498375533152</v>
      </c>
      <c r="AD1001" s="6">
        <v>200.07498375533152</v>
      </c>
      <c r="AE1001" s="6">
        <f t="shared" si="79"/>
        <v>60.022495126599452</v>
      </c>
      <c r="BE1001" s="52"/>
    </row>
    <row r="1002" spans="4:57" x14ac:dyDescent="0.55000000000000004">
      <c r="D1002" s="6">
        <v>0.79271255179784061</v>
      </c>
      <c r="E1002" s="6">
        <f t="shared" si="78"/>
        <v>190.7934646494721</v>
      </c>
      <c r="AD1002" s="6">
        <v>190.7934646494721</v>
      </c>
      <c r="AE1002" s="6">
        <f t="shared" si="79"/>
        <v>57.238039394841628</v>
      </c>
      <c r="BE1002" s="52"/>
    </row>
    <row r="1003" spans="4:57" x14ac:dyDescent="0.55000000000000004">
      <c r="D1003" s="6">
        <v>0.9247526009709407</v>
      </c>
      <c r="E1003" s="6">
        <f t="shared" si="78"/>
        <v>221.88929732102721</v>
      </c>
      <c r="AD1003" s="6">
        <v>221.88929732102721</v>
      </c>
      <c r="AE1003" s="6">
        <f t="shared" si="79"/>
        <v>66.566789196308164</v>
      </c>
      <c r="BE1003" s="52"/>
    </row>
    <row r="1004" spans="4:57" x14ac:dyDescent="0.55000000000000004">
      <c r="D1004" s="6">
        <v>0.24526647641846266</v>
      </c>
      <c r="E1004" s="6">
        <f t="shared" si="78"/>
        <v>115.5269297439701</v>
      </c>
      <c r="AD1004" s="6">
        <v>115.5269297439701</v>
      </c>
      <c r="AE1004" s="6">
        <f t="shared" si="79"/>
        <v>34.658078923191027</v>
      </c>
      <c r="BE1004" s="52"/>
    </row>
    <row r="1005" spans="4:57" x14ac:dyDescent="0.55000000000000004">
      <c r="D1005" s="6">
        <v>0.21246857994478663</v>
      </c>
      <c r="E1005" s="6">
        <f t="shared" si="78"/>
        <v>110.10574406405931</v>
      </c>
      <c r="AD1005" s="6">
        <v>110.10574406405931</v>
      </c>
      <c r="AE1005" s="6">
        <f t="shared" si="79"/>
        <v>33.031723219217788</v>
      </c>
      <c r="BE1005" s="52"/>
    </row>
    <row r="1006" spans="4:57" x14ac:dyDescent="0.55000000000000004">
      <c r="D1006" s="6">
        <v>0.75922342714522839</v>
      </c>
      <c r="E1006" s="6">
        <f t="shared" si="78"/>
        <v>185.19033620106572</v>
      </c>
      <c r="AD1006" s="6">
        <v>185.19033620106572</v>
      </c>
      <c r="AE1006" s="6">
        <f t="shared" si="79"/>
        <v>55.557100860319714</v>
      </c>
      <c r="BE1006" s="52"/>
    </row>
    <row r="1007" spans="4:57" x14ac:dyDescent="0.55000000000000004">
      <c r="D1007" s="6">
        <v>0.38626856797483988</v>
      </c>
      <c r="E1007" s="6">
        <f t="shared" si="78"/>
        <v>135.54710931470814</v>
      </c>
      <c r="AD1007" s="6">
        <v>135.54710931470814</v>
      </c>
      <c r="AE1007" s="6">
        <f t="shared" si="79"/>
        <v>40.664132794412438</v>
      </c>
      <c r="BE1007" s="52"/>
    </row>
    <row r="1008" spans="4:57" x14ac:dyDescent="0.55000000000000004">
      <c r="D1008" s="6">
        <v>0.83073095782191331</v>
      </c>
      <c r="E1008" s="6">
        <f t="shared" si="78"/>
        <v>197.85288976247401</v>
      </c>
      <c r="AD1008" s="6">
        <v>197.85288976247401</v>
      </c>
      <c r="AE1008" s="6">
        <f t="shared" si="79"/>
        <v>59.355866928742202</v>
      </c>
      <c r="BE1008" s="52"/>
    </row>
    <row r="1009" spans="4:57" x14ac:dyDescent="0.55000000000000004">
      <c r="D1009" s="6">
        <v>6.0248467365068836E-2</v>
      </c>
      <c r="E1009" s="6">
        <f t="shared" si="78"/>
        <v>72.365441892883737</v>
      </c>
      <c r="AD1009" s="6">
        <v>72.365441892883737</v>
      </c>
      <c r="AE1009" s="6">
        <f t="shared" si="79"/>
        <v>21.709632567865121</v>
      </c>
      <c r="BE1009" s="52"/>
    </row>
    <row r="1010" spans="4:57" x14ac:dyDescent="0.55000000000000004">
      <c r="D1010" s="6">
        <v>5.0022640837915189E-2</v>
      </c>
      <c r="E1010" s="6">
        <f t="shared" si="78"/>
        <v>67.768292914742659</v>
      </c>
      <c r="AD1010" s="6">
        <v>67.768292914742659</v>
      </c>
      <c r="AE1010" s="6">
        <f t="shared" si="79"/>
        <v>20.330487874422797</v>
      </c>
      <c r="BE1010" s="52"/>
    </row>
    <row r="1011" spans="4:57" x14ac:dyDescent="0.55000000000000004">
      <c r="D1011" s="6">
        <v>0.24655877664652226</v>
      </c>
      <c r="E1011" s="6">
        <f t="shared" si="78"/>
        <v>115.73206139569211</v>
      </c>
      <c r="AD1011" s="6">
        <v>115.73206139569211</v>
      </c>
      <c r="AE1011" s="6">
        <f t="shared" si="79"/>
        <v>34.719618418707633</v>
      </c>
      <c r="BE1011" s="52"/>
    </row>
    <row r="1012" spans="4:57" x14ac:dyDescent="0.55000000000000004">
      <c r="D1012" s="6">
        <v>0.15573895132320148</v>
      </c>
      <c r="E1012" s="6">
        <f t="shared" si="78"/>
        <v>99.393709446141713</v>
      </c>
      <c r="AD1012" s="6">
        <v>99.393709446141713</v>
      </c>
      <c r="AE1012" s="6">
        <f t="shared" si="79"/>
        <v>29.818112833842513</v>
      </c>
      <c r="BE1012" s="52"/>
    </row>
    <row r="1013" spans="4:57" x14ac:dyDescent="0.55000000000000004">
      <c r="D1013" s="6">
        <v>0.33806724822360001</v>
      </c>
      <c r="E1013" s="6">
        <f t="shared" si="78"/>
        <v>129.1128135347675</v>
      </c>
      <c r="AD1013" s="6">
        <v>129.1128135347675</v>
      </c>
      <c r="AE1013" s="6">
        <f t="shared" si="79"/>
        <v>38.733844060430251</v>
      </c>
      <c r="BE1013" s="52"/>
    </row>
    <row r="1014" spans="4:57" x14ac:dyDescent="0.55000000000000004">
      <c r="D1014" s="6">
        <v>0.81723770393713058</v>
      </c>
      <c r="E1014" s="6">
        <f t="shared" si="78"/>
        <v>195.24441253388724</v>
      </c>
      <c r="AD1014" s="6">
        <v>195.24441253388724</v>
      </c>
      <c r="AE1014" s="6">
        <f t="shared" si="79"/>
        <v>58.573323760166168</v>
      </c>
      <c r="BE1014" s="52"/>
    </row>
    <row r="1015" spans="4:57" x14ac:dyDescent="0.55000000000000004">
      <c r="D1015" s="6">
        <v>0.99885115588650175</v>
      </c>
      <c r="E1015" s="6">
        <f t="shared" si="78"/>
        <v>302.4392521527306</v>
      </c>
      <c r="AD1015" s="6">
        <v>302.4392521527306</v>
      </c>
      <c r="AE1015" s="6">
        <f t="shared" si="79"/>
        <v>90.731775645819184</v>
      </c>
      <c r="BE1015" s="52"/>
    </row>
    <row r="1016" spans="4:57" x14ac:dyDescent="0.55000000000000004">
      <c r="D1016" s="6">
        <v>0.79726218504483326</v>
      </c>
      <c r="E1016" s="6">
        <f t="shared" si="78"/>
        <v>191.59409317761884</v>
      </c>
      <c r="AD1016" s="6">
        <v>191.59409317761884</v>
      </c>
      <c r="AE1016" s="6">
        <f t="shared" si="79"/>
        <v>57.478227953285653</v>
      </c>
      <c r="BE1016" s="52"/>
    </row>
    <row r="1017" spans="4:57" x14ac:dyDescent="0.55000000000000004">
      <c r="D1017" s="6">
        <v>0.47918836870658632</v>
      </c>
      <c r="E1017" s="6">
        <f t="shared" si="78"/>
        <v>147.39046463933508</v>
      </c>
      <c r="AD1017" s="6">
        <v>147.39046463933508</v>
      </c>
      <c r="AE1017" s="6">
        <f t="shared" si="79"/>
        <v>44.217139391800522</v>
      </c>
      <c r="BE1017" s="52"/>
    </row>
    <row r="1018" spans="4:57" x14ac:dyDescent="0.55000000000000004">
      <c r="D1018" s="6">
        <v>0.50985589475532711</v>
      </c>
      <c r="E1018" s="6">
        <f t="shared" si="78"/>
        <v>151.23537890424237</v>
      </c>
      <c r="AD1018" s="6">
        <v>151.23537890424237</v>
      </c>
      <c r="AE1018" s="6">
        <f t="shared" si="79"/>
        <v>45.370613671272707</v>
      </c>
      <c r="BE1018" s="52"/>
    </row>
    <row r="1019" spans="4:57" x14ac:dyDescent="0.55000000000000004">
      <c r="D1019" s="6">
        <v>0.26506536408287507</v>
      </c>
      <c r="E1019" s="6">
        <f t="shared" si="78"/>
        <v>118.60967657600773</v>
      </c>
      <c r="AD1019" s="6">
        <v>118.60967657600773</v>
      </c>
      <c r="AE1019" s="6">
        <f t="shared" si="79"/>
        <v>35.582902972802316</v>
      </c>
      <c r="BE1019" s="52"/>
    </row>
    <row r="1020" spans="4:57" x14ac:dyDescent="0.55000000000000004">
      <c r="D1020" s="6">
        <v>9.3547221011483384E-2</v>
      </c>
      <c r="E1020" s="6">
        <f t="shared" si="78"/>
        <v>84.038830673895632</v>
      </c>
      <c r="AD1020" s="6">
        <v>84.038830673895632</v>
      </c>
      <c r="AE1020" s="6">
        <f t="shared" si="79"/>
        <v>25.21164920216869</v>
      </c>
      <c r="BE1020" s="52"/>
    </row>
    <row r="1021" spans="4:57" x14ac:dyDescent="0.55000000000000004">
      <c r="D1021" s="6">
        <v>0.64373310396497563</v>
      </c>
      <c r="E1021" s="6">
        <f t="shared" si="78"/>
        <v>168.42276349890625</v>
      </c>
      <c r="AD1021" s="6">
        <v>168.42276349890625</v>
      </c>
      <c r="AE1021" s="6">
        <f t="shared" si="79"/>
        <v>50.526829049671875</v>
      </c>
      <c r="BE1021" s="52"/>
    </row>
    <row r="1022" spans="4:57" x14ac:dyDescent="0.55000000000000004">
      <c r="D1022" s="6">
        <v>0.42150288899489774</v>
      </c>
      <c r="E1022" s="6">
        <f t="shared" si="78"/>
        <v>140.09748938518104</v>
      </c>
      <c r="AD1022" s="6">
        <v>140.09748938518104</v>
      </c>
      <c r="AE1022" s="6">
        <f t="shared" si="79"/>
        <v>42.029246815554309</v>
      </c>
      <c r="BE1022" s="52"/>
    </row>
    <row r="1023" spans="4:57" x14ac:dyDescent="0.55000000000000004">
      <c r="D1023" s="6">
        <v>0.69484744567886969</v>
      </c>
      <c r="E1023" s="6">
        <f t="shared" si="78"/>
        <v>175.48189913514094</v>
      </c>
      <c r="AD1023" s="6">
        <v>175.48189913514094</v>
      </c>
      <c r="AE1023" s="6">
        <f t="shared" si="79"/>
        <v>52.644569740542281</v>
      </c>
      <c r="BE1023" s="52"/>
    </row>
    <row r="1024" spans="4:57" x14ac:dyDescent="0.55000000000000004">
      <c r="D1024" s="6">
        <v>0.93709923364657</v>
      </c>
      <c r="E1024" s="6">
        <f t="shared" si="78"/>
        <v>226.54349843348365</v>
      </c>
      <c r="AD1024" s="6">
        <v>226.54349843348365</v>
      </c>
      <c r="AE1024" s="6">
        <f t="shared" si="79"/>
        <v>67.963049530045097</v>
      </c>
      <c r="BE1024" s="52"/>
    </row>
    <row r="1025" spans="4:57" x14ac:dyDescent="0.55000000000000004">
      <c r="D1025" s="6">
        <v>0.18173030357361775</v>
      </c>
      <c r="E1025" s="6">
        <f t="shared" si="78"/>
        <v>104.56046410773055</v>
      </c>
      <c r="AD1025" s="6">
        <v>104.56046410773055</v>
      </c>
      <c r="AE1025" s="6">
        <f t="shared" si="79"/>
        <v>31.368139232319166</v>
      </c>
      <c r="BE1025" s="52"/>
    </row>
    <row r="1026" spans="4:57" x14ac:dyDescent="0.55000000000000004">
      <c r="D1026" s="6">
        <v>0.62893405306876848</v>
      </c>
      <c r="E1026" s="6">
        <f t="shared" si="78"/>
        <v>166.4515740082692</v>
      </c>
      <c r="AD1026" s="6">
        <v>166.4515740082692</v>
      </c>
      <c r="AE1026" s="6">
        <f t="shared" si="79"/>
        <v>49.93547220248076</v>
      </c>
      <c r="BE1026" s="52"/>
    </row>
    <row r="1027" spans="4:57" x14ac:dyDescent="0.55000000000000004">
      <c r="D1027" s="6">
        <v>0.5784176340271453</v>
      </c>
      <c r="E1027" s="6">
        <f t="shared" ref="E1027:E1090" si="80">_xlfn.NORM.INV(D1027,$B$1,$B$2)</f>
        <v>159.89235257506419</v>
      </c>
      <c r="AD1027" s="6">
        <v>159.89235257506419</v>
      </c>
      <c r="AE1027" s="6">
        <f t="shared" ref="AE1027:AE1090" si="81">AD1027*0.3</f>
        <v>47.96770577251926</v>
      </c>
      <c r="BE1027" s="52"/>
    </row>
    <row r="1028" spans="4:57" x14ac:dyDescent="0.55000000000000004">
      <c r="D1028" s="6">
        <v>0.48751092678694175</v>
      </c>
      <c r="E1028" s="6">
        <f t="shared" si="80"/>
        <v>148.43447104061755</v>
      </c>
      <c r="AD1028" s="6">
        <v>148.43447104061755</v>
      </c>
      <c r="AE1028" s="6">
        <f t="shared" si="81"/>
        <v>44.530341312185264</v>
      </c>
      <c r="BE1028" s="52"/>
    </row>
    <row r="1029" spans="4:57" x14ac:dyDescent="0.55000000000000004">
      <c r="D1029" s="6">
        <v>0.94591236769722542</v>
      </c>
      <c r="E1029" s="6">
        <f t="shared" si="80"/>
        <v>230.32245624700627</v>
      </c>
      <c r="AD1029" s="6">
        <v>230.32245624700627</v>
      </c>
      <c r="AE1029" s="6">
        <f t="shared" si="81"/>
        <v>69.096736874101879</v>
      </c>
      <c r="BE1029" s="52"/>
    </row>
    <row r="1030" spans="4:57" x14ac:dyDescent="0.55000000000000004">
      <c r="D1030" s="6">
        <v>0.4233658518435599</v>
      </c>
      <c r="E1030" s="6">
        <f t="shared" si="80"/>
        <v>140.33549017940538</v>
      </c>
      <c r="AD1030" s="6">
        <v>140.33549017940538</v>
      </c>
      <c r="AE1030" s="6">
        <f t="shared" si="81"/>
        <v>42.100647053821611</v>
      </c>
      <c r="BE1030" s="52"/>
    </row>
    <row r="1031" spans="4:57" x14ac:dyDescent="0.55000000000000004">
      <c r="D1031" s="6">
        <v>2.7667226819798607E-3</v>
      </c>
      <c r="E1031" s="6">
        <f t="shared" si="80"/>
        <v>11.289061548287862</v>
      </c>
      <c r="AD1031" s="6">
        <v>11.289061548287862</v>
      </c>
      <c r="AE1031" s="6">
        <f t="shared" si="81"/>
        <v>3.3867184644863584</v>
      </c>
      <c r="BE1031" s="52"/>
    </row>
    <row r="1032" spans="4:57" x14ac:dyDescent="0.55000000000000004">
      <c r="D1032" s="6">
        <v>0.52921772614375118</v>
      </c>
      <c r="E1032" s="6">
        <f t="shared" si="80"/>
        <v>153.66517870003815</v>
      </c>
      <c r="AD1032" s="6">
        <v>153.66517870003815</v>
      </c>
      <c r="AE1032" s="6">
        <f t="shared" si="81"/>
        <v>46.099553610011448</v>
      </c>
      <c r="BE1032" s="52"/>
    </row>
    <row r="1033" spans="4:57" x14ac:dyDescent="0.55000000000000004">
      <c r="D1033" s="6">
        <v>9.7413974577214013E-3</v>
      </c>
      <c r="E1033" s="6">
        <f t="shared" si="80"/>
        <v>33.191895149240864</v>
      </c>
      <c r="AD1033" s="6">
        <v>33.191895149240864</v>
      </c>
      <c r="AE1033" s="6">
        <f t="shared" si="81"/>
        <v>9.9575685447722595</v>
      </c>
      <c r="BE1033" s="52"/>
    </row>
    <row r="1034" spans="4:57" x14ac:dyDescent="0.55000000000000004">
      <c r="D1034" s="6">
        <v>0.87255192901948497</v>
      </c>
      <c r="E1034" s="6">
        <f t="shared" si="80"/>
        <v>206.92687109922505</v>
      </c>
      <c r="AD1034" s="6">
        <v>206.92687109922505</v>
      </c>
      <c r="AE1034" s="6">
        <f t="shared" si="81"/>
        <v>62.078061329767515</v>
      </c>
      <c r="BE1034" s="52"/>
    </row>
    <row r="1035" spans="4:57" x14ac:dyDescent="0.55000000000000004">
      <c r="D1035" s="6">
        <v>0.68719122864644744</v>
      </c>
      <c r="E1035" s="6">
        <f t="shared" si="80"/>
        <v>174.39522106317702</v>
      </c>
      <c r="AD1035" s="6">
        <v>174.39522106317702</v>
      </c>
      <c r="AE1035" s="6">
        <f t="shared" si="81"/>
        <v>52.318566318953103</v>
      </c>
      <c r="BE1035" s="52"/>
    </row>
    <row r="1036" spans="4:57" x14ac:dyDescent="0.55000000000000004">
      <c r="D1036" s="6">
        <v>0.40256016340700462</v>
      </c>
      <c r="E1036" s="6">
        <f t="shared" si="80"/>
        <v>137.66370280458838</v>
      </c>
      <c r="AD1036" s="6">
        <v>137.66370280458838</v>
      </c>
      <c r="AE1036" s="6">
        <f t="shared" si="81"/>
        <v>41.29911084137651</v>
      </c>
      <c r="BE1036" s="52"/>
    </row>
    <row r="1037" spans="4:57" x14ac:dyDescent="0.55000000000000004">
      <c r="D1037" s="6">
        <v>0.19505046158561368</v>
      </c>
      <c r="E1037" s="6">
        <f t="shared" si="80"/>
        <v>107.02828231036413</v>
      </c>
      <c r="AD1037" s="6">
        <v>107.02828231036413</v>
      </c>
      <c r="AE1037" s="6">
        <f t="shared" si="81"/>
        <v>32.10848469310924</v>
      </c>
      <c r="BE1037" s="52"/>
    </row>
    <row r="1038" spans="4:57" x14ac:dyDescent="0.55000000000000004">
      <c r="D1038" s="6">
        <v>0.91247403280476558</v>
      </c>
      <c r="E1038" s="6">
        <f t="shared" si="80"/>
        <v>217.80742338036976</v>
      </c>
      <c r="AD1038" s="6">
        <v>217.80742338036976</v>
      </c>
      <c r="AE1038" s="6">
        <f t="shared" si="81"/>
        <v>65.342227014110918</v>
      </c>
      <c r="BE1038" s="52"/>
    </row>
    <row r="1039" spans="4:57" x14ac:dyDescent="0.55000000000000004">
      <c r="D1039" s="6">
        <v>0.54449087908670446</v>
      </c>
      <c r="E1039" s="6">
        <f t="shared" si="80"/>
        <v>155.58771386139028</v>
      </c>
      <c r="AD1039" s="6">
        <v>155.58771386139028</v>
      </c>
      <c r="AE1039" s="6">
        <f t="shared" si="81"/>
        <v>46.676314158417085</v>
      </c>
      <c r="BE1039" s="52"/>
    </row>
    <row r="1040" spans="4:57" x14ac:dyDescent="0.55000000000000004">
      <c r="D1040" s="6">
        <v>0.66090928638275226</v>
      </c>
      <c r="E1040" s="6">
        <f t="shared" si="80"/>
        <v>170.74730048733275</v>
      </c>
      <c r="AD1040" s="6">
        <v>170.74730048733275</v>
      </c>
      <c r="AE1040" s="6">
        <f t="shared" si="81"/>
        <v>51.224190146199824</v>
      </c>
      <c r="BE1040" s="52"/>
    </row>
    <row r="1041" spans="4:57" x14ac:dyDescent="0.55000000000000004">
      <c r="D1041" s="6">
        <v>0.26597089279182828</v>
      </c>
      <c r="E1041" s="6">
        <f t="shared" si="80"/>
        <v>118.74776992660914</v>
      </c>
      <c r="AD1041" s="6">
        <v>118.74776992660914</v>
      </c>
      <c r="AE1041" s="6">
        <f t="shared" si="81"/>
        <v>35.624330977982737</v>
      </c>
      <c r="BE1041" s="52"/>
    </row>
    <row r="1042" spans="4:57" x14ac:dyDescent="0.55000000000000004">
      <c r="D1042" s="6">
        <v>0.37629512957422684</v>
      </c>
      <c r="E1042" s="6">
        <f t="shared" si="80"/>
        <v>134.23871272118168</v>
      </c>
      <c r="AD1042" s="6">
        <v>134.23871272118168</v>
      </c>
      <c r="AE1042" s="6">
        <f t="shared" si="81"/>
        <v>40.271613816354503</v>
      </c>
      <c r="BE1042" s="52"/>
    </row>
    <row r="1043" spans="4:57" x14ac:dyDescent="0.55000000000000004">
      <c r="D1043" s="6">
        <v>0.53062070717789744</v>
      </c>
      <c r="E1043" s="6">
        <f t="shared" si="80"/>
        <v>153.84151251200336</v>
      </c>
      <c r="AD1043" s="6">
        <v>153.84151251200336</v>
      </c>
      <c r="AE1043" s="6">
        <f t="shared" si="81"/>
        <v>46.152453753601009</v>
      </c>
      <c r="BE1043" s="52"/>
    </row>
    <row r="1044" spans="4:57" x14ac:dyDescent="0.55000000000000004">
      <c r="D1044" s="6">
        <v>0.82759322237673671</v>
      </c>
      <c r="E1044" s="6">
        <f t="shared" si="80"/>
        <v>197.23485331215608</v>
      </c>
      <c r="AD1044" s="6">
        <v>197.23485331215608</v>
      </c>
      <c r="AE1044" s="6">
        <f t="shared" si="81"/>
        <v>59.170455993646819</v>
      </c>
      <c r="BE1044" s="52"/>
    </row>
    <row r="1045" spans="4:57" x14ac:dyDescent="0.55000000000000004">
      <c r="D1045" s="6">
        <v>1.076776509293853E-2</v>
      </c>
      <c r="E1045" s="6">
        <f t="shared" si="80"/>
        <v>35.076919271148356</v>
      </c>
      <c r="AD1045" s="6">
        <v>35.076919271148356</v>
      </c>
      <c r="AE1045" s="6">
        <f t="shared" si="81"/>
        <v>10.523075781344506</v>
      </c>
      <c r="BE1045" s="52"/>
    </row>
    <row r="1046" spans="4:57" x14ac:dyDescent="0.55000000000000004">
      <c r="D1046" s="6">
        <v>0.4690654730319912</v>
      </c>
      <c r="E1046" s="6">
        <f t="shared" si="80"/>
        <v>146.11903855421102</v>
      </c>
      <c r="AD1046" s="6">
        <v>146.11903855421102</v>
      </c>
      <c r="AE1046" s="6">
        <f t="shared" si="81"/>
        <v>43.835711566263306</v>
      </c>
      <c r="BE1046" s="52"/>
    </row>
    <row r="1047" spans="4:57" x14ac:dyDescent="0.55000000000000004">
      <c r="D1047" s="6">
        <v>0.49599535796623584</v>
      </c>
      <c r="E1047" s="6">
        <f t="shared" si="80"/>
        <v>149.49808412305225</v>
      </c>
      <c r="AD1047" s="6">
        <v>149.49808412305225</v>
      </c>
      <c r="AE1047" s="6">
        <f t="shared" si="81"/>
        <v>44.849425236915671</v>
      </c>
      <c r="BE1047" s="52"/>
    </row>
    <row r="1048" spans="4:57" x14ac:dyDescent="0.55000000000000004">
      <c r="D1048" s="6">
        <v>0.90717338222347454</v>
      </c>
      <c r="E1048" s="6">
        <f t="shared" si="80"/>
        <v>216.17739537430563</v>
      </c>
      <c r="AD1048" s="6">
        <v>216.17739537430563</v>
      </c>
      <c r="AE1048" s="6">
        <f t="shared" si="81"/>
        <v>64.853218612291684</v>
      </c>
      <c r="BE1048" s="52"/>
    </row>
    <row r="1049" spans="4:57" x14ac:dyDescent="0.55000000000000004">
      <c r="D1049" s="6">
        <v>0.89502985854677386</v>
      </c>
      <c r="E1049" s="6">
        <f t="shared" si="80"/>
        <v>212.68648307750522</v>
      </c>
      <c r="AD1049" s="6">
        <v>212.68648307750522</v>
      </c>
      <c r="AE1049" s="6">
        <f t="shared" si="81"/>
        <v>63.805944923251559</v>
      </c>
      <c r="BE1049" s="52"/>
    </row>
    <row r="1050" spans="4:57" x14ac:dyDescent="0.55000000000000004">
      <c r="D1050" s="6">
        <v>0.97942294380302086</v>
      </c>
      <c r="E1050" s="6">
        <f t="shared" si="80"/>
        <v>252.09869902220487</v>
      </c>
      <c r="AD1050" s="6">
        <v>252.09869902220487</v>
      </c>
      <c r="AE1050" s="6">
        <f t="shared" si="81"/>
        <v>75.629609706661455</v>
      </c>
      <c r="BE1050" s="52"/>
    </row>
    <row r="1051" spans="4:57" x14ac:dyDescent="0.55000000000000004">
      <c r="D1051" s="6">
        <v>0.38549846346893346</v>
      </c>
      <c r="E1051" s="6">
        <f t="shared" si="80"/>
        <v>135.4464439958889</v>
      </c>
      <c r="AD1051" s="6">
        <v>135.4464439958889</v>
      </c>
      <c r="AE1051" s="6">
        <f t="shared" si="81"/>
        <v>40.63393319876667</v>
      </c>
      <c r="BE1051" s="52"/>
    </row>
    <row r="1052" spans="4:57" x14ac:dyDescent="0.55000000000000004">
      <c r="D1052" s="6">
        <v>0.63359529771424539</v>
      </c>
      <c r="E1052" s="6">
        <f t="shared" si="80"/>
        <v>167.06953970260616</v>
      </c>
      <c r="AD1052" s="6">
        <v>167.06953970260616</v>
      </c>
      <c r="AE1052" s="6">
        <f t="shared" si="81"/>
        <v>50.120861910781848</v>
      </c>
      <c r="BE1052" s="52"/>
    </row>
    <row r="1053" spans="4:57" x14ac:dyDescent="0.55000000000000004">
      <c r="D1053" s="6">
        <v>0.76048857426912608</v>
      </c>
      <c r="E1053" s="6">
        <f t="shared" si="80"/>
        <v>185.39375277900839</v>
      </c>
      <c r="AD1053" s="6">
        <v>185.39375277900839</v>
      </c>
      <c r="AE1053" s="6">
        <f t="shared" si="81"/>
        <v>55.618125833702514</v>
      </c>
      <c r="BE1053" s="52"/>
    </row>
    <row r="1054" spans="4:57" x14ac:dyDescent="0.55000000000000004">
      <c r="D1054" s="6">
        <v>0.14757510122565154</v>
      </c>
      <c r="E1054" s="6">
        <f t="shared" si="80"/>
        <v>97.655487852618307</v>
      </c>
      <c r="AD1054" s="6">
        <v>97.655487852618307</v>
      </c>
      <c r="AE1054" s="6">
        <f t="shared" si="81"/>
        <v>29.296646355785491</v>
      </c>
      <c r="BE1054" s="52"/>
    </row>
    <row r="1055" spans="4:57" x14ac:dyDescent="0.55000000000000004">
      <c r="D1055" s="6">
        <v>0.28852532234350625</v>
      </c>
      <c r="E1055" s="6">
        <f t="shared" si="80"/>
        <v>122.11510154174597</v>
      </c>
      <c r="AD1055" s="6">
        <v>122.11510154174597</v>
      </c>
      <c r="AE1055" s="6">
        <f t="shared" si="81"/>
        <v>36.634530462523792</v>
      </c>
      <c r="BE1055" s="52"/>
    </row>
    <row r="1056" spans="4:57" x14ac:dyDescent="0.55000000000000004">
      <c r="D1056" s="6">
        <v>0.14735199268703669</v>
      </c>
      <c r="E1056" s="6">
        <f t="shared" si="80"/>
        <v>97.607094572615281</v>
      </c>
      <c r="AD1056" s="6">
        <v>97.607094572615281</v>
      </c>
      <c r="AE1056" s="6">
        <f t="shared" si="81"/>
        <v>29.282128371784584</v>
      </c>
      <c r="BE1056" s="52"/>
    </row>
    <row r="1057" spans="4:57" x14ac:dyDescent="0.55000000000000004">
      <c r="D1057" s="6">
        <v>0.98637775769912084</v>
      </c>
      <c r="E1057" s="6">
        <f t="shared" si="80"/>
        <v>260.39984834386064</v>
      </c>
      <c r="AD1057" s="6">
        <v>260.39984834386064</v>
      </c>
      <c r="AE1057" s="6">
        <f t="shared" si="81"/>
        <v>78.119954503158183</v>
      </c>
      <c r="BE1057" s="52"/>
    </row>
    <row r="1058" spans="4:57" x14ac:dyDescent="0.55000000000000004">
      <c r="D1058" s="6">
        <v>0.51841100623046721</v>
      </c>
      <c r="E1058" s="6">
        <f t="shared" si="80"/>
        <v>152.30829712041245</v>
      </c>
      <c r="AD1058" s="6">
        <v>152.30829712041245</v>
      </c>
      <c r="AE1058" s="6">
        <f t="shared" si="81"/>
        <v>45.692489136123733</v>
      </c>
      <c r="BE1058" s="52"/>
    </row>
    <row r="1059" spans="4:57" x14ac:dyDescent="0.55000000000000004">
      <c r="D1059" s="6">
        <v>0.19832431599252454</v>
      </c>
      <c r="E1059" s="6">
        <f t="shared" si="80"/>
        <v>107.61891021301317</v>
      </c>
      <c r="AD1059" s="6">
        <v>107.61891021301317</v>
      </c>
      <c r="AE1059" s="6">
        <f t="shared" si="81"/>
        <v>32.28567306390395</v>
      </c>
      <c r="BE1059" s="52"/>
    </row>
    <row r="1060" spans="4:57" x14ac:dyDescent="0.55000000000000004">
      <c r="D1060" s="6">
        <v>0.67134892764243215</v>
      </c>
      <c r="E1060" s="6">
        <f t="shared" si="80"/>
        <v>172.18205092843067</v>
      </c>
      <c r="AD1060" s="6">
        <v>172.18205092843067</v>
      </c>
      <c r="AE1060" s="6">
        <f t="shared" si="81"/>
        <v>51.654615278529199</v>
      </c>
      <c r="BE1060" s="52"/>
    </row>
    <row r="1061" spans="4:57" x14ac:dyDescent="0.55000000000000004">
      <c r="D1061" s="6">
        <v>0.55369198434459554</v>
      </c>
      <c r="E1061" s="6">
        <f t="shared" si="80"/>
        <v>156.74973711537456</v>
      </c>
      <c r="AD1061" s="6">
        <v>156.74973711537456</v>
      </c>
      <c r="AE1061" s="6">
        <f t="shared" si="81"/>
        <v>47.024921134612363</v>
      </c>
      <c r="BE1061" s="52"/>
    </row>
    <row r="1062" spans="4:57" x14ac:dyDescent="0.55000000000000004">
      <c r="D1062" s="6">
        <v>0.29789816398906654</v>
      </c>
      <c r="E1062" s="6">
        <f t="shared" si="80"/>
        <v>123.477237504436</v>
      </c>
      <c r="AD1062" s="6">
        <v>123.477237504436</v>
      </c>
      <c r="AE1062" s="6">
        <f t="shared" si="81"/>
        <v>37.043171251330797</v>
      </c>
      <c r="BE1062" s="52"/>
    </row>
    <row r="1063" spans="4:57" x14ac:dyDescent="0.55000000000000004">
      <c r="D1063" s="6">
        <v>0.27201138095122335</v>
      </c>
      <c r="E1063" s="6">
        <f t="shared" si="80"/>
        <v>119.66294650182563</v>
      </c>
      <c r="AD1063" s="6">
        <v>119.66294650182563</v>
      </c>
      <c r="AE1063" s="6">
        <f t="shared" si="81"/>
        <v>35.898883950547685</v>
      </c>
      <c r="BE1063" s="52"/>
    </row>
    <row r="1064" spans="4:57" x14ac:dyDescent="0.55000000000000004">
      <c r="D1064" s="6">
        <v>0.89757971672850845</v>
      </c>
      <c r="E1064" s="6">
        <f t="shared" si="80"/>
        <v>213.39403371353046</v>
      </c>
      <c r="AD1064" s="6">
        <v>213.39403371353046</v>
      </c>
      <c r="AE1064" s="6">
        <f t="shared" si="81"/>
        <v>64.01821011405913</v>
      </c>
      <c r="BE1064" s="52"/>
    </row>
    <row r="1065" spans="4:57" x14ac:dyDescent="0.55000000000000004">
      <c r="D1065" s="6">
        <v>0.96734226318662508</v>
      </c>
      <c r="E1065" s="6">
        <f t="shared" si="80"/>
        <v>242.15463615403479</v>
      </c>
      <c r="AD1065" s="6">
        <v>242.15463615403479</v>
      </c>
      <c r="AE1065" s="6">
        <f t="shared" si="81"/>
        <v>72.646390846210437</v>
      </c>
      <c r="BE1065" s="52"/>
    </row>
    <row r="1066" spans="4:57" x14ac:dyDescent="0.55000000000000004">
      <c r="D1066" s="6">
        <v>0.39115264362078517</v>
      </c>
      <c r="E1066" s="6">
        <f t="shared" si="80"/>
        <v>136.1841947486665</v>
      </c>
      <c r="AD1066" s="6">
        <v>136.1841947486665</v>
      </c>
      <c r="AE1066" s="6">
        <f t="shared" si="81"/>
        <v>40.855258424599945</v>
      </c>
      <c r="BE1066" s="52"/>
    </row>
    <row r="1067" spans="4:57" x14ac:dyDescent="0.55000000000000004">
      <c r="D1067" s="6">
        <v>0.41925160782183957</v>
      </c>
      <c r="E1067" s="6">
        <f t="shared" si="80"/>
        <v>139.80957918589584</v>
      </c>
      <c r="AD1067" s="6">
        <v>139.80957918589584</v>
      </c>
      <c r="AE1067" s="6">
        <f t="shared" si="81"/>
        <v>41.942873755768751</v>
      </c>
      <c r="BE1067" s="52"/>
    </row>
    <row r="1068" spans="4:57" x14ac:dyDescent="0.55000000000000004">
      <c r="D1068" s="6">
        <v>0.73357327537184125</v>
      </c>
      <c r="E1068" s="6">
        <f t="shared" si="80"/>
        <v>181.18280577304887</v>
      </c>
      <c r="AD1068" s="6">
        <v>181.18280577304887</v>
      </c>
      <c r="AE1068" s="6">
        <f t="shared" si="81"/>
        <v>54.354841731914661</v>
      </c>
      <c r="BE1068" s="52"/>
    </row>
    <row r="1069" spans="4:57" x14ac:dyDescent="0.55000000000000004">
      <c r="D1069" s="6">
        <v>0.3400129086505268</v>
      </c>
      <c r="E1069" s="6">
        <f t="shared" si="80"/>
        <v>129.3786050171181</v>
      </c>
      <c r="AD1069" s="6">
        <v>129.3786050171181</v>
      </c>
      <c r="AE1069" s="6">
        <f t="shared" si="81"/>
        <v>38.813581505135431</v>
      </c>
      <c r="BE1069" s="52"/>
    </row>
    <row r="1070" spans="4:57" x14ac:dyDescent="0.55000000000000004">
      <c r="D1070" s="6">
        <v>0.86328479310975492</v>
      </c>
      <c r="E1070" s="6">
        <f t="shared" si="80"/>
        <v>204.75984154634619</v>
      </c>
      <c r="AD1070" s="6">
        <v>204.75984154634619</v>
      </c>
      <c r="AE1070" s="6">
        <f t="shared" si="81"/>
        <v>61.427952463903857</v>
      </c>
      <c r="BE1070" s="52"/>
    </row>
    <row r="1071" spans="4:57" x14ac:dyDescent="0.55000000000000004">
      <c r="D1071" s="6">
        <v>0.66253358302908627</v>
      </c>
      <c r="E1071" s="6">
        <f t="shared" si="80"/>
        <v>170.96938348885988</v>
      </c>
      <c r="AD1071" s="6">
        <v>170.96938348885988</v>
      </c>
      <c r="AE1071" s="6">
        <f t="shared" si="81"/>
        <v>51.290815046657961</v>
      </c>
      <c r="BE1071" s="52"/>
    </row>
    <row r="1072" spans="4:57" x14ac:dyDescent="0.55000000000000004">
      <c r="D1072" s="6">
        <v>0.46504943301558266</v>
      </c>
      <c r="E1072" s="6">
        <f t="shared" si="80"/>
        <v>145.61397753163934</v>
      </c>
      <c r="AD1072" s="6">
        <v>145.61397753163934</v>
      </c>
      <c r="AE1072" s="6">
        <f t="shared" si="81"/>
        <v>43.684193259491799</v>
      </c>
      <c r="BE1072" s="52"/>
    </row>
    <row r="1073" spans="4:57" x14ac:dyDescent="0.55000000000000004">
      <c r="D1073" s="6">
        <v>0.15226888719116782</v>
      </c>
      <c r="E1073" s="6">
        <f t="shared" si="80"/>
        <v>98.662454951277965</v>
      </c>
      <c r="AD1073" s="6">
        <v>98.662454951277965</v>
      </c>
      <c r="AE1073" s="6">
        <f t="shared" si="81"/>
        <v>29.598736485383387</v>
      </c>
      <c r="BE1073" s="52"/>
    </row>
    <row r="1074" spans="4:57" x14ac:dyDescent="0.55000000000000004">
      <c r="D1074" s="6">
        <v>0.56738963822335053</v>
      </c>
      <c r="E1074" s="6">
        <f t="shared" si="80"/>
        <v>158.48661165247003</v>
      </c>
      <c r="AD1074" s="6">
        <v>158.48661165247003</v>
      </c>
      <c r="AE1074" s="6">
        <f t="shared" si="81"/>
        <v>47.545983495741005</v>
      </c>
      <c r="BE1074" s="52"/>
    </row>
    <row r="1075" spans="4:57" x14ac:dyDescent="0.55000000000000004">
      <c r="D1075" s="6">
        <v>0.40065745328053737</v>
      </c>
      <c r="E1075" s="6">
        <f t="shared" si="80"/>
        <v>137.41771338438912</v>
      </c>
      <c r="AD1075" s="6">
        <v>137.41771338438912</v>
      </c>
      <c r="AE1075" s="6">
        <f t="shared" si="81"/>
        <v>41.225314015316734</v>
      </c>
      <c r="BE1075" s="52"/>
    </row>
    <row r="1076" spans="4:57" x14ac:dyDescent="0.55000000000000004">
      <c r="D1076" s="6">
        <v>0.69266066818934657</v>
      </c>
      <c r="E1076" s="6">
        <f t="shared" si="80"/>
        <v>175.17031354498627</v>
      </c>
      <c r="AD1076" s="6">
        <v>175.17031354498627</v>
      </c>
      <c r="AE1076" s="6">
        <f t="shared" si="81"/>
        <v>52.551094063495881</v>
      </c>
      <c r="BE1076" s="52"/>
    </row>
    <row r="1077" spans="4:57" x14ac:dyDescent="0.55000000000000004">
      <c r="D1077" s="6">
        <v>0.92503012030258147</v>
      </c>
      <c r="E1077" s="6">
        <f t="shared" si="80"/>
        <v>221.98721422611652</v>
      </c>
      <c r="AD1077" s="6">
        <v>221.98721422611652</v>
      </c>
      <c r="AE1077" s="6">
        <f t="shared" si="81"/>
        <v>66.596164267834951</v>
      </c>
      <c r="BE1077" s="52"/>
    </row>
    <row r="1078" spans="4:57" x14ac:dyDescent="0.55000000000000004">
      <c r="D1078" s="6">
        <v>0.98745890987682106</v>
      </c>
      <c r="E1078" s="6">
        <f t="shared" si="80"/>
        <v>262.00673434449294</v>
      </c>
      <c r="AD1078" s="6">
        <v>262.00673434449294</v>
      </c>
      <c r="AE1078" s="6">
        <f t="shared" si="81"/>
        <v>78.602020303347885</v>
      </c>
      <c r="BE1078" s="52"/>
    </row>
    <row r="1079" spans="4:57" x14ac:dyDescent="0.55000000000000004">
      <c r="D1079" s="6">
        <v>0.8146116618675231</v>
      </c>
      <c r="E1079" s="6">
        <f t="shared" si="80"/>
        <v>194.75097385934612</v>
      </c>
      <c r="AD1079" s="6">
        <v>194.75097385934612</v>
      </c>
      <c r="AE1079" s="6">
        <f t="shared" si="81"/>
        <v>58.425292157803831</v>
      </c>
      <c r="BE1079" s="52"/>
    </row>
    <row r="1080" spans="4:57" x14ac:dyDescent="0.55000000000000004">
      <c r="D1080" s="6">
        <v>0.94273423661302225</v>
      </c>
      <c r="E1080" s="6">
        <f t="shared" si="80"/>
        <v>228.9074188031795</v>
      </c>
      <c r="AD1080" s="6">
        <v>228.9074188031795</v>
      </c>
      <c r="AE1080" s="6">
        <f t="shared" si="81"/>
        <v>68.67222564095384</v>
      </c>
      <c r="BE1080" s="52"/>
    </row>
    <row r="1081" spans="4:57" x14ac:dyDescent="0.55000000000000004">
      <c r="D1081" s="6">
        <v>0.47783823838280681</v>
      </c>
      <c r="E1081" s="6">
        <f t="shared" si="80"/>
        <v>147.2210049711384</v>
      </c>
      <c r="AD1081" s="6">
        <v>147.2210049711384</v>
      </c>
      <c r="AE1081" s="6">
        <f t="shared" si="81"/>
        <v>44.166301491341521</v>
      </c>
      <c r="BE1081" s="52"/>
    </row>
    <row r="1082" spans="4:57" x14ac:dyDescent="0.55000000000000004">
      <c r="D1082" s="6">
        <v>0.55403477404831991</v>
      </c>
      <c r="E1082" s="6">
        <f t="shared" si="80"/>
        <v>156.79309522921807</v>
      </c>
      <c r="AD1082" s="6">
        <v>156.79309522921807</v>
      </c>
      <c r="AE1082" s="6">
        <f t="shared" si="81"/>
        <v>47.037928568765416</v>
      </c>
      <c r="BE1082" s="52"/>
    </row>
    <row r="1083" spans="4:57" x14ac:dyDescent="0.55000000000000004">
      <c r="D1083" s="6">
        <v>0.9436045294955141</v>
      </c>
      <c r="E1083" s="6">
        <f t="shared" si="80"/>
        <v>229.28862170483197</v>
      </c>
      <c r="AD1083" s="6">
        <v>229.28862170483197</v>
      </c>
      <c r="AE1083" s="6">
        <f t="shared" si="81"/>
        <v>68.786586511449585</v>
      </c>
      <c r="BE1083" s="52"/>
    </row>
    <row r="1084" spans="4:57" x14ac:dyDescent="0.55000000000000004">
      <c r="D1084" s="6">
        <v>0.74945049509795236</v>
      </c>
      <c r="E1084" s="6">
        <f t="shared" si="80"/>
        <v>183.63807695962157</v>
      </c>
      <c r="AD1084" s="6">
        <v>183.63807695962157</v>
      </c>
      <c r="AE1084" s="6">
        <f t="shared" si="81"/>
        <v>55.091423087886469</v>
      </c>
      <c r="BE1084" s="52"/>
    </row>
    <row r="1085" spans="4:57" x14ac:dyDescent="0.55000000000000004">
      <c r="D1085" s="6">
        <v>0.30627871220557157</v>
      </c>
      <c r="E1085" s="6">
        <f t="shared" si="80"/>
        <v>124.67868562754794</v>
      </c>
      <c r="AD1085" s="6">
        <v>124.67868562754794</v>
      </c>
      <c r="AE1085" s="6">
        <f t="shared" si="81"/>
        <v>37.403605688264378</v>
      </c>
      <c r="BE1085" s="52"/>
    </row>
    <row r="1086" spans="4:57" x14ac:dyDescent="0.55000000000000004">
      <c r="D1086" s="6">
        <v>0.63132598631668779</v>
      </c>
      <c r="E1086" s="6">
        <f t="shared" si="80"/>
        <v>166.76836530095599</v>
      </c>
      <c r="AD1086" s="6">
        <v>166.76836530095599</v>
      </c>
      <c r="AE1086" s="6">
        <f t="shared" si="81"/>
        <v>50.030509590286798</v>
      </c>
      <c r="BE1086" s="52"/>
    </row>
    <row r="1087" spans="4:57" x14ac:dyDescent="0.55000000000000004">
      <c r="D1087" s="6">
        <v>0.28431432225041331</v>
      </c>
      <c r="E1087" s="6">
        <f t="shared" si="80"/>
        <v>121.49638373001504</v>
      </c>
      <c r="AD1087" s="6">
        <v>121.49638373001504</v>
      </c>
      <c r="AE1087" s="6">
        <f t="shared" si="81"/>
        <v>36.448915119004511</v>
      </c>
      <c r="BE1087" s="52"/>
    </row>
    <row r="1088" spans="4:57" x14ac:dyDescent="0.55000000000000004">
      <c r="D1088" s="6">
        <v>0.51411862356738525</v>
      </c>
      <c r="E1088" s="6">
        <f t="shared" si="80"/>
        <v>151.76987658706523</v>
      </c>
      <c r="AD1088" s="6">
        <v>151.76987658706523</v>
      </c>
      <c r="AE1088" s="6">
        <f t="shared" si="81"/>
        <v>45.530962976119568</v>
      </c>
      <c r="BE1088" s="52"/>
    </row>
    <row r="1089" spans="4:57" x14ac:dyDescent="0.55000000000000004">
      <c r="D1089" s="6">
        <v>0.26095402100020482</v>
      </c>
      <c r="E1089" s="6">
        <f t="shared" si="80"/>
        <v>117.97965067941196</v>
      </c>
      <c r="AD1089" s="6">
        <v>117.97965067941196</v>
      </c>
      <c r="AE1089" s="6">
        <f t="shared" si="81"/>
        <v>35.39389520382359</v>
      </c>
      <c r="BE1089" s="52"/>
    </row>
    <row r="1090" spans="4:57" x14ac:dyDescent="0.55000000000000004">
      <c r="D1090" s="6">
        <v>0.52201205207643475</v>
      </c>
      <c r="E1090" s="6">
        <f t="shared" si="80"/>
        <v>152.76020291280619</v>
      </c>
      <c r="AD1090" s="6">
        <v>152.76020291280619</v>
      </c>
      <c r="AE1090" s="6">
        <f t="shared" si="81"/>
        <v>45.828060873841856</v>
      </c>
      <c r="BE1090" s="52"/>
    </row>
    <row r="1091" spans="4:57" x14ac:dyDescent="0.55000000000000004">
      <c r="D1091" s="6">
        <v>0.40551710249242146</v>
      </c>
      <c r="E1091" s="6">
        <f t="shared" ref="E1091:E1154" si="82">_xlfn.NORM.INV(D1091,$B$1,$B$2)</f>
        <v>138.04539742071228</v>
      </c>
      <c r="AD1091" s="6">
        <v>138.04539742071228</v>
      </c>
      <c r="AE1091" s="6">
        <f t="shared" ref="AE1091:AE1154" si="83">AD1091*0.3</f>
        <v>41.413619226213683</v>
      </c>
      <c r="BE1091" s="52"/>
    </row>
    <row r="1092" spans="4:57" x14ac:dyDescent="0.55000000000000004">
      <c r="D1092" s="6">
        <v>6.4126348434800029E-2</v>
      </c>
      <c r="E1092" s="6">
        <f t="shared" si="82"/>
        <v>73.948577270764105</v>
      </c>
      <c r="AD1092" s="6">
        <v>73.948577270764105</v>
      </c>
      <c r="AE1092" s="6">
        <f t="shared" si="83"/>
        <v>22.184573181229229</v>
      </c>
      <c r="BE1092" s="52"/>
    </row>
    <row r="1093" spans="4:57" x14ac:dyDescent="0.55000000000000004">
      <c r="D1093" s="6">
        <v>0.28381542079772548</v>
      </c>
      <c r="E1093" s="6">
        <f t="shared" si="82"/>
        <v>121.42279249499154</v>
      </c>
      <c r="AD1093" s="6">
        <v>121.42279249499154</v>
      </c>
      <c r="AE1093" s="6">
        <f t="shared" si="83"/>
        <v>36.426837748497462</v>
      </c>
      <c r="BE1093" s="52"/>
    </row>
    <row r="1094" spans="4:57" x14ac:dyDescent="0.55000000000000004">
      <c r="D1094" s="6">
        <v>0.65116120827719259</v>
      </c>
      <c r="E1094" s="6">
        <f t="shared" si="82"/>
        <v>169.42286932932419</v>
      </c>
      <c r="AD1094" s="6">
        <v>169.42286932932419</v>
      </c>
      <c r="AE1094" s="6">
        <f t="shared" si="83"/>
        <v>50.826860798797256</v>
      </c>
      <c r="BE1094" s="52"/>
    </row>
    <row r="1095" spans="4:57" x14ac:dyDescent="0.55000000000000004">
      <c r="D1095" s="6">
        <v>0.73784117351228329</v>
      </c>
      <c r="E1095" s="6">
        <f t="shared" si="82"/>
        <v>181.83520112236249</v>
      </c>
      <c r="AD1095" s="6">
        <v>181.83520112236249</v>
      </c>
      <c r="AE1095" s="6">
        <f t="shared" si="83"/>
        <v>54.550560336708749</v>
      </c>
      <c r="BE1095" s="52"/>
    </row>
    <row r="1096" spans="4:57" x14ac:dyDescent="0.55000000000000004">
      <c r="D1096" s="6">
        <v>0.11452632217328818</v>
      </c>
      <c r="E1096" s="6">
        <f t="shared" si="82"/>
        <v>89.859860429369093</v>
      </c>
      <c r="AD1096" s="6">
        <v>89.859860429369093</v>
      </c>
      <c r="AE1096" s="6">
        <f t="shared" si="83"/>
        <v>26.957958128810727</v>
      </c>
      <c r="BE1096" s="52"/>
    </row>
    <row r="1097" spans="4:57" x14ac:dyDescent="0.55000000000000004">
      <c r="D1097" s="6">
        <v>0.39108515684127498</v>
      </c>
      <c r="E1097" s="6">
        <f t="shared" si="82"/>
        <v>136.17540718448626</v>
      </c>
      <c r="AD1097" s="6">
        <v>136.17540718448626</v>
      </c>
      <c r="AE1097" s="6">
        <f t="shared" si="83"/>
        <v>40.852622155345877</v>
      </c>
      <c r="BE1097" s="52"/>
    </row>
    <row r="1098" spans="4:57" x14ac:dyDescent="0.55000000000000004">
      <c r="D1098" s="6">
        <v>0.6993211945537483</v>
      </c>
      <c r="E1098" s="6">
        <f t="shared" si="82"/>
        <v>176.12245976727692</v>
      </c>
      <c r="AD1098" s="6">
        <v>176.12245976727692</v>
      </c>
      <c r="AE1098" s="6">
        <f t="shared" si="83"/>
        <v>52.836737930183077</v>
      </c>
      <c r="BE1098" s="52"/>
    </row>
    <row r="1099" spans="4:57" x14ac:dyDescent="0.55000000000000004">
      <c r="D1099" s="6">
        <v>0.14677085333086837</v>
      </c>
      <c r="E1099" s="6">
        <f t="shared" si="82"/>
        <v>97.48081172835019</v>
      </c>
      <c r="AD1099" s="6">
        <v>97.48081172835019</v>
      </c>
      <c r="AE1099" s="6">
        <f t="shared" si="83"/>
        <v>29.244243518505055</v>
      </c>
      <c r="BE1099" s="52"/>
    </row>
    <row r="1100" spans="4:57" x14ac:dyDescent="0.55000000000000004">
      <c r="D1100" s="6">
        <v>0.93986195871707623</v>
      </c>
      <c r="E1100" s="6">
        <f t="shared" si="82"/>
        <v>227.68079118219936</v>
      </c>
      <c r="AD1100" s="6">
        <v>227.68079118219936</v>
      </c>
      <c r="AE1100" s="6">
        <f t="shared" si="83"/>
        <v>68.304237354659804</v>
      </c>
      <c r="BE1100" s="52"/>
    </row>
    <row r="1101" spans="4:57" x14ac:dyDescent="0.55000000000000004">
      <c r="D1101" s="6">
        <v>0.83171744285767646</v>
      </c>
      <c r="E1101" s="6">
        <f t="shared" si="82"/>
        <v>198.04871259485492</v>
      </c>
      <c r="AD1101" s="6">
        <v>198.04871259485492</v>
      </c>
      <c r="AE1101" s="6">
        <f t="shared" si="83"/>
        <v>59.41461377845647</v>
      </c>
      <c r="BE1101" s="52"/>
    </row>
    <row r="1102" spans="4:57" x14ac:dyDescent="0.55000000000000004">
      <c r="D1102" s="6">
        <v>0.9351346561138002</v>
      </c>
      <c r="E1102" s="6">
        <f t="shared" si="82"/>
        <v>225.75823743798605</v>
      </c>
      <c r="AD1102" s="6">
        <v>225.75823743798605</v>
      </c>
      <c r="AE1102" s="6">
        <f t="shared" si="83"/>
        <v>67.72747123139581</v>
      </c>
      <c r="BE1102" s="52"/>
    </row>
    <row r="1103" spans="4:57" x14ac:dyDescent="0.55000000000000004">
      <c r="D1103" s="6">
        <v>0.28137637277517924</v>
      </c>
      <c r="E1103" s="6">
        <f t="shared" si="82"/>
        <v>121.06212009684126</v>
      </c>
      <c r="AD1103" s="6">
        <v>121.06212009684126</v>
      </c>
      <c r="AE1103" s="6">
        <f t="shared" si="83"/>
        <v>36.318636029052378</v>
      </c>
      <c r="BE1103" s="52"/>
    </row>
    <row r="1104" spans="4:57" x14ac:dyDescent="0.55000000000000004">
      <c r="D1104" s="6">
        <v>0.94708444978707051</v>
      </c>
      <c r="E1104" s="6">
        <f t="shared" si="82"/>
        <v>230.86093053943563</v>
      </c>
      <c r="AD1104" s="6">
        <v>230.86093053943563</v>
      </c>
      <c r="AE1104" s="6">
        <f t="shared" si="83"/>
        <v>69.258279161830686</v>
      </c>
      <c r="BE1104" s="52"/>
    </row>
    <row r="1105" spans="4:57" x14ac:dyDescent="0.55000000000000004">
      <c r="D1105" s="6">
        <v>0.69025338278092074</v>
      </c>
      <c r="E1105" s="6">
        <f t="shared" si="82"/>
        <v>174.82843468388819</v>
      </c>
      <c r="AD1105" s="6">
        <v>174.82843468388819</v>
      </c>
      <c r="AE1105" s="6">
        <f t="shared" si="83"/>
        <v>52.448530405166458</v>
      </c>
      <c r="BE1105" s="52"/>
    </row>
    <row r="1106" spans="4:57" x14ac:dyDescent="0.55000000000000004">
      <c r="D1106" s="6">
        <v>0.80812607099600964</v>
      </c>
      <c r="E1106" s="6">
        <f t="shared" si="82"/>
        <v>193.5505764615485</v>
      </c>
      <c r="AD1106" s="6">
        <v>193.5505764615485</v>
      </c>
      <c r="AE1106" s="6">
        <f t="shared" si="83"/>
        <v>58.065172938464549</v>
      </c>
      <c r="BE1106" s="52"/>
    </row>
    <row r="1107" spans="4:57" x14ac:dyDescent="0.55000000000000004">
      <c r="D1107" s="6">
        <v>0.80207452938995261</v>
      </c>
      <c r="E1107" s="6">
        <f t="shared" si="82"/>
        <v>192.45272730554612</v>
      </c>
      <c r="AD1107" s="6">
        <v>192.45272730554612</v>
      </c>
      <c r="AE1107" s="6">
        <f t="shared" si="83"/>
        <v>57.735818191663832</v>
      </c>
      <c r="BE1107" s="52"/>
    </row>
    <row r="1108" spans="4:57" x14ac:dyDescent="0.55000000000000004">
      <c r="D1108" s="6">
        <v>0.97830200451251592</v>
      </c>
      <c r="E1108" s="6">
        <f t="shared" si="82"/>
        <v>250.99392546076598</v>
      </c>
      <c r="AD1108" s="6">
        <v>250.99392546076598</v>
      </c>
      <c r="AE1108" s="6">
        <f t="shared" si="83"/>
        <v>75.298177638229788</v>
      </c>
      <c r="BE1108" s="52"/>
    </row>
    <row r="1109" spans="4:57" x14ac:dyDescent="0.55000000000000004">
      <c r="D1109" s="6">
        <v>0.23042107173151194</v>
      </c>
      <c r="E1109" s="6">
        <f t="shared" si="82"/>
        <v>113.12695755079827</v>
      </c>
      <c r="AD1109" s="6">
        <v>113.12695755079827</v>
      </c>
      <c r="AE1109" s="6">
        <f t="shared" si="83"/>
        <v>33.938087265239481</v>
      </c>
      <c r="BE1109" s="52"/>
    </row>
    <row r="1110" spans="4:57" x14ac:dyDescent="0.55000000000000004">
      <c r="D1110" s="6">
        <v>0.24534946570930138</v>
      </c>
      <c r="E1110" s="6">
        <f t="shared" si="82"/>
        <v>115.54012035661984</v>
      </c>
      <c r="AD1110" s="6">
        <v>115.54012035661984</v>
      </c>
      <c r="AE1110" s="6">
        <f t="shared" si="83"/>
        <v>34.662036106985951</v>
      </c>
      <c r="BE1110" s="52"/>
    </row>
    <row r="1111" spans="4:57" x14ac:dyDescent="0.55000000000000004">
      <c r="D1111" s="6">
        <v>0.2028245650213123</v>
      </c>
      <c r="E1111" s="6">
        <f t="shared" si="82"/>
        <v>108.42127230105785</v>
      </c>
      <c r="AD1111" s="6">
        <v>108.42127230105785</v>
      </c>
      <c r="AE1111" s="6">
        <f t="shared" si="83"/>
        <v>32.526381690317358</v>
      </c>
      <c r="BE1111" s="52"/>
    </row>
    <row r="1112" spans="4:57" x14ac:dyDescent="0.55000000000000004">
      <c r="D1112" s="6">
        <v>0.30685151910640895</v>
      </c>
      <c r="E1112" s="6">
        <f t="shared" si="82"/>
        <v>124.76026496327069</v>
      </c>
      <c r="AD1112" s="6">
        <v>124.76026496327069</v>
      </c>
      <c r="AE1112" s="6">
        <f t="shared" si="83"/>
        <v>37.428079488981204</v>
      </c>
      <c r="BE1112" s="52"/>
    </row>
    <row r="1113" spans="4:57" x14ac:dyDescent="0.55000000000000004">
      <c r="D1113" s="6">
        <v>0.72816380227376643</v>
      </c>
      <c r="E1113" s="6">
        <f t="shared" si="82"/>
        <v>180.363450917563</v>
      </c>
      <c r="AD1113" s="6">
        <v>180.363450917563</v>
      </c>
      <c r="AE1113" s="6">
        <f t="shared" si="83"/>
        <v>54.109035275268901</v>
      </c>
      <c r="BE1113" s="52"/>
    </row>
    <row r="1114" spans="4:57" x14ac:dyDescent="0.55000000000000004">
      <c r="D1114" s="6">
        <v>0.66377104583199398</v>
      </c>
      <c r="E1114" s="6">
        <f t="shared" si="82"/>
        <v>171.13885422662435</v>
      </c>
      <c r="AD1114" s="6">
        <v>171.13885422662435</v>
      </c>
      <c r="AE1114" s="6">
        <f t="shared" si="83"/>
        <v>51.341656267987304</v>
      </c>
      <c r="BE1114" s="52"/>
    </row>
    <row r="1115" spans="4:57" x14ac:dyDescent="0.55000000000000004">
      <c r="D1115" s="6">
        <v>0.76587467738023329</v>
      </c>
      <c r="E1115" s="6">
        <f t="shared" si="82"/>
        <v>186.2664152376247</v>
      </c>
      <c r="AD1115" s="6">
        <v>186.2664152376247</v>
      </c>
      <c r="AE1115" s="6">
        <f t="shared" si="83"/>
        <v>55.879924571287411</v>
      </c>
      <c r="BE1115" s="52"/>
    </row>
    <row r="1116" spans="4:57" x14ac:dyDescent="0.55000000000000004">
      <c r="D1116" s="6">
        <v>0.50488180486018508</v>
      </c>
      <c r="E1116" s="6">
        <f t="shared" si="82"/>
        <v>150.61185877516419</v>
      </c>
      <c r="AD1116" s="6">
        <v>150.61185877516419</v>
      </c>
      <c r="AE1116" s="6">
        <f t="shared" si="83"/>
        <v>45.18355763254926</v>
      </c>
      <c r="BE1116" s="52"/>
    </row>
    <row r="1117" spans="4:57" x14ac:dyDescent="0.55000000000000004">
      <c r="D1117" s="6">
        <v>0.84084673129369969</v>
      </c>
      <c r="E1117" s="6">
        <f t="shared" si="82"/>
        <v>199.89719761947936</v>
      </c>
      <c r="AD1117" s="6">
        <v>199.89719761947936</v>
      </c>
      <c r="AE1117" s="6">
        <f t="shared" si="83"/>
        <v>59.969159285843801</v>
      </c>
      <c r="BE1117" s="52"/>
    </row>
    <row r="1118" spans="4:57" x14ac:dyDescent="0.55000000000000004">
      <c r="D1118" s="6">
        <v>0.15206314084184291</v>
      </c>
      <c r="E1118" s="6">
        <f t="shared" si="82"/>
        <v>98.618752339219213</v>
      </c>
      <c r="AD1118" s="6">
        <v>98.618752339219213</v>
      </c>
      <c r="AE1118" s="6">
        <f t="shared" si="83"/>
        <v>29.585625701765764</v>
      </c>
      <c r="BE1118" s="52"/>
    </row>
    <row r="1119" spans="4:57" x14ac:dyDescent="0.55000000000000004">
      <c r="D1119" s="6">
        <v>0.69225624057305368</v>
      </c>
      <c r="E1119" s="6">
        <f t="shared" si="82"/>
        <v>175.11279550554585</v>
      </c>
      <c r="AD1119" s="6">
        <v>175.11279550554585</v>
      </c>
      <c r="AE1119" s="6">
        <f t="shared" si="83"/>
        <v>52.53383865166375</v>
      </c>
      <c r="BE1119" s="52"/>
    </row>
    <row r="1120" spans="4:57" x14ac:dyDescent="0.55000000000000004">
      <c r="D1120" s="6">
        <v>0.79051889251496021</v>
      </c>
      <c r="E1120" s="6">
        <f t="shared" si="82"/>
        <v>190.41115040556258</v>
      </c>
      <c r="AD1120" s="6">
        <v>190.41115040556258</v>
      </c>
      <c r="AE1120" s="6">
        <f t="shared" si="83"/>
        <v>57.12334512166877</v>
      </c>
      <c r="BE1120" s="52"/>
    </row>
    <row r="1121" spans="4:57" x14ac:dyDescent="0.55000000000000004">
      <c r="D1121" s="6">
        <v>0.75966918033596642</v>
      </c>
      <c r="E1121" s="6">
        <f t="shared" si="82"/>
        <v>185.2619399819707</v>
      </c>
      <c r="AD1121" s="6">
        <v>185.2619399819707</v>
      </c>
      <c r="AE1121" s="6">
        <f t="shared" si="83"/>
        <v>55.578581994591211</v>
      </c>
      <c r="BE1121" s="52"/>
    </row>
    <row r="1122" spans="4:57" x14ac:dyDescent="0.55000000000000004">
      <c r="D1122" s="6">
        <v>1.4508562482645315E-2</v>
      </c>
      <c r="E1122" s="6">
        <f t="shared" si="82"/>
        <v>40.837310127039572</v>
      </c>
      <c r="AD1122" s="6">
        <v>40.837310127039572</v>
      </c>
      <c r="AE1122" s="6">
        <f t="shared" si="83"/>
        <v>12.251193038111872</v>
      </c>
      <c r="BE1122" s="52"/>
    </row>
    <row r="1123" spans="4:57" x14ac:dyDescent="0.55000000000000004">
      <c r="D1123" s="6">
        <v>0.17103106587850936</v>
      </c>
      <c r="E1123" s="6">
        <f t="shared" si="82"/>
        <v>102.49506776010701</v>
      </c>
      <c r="AD1123" s="6">
        <v>102.49506776010701</v>
      </c>
      <c r="AE1123" s="6">
        <f t="shared" si="83"/>
        <v>30.7485203280321</v>
      </c>
      <c r="BE1123" s="52"/>
    </row>
    <row r="1124" spans="4:57" x14ac:dyDescent="0.55000000000000004">
      <c r="D1124" s="6">
        <v>0.9571109552009931</v>
      </c>
      <c r="E1124" s="6">
        <f t="shared" si="82"/>
        <v>235.90507875467853</v>
      </c>
      <c r="AD1124" s="6">
        <v>235.90507875467853</v>
      </c>
      <c r="AE1124" s="6">
        <f t="shared" si="83"/>
        <v>70.77152362640355</v>
      </c>
      <c r="BE1124" s="52"/>
    </row>
    <row r="1125" spans="4:57" x14ac:dyDescent="0.55000000000000004">
      <c r="D1125" s="6">
        <v>0.30588107726861546</v>
      </c>
      <c r="E1125" s="6">
        <f t="shared" si="82"/>
        <v>124.62201468572987</v>
      </c>
      <c r="AD1125" s="6">
        <v>124.62201468572987</v>
      </c>
      <c r="AE1125" s="6">
        <f t="shared" si="83"/>
        <v>37.386604405718955</v>
      </c>
      <c r="BE1125" s="52"/>
    </row>
    <row r="1126" spans="4:57" x14ac:dyDescent="0.55000000000000004">
      <c r="D1126" s="6">
        <v>0.16067380758286143</v>
      </c>
      <c r="E1126" s="6">
        <f t="shared" si="82"/>
        <v>100.41538159940553</v>
      </c>
      <c r="AD1126" s="6">
        <v>100.41538159940553</v>
      </c>
      <c r="AE1126" s="6">
        <f t="shared" si="83"/>
        <v>30.124614479821659</v>
      </c>
      <c r="BE1126" s="52"/>
    </row>
    <row r="1127" spans="4:57" x14ac:dyDescent="0.55000000000000004">
      <c r="D1127" s="6">
        <v>0.57210523620800569</v>
      </c>
      <c r="E1127" s="6">
        <f t="shared" si="82"/>
        <v>159.08682452176646</v>
      </c>
      <c r="AD1127" s="6">
        <v>159.08682452176646</v>
      </c>
      <c r="AE1127" s="6">
        <f t="shared" si="83"/>
        <v>47.726047356529939</v>
      </c>
      <c r="BE1127" s="52"/>
    </row>
    <row r="1128" spans="4:57" x14ac:dyDescent="0.55000000000000004">
      <c r="D1128" s="6">
        <v>0.59727572643016602</v>
      </c>
      <c r="E1128" s="6">
        <f t="shared" si="82"/>
        <v>162.31509449080809</v>
      </c>
      <c r="AD1128" s="6">
        <v>162.31509449080809</v>
      </c>
      <c r="AE1128" s="6">
        <f t="shared" si="83"/>
        <v>48.694528347242425</v>
      </c>
      <c r="BE1128" s="52"/>
    </row>
    <row r="1129" spans="4:57" x14ac:dyDescent="0.55000000000000004">
      <c r="D1129" s="6">
        <v>0.31364527311535229</v>
      </c>
      <c r="E1129" s="6">
        <f t="shared" si="82"/>
        <v>125.72280261646495</v>
      </c>
      <c r="AD1129" s="6">
        <v>125.72280261646495</v>
      </c>
      <c r="AE1129" s="6">
        <f t="shared" si="83"/>
        <v>37.716840784939485</v>
      </c>
      <c r="BE1129" s="52"/>
    </row>
    <row r="1130" spans="4:57" x14ac:dyDescent="0.55000000000000004">
      <c r="D1130" s="6">
        <v>0.26022810844694921</v>
      </c>
      <c r="E1130" s="6">
        <f t="shared" si="82"/>
        <v>117.86788406697741</v>
      </c>
      <c r="AD1130" s="6">
        <v>117.86788406697741</v>
      </c>
      <c r="AE1130" s="6">
        <f t="shared" si="83"/>
        <v>35.360365220093222</v>
      </c>
      <c r="BE1130" s="52"/>
    </row>
    <row r="1131" spans="4:57" x14ac:dyDescent="0.55000000000000004">
      <c r="D1131" s="6">
        <v>0.35578656185510982</v>
      </c>
      <c r="E1131" s="6">
        <f t="shared" si="82"/>
        <v>131.51279191724552</v>
      </c>
      <c r="AD1131" s="6">
        <v>131.51279191724552</v>
      </c>
      <c r="AE1131" s="6">
        <f t="shared" si="83"/>
        <v>39.453837575173658</v>
      </c>
      <c r="BE1131" s="52"/>
    </row>
    <row r="1132" spans="4:57" x14ac:dyDescent="0.55000000000000004">
      <c r="D1132" s="6">
        <v>0.27158338971208529</v>
      </c>
      <c r="E1132" s="6">
        <f t="shared" si="82"/>
        <v>119.5984398731465</v>
      </c>
      <c r="AD1132" s="6">
        <v>119.5984398731465</v>
      </c>
      <c r="AE1132" s="6">
        <f t="shared" si="83"/>
        <v>35.879531961943947</v>
      </c>
      <c r="BE1132" s="52"/>
    </row>
    <row r="1133" spans="4:57" x14ac:dyDescent="0.55000000000000004">
      <c r="D1133" s="6">
        <v>0.44910161064359477</v>
      </c>
      <c r="E1133" s="6">
        <f t="shared" si="82"/>
        <v>143.60342745275884</v>
      </c>
      <c r="AD1133" s="6">
        <v>143.60342745275884</v>
      </c>
      <c r="AE1133" s="6">
        <f t="shared" si="83"/>
        <v>43.081028235827652</v>
      </c>
      <c r="BE1133" s="52"/>
    </row>
    <row r="1134" spans="4:57" x14ac:dyDescent="0.55000000000000004">
      <c r="D1134" s="6">
        <v>0.74381929803233449</v>
      </c>
      <c r="E1134" s="6">
        <f t="shared" si="82"/>
        <v>182.75825948625931</v>
      </c>
      <c r="AD1134" s="6">
        <v>182.75825948625931</v>
      </c>
      <c r="AE1134" s="6">
        <f t="shared" si="83"/>
        <v>54.827477845877787</v>
      </c>
      <c r="BE1134" s="52"/>
    </row>
    <row r="1135" spans="4:57" x14ac:dyDescent="0.55000000000000004">
      <c r="D1135" s="6">
        <v>0.97612348108398983</v>
      </c>
      <c r="E1135" s="6">
        <f t="shared" si="82"/>
        <v>248.97797935215181</v>
      </c>
      <c r="AD1135" s="6">
        <v>248.97797935215181</v>
      </c>
      <c r="AE1135" s="6">
        <f t="shared" si="83"/>
        <v>74.693393805645542</v>
      </c>
      <c r="BE1135" s="52"/>
    </row>
    <row r="1136" spans="4:57" x14ac:dyDescent="0.55000000000000004">
      <c r="D1136" s="6">
        <v>0.98128757853861193</v>
      </c>
      <c r="E1136" s="6">
        <f t="shared" si="82"/>
        <v>254.05495133717278</v>
      </c>
      <c r="AD1136" s="6">
        <v>254.05495133717278</v>
      </c>
      <c r="AE1136" s="6">
        <f t="shared" si="83"/>
        <v>76.216485401151829</v>
      </c>
      <c r="BE1136" s="52"/>
    </row>
    <row r="1137" spans="4:57" x14ac:dyDescent="0.55000000000000004">
      <c r="D1137" s="6">
        <v>0.95774512031296</v>
      </c>
      <c r="E1137" s="6">
        <f t="shared" si="82"/>
        <v>236.25491485966546</v>
      </c>
      <c r="AD1137" s="6">
        <v>236.25491485966546</v>
      </c>
      <c r="AE1137" s="6">
        <f t="shared" si="83"/>
        <v>70.876474457899633</v>
      </c>
      <c r="BE1137" s="52"/>
    </row>
    <row r="1138" spans="4:57" x14ac:dyDescent="0.55000000000000004">
      <c r="D1138" s="6">
        <v>0.61842451639347418</v>
      </c>
      <c r="E1138" s="6">
        <f t="shared" si="82"/>
        <v>165.06728032582276</v>
      </c>
      <c r="AD1138" s="6">
        <v>165.06728032582276</v>
      </c>
      <c r="AE1138" s="6">
        <f t="shared" si="83"/>
        <v>49.520184097746828</v>
      </c>
      <c r="BE1138" s="52"/>
    </row>
    <row r="1139" spans="4:57" x14ac:dyDescent="0.55000000000000004">
      <c r="D1139" s="6">
        <v>6.1305525214586765E-2</v>
      </c>
      <c r="E1139" s="6">
        <f t="shared" si="82"/>
        <v>72.804688458272025</v>
      </c>
      <c r="AD1139" s="6">
        <v>72.804688458272025</v>
      </c>
      <c r="AE1139" s="6">
        <f t="shared" si="83"/>
        <v>21.841406537481607</v>
      </c>
      <c r="BE1139" s="52"/>
    </row>
    <row r="1140" spans="4:57" x14ac:dyDescent="0.55000000000000004">
      <c r="D1140" s="6">
        <v>0.93641957647222518</v>
      </c>
      <c r="E1140" s="6">
        <f t="shared" si="82"/>
        <v>226.26970147331662</v>
      </c>
      <c r="AD1140" s="6">
        <v>226.26970147331662</v>
      </c>
      <c r="AE1140" s="6">
        <f t="shared" si="83"/>
        <v>67.880910441994985</v>
      </c>
      <c r="BE1140" s="52"/>
    </row>
    <row r="1141" spans="4:57" x14ac:dyDescent="0.55000000000000004">
      <c r="D1141" s="6">
        <v>0.18134241039895393</v>
      </c>
      <c r="E1141" s="6">
        <f t="shared" si="82"/>
        <v>104.48694429360543</v>
      </c>
      <c r="AD1141" s="6">
        <v>104.48694429360543</v>
      </c>
      <c r="AE1141" s="6">
        <f t="shared" si="83"/>
        <v>31.34608328808163</v>
      </c>
      <c r="BE1141" s="52"/>
    </row>
    <row r="1142" spans="4:57" x14ac:dyDescent="0.55000000000000004">
      <c r="D1142" s="6">
        <v>0.45076343174574807</v>
      </c>
      <c r="E1142" s="6">
        <f t="shared" si="82"/>
        <v>143.81336144783654</v>
      </c>
      <c r="AD1142" s="6">
        <v>143.81336144783654</v>
      </c>
      <c r="AE1142" s="6">
        <f t="shared" si="83"/>
        <v>43.144008434350958</v>
      </c>
      <c r="BE1142" s="52"/>
    </row>
    <row r="1143" spans="4:57" x14ac:dyDescent="0.55000000000000004">
      <c r="D1143" s="6">
        <v>0.76014693162930269</v>
      </c>
      <c r="E1143" s="6">
        <f t="shared" si="82"/>
        <v>185.33876417243781</v>
      </c>
      <c r="AD1143" s="6">
        <v>185.33876417243781</v>
      </c>
      <c r="AE1143" s="6">
        <f t="shared" si="83"/>
        <v>55.601629251731339</v>
      </c>
      <c r="BE1143" s="52"/>
    </row>
    <row r="1144" spans="4:57" x14ac:dyDescent="0.55000000000000004">
      <c r="D1144" s="6">
        <v>0.12239401082875589</v>
      </c>
      <c r="E1144" s="6">
        <f t="shared" si="82"/>
        <v>91.844887784567234</v>
      </c>
      <c r="AD1144" s="6">
        <v>91.844887784567234</v>
      </c>
      <c r="AE1144" s="6">
        <f t="shared" si="83"/>
        <v>27.553466335370171</v>
      </c>
      <c r="BE1144" s="52"/>
    </row>
    <row r="1145" spans="4:57" x14ac:dyDescent="0.55000000000000004">
      <c r="D1145" s="6">
        <v>0.18368728135299761</v>
      </c>
      <c r="E1145" s="6">
        <f t="shared" si="82"/>
        <v>104.92989475920933</v>
      </c>
      <c r="AD1145" s="6">
        <v>104.92989475920933</v>
      </c>
      <c r="AE1145" s="6">
        <f t="shared" si="83"/>
        <v>31.478968427762798</v>
      </c>
      <c r="BE1145" s="52"/>
    </row>
    <row r="1146" spans="4:57" x14ac:dyDescent="0.55000000000000004">
      <c r="D1146" s="6">
        <v>0.24714752747230695</v>
      </c>
      <c r="E1146" s="6">
        <f t="shared" si="82"/>
        <v>115.82532490809257</v>
      </c>
      <c r="AD1146" s="6">
        <v>115.82532490809257</v>
      </c>
      <c r="AE1146" s="6">
        <f t="shared" si="83"/>
        <v>34.747597472427771</v>
      </c>
      <c r="BE1146" s="52"/>
    </row>
    <row r="1147" spans="4:57" x14ac:dyDescent="0.55000000000000004">
      <c r="D1147" s="6">
        <v>8.5158754985188434E-3</v>
      </c>
      <c r="E1147" s="6">
        <f t="shared" si="82"/>
        <v>30.698920338995237</v>
      </c>
      <c r="AD1147" s="6">
        <v>30.698920338995237</v>
      </c>
      <c r="AE1147" s="6">
        <f t="shared" si="83"/>
        <v>9.2096761016985713</v>
      </c>
      <c r="BE1147" s="52"/>
    </row>
    <row r="1148" spans="4:57" x14ac:dyDescent="0.55000000000000004">
      <c r="D1148" s="6">
        <v>0.28943388762343314</v>
      </c>
      <c r="E1148" s="6">
        <f t="shared" si="82"/>
        <v>122.24803467355963</v>
      </c>
      <c r="AD1148" s="6">
        <v>122.24803467355963</v>
      </c>
      <c r="AE1148" s="6">
        <f t="shared" si="83"/>
        <v>36.674410402067885</v>
      </c>
      <c r="BE1148" s="52"/>
    </row>
    <row r="1149" spans="4:57" x14ac:dyDescent="0.55000000000000004">
      <c r="D1149" s="6">
        <v>0.57737785519942386</v>
      </c>
      <c r="E1149" s="6">
        <f t="shared" si="82"/>
        <v>159.75949474607688</v>
      </c>
      <c r="AD1149" s="6">
        <v>159.75949474607688</v>
      </c>
      <c r="AE1149" s="6">
        <f t="shared" si="83"/>
        <v>47.927848423823065</v>
      </c>
      <c r="BE1149" s="52"/>
    </row>
    <row r="1150" spans="4:57" x14ac:dyDescent="0.55000000000000004">
      <c r="D1150" s="6">
        <v>0.25999282183655281</v>
      </c>
      <c r="E1150" s="6">
        <f t="shared" si="82"/>
        <v>117.83162322845517</v>
      </c>
      <c r="AD1150" s="6">
        <v>117.83162322845517</v>
      </c>
      <c r="AE1150" s="6">
        <f t="shared" si="83"/>
        <v>35.349486968536553</v>
      </c>
      <c r="BE1150" s="52"/>
    </row>
    <row r="1151" spans="4:57" x14ac:dyDescent="0.55000000000000004">
      <c r="D1151" s="6">
        <v>0.5000702404022398</v>
      </c>
      <c r="E1151" s="6">
        <f t="shared" si="82"/>
        <v>150.00880332895926</v>
      </c>
      <c r="AD1151" s="6">
        <v>150.00880332895926</v>
      </c>
      <c r="AE1151" s="6">
        <f t="shared" si="83"/>
        <v>45.002640998687774</v>
      </c>
      <c r="BE1151" s="52"/>
    </row>
    <row r="1152" spans="4:57" x14ac:dyDescent="0.55000000000000004">
      <c r="D1152" s="6">
        <v>0.7760918276060057</v>
      </c>
      <c r="E1152" s="6">
        <f t="shared" si="82"/>
        <v>187.95302682162256</v>
      </c>
      <c r="AD1152" s="6">
        <v>187.95302682162256</v>
      </c>
      <c r="AE1152" s="6">
        <f t="shared" si="83"/>
        <v>56.385908046486769</v>
      </c>
      <c r="BE1152" s="52"/>
    </row>
    <row r="1153" spans="4:57" x14ac:dyDescent="0.55000000000000004">
      <c r="D1153" s="6">
        <v>0.71307908433142508</v>
      </c>
      <c r="E1153" s="6">
        <f t="shared" si="82"/>
        <v>178.12012388409377</v>
      </c>
      <c r="AD1153" s="6">
        <v>178.12012388409377</v>
      </c>
      <c r="AE1153" s="6">
        <f t="shared" si="83"/>
        <v>53.436037165228129</v>
      </c>
      <c r="BE1153" s="52"/>
    </row>
    <row r="1154" spans="4:57" x14ac:dyDescent="0.55000000000000004">
      <c r="D1154" s="6">
        <v>0.29837817378720455</v>
      </c>
      <c r="E1154" s="6">
        <f t="shared" si="82"/>
        <v>123.54646078710002</v>
      </c>
      <c r="AD1154" s="6">
        <v>123.54646078710002</v>
      </c>
      <c r="AE1154" s="6">
        <f t="shared" si="83"/>
        <v>37.063938236130006</v>
      </c>
      <c r="BE1154" s="52"/>
    </row>
    <row r="1155" spans="4:57" x14ac:dyDescent="0.55000000000000004">
      <c r="D1155" s="6">
        <v>0.42452358955305325</v>
      </c>
      <c r="E1155" s="6">
        <f t="shared" ref="E1155:E1218" si="84">_xlfn.NORM.INV(D1155,$B$1,$B$2)</f>
        <v>140.48328510999914</v>
      </c>
      <c r="AD1155" s="6">
        <v>140.48328510999914</v>
      </c>
      <c r="AE1155" s="6">
        <f t="shared" ref="AE1155:AE1218" si="85">AD1155*0.3</f>
        <v>42.14498553299974</v>
      </c>
      <c r="BE1155" s="52"/>
    </row>
    <row r="1156" spans="4:57" x14ac:dyDescent="0.55000000000000004">
      <c r="D1156" s="6">
        <v>0.76219685370133539</v>
      </c>
      <c r="E1156" s="6">
        <f t="shared" si="84"/>
        <v>185.66935182872217</v>
      </c>
      <c r="AD1156" s="6">
        <v>185.66935182872217</v>
      </c>
      <c r="AE1156" s="6">
        <f t="shared" si="85"/>
        <v>55.70080554861665</v>
      </c>
      <c r="BE1156" s="52"/>
    </row>
    <row r="1157" spans="4:57" x14ac:dyDescent="0.55000000000000004">
      <c r="D1157" s="6">
        <v>0.18838311302536059</v>
      </c>
      <c r="E1157" s="6">
        <f t="shared" si="84"/>
        <v>105.80648449383781</v>
      </c>
      <c r="AD1157" s="6">
        <v>105.80648449383781</v>
      </c>
      <c r="AE1157" s="6">
        <f t="shared" si="85"/>
        <v>31.741945348151344</v>
      </c>
      <c r="BE1157" s="52"/>
    </row>
    <row r="1158" spans="4:57" x14ac:dyDescent="0.55000000000000004">
      <c r="D1158" s="6">
        <v>6.0514532209297034E-3</v>
      </c>
      <c r="E1158" s="6">
        <f t="shared" si="84"/>
        <v>24.543519054593091</v>
      </c>
      <c r="AD1158" s="6">
        <v>24.543519054593091</v>
      </c>
      <c r="AE1158" s="6">
        <f t="shared" si="85"/>
        <v>7.3630557163779269</v>
      </c>
      <c r="BE1158" s="52"/>
    </row>
    <row r="1159" spans="4:57" x14ac:dyDescent="0.55000000000000004">
      <c r="D1159" s="6">
        <v>0.11497345227447564</v>
      </c>
      <c r="E1159" s="6">
        <f t="shared" si="84"/>
        <v>89.975217950703922</v>
      </c>
      <c r="AD1159" s="6">
        <v>89.975217950703922</v>
      </c>
      <c r="AE1159" s="6">
        <f t="shared" si="85"/>
        <v>26.992565385211176</v>
      </c>
      <c r="BE1159" s="52"/>
    </row>
    <row r="1160" spans="4:57" x14ac:dyDescent="0.55000000000000004">
      <c r="D1160" s="6">
        <v>0.23718686330322492</v>
      </c>
      <c r="E1160" s="6">
        <f t="shared" si="84"/>
        <v>114.23095623186825</v>
      </c>
      <c r="AD1160" s="6">
        <v>114.23095623186825</v>
      </c>
      <c r="AE1160" s="6">
        <f t="shared" si="85"/>
        <v>34.269286869560474</v>
      </c>
      <c r="BE1160" s="52"/>
    </row>
    <row r="1161" spans="4:57" x14ac:dyDescent="0.55000000000000004">
      <c r="D1161" s="6">
        <v>0.46287179018254443</v>
      </c>
      <c r="E1161" s="6">
        <f t="shared" si="84"/>
        <v>145.33993114371526</v>
      </c>
      <c r="AD1161" s="6">
        <v>145.33993114371526</v>
      </c>
      <c r="AE1161" s="6">
        <f t="shared" si="85"/>
        <v>43.601979343114579</v>
      </c>
      <c r="BE1161" s="52"/>
    </row>
    <row r="1162" spans="4:57" x14ac:dyDescent="0.55000000000000004">
      <c r="D1162" s="6">
        <v>0.29573903924782152</v>
      </c>
      <c r="E1162" s="6">
        <f t="shared" si="84"/>
        <v>123.16523321906575</v>
      </c>
      <c r="AD1162" s="6">
        <v>123.16523321906575</v>
      </c>
      <c r="AE1162" s="6">
        <f t="shared" si="85"/>
        <v>36.949569965719725</v>
      </c>
      <c r="BE1162" s="52"/>
    </row>
    <row r="1163" spans="4:57" x14ac:dyDescent="0.55000000000000004">
      <c r="D1163" s="6">
        <v>0.73284225515011192</v>
      </c>
      <c r="E1163" s="6">
        <f t="shared" si="84"/>
        <v>181.07159491419515</v>
      </c>
      <c r="AD1163" s="6">
        <v>181.07159491419515</v>
      </c>
      <c r="AE1163" s="6">
        <f t="shared" si="85"/>
        <v>54.321478474258541</v>
      </c>
      <c r="BE1163" s="52"/>
    </row>
    <row r="1164" spans="4:57" x14ac:dyDescent="0.55000000000000004">
      <c r="D1164" s="6">
        <v>0.75191314024546996</v>
      </c>
      <c r="E1164" s="6">
        <f t="shared" si="84"/>
        <v>184.02612188695304</v>
      </c>
      <c r="AD1164" s="6">
        <v>184.02612188695304</v>
      </c>
      <c r="AE1164" s="6">
        <f t="shared" si="85"/>
        <v>55.207836566085909</v>
      </c>
      <c r="BE1164" s="52"/>
    </row>
    <row r="1165" spans="4:57" x14ac:dyDescent="0.55000000000000004">
      <c r="D1165" s="6">
        <v>0.99756755176590195</v>
      </c>
      <c r="E1165" s="6">
        <f t="shared" si="84"/>
        <v>290.79230513706102</v>
      </c>
      <c r="AD1165" s="6">
        <v>290.79230513706102</v>
      </c>
      <c r="AE1165" s="6">
        <f t="shared" si="85"/>
        <v>87.237691541118309</v>
      </c>
      <c r="BE1165" s="52"/>
    </row>
    <row r="1166" spans="4:57" x14ac:dyDescent="0.55000000000000004">
      <c r="D1166" s="6">
        <v>0.41247808643445028</v>
      </c>
      <c r="E1166" s="6">
        <f t="shared" si="84"/>
        <v>138.94124990506933</v>
      </c>
      <c r="AD1166" s="6">
        <v>138.94124990506933</v>
      </c>
      <c r="AE1166" s="6">
        <f t="shared" si="85"/>
        <v>41.682374971520794</v>
      </c>
      <c r="BE1166" s="52"/>
    </row>
    <row r="1167" spans="4:57" x14ac:dyDescent="0.55000000000000004">
      <c r="D1167" s="6">
        <v>9.5675059554550357E-2</v>
      </c>
      <c r="E1167" s="6">
        <f t="shared" si="84"/>
        <v>84.670224022644405</v>
      </c>
      <c r="AD1167" s="6">
        <v>84.670224022644405</v>
      </c>
      <c r="AE1167" s="6">
        <f t="shared" si="85"/>
        <v>25.401067206793321</v>
      </c>
      <c r="BE1167" s="52"/>
    </row>
    <row r="1168" spans="4:57" x14ac:dyDescent="0.55000000000000004">
      <c r="D1168" s="6">
        <v>0.89897287214384702</v>
      </c>
      <c r="E1168" s="6">
        <f t="shared" si="84"/>
        <v>213.7860368070823</v>
      </c>
      <c r="AD1168" s="6">
        <v>213.7860368070823</v>
      </c>
      <c r="AE1168" s="6">
        <f t="shared" si="85"/>
        <v>64.135811042124686</v>
      </c>
      <c r="BE1168" s="52"/>
    </row>
    <row r="1169" spans="4:57" x14ac:dyDescent="0.55000000000000004">
      <c r="D1169" s="6">
        <v>0.79867050538485895</v>
      </c>
      <c r="E1169" s="6">
        <f t="shared" si="84"/>
        <v>191.84409198273602</v>
      </c>
      <c r="AD1169" s="6">
        <v>191.84409198273602</v>
      </c>
      <c r="AE1169" s="6">
        <f t="shared" si="85"/>
        <v>57.553227594820804</v>
      </c>
      <c r="BE1169" s="52"/>
    </row>
    <row r="1170" spans="4:57" x14ac:dyDescent="0.55000000000000004">
      <c r="D1170" s="6">
        <v>0.1643906938520191</v>
      </c>
      <c r="E1170" s="6">
        <f t="shared" si="84"/>
        <v>101.17143038909595</v>
      </c>
      <c r="AD1170" s="6">
        <v>101.17143038909595</v>
      </c>
      <c r="AE1170" s="6">
        <f t="shared" si="85"/>
        <v>30.351429116728781</v>
      </c>
      <c r="BE1170" s="52"/>
    </row>
    <row r="1171" spans="4:57" x14ac:dyDescent="0.55000000000000004">
      <c r="D1171" s="6">
        <v>0.6092768952620945</v>
      </c>
      <c r="E1171" s="6">
        <f t="shared" si="84"/>
        <v>163.87174351194835</v>
      </c>
      <c r="AD1171" s="6">
        <v>163.87174351194835</v>
      </c>
      <c r="AE1171" s="6">
        <f t="shared" si="85"/>
        <v>49.161523053584503</v>
      </c>
      <c r="BE1171" s="52"/>
    </row>
    <row r="1172" spans="4:57" x14ac:dyDescent="0.55000000000000004">
      <c r="D1172" s="6">
        <v>0.26429500642343062</v>
      </c>
      <c r="E1172" s="6">
        <f t="shared" si="84"/>
        <v>118.49200809323419</v>
      </c>
      <c r="AD1172" s="6">
        <v>118.49200809323419</v>
      </c>
      <c r="AE1172" s="6">
        <f t="shared" si="85"/>
        <v>35.547602427970254</v>
      </c>
      <c r="BE1172" s="52"/>
    </row>
    <row r="1173" spans="4:57" x14ac:dyDescent="0.55000000000000004">
      <c r="D1173" s="6">
        <v>0.61948549517077933</v>
      </c>
      <c r="E1173" s="6">
        <f t="shared" si="84"/>
        <v>165.20648965231862</v>
      </c>
      <c r="AD1173" s="6">
        <v>165.20648965231862</v>
      </c>
      <c r="AE1173" s="6">
        <f t="shared" si="85"/>
        <v>49.561946895695584</v>
      </c>
      <c r="BE1173" s="52"/>
    </row>
    <row r="1174" spans="4:57" x14ac:dyDescent="0.55000000000000004">
      <c r="D1174" s="6">
        <v>0.81299225967625743</v>
      </c>
      <c r="E1174" s="6">
        <f t="shared" si="84"/>
        <v>194.44884630042364</v>
      </c>
      <c r="AD1174" s="6">
        <v>194.44884630042364</v>
      </c>
      <c r="AE1174" s="6">
        <f t="shared" si="85"/>
        <v>58.334653890127086</v>
      </c>
      <c r="BE1174" s="52"/>
    </row>
    <row r="1175" spans="4:57" x14ac:dyDescent="0.55000000000000004">
      <c r="D1175" s="6">
        <v>0.590280419964336</v>
      </c>
      <c r="E1175" s="6">
        <f t="shared" si="84"/>
        <v>161.41331896322365</v>
      </c>
      <c r="AD1175" s="6">
        <v>161.41331896322365</v>
      </c>
      <c r="AE1175" s="6">
        <f t="shared" si="85"/>
        <v>48.423995688967089</v>
      </c>
      <c r="BE1175" s="52"/>
    </row>
    <row r="1176" spans="4:57" x14ac:dyDescent="0.55000000000000004">
      <c r="D1176" s="6">
        <v>0.26642744691531994</v>
      </c>
      <c r="E1176" s="6">
        <f t="shared" si="84"/>
        <v>118.81730418532108</v>
      </c>
      <c r="AD1176" s="6">
        <v>118.81730418532108</v>
      </c>
      <c r="AE1176" s="6">
        <f t="shared" si="85"/>
        <v>35.645191255596323</v>
      </c>
      <c r="BE1176" s="52"/>
    </row>
    <row r="1177" spans="4:57" x14ac:dyDescent="0.55000000000000004">
      <c r="D1177" s="6">
        <v>0.37822839829210653</v>
      </c>
      <c r="E1177" s="6">
        <f t="shared" si="84"/>
        <v>134.49315131748526</v>
      </c>
      <c r="AD1177" s="6">
        <v>134.49315131748526</v>
      </c>
      <c r="AE1177" s="6">
        <f t="shared" si="85"/>
        <v>40.347945395245574</v>
      </c>
      <c r="BE1177" s="52"/>
    </row>
    <row r="1178" spans="4:57" x14ac:dyDescent="0.55000000000000004">
      <c r="D1178" s="6">
        <v>0.48575517979948513</v>
      </c>
      <c r="E1178" s="6">
        <f t="shared" si="84"/>
        <v>148.21429700960647</v>
      </c>
      <c r="AD1178" s="6">
        <v>148.21429700960647</v>
      </c>
      <c r="AE1178" s="6">
        <f t="shared" si="85"/>
        <v>44.464289102881942</v>
      </c>
      <c r="BE1178" s="52"/>
    </row>
    <row r="1179" spans="4:57" x14ac:dyDescent="0.55000000000000004">
      <c r="D1179" s="6">
        <v>0.49131158172103662</v>
      </c>
      <c r="E1179" s="6">
        <f t="shared" si="84"/>
        <v>148.91098215803646</v>
      </c>
      <c r="AD1179" s="6">
        <v>148.91098215803646</v>
      </c>
      <c r="AE1179" s="6">
        <f t="shared" si="85"/>
        <v>44.673294647410934</v>
      </c>
      <c r="BE1179" s="52"/>
    </row>
    <row r="1180" spans="4:57" x14ac:dyDescent="0.55000000000000004">
      <c r="D1180" s="6">
        <v>0.30766132256179435</v>
      </c>
      <c r="E1180" s="6">
        <f t="shared" si="84"/>
        <v>124.87548295217263</v>
      </c>
      <c r="AD1180" s="6">
        <v>124.87548295217263</v>
      </c>
      <c r="AE1180" s="6">
        <f t="shared" si="85"/>
        <v>37.462644885651791</v>
      </c>
      <c r="BE1180" s="52"/>
    </row>
    <row r="1181" spans="4:57" x14ac:dyDescent="0.55000000000000004">
      <c r="D1181" s="6">
        <v>0.80803179630728073</v>
      </c>
      <c r="E1181" s="6">
        <f t="shared" si="84"/>
        <v>193.53331287962789</v>
      </c>
      <c r="AD1181" s="6">
        <v>193.53331287962789</v>
      </c>
      <c r="AE1181" s="6">
        <f t="shared" si="85"/>
        <v>58.059993863888366</v>
      </c>
      <c r="BE1181" s="52"/>
    </row>
    <row r="1182" spans="4:57" x14ac:dyDescent="0.55000000000000004">
      <c r="D1182" s="6">
        <v>0.9535480128199757</v>
      </c>
      <c r="E1182" s="6">
        <f t="shared" si="84"/>
        <v>234.01371104321356</v>
      </c>
      <c r="AD1182" s="6">
        <v>234.01371104321356</v>
      </c>
      <c r="AE1182" s="6">
        <f t="shared" si="85"/>
        <v>70.204113312964068</v>
      </c>
      <c r="BE1182" s="52"/>
    </row>
    <row r="1183" spans="4:57" x14ac:dyDescent="0.55000000000000004">
      <c r="D1183" s="6">
        <v>0.38839647461773419</v>
      </c>
      <c r="E1183" s="6">
        <f t="shared" si="84"/>
        <v>135.82495874350127</v>
      </c>
      <c r="AD1183" s="6">
        <v>135.82495874350127</v>
      </c>
      <c r="AE1183" s="6">
        <f t="shared" si="85"/>
        <v>40.747487623050382</v>
      </c>
      <c r="BE1183" s="52"/>
    </row>
    <row r="1184" spans="4:57" x14ac:dyDescent="0.55000000000000004">
      <c r="D1184" s="6">
        <v>0.82307667842097099</v>
      </c>
      <c r="E1184" s="6">
        <f t="shared" si="84"/>
        <v>196.35769414518754</v>
      </c>
      <c r="AD1184" s="6">
        <v>196.35769414518754</v>
      </c>
      <c r="AE1184" s="6">
        <f t="shared" si="85"/>
        <v>58.907308243556258</v>
      </c>
      <c r="BE1184" s="52"/>
    </row>
    <row r="1185" spans="4:57" x14ac:dyDescent="0.55000000000000004">
      <c r="D1185" s="6">
        <v>0.62562252460112777</v>
      </c>
      <c r="E1185" s="6">
        <f t="shared" si="84"/>
        <v>166.01407468226577</v>
      </c>
      <c r="AD1185" s="6">
        <v>166.01407468226577</v>
      </c>
      <c r="AE1185" s="6">
        <f t="shared" si="85"/>
        <v>49.804222404679727</v>
      </c>
      <c r="BE1185" s="52"/>
    </row>
    <row r="1186" spans="4:57" x14ac:dyDescent="0.55000000000000004">
      <c r="D1186" s="6">
        <v>0.21010704305696182</v>
      </c>
      <c r="E1186" s="6">
        <f t="shared" si="84"/>
        <v>109.69750575384226</v>
      </c>
      <c r="AD1186" s="6">
        <v>109.69750575384226</v>
      </c>
      <c r="AE1186" s="6">
        <f t="shared" si="85"/>
        <v>32.909251726152675</v>
      </c>
      <c r="BE1186" s="52"/>
    </row>
    <row r="1187" spans="4:57" x14ac:dyDescent="0.55000000000000004">
      <c r="D1187" s="6">
        <v>0.37557868045676113</v>
      </c>
      <c r="E1187" s="6">
        <f t="shared" si="84"/>
        <v>134.14431704556122</v>
      </c>
      <c r="AD1187" s="6">
        <v>134.14431704556122</v>
      </c>
      <c r="AE1187" s="6">
        <f t="shared" si="85"/>
        <v>40.243295113668367</v>
      </c>
      <c r="BE1187" s="52"/>
    </row>
    <row r="1188" spans="4:57" x14ac:dyDescent="0.55000000000000004">
      <c r="D1188" s="6">
        <v>0.60773523240735083</v>
      </c>
      <c r="E1188" s="6">
        <f t="shared" si="84"/>
        <v>163.67105499159231</v>
      </c>
      <c r="AD1188" s="6">
        <v>163.67105499159231</v>
      </c>
      <c r="AE1188" s="6">
        <f t="shared" si="85"/>
        <v>49.10131649747769</v>
      </c>
      <c r="BE1188" s="52"/>
    </row>
    <row r="1189" spans="4:57" x14ac:dyDescent="0.55000000000000004">
      <c r="D1189" s="6">
        <v>0.1719099516233964</v>
      </c>
      <c r="E1189" s="6">
        <f t="shared" si="84"/>
        <v>102.66776941860046</v>
      </c>
      <c r="AD1189" s="6">
        <v>102.66776941860046</v>
      </c>
      <c r="AE1189" s="6">
        <f t="shared" si="85"/>
        <v>30.800330825580136</v>
      </c>
      <c r="BE1189" s="52"/>
    </row>
    <row r="1190" spans="4:57" x14ac:dyDescent="0.55000000000000004">
      <c r="D1190" s="6">
        <v>0.83469982178455548</v>
      </c>
      <c r="E1190" s="6">
        <f t="shared" si="84"/>
        <v>198.64526642628704</v>
      </c>
      <c r="AD1190" s="6">
        <v>198.64526642628704</v>
      </c>
      <c r="AE1190" s="6">
        <f t="shared" si="85"/>
        <v>59.593579927886111</v>
      </c>
      <c r="BE1190" s="52"/>
    </row>
    <row r="1191" spans="4:57" x14ac:dyDescent="0.55000000000000004">
      <c r="D1191" s="6">
        <v>0.6477888457191473</v>
      </c>
      <c r="E1191" s="6">
        <f t="shared" si="84"/>
        <v>168.96788156699623</v>
      </c>
      <c r="AD1191" s="6">
        <v>168.96788156699623</v>
      </c>
      <c r="AE1191" s="6">
        <f t="shared" si="85"/>
        <v>50.690364470098864</v>
      </c>
      <c r="BE1191" s="52"/>
    </row>
    <row r="1192" spans="4:57" x14ac:dyDescent="0.55000000000000004">
      <c r="D1192" s="6">
        <v>0.71944829282281508</v>
      </c>
      <c r="E1192" s="6">
        <f t="shared" si="84"/>
        <v>179.06016718756391</v>
      </c>
      <c r="AD1192" s="6">
        <v>179.06016718756391</v>
      </c>
      <c r="AE1192" s="6">
        <f t="shared" si="85"/>
        <v>53.718050156269172</v>
      </c>
      <c r="BE1192" s="52"/>
    </row>
    <row r="1193" spans="4:57" x14ac:dyDescent="0.55000000000000004">
      <c r="D1193" s="6">
        <v>0.68535630415679283</v>
      </c>
      <c r="E1193" s="6">
        <f t="shared" si="84"/>
        <v>174.13650475075127</v>
      </c>
      <c r="AD1193" s="6">
        <v>174.13650475075127</v>
      </c>
      <c r="AE1193" s="6">
        <f t="shared" si="85"/>
        <v>52.240951425225383</v>
      </c>
      <c r="BE1193" s="52"/>
    </row>
    <row r="1194" spans="4:57" x14ac:dyDescent="0.55000000000000004">
      <c r="D1194" s="6">
        <v>0.51237293998326505</v>
      </c>
      <c r="E1194" s="6">
        <f t="shared" si="84"/>
        <v>151.55096674736939</v>
      </c>
      <c r="AD1194" s="6">
        <v>151.55096674736939</v>
      </c>
      <c r="AE1194" s="6">
        <f t="shared" si="85"/>
        <v>45.465290024210816</v>
      </c>
      <c r="BE1194" s="52"/>
    </row>
    <row r="1195" spans="4:57" x14ac:dyDescent="0.55000000000000004">
      <c r="D1195" s="6">
        <v>0.1644307299442942</v>
      </c>
      <c r="E1195" s="6">
        <f t="shared" si="84"/>
        <v>101.1795133198479</v>
      </c>
      <c r="AD1195" s="6">
        <v>101.1795133198479</v>
      </c>
      <c r="AE1195" s="6">
        <f t="shared" si="85"/>
        <v>30.353853995954367</v>
      </c>
      <c r="BE1195" s="52"/>
    </row>
    <row r="1196" spans="4:57" x14ac:dyDescent="0.55000000000000004">
      <c r="D1196" s="6">
        <v>0.46294760234838717</v>
      </c>
      <c r="E1196" s="6">
        <f t="shared" si="84"/>
        <v>145.34947406257629</v>
      </c>
      <c r="AD1196" s="6">
        <v>145.34947406257629</v>
      </c>
      <c r="AE1196" s="6">
        <f t="shared" si="85"/>
        <v>43.604842218772887</v>
      </c>
      <c r="BE1196" s="52"/>
    </row>
    <row r="1197" spans="4:57" x14ac:dyDescent="0.55000000000000004">
      <c r="D1197" s="6">
        <v>0.34775505498855408</v>
      </c>
      <c r="E1197" s="6">
        <f t="shared" si="84"/>
        <v>130.43057625514274</v>
      </c>
      <c r="AD1197" s="6">
        <v>130.43057625514274</v>
      </c>
      <c r="AE1197" s="6">
        <f t="shared" si="85"/>
        <v>39.129172876542818</v>
      </c>
      <c r="BE1197" s="52"/>
    </row>
    <row r="1198" spans="4:57" x14ac:dyDescent="0.55000000000000004">
      <c r="D1198" s="6">
        <v>0.27232793777088327</v>
      </c>
      <c r="E1198" s="6">
        <f t="shared" si="84"/>
        <v>119.7106253194242</v>
      </c>
      <c r="AD1198" s="6">
        <v>119.7106253194242</v>
      </c>
      <c r="AE1198" s="6">
        <f t="shared" si="85"/>
        <v>35.91318759582726</v>
      </c>
      <c r="BE1198" s="52"/>
    </row>
    <row r="1199" spans="4:57" x14ac:dyDescent="0.55000000000000004">
      <c r="D1199" s="6">
        <v>0.63415107313712804</v>
      </c>
      <c r="E1199" s="6">
        <f t="shared" si="84"/>
        <v>167.14339419800879</v>
      </c>
      <c r="AD1199" s="6">
        <v>167.14339419800879</v>
      </c>
      <c r="AE1199" s="6">
        <f t="shared" si="85"/>
        <v>50.143018259402638</v>
      </c>
      <c r="BE1199" s="52"/>
    </row>
    <row r="1200" spans="4:57" x14ac:dyDescent="0.55000000000000004">
      <c r="D1200" s="6">
        <v>0.83606408905860274</v>
      </c>
      <c r="E1200" s="6">
        <f t="shared" si="84"/>
        <v>198.92047597223603</v>
      </c>
      <c r="AD1200" s="6">
        <v>198.92047597223603</v>
      </c>
      <c r="AE1200" s="6">
        <f t="shared" si="85"/>
        <v>59.676142791670806</v>
      </c>
      <c r="BE1200" s="52"/>
    </row>
    <row r="1201" spans="4:57" x14ac:dyDescent="0.55000000000000004">
      <c r="D1201" s="6">
        <v>0.66689778624439544</v>
      </c>
      <c r="E1201" s="6">
        <f t="shared" si="84"/>
        <v>171.56815145834915</v>
      </c>
      <c r="AD1201" s="6">
        <v>171.56815145834915</v>
      </c>
      <c r="AE1201" s="6">
        <f t="shared" si="85"/>
        <v>51.470445437504743</v>
      </c>
      <c r="BE1201" s="52"/>
    </row>
    <row r="1202" spans="4:57" x14ac:dyDescent="0.55000000000000004">
      <c r="D1202" s="6">
        <v>0.87765729890905042</v>
      </c>
      <c r="E1202" s="6">
        <f t="shared" si="84"/>
        <v>208.16776196434989</v>
      </c>
      <c r="AD1202" s="6">
        <v>208.16776196434989</v>
      </c>
      <c r="AE1202" s="6">
        <f t="shared" si="85"/>
        <v>62.450328589304966</v>
      </c>
      <c r="BE1202" s="52"/>
    </row>
    <row r="1203" spans="4:57" x14ac:dyDescent="0.55000000000000004">
      <c r="D1203" s="6">
        <v>0.92822627811381253</v>
      </c>
      <c r="E1203" s="6">
        <f t="shared" si="84"/>
        <v>223.1353730430119</v>
      </c>
      <c r="AD1203" s="6">
        <v>223.1353730430119</v>
      </c>
      <c r="AE1203" s="6">
        <f t="shared" si="85"/>
        <v>66.940611912903563</v>
      </c>
      <c r="BE1203" s="52"/>
    </row>
    <row r="1204" spans="4:57" x14ac:dyDescent="0.55000000000000004">
      <c r="D1204" s="6">
        <v>0.91950825019037308</v>
      </c>
      <c r="E1204" s="6">
        <f t="shared" si="84"/>
        <v>220.08857366061812</v>
      </c>
      <c r="AD1204" s="6">
        <v>220.08857366061812</v>
      </c>
      <c r="AE1204" s="6">
        <f t="shared" si="85"/>
        <v>66.02657209818544</v>
      </c>
      <c r="BE1204" s="52"/>
    </row>
    <row r="1205" spans="4:57" x14ac:dyDescent="0.55000000000000004">
      <c r="D1205" s="6">
        <v>0.27707591648328544</v>
      </c>
      <c r="E1205" s="6">
        <f t="shared" si="84"/>
        <v>120.42249021746866</v>
      </c>
      <c r="AD1205" s="6">
        <v>120.42249021746866</v>
      </c>
      <c r="AE1205" s="6">
        <f t="shared" si="85"/>
        <v>36.1267470652406</v>
      </c>
      <c r="BE1205" s="52"/>
    </row>
    <row r="1206" spans="4:57" x14ac:dyDescent="0.55000000000000004">
      <c r="D1206" s="6">
        <v>0.59367216912194887</v>
      </c>
      <c r="E1206" s="6">
        <f t="shared" si="84"/>
        <v>161.85007273259765</v>
      </c>
      <c r="AD1206" s="6">
        <v>161.85007273259765</v>
      </c>
      <c r="AE1206" s="6">
        <f t="shared" si="85"/>
        <v>48.555021819779292</v>
      </c>
      <c r="BE1206" s="52"/>
    </row>
    <row r="1207" spans="4:57" x14ac:dyDescent="0.55000000000000004">
      <c r="D1207" s="6">
        <v>0.99685274617909769</v>
      </c>
      <c r="E1207" s="6">
        <f t="shared" si="84"/>
        <v>286.60158707288798</v>
      </c>
      <c r="AD1207" s="6">
        <v>286.60158707288798</v>
      </c>
      <c r="AE1207" s="6">
        <f t="shared" si="85"/>
        <v>85.980476121866388</v>
      </c>
      <c r="BE1207" s="52"/>
    </row>
    <row r="1208" spans="4:57" x14ac:dyDescent="0.55000000000000004">
      <c r="D1208" s="6">
        <v>0.81845117099860265</v>
      </c>
      <c r="E1208" s="6">
        <f t="shared" si="84"/>
        <v>195.47391966152387</v>
      </c>
      <c r="AD1208" s="6">
        <v>195.47391966152387</v>
      </c>
      <c r="AE1208" s="6">
        <f t="shared" si="85"/>
        <v>58.642175898457154</v>
      </c>
      <c r="BE1208" s="52"/>
    </row>
    <row r="1209" spans="4:57" x14ac:dyDescent="0.55000000000000004">
      <c r="D1209" s="6">
        <v>0.27831188018017794</v>
      </c>
      <c r="E1209" s="6">
        <f t="shared" si="84"/>
        <v>120.60681329008243</v>
      </c>
      <c r="AD1209" s="6">
        <v>120.60681329008243</v>
      </c>
      <c r="AE1209" s="6">
        <f t="shared" si="85"/>
        <v>36.182043987024727</v>
      </c>
      <c r="BE1209" s="52"/>
    </row>
    <row r="1210" spans="4:57" x14ac:dyDescent="0.55000000000000004">
      <c r="D1210" s="6">
        <v>0.49542643733195768</v>
      </c>
      <c r="E1210" s="6">
        <f t="shared" si="84"/>
        <v>149.4267763684135</v>
      </c>
      <c r="AD1210" s="6">
        <v>149.4267763684135</v>
      </c>
      <c r="AE1210" s="6">
        <f t="shared" si="85"/>
        <v>44.828032910524051</v>
      </c>
      <c r="BE1210" s="52"/>
    </row>
    <row r="1211" spans="4:57" x14ac:dyDescent="0.55000000000000004">
      <c r="D1211" s="6">
        <v>0.66537844116928302</v>
      </c>
      <c r="E1211" s="6">
        <f t="shared" si="84"/>
        <v>171.3593507968248</v>
      </c>
      <c r="AD1211" s="6">
        <v>171.3593507968248</v>
      </c>
      <c r="AE1211" s="6">
        <f t="shared" si="85"/>
        <v>51.407805239047441</v>
      </c>
      <c r="BE1211" s="52"/>
    </row>
    <row r="1212" spans="4:57" x14ac:dyDescent="0.55000000000000004">
      <c r="D1212" s="6">
        <v>0.76027539299612568</v>
      </c>
      <c r="E1212" s="6">
        <f t="shared" si="84"/>
        <v>185.35943547206375</v>
      </c>
      <c r="AD1212" s="6">
        <v>185.35943547206375</v>
      </c>
      <c r="AE1212" s="6">
        <f t="shared" si="85"/>
        <v>55.607830641619124</v>
      </c>
      <c r="BE1212" s="52"/>
    </row>
    <row r="1213" spans="4:57" x14ac:dyDescent="0.55000000000000004">
      <c r="D1213" s="6">
        <v>0.32251453747908065</v>
      </c>
      <c r="E1213" s="6">
        <f t="shared" si="84"/>
        <v>126.96606054482621</v>
      </c>
      <c r="AD1213" s="6">
        <v>126.96606054482621</v>
      </c>
      <c r="AE1213" s="6">
        <f t="shared" si="85"/>
        <v>38.089818163447859</v>
      </c>
      <c r="BE1213" s="52"/>
    </row>
    <row r="1214" spans="4:57" x14ac:dyDescent="0.55000000000000004">
      <c r="D1214" s="6">
        <v>0.35242946561139432</v>
      </c>
      <c r="E1214" s="6">
        <f t="shared" si="84"/>
        <v>131.06151779750309</v>
      </c>
      <c r="AD1214" s="6">
        <v>131.06151779750309</v>
      </c>
      <c r="AE1214" s="6">
        <f t="shared" si="85"/>
        <v>39.318455339250924</v>
      </c>
      <c r="BE1214" s="52"/>
    </row>
    <row r="1215" spans="4:57" x14ac:dyDescent="0.55000000000000004">
      <c r="D1215" s="6">
        <v>0.38162526245722617</v>
      </c>
      <c r="E1215" s="6">
        <f t="shared" si="84"/>
        <v>134.93924820145017</v>
      </c>
      <c r="AD1215" s="6">
        <v>134.93924820145017</v>
      </c>
      <c r="AE1215" s="6">
        <f t="shared" si="85"/>
        <v>40.481774460435048</v>
      </c>
      <c r="BE1215" s="52"/>
    </row>
    <row r="1216" spans="4:57" x14ac:dyDescent="0.55000000000000004">
      <c r="D1216" s="6">
        <v>0.66267226148567582</v>
      </c>
      <c r="E1216" s="6">
        <f t="shared" si="84"/>
        <v>170.98836350953928</v>
      </c>
      <c r="AD1216" s="6">
        <v>170.98836350953928</v>
      </c>
      <c r="AE1216" s="6">
        <f t="shared" si="85"/>
        <v>51.296509052861786</v>
      </c>
      <c r="BE1216" s="52"/>
    </row>
    <row r="1217" spans="4:57" x14ac:dyDescent="0.55000000000000004">
      <c r="D1217" s="6">
        <v>0.14347443296870155</v>
      </c>
      <c r="E1217" s="6">
        <f t="shared" si="84"/>
        <v>96.758058042247825</v>
      </c>
      <c r="AD1217" s="6">
        <v>96.758058042247825</v>
      </c>
      <c r="AE1217" s="6">
        <f t="shared" si="85"/>
        <v>29.027417412674346</v>
      </c>
      <c r="BE1217" s="52"/>
    </row>
    <row r="1218" spans="4:57" x14ac:dyDescent="0.55000000000000004">
      <c r="D1218" s="6">
        <v>0.1270259241114694</v>
      </c>
      <c r="E1218" s="6">
        <f t="shared" si="84"/>
        <v>92.971853170632414</v>
      </c>
      <c r="AD1218" s="6">
        <v>92.971853170632414</v>
      </c>
      <c r="AE1218" s="6">
        <f t="shared" si="85"/>
        <v>27.891555951189723</v>
      </c>
      <c r="BE1218" s="52"/>
    </row>
    <row r="1219" spans="4:57" x14ac:dyDescent="0.55000000000000004">
      <c r="D1219" s="6">
        <v>0.18871209274152179</v>
      </c>
      <c r="E1219" s="6">
        <f t="shared" ref="E1219:E1282" si="86">_xlfn.NORM.INV(D1219,$B$1,$B$2)</f>
        <v>105.86738720038275</v>
      </c>
      <c r="AD1219" s="6">
        <v>105.86738720038275</v>
      </c>
      <c r="AE1219" s="6">
        <f t="shared" ref="AE1219:AE1282" si="87">AD1219*0.3</f>
        <v>31.760216160114823</v>
      </c>
      <c r="BE1219" s="52"/>
    </row>
    <row r="1220" spans="4:57" x14ac:dyDescent="0.55000000000000004">
      <c r="D1220" s="6">
        <v>3.0296621274624402E-2</v>
      </c>
      <c r="E1220" s="6">
        <f t="shared" si="86"/>
        <v>56.177400956029004</v>
      </c>
      <c r="AD1220" s="6">
        <v>56.177400956029004</v>
      </c>
      <c r="AE1220" s="6">
        <f t="shared" si="87"/>
        <v>16.8532202868087</v>
      </c>
      <c r="BE1220" s="52"/>
    </row>
    <row r="1221" spans="4:57" x14ac:dyDescent="0.55000000000000004">
      <c r="D1221" s="6">
        <v>0.90613857707612033</v>
      </c>
      <c r="E1221" s="6">
        <f t="shared" si="86"/>
        <v>215.86727416154878</v>
      </c>
      <c r="AD1221" s="6">
        <v>215.86727416154878</v>
      </c>
      <c r="AE1221" s="6">
        <f t="shared" si="87"/>
        <v>64.760182248464631</v>
      </c>
      <c r="BE1221" s="52"/>
    </row>
    <row r="1222" spans="4:57" x14ac:dyDescent="0.55000000000000004">
      <c r="D1222" s="6">
        <v>0.30030424106176112</v>
      </c>
      <c r="E1222" s="6">
        <f t="shared" si="86"/>
        <v>123.82371577678285</v>
      </c>
      <c r="AD1222" s="6">
        <v>123.82371577678285</v>
      </c>
      <c r="AE1222" s="6">
        <f t="shared" si="87"/>
        <v>37.147114733034854</v>
      </c>
      <c r="BE1222" s="52"/>
    </row>
    <row r="1223" spans="4:57" x14ac:dyDescent="0.55000000000000004">
      <c r="D1223" s="6">
        <v>0.61982750118291452</v>
      </c>
      <c r="E1223" s="6">
        <f t="shared" si="86"/>
        <v>165.25138879606646</v>
      </c>
      <c r="AD1223" s="6">
        <v>165.25138879606646</v>
      </c>
      <c r="AE1223" s="6">
        <f t="shared" si="87"/>
        <v>49.575416638819938</v>
      </c>
      <c r="BE1223" s="52"/>
    </row>
    <row r="1224" spans="4:57" x14ac:dyDescent="0.55000000000000004">
      <c r="D1224" s="6">
        <v>0.22797660903837025</v>
      </c>
      <c r="E1224" s="6">
        <f t="shared" si="86"/>
        <v>112.72365190275707</v>
      </c>
      <c r="AD1224" s="6">
        <v>112.72365190275707</v>
      </c>
      <c r="AE1224" s="6">
        <f t="shared" si="87"/>
        <v>33.817095570827121</v>
      </c>
      <c r="BE1224" s="52"/>
    </row>
    <row r="1225" spans="4:57" x14ac:dyDescent="0.55000000000000004">
      <c r="D1225" s="6">
        <v>0.94820087475459869</v>
      </c>
      <c r="E1225" s="6">
        <f t="shared" si="86"/>
        <v>231.38270508206347</v>
      </c>
      <c r="AD1225" s="6">
        <v>231.38270508206347</v>
      </c>
      <c r="AE1225" s="6">
        <f t="shared" si="87"/>
        <v>69.41481152461904</v>
      </c>
      <c r="BE1225" s="52"/>
    </row>
    <row r="1226" spans="4:57" x14ac:dyDescent="0.55000000000000004">
      <c r="D1226" s="6">
        <v>0.75897573302861321</v>
      </c>
      <c r="E1226" s="6">
        <f t="shared" si="86"/>
        <v>185.15057891688679</v>
      </c>
      <c r="AD1226" s="6">
        <v>185.15057891688679</v>
      </c>
      <c r="AE1226" s="6">
        <f t="shared" si="87"/>
        <v>55.545173675066032</v>
      </c>
      <c r="BE1226" s="52"/>
    </row>
    <row r="1227" spans="4:57" x14ac:dyDescent="0.55000000000000004">
      <c r="D1227" s="6">
        <v>0.33762628590667032</v>
      </c>
      <c r="E1227" s="6">
        <f t="shared" si="86"/>
        <v>129.0524929866034</v>
      </c>
      <c r="AD1227" s="6">
        <v>129.0524929866034</v>
      </c>
      <c r="AE1227" s="6">
        <f t="shared" si="87"/>
        <v>38.715747895981018</v>
      </c>
      <c r="BE1227" s="52"/>
    </row>
    <row r="1228" spans="4:57" x14ac:dyDescent="0.55000000000000004">
      <c r="D1228" s="6">
        <v>0.43380353163970164</v>
      </c>
      <c r="E1228" s="6">
        <f t="shared" si="86"/>
        <v>141.66506085735239</v>
      </c>
      <c r="AD1228" s="6">
        <v>141.66506085735239</v>
      </c>
      <c r="AE1228" s="6">
        <f t="shared" si="87"/>
        <v>42.499518257205715</v>
      </c>
      <c r="BE1228" s="52"/>
    </row>
    <row r="1229" spans="4:57" x14ac:dyDescent="0.55000000000000004">
      <c r="D1229" s="6">
        <v>0.14687280058813579</v>
      </c>
      <c r="E1229" s="6">
        <f t="shared" si="86"/>
        <v>97.502989310263928</v>
      </c>
      <c r="AD1229" s="6">
        <v>97.502989310263928</v>
      </c>
      <c r="AE1229" s="6">
        <f t="shared" si="87"/>
        <v>29.250896793079178</v>
      </c>
      <c r="BE1229" s="52"/>
    </row>
    <row r="1230" spans="4:57" x14ac:dyDescent="0.55000000000000004">
      <c r="D1230" s="6">
        <v>0.40913841288577701</v>
      </c>
      <c r="E1230" s="6">
        <f t="shared" si="86"/>
        <v>138.5119071669576</v>
      </c>
      <c r="AD1230" s="6">
        <v>138.5119071669576</v>
      </c>
      <c r="AE1230" s="6">
        <f t="shared" si="87"/>
        <v>41.553572150087277</v>
      </c>
      <c r="BE1230" s="52"/>
    </row>
    <row r="1231" spans="4:57" x14ac:dyDescent="0.55000000000000004">
      <c r="D1231" s="6">
        <v>0.91652393722973868</v>
      </c>
      <c r="E1231" s="6">
        <f t="shared" si="86"/>
        <v>219.10318785176207</v>
      </c>
      <c r="AD1231" s="6">
        <v>219.10318785176207</v>
      </c>
      <c r="AE1231" s="6">
        <f t="shared" si="87"/>
        <v>65.730956355528619</v>
      </c>
      <c r="BE1231" s="52"/>
    </row>
    <row r="1232" spans="4:57" x14ac:dyDescent="0.55000000000000004">
      <c r="D1232" s="6">
        <v>0.73068515247306909</v>
      </c>
      <c r="E1232" s="6">
        <f t="shared" si="86"/>
        <v>180.74432377478337</v>
      </c>
      <c r="AD1232" s="6">
        <v>180.74432377478337</v>
      </c>
      <c r="AE1232" s="6">
        <f t="shared" si="87"/>
        <v>54.223297132435007</v>
      </c>
      <c r="BE1232" s="52"/>
    </row>
    <row r="1233" spans="4:57" x14ac:dyDescent="0.55000000000000004">
      <c r="D1233" s="6">
        <v>0.98566425595557161</v>
      </c>
      <c r="E1233" s="6">
        <f t="shared" si="86"/>
        <v>259.39870561026885</v>
      </c>
      <c r="AD1233" s="6">
        <v>259.39870561026885</v>
      </c>
      <c r="AE1233" s="6">
        <f t="shared" si="87"/>
        <v>77.819611683080652</v>
      </c>
      <c r="BE1233" s="52"/>
    </row>
    <row r="1234" spans="4:57" x14ac:dyDescent="0.55000000000000004">
      <c r="D1234" s="6">
        <v>0.2311367210185401</v>
      </c>
      <c r="E1234" s="6">
        <f t="shared" si="86"/>
        <v>113.24457696823026</v>
      </c>
      <c r="AD1234" s="6">
        <v>113.24457696823026</v>
      </c>
      <c r="AE1234" s="6">
        <f t="shared" si="87"/>
        <v>33.973373090469074</v>
      </c>
      <c r="BE1234" s="52"/>
    </row>
    <row r="1235" spans="4:57" x14ac:dyDescent="0.55000000000000004">
      <c r="D1235" s="6">
        <v>0.82473888902347514</v>
      </c>
      <c r="E1235" s="6">
        <f t="shared" si="86"/>
        <v>196.6788414856951</v>
      </c>
      <c r="AD1235" s="6">
        <v>196.6788414856951</v>
      </c>
      <c r="AE1235" s="6">
        <f t="shared" si="87"/>
        <v>59.003652445708525</v>
      </c>
      <c r="BE1235" s="52"/>
    </row>
    <row r="1236" spans="4:57" x14ac:dyDescent="0.55000000000000004">
      <c r="D1236" s="6">
        <v>0.1529783387753082</v>
      </c>
      <c r="E1236" s="6">
        <f t="shared" si="86"/>
        <v>98.812849798741667</v>
      </c>
      <c r="AD1236" s="6">
        <v>98.812849798741667</v>
      </c>
      <c r="AE1236" s="6">
        <f t="shared" si="87"/>
        <v>29.6438549396225</v>
      </c>
      <c r="BE1236" s="52"/>
    </row>
    <row r="1237" spans="4:57" x14ac:dyDescent="0.55000000000000004">
      <c r="D1237" s="6">
        <v>0.12912827057365517</v>
      </c>
      <c r="E1237" s="6">
        <f t="shared" si="86"/>
        <v>93.473924638249457</v>
      </c>
      <c r="AD1237" s="6">
        <v>93.473924638249457</v>
      </c>
      <c r="AE1237" s="6">
        <f t="shared" si="87"/>
        <v>28.042177391474837</v>
      </c>
      <c r="BE1237" s="52"/>
    </row>
    <row r="1238" spans="4:57" x14ac:dyDescent="0.55000000000000004">
      <c r="D1238" s="6">
        <v>0.5880490247802288</v>
      </c>
      <c r="E1238" s="6">
        <f t="shared" si="86"/>
        <v>161.12645963377034</v>
      </c>
      <c r="AD1238" s="6">
        <v>161.12645963377034</v>
      </c>
      <c r="AE1238" s="6">
        <f t="shared" si="87"/>
        <v>48.337937890131101</v>
      </c>
      <c r="BE1238" s="52"/>
    </row>
    <row r="1239" spans="4:57" x14ac:dyDescent="0.55000000000000004">
      <c r="D1239" s="6">
        <v>0.3396687918120368</v>
      </c>
      <c r="E1239" s="6">
        <f t="shared" si="86"/>
        <v>129.33163874473962</v>
      </c>
      <c r="AD1239" s="6">
        <v>129.33163874473962</v>
      </c>
      <c r="AE1239" s="6">
        <f t="shared" si="87"/>
        <v>38.799491623421886</v>
      </c>
      <c r="BE1239" s="52"/>
    </row>
    <row r="1240" spans="4:57" x14ac:dyDescent="0.55000000000000004">
      <c r="D1240" s="6">
        <v>0.49868538982444677</v>
      </c>
      <c r="E1240" s="6">
        <f t="shared" si="86"/>
        <v>149.83523775001021</v>
      </c>
      <c r="AD1240" s="6">
        <v>149.83523775001021</v>
      </c>
      <c r="AE1240" s="6">
        <f t="shared" si="87"/>
        <v>44.950571325003061</v>
      </c>
      <c r="BE1240" s="52"/>
    </row>
    <row r="1241" spans="4:57" x14ac:dyDescent="0.55000000000000004">
      <c r="D1241" s="6">
        <v>0.94014308837314398</v>
      </c>
      <c r="E1241" s="6">
        <f t="shared" si="86"/>
        <v>227.79879500128808</v>
      </c>
      <c r="AD1241" s="6">
        <v>227.79879500128808</v>
      </c>
      <c r="AE1241" s="6">
        <f t="shared" si="87"/>
        <v>68.339638500386428</v>
      </c>
      <c r="BE1241" s="52"/>
    </row>
    <row r="1242" spans="4:57" x14ac:dyDescent="0.55000000000000004">
      <c r="D1242" s="6">
        <v>0.81515911749776637</v>
      </c>
      <c r="E1242" s="6">
        <f t="shared" si="86"/>
        <v>194.85348132497893</v>
      </c>
      <c r="AD1242" s="6">
        <v>194.85348132497893</v>
      </c>
      <c r="AE1242" s="6">
        <f t="shared" si="87"/>
        <v>58.456044397493677</v>
      </c>
      <c r="BE1242" s="52"/>
    </row>
    <row r="1243" spans="4:57" x14ac:dyDescent="0.55000000000000004">
      <c r="D1243" s="6">
        <v>0.55853785247824805</v>
      </c>
      <c r="E1243" s="6">
        <f t="shared" si="86"/>
        <v>157.36315891343716</v>
      </c>
      <c r="AD1243" s="6">
        <v>157.36315891343716</v>
      </c>
      <c r="AE1243" s="6">
        <f t="shared" si="87"/>
        <v>47.208947674031144</v>
      </c>
      <c r="BE1243" s="52"/>
    </row>
    <row r="1244" spans="4:57" x14ac:dyDescent="0.55000000000000004">
      <c r="D1244" s="6">
        <v>0.22789508710498896</v>
      </c>
      <c r="E1244" s="6">
        <f t="shared" si="86"/>
        <v>112.71016007452405</v>
      </c>
      <c r="AD1244" s="6">
        <v>112.71016007452405</v>
      </c>
      <c r="AE1244" s="6">
        <f t="shared" si="87"/>
        <v>33.813048022357215</v>
      </c>
      <c r="BE1244" s="52"/>
    </row>
    <row r="1245" spans="4:57" x14ac:dyDescent="0.55000000000000004">
      <c r="D1245" s="6">
        <v>0.5670254871934941</v>
      </c>
      <c r="E1245" s="6">
        <f t="shared" si="86"/>
        <v>158.44031354740383</v>
      </c>
      <c r="AD1245" s="6">
        <v>158.44031354740383</v>
      </c>
      <c r="AE1245" s="6">
        <f t="shared" si="87"/>
        <v>47.532094064221148</v>
      </c>
      <c r="BE1245" s="52"/>
    </row>
    <row r="1246" spans="4:57" x14ac:dyDescent="0.55000000000000004">
      <c r="D1246" s="6">
        <v>0.10132724411548666</v>
      </c>
      <c r="E1246" s="6">
        <f t="shared" si="86"/>
        <v>86.298740394109586</v>
      </c>
      <c r="AD1246" s="6">
        <v>86.298740394109586</v>
      </c>
      <c r="AE1246" s="6">
        <f t="shared" si="87"/>
        <v>25.889622118232875</v>
      </c>
      <c r="BE1246" s="52"/>
    </row>
    <row r="1247" spans="4:57" x14ac:dyDescent="0.55000000000000004">
      <c r="D1247" s="6">
        <v>0.74910968128990085</v>
      </c>
      <c r="E1247" s="6">
        <f t="shared" si="86"/>
        <v>183.58453387943746</v>
      </c>
      <c r="AD1247" s="6">
        <v>183.58453387943746</v>
      </c>
      <c r="AE1247" s="6">
        <f t="shared" si="87"/>
        <v>55.075360163831235</v>
      </c>
      <c r="BE1247" s="52"/>
    </row>
    <row r="1248" spans="4:57" x14ac:dyDescent="0.55000000000000004">
      <c r="D1248" s="6">
        <v>0.76359270677164359</v>
      </c>
      <c r="E1248" s="6">
        <f t="shared" si="86"/>
        <v>185.89535364949211</v>
      </c>
      <c r="AD1248" s="6">
        <v>185.89535364949211</v>
      </c>
      <c r="AE1248" s="6">
        <f t="shared" si="87"/>
        <v>55.768606094847634</v>
      </c>
      <c r="BE1248" s="52"/>
    </row>
    <row r="1249" spans="4:57" x14ac:dyDescent="0.55000000000000004">
      <c r="D1249" s="6">
        <v>0.79176000148082415</v>
      </c>
      <c r="E1249" s="6">
        <f t="shared" si="86"/>
        <v>190.62716101164563</v>
      </c>
      <c r="AD1249" s="6">
        <v>190.62716101164563</v>
      </c>
      <c r="AE1249" s="6">
        <f t="shared" si="87"/>
        <v>57.188148303493683</v>
      </c>
      <c r="BE1249" s="52"/>
    </row>
    <row r="1250" spans="4:57" x14ac:dyDescent="0.55000000000000004">
      <c r="D1250" s="6">
        <v>0.35579207458956497</v>
      </c>
      <c r="E1250" s="6">
        <f t="shared" si="86"/>
        <v>131.51353171359676</v>
      </c>
      <c r="AD1250" s="6">
        <v>131.51353171359676</v>
      </c>
      <c r="AE1250" s="6">
        <f t="shared" si="87"/>
        <v>39.454059514079027</v>
      </c>
      <c r="BE1250" s="52"/>
    </row>
    <row r="1251" spans="4:57" x14ac:dyDescent="0.55000000000000004">
      <c r="D1251" s="6">
        <v>0.48098198723887087</v>
      </c>
      <c r="E1251" s="6">
        <f t="shared" si="86"/>
        <v>147.61554207129382</v>
      </c>
      <c r="AD1251" s="6">
        <v>147.61554207129382</v>
      </c>
      <c r="AE1251" s="6">
        <f t="shared" si="87"/>
        <v>44.284662621388144</v>
      </c>
      <c r="BE1251" s="52"/>
    </row>
    <row r="1252" spans="4:57" x14ac:dyDescent="0.55000000000000004">
      <c r="D1252" s="6">
        <v>0.19816558044567101</v>
      </c>
      <c r="E1252" s="6">
        <f t="shared" si="86"/>
        <v>107.59040979300393</v>
      </c>
      <c r="AD1252" s="6">
        <v>107.59040979300393</v>
      </c>
      <c r="AE1252" s="6">
        <f t="shared" si="87"/>
        <v>32.277122937901176</v>
      </c>
      <c r="BE1252" s="52"/>
    </row>
    <row r="1253" spans="4:57" x14ac:dyDescent="0.55000000000000004">
      <c r="D1253" s="6">
        <v>4.1545798254381427E-2</v>
      </c>
      <c r="E1253" s="6">
        <f t="shared" si="86"/>
        <v>63.348854401171991</v>
      </c>
      <c r="AD1253" s="6">
        <v>63.348854401171991</v>
      </c>
      <c r="AE1253" s="6">
        <f t="shared" si="87"/>
        <v>19.004656320351597</v>
      </c>
      <c r="BE1253" s="52"/>
    </row>
    <row r="1254" spans="4:57" x14ac:dyDescent="0.55000000000000004">
      <c r="D1254" s="6">
        <v>0.29417109582349654</v>
      </c>
      <c r="E1254" s="6">
        <f t="shared" si="86"/>
        <v>122.9380015526022</v>
      </c>
      <c r="AD1254" s="6">
        <v>122.9380015526022</v>
      </c>
      <c r="AE1254" s="6">
        <f t="shared" si="87"/>
        <v>36.881400465780658</v>
      </c>
      <c r="BE1254" s="52"/>
    </row>
    <row r="1255" spans="4:57" x14ac:dyDescent="0.55000000000000004">
      <c r="D1255" s="6">
        <v>0.95330685672165305</v>
      </c>
      <c r="E1255" s="6">
        <f t="shared" si="86"/>
        <v>233.88996487347256</v>
      </c>
      <c r="AD1255" s="6">
        <v>233.88996487347256</v>
      </c>
      <c r="AE1255" s="6">
        <f t="shared" si="87"/>
        <v>70.166989462041769</v>
      </c>
      <c r="BE1255" s="52"/>
    </row>
    <row r="1256" spans="4:57" x14ac:dyDescent="0.55000000000000004">
      <c r="D1256" s="6">
        <v>0.46075656361049089</v>
      </c>
      <c r="E1256" s="6">
        <f t="shared" si="86"/>
        <v>145.07360553398877</v>
      </c>
      <c r="AD1256" s="6">
        <v>145.07360553398877</v>
      </c>
      <c r="AE1256" s="6">
        <f t="shared" si="87"/>
        <v>43.522081660196626</v>
      </c>
      <c r="BE1256" s="52"/>
    </row>
    <row r="1257" spans="4:57" x14ac:dyDescent="0.55000000000000004">
      <c r="D1257" s="6">
        <v>0.62072487800744369</v>
      </c>
      <c r="E1257" s="6">
        <f t="shared" si="86"/>
        <v>165.36925658148618</v>
      </c>
      <c r="AD1257" s="6">
        <v>165.36925658148618</v>
      </c>
      <c r="AE1257" s="6">
        <f t="shared" si="87"/>
        <v>49.610776974445855</v>
      </c>
      <c r="BE1257" s="52"/>
    </row>
    <row r="1258" spans="4:57" x14ac:dyDescent="0.55000000000000004">
      <c r="D1258" s="6">
        <v>0.90077451375698792</v>
      </c>
      <c r="E1258" s="6">
        <f t="shared" si="86"/>
        <v>214.29886665629584</v>
      </c>
      <c r="AD1258" s="6">
        <v>214.29886665629584</v>
      </c>
      <c r="AE1258" s="6">
        <f t="shared" si="87"/>
        <v>64.289659996888744</v>
      </c>
      <c r="BE1258" s="52"/>
    </row>
    <row r="1259" spans="4:57" x14ac:dyDescent="0.55000000000000004">
      <c r="D1259" s="6">
        <v>0.21390471642248066</v>
      </c>
      <c r="E1259" s="6">
        <f t="shared" si="86"/>
        <v>110.35271268145601</v>
      </c>
      <c r="AD1259" s="6">
        <v>110.35271268145601</v>
      </c>
      <c r="AE1259" s="6">
        <f t="shared" si="87"/>
        <v>33.105813804436799</v>
      </c>
      <c r="BE1259" s="52"/>
    </row>
    <row r="1260" spans="4:57" x14ac:dyDescent="0.55000000000000004">
      <c r="D1260" s="6">
        <v>0.85067496794645159</v>
      </c>
      <c r="E1260" s="6">
        <f t="shared" si="86"/>
        <v>201.96663152800099</v>
      </c>
      <c r="AD1260" s="6">
        <v>201.96663152800099</v>
      </c>
      <c r="AE1260" s="6">
        <f t="shared" si="87"/>
        <v>60.589989458400296</v>
      </c>
      <c r="BE1260" s="52"/>
    </row>
    <row r="1261" spans="4:57" x14ac:dyDescent="0.55000000000000004">
      <c r="D1261" s="6">
        <v>0.82374686118195672</v>
      </c>
      <c r="E1261" s="6">
        <f t="shared" si="86"/>
        <v>196.48694603198535</v>
      </c>
      <c r="AD1261" s="6">
        <v>196.48694603198535</v>
      </c>
      <c r="AE1261" s="6">
        <f t="shared" si="87"/>
        <v>58.946083809595606</v>
      </c>
      <c r="BE1261" s="52"/>
    </row>
    <row r="1262" spans="4:57" x14ac:dyDescent="0.55000000000000004">
      <c r="D1262" s="6">
        <v>3.656034493281346E-2</v>
      </c>
      <c r="E1262" s="6">
        <f t="shared" si="86"/>
        <v>60.396167881891756</v>
      </c>
      <c r="AD1262" s="6">
        <v>60.396167881891756</v>
      </c>
      <c r="AE1262" s="6">
        <f t="shared" si="87"/>
        <v>18.118850364567525</v>
      </c>
      <c r="BE1262" s="52"/>
    </row>
    <row r="1263" spans="4:57" x14ac:dyDescent="0.55000000000000004">
      <c r="D1263" s="6">
        <v>0.82711229991155888</v>
      </c>
      <c r="E1263" s="6">
        <f t="shared" si="86"/>
        <v>197.14076346092318</v>
      </c>
      <c r="AD1263" s="6">
        <v>197.14076346092318</v>
      </c>
      <c r="AE1263" s="6">
        <f t="shared" si="87"/>
        <v>59.142229038276952</v>
      </c>
      <c r="BE1263" s="52"/>
    </row>
    <row r="1264" spans="4:57" x14ac:dyDescent="0.55000000000000004">
      <c r="D1264" s="6">
        <v>7.7940565694959441E-3</v>
      </c>
      <c r="E1264" s="6">
        <f t="shared" si="86"/>
        <v>29.079047049970526</v>
      </c>
      <c r="AD1264" s="6">
        <v>29.079047049970526</v>
      </c>
      <c r="AE1264" s="6">
        <f t="shared" si="87"/>
        <v>8.7237141149911572</v>
      </c>
      <c r="BE1264" s="52"/>
    </row>
    <row r="1265" spans="4:57" x14ac:dyDescent="0.55000000000000004">
      <c r="D1265" s="6">
        <v>0.82956963484003721</v>
      </c>
      <c r="E1265" s="6">
        <f t="shared" si="86"/>
        <v>197.62329712749047</v>
      </c>
      <c r="AD1265" s="6">
        <v>197.62329712749047</v>
      </c>
      <c r="AE1265" s="6">
        <f t="shared" si="87"/>
        <v>59.286989138247137</v>
      </c>
      <c r="BE1265" s="52"/>
    </row>
    <row r="1266" spans="4:57" x14ac:dyDescent="0.55000000000000004">
      <c r="D1266" s="6">
        <v>0.84874965174382344</v>
      </c>
      <c r="E1266" s="6">
        <f t="shared" si="86"/>
        <v>201.55427823514549</v>
      </c>
      <c r="AD1266" s="6">
        <v>201.55427823514549</v>
      </c>
      <c r="AE1266" s="6">
        <f t="shared" si="87"/>
        <v>60.466283470543644</v>
      </c>
      <c r="BE1266" s="52"/>
    </row>
    <row r="1267" spans="4:57" x14ac:dyDescent="0.55000000000000004">
      <c r="D1267" s="6">
        <v>0.99369833350964054</v>
      </c>
      <c r="E1267" s="6">
        <f t="shared" si="86"/>
        <v>274.73926965766776</v>
      </c>
      <c r="AD1267" s="6">
        <v>274.73926965766776</v>
      </c>
      <c r="AE1267" s="6">
        <f t="shared" si="87"/>
        <v>82.421780897300323</v>
      </c>
      <c r="BE1267" s="52"/>
    </row>
    <row r="1268" spans="4:57" x14ac:dyDescent="0.55000000000000004">
      <c r="D1268" s="6">
        <v>0.68478128307583042</v>
      </c>
      <c r="E1268" s="6">
        <f t="shared" si="86"/>
        <v>174.05556242987171</v>
      </c>
      <c r="AD1268" s="6">
        <v>174.05556242987171</v>
      </c>
      <c r="AE1268" s="6">
        <f t="shared" si="87"/>
        <v>52.216668728961515</v>
      </c>
      <c r="BE1268" s="52"/>
    </row>
    <row r="1269" spans="4:57" x14ac:dyDescent="0.55000000000000004">
      <c r="D1269" s="6">
        <v>0.1089172786240632</v>
      </c>
      <c r="E1269" s="6">
        <f t="shared" si="86"/>
        <v>88.384667581053108</v>
      </c>
      <c r="AD1269" s="6">
        <v>88.384667581053108</v>
      </c>
      <c r="AE1269" s="6">
        <f t="shared" si="87"/>
        <v>26.515400274315933</v>
      </c>
      <c r="BE1269" s="52"/>
    </row>
    <row r="1270" spans="4:57" x14ac:dyDescent="0.55000000000000004">
      <c r="D1270" s="6">
        <v>0.74454603007043918</v>
      </c>
      <c r="E1270" s="6">
        <f t="shared" si="86"/>
        <v>182.87122987051896</v>
      </c>
      <c r="AD1270" s="6">
        <v>182.87122987051896</v>
      </c>
      <c r="AE1270" s="6">
        <f t="shared" si="87"/>
        <v>54.861368961155684</v>
      </c>
      <c r="BE1270" s="52"/>
    </row>
    <row r="1271" spans="4:57" x14ac:dyDescent="0.55000000000000004">
      <c r="D1271" s="6">
        <v>0.26081649699983689</v>
      </c>
      <c r="E1271" s="6">
        <f t="shared" si="86"/>
        <v>117.95848881289805</v>
      </c>
      <c r="AD1271" s="6">
        <v>117.95848881289805</v>
      </c>
      <c r="AE1271" s="6">
        <f t="shared" si="87"/>
        <v>35.387546643869413</v>
      </c>
      <c r="BE1271" s="52"/>
    </row>
    <row r="1272" spans="4:57" x14ac:dyDescent="0.55000000000000004">
      <c r="D1272" s="6">
        <v>0.41859352597163968</v>
      </c>
      <c r="E1272" s="6">
        <f t="shared" si="86"/>
        <v>139.72535546234835</v>
      </c>
      <c r="AD1272" s="6">
        <v>139.72535546234835</v>
      </c>
      <c r="AE1272" s="6">
        <f t="shared" si="87"/>
        <v>41.917606638704505</v>
      </c>
      <c r="BE1272" s="52"/>
    </row>
    <row r="1273" spans="4:57" x14ac:dyDescent="0.55000000000000004">
      <c r="D1273" s="6">
        <v>0.12456076294419727</v>
      </c>
      <c r="E1273" s="6">
        <f t="shared" si="86"/>
        <v>92.375712959489562</v>
      </c>
      <c r="AD1273" s="6">
        <v>92.375712959489562</v>
      </c>
      <c r="AE1273" s="6">
        <f t="shared" si="87"/>
        <v>27.712713887846867</v>
      </c>
      <c r="BE1273" s="52"/>
    </row>
    <row r="1274" spans="4:57" x14ac:dyDescent="0.55000000000000004">
      <c r="D1274" s="6">
        <v>0.29048508765966097</v>
      </c>
      <c r="E1274" s="6">
        <f t="shared" si="86"/>
        <v>122.40159252876401</v>
      </c>
      <c r="AD1274" s="6">
        <v>122.40159252876401</v>
      </c>
      <c r="AE1274" s="6">
        <f t="shared" si="87"/>
        <v>36.720477758629201</v>
      </c>
      <c r="BE1274" s="52"/>
    </row>
    <row r="1275" spans="4:57" x14ac:dyDescent="0.55000000000000004">
      <c r="D1275" s="6">
        <v>0.63217822112380651</v>
      </c>
      <c r="E1275" s="6">
        <f t="shared" si="86"/>
        <v>166.88139875898239</v>
      </c>
      <c r="AD1275" s="6">
        <v>166.88139875898239</v>
      </c>
      <c r="AE1275" s="6">
        <f t="shared" si="87"/>
        <v>50.064419627694711</v>
      </c>
      <c r="BE1275" s="52"/>
    </row>
    <row r="1276" spans="4:57" x14ac:dyDescent="0.55000000000000004">
      <c r="D1276" s="6">
        <v>0.36098652714153856</v>
      </c>
      <c r="E1276" s="6">
        <f t="shared" si="86"/>
        <v>132.20884538619313</v>
      </c>
      <c r="AD1276" s="6">
        <v>132.20884538619313</v>
      </c>
      <c r="AE1276" s="6">
        <f t="shared" si="87"/>
        <v>39.662653615857941</v>
      </c>
      <c r="BE1276" s="52"/>
    </row>
    <row r="1277" spans="4:57" x14ac:dyDescent="0.55000000000000004">
      <c r="D1277" s="6">
        <v>0.97594832760075134</v>
      </c>
      <c r="E1277" s="6">
        <f t="shared" si="86"/>
        <v>248.82271588253741</v>
      </c>
      <c r="AD1277" s="6">
        <v>248.82271588253741</v>
      </c>
      <c r="AE1277" s="6">
        <f t="shared" si="87"/>
        <v>74.646814764761217</v>
      </c>
      <c r="BE1277" s="52"/>
    </row>
    <row r="1278" spans="4:57" x14ac:dyDescent="0.55000000000000004">
      <c r="D1278" s="6">
        <v>0.23772575633947601</v>
      </c>
      <c r="E1278" s="6">
        <f t="shared" si="86"/>
        <v>114.31813711070421</v>
      </c>
      <c r="AD1278" s="6">
        <v>114.31813711070421</v>
      </c>
      <c r="AE1278" s="6">
        <f t="shared" si="87"/>
        <v>34.295441133211263</v>
      </c>
      <c r="BE1278" s="52"/>
    </row>
    <row r="1279" spans="4:57" x14ac:dyDescent="0.55000000000000004">
      <c r="D1279" s="6">
        <v>0.8689729316030631</v>
      </c>
      <c r="E1279" s="6">
        <f t="shared" si="86"/>
        <v>206.07746288136892</v>
      </c>
      <c r="AD1279" s="6">
        <v>206.07746288136892</v>
      </c>
      <c r="AE1279" s="6">
        <f t="shared" si="87"/>
        <v>61.823238864410669</v>
      </c>
      <c r="BE1279" s="52"/>
    </row>
    <row r="1280" spans="4:57" x14ac:dyDescent="0.55000000000000004">
      <c r="D1280" s="6">
        <v>1.1609224921366179E-2</v>
      </c>
      <c r="E1280" s="6">
        <f t="shared" si="86"/>
        <v>36.508953262662587</v>
      </c>
      <c r="AD1280" s="6">
        <v>36.508953262662587</v>
      </c>
      <c r="AE1280" s="6">
        <f t="shared" si="87"/>
        <v>10.952685978798776</v>
      </c>
      <c r="BE1280" s="52"/>
    </row>
    <row r="1281" spans="4:57" x14ac:dyDescent="0.55000000000000004">
      <c r="D1281" s="6">
        <v>0.25073057170873991</v>
      </c>
      <c r="E1281" s="6">
        <f t="shared" si="86"/>
        <v>116.39037408862244</v>
      </c>
      <c r="AD1281" s="6">
        <v>116.39037408862244</v>
      </c>
      <c r="AE1281" s="6">
        <f t="shared" si="87"/>
        <v>34.917112226586731</v>
      </c>
      <c r="BE1281" s="52"/>
    </row>
    <row r="1282" spans="4:57" x14ac:dyDescent="0.55000000000000004">
      <c r="D1282" s="6">
        <v>0.62403999585842118</v>
      </c>
      <c r="E1282" s="6">
        <f t="shared" si="86"/>
        <v>165.80543468049817</v>
      </c>
      <c r="AD1282" s="6">
        <v>165.80543468049817</v>
      </c>
      <c r="AE1282" s="6">
        <f t="shared" si="87"/>
        <v>49.741630404149447</v>
      </c>
      <c r="BE1282" s="52"/>
    </row>
    <row r="1283" spans="4:57" x14ac:dyDescent="0.55000000000000004">
      <c r="D1283" s="6">
        <v>0.12598100626097386</v>
      </c>
      <c r="E1283" s="6">
        <f t="shared" ref="E1283:E1346" si="88">_xlfn.NORM.INV(D1283,$B$1,$B$2)</f>
        <v>92.720158861816969</v>
      </c>
      <c r="AD1283" s="6">
        <v>92.720158861816969</v>
      </c>
      <c r="AE1283" s="6">
        <f t="shared" ref="AE1283:AE1346" si="89">AD1283*0.3</f>
        <v>27.816047658545092</v>
      </c>
      <c r="BE1283" s="52"/>
    </row>
    <row r="1284" spans="4:57" x14ac:dyDescent="0.55000000000000004">
      <c r="D1284" s="6">
        <v>0.87355314544227491</v>
      </c>
      <c r="E1284" s="6">
        <f t="shared" si="88"/>
        <v>207.16745109305603</v>
      </c>
      <c r="AD1284" s="6">
        <v>207.16745109305603</v>
      </c>
      <c r="AE1284" s="6">
        <f t="shared" si="89"/>
        <v>62.150235327916803</v>
      </c>
      <c r="BE1284" s="52"/>
    </row>
    <row r="1285" spans="4:57" x14ac:dyDescent="0.55000000000000004">
      <c r="D1285" s="6">
        <v>0.57401092869770887</v>
      </c>
      <c r="E1285" s="6">
        <f t="shared" si="88"/>
        <v>159.32975285117428</v>
      </c>
      <c r="AD1285" s="6">
        <v>159.32975285117428</v>
      </c>
      <c r="AE1285" s="6">
        <f t="shared" si="89"/>
        <v>47.79892585535228</v>
      </c>
      <c r="BE1285" s="52"/>
    </row>
    <row r="1286" spans="4:57" x14ac:dyDescent="0.55000000000000004">
      <c r="D1286" s="6">
        <v>0.90414335736396811</v>
      </c>
      <c r="E1286" s="6">
        <f t="shared" si="88"/>
        <v>215.27637559715828</v>
      </c>
      <c r="AD1286" s="6">
        <v>215.27637559715828</v>
      </c>
      <c r="AE1286" s="6">
        <f t="shared" si="89"/>
        <v>64.582912679147483</v>
      </c>
      <c r="BE1286" s="52"/>
    </row>
    <row r="1287" spans="4:57" x14ac:dyDescent="0.55000000000000004">
      <c r="D1287" s="6">
        <v>0.25110198499451364</v>
      </c>
      <c r="E1287" s="6">
        <f t="shared" si="88"/>
        <v>116.44870027787466</v>
      </c>
      <c r="AD1287" s="6">
        <v>116.44870027787466</v>
      </c>
      <c r="AE1287" s="6">
        <f t="shared" si="89"/>
        <v>34.934610083362401</v>
      </c>
      <c r="BE1287" s="52"/>
    </row>
    <row r="1288" spans="4:57" x14ac:dyDescent="0.55000000000000004">
      <c r="D1288" s="6">
        <v>0.32722450642167922</v>
      </c>
      <c r="E1288" s="6">
        <f t="shared" si="88"/>
        <v>127.62049247484815</v>
      </c>
      <c r="AD1288" s="6">
        <v>127.62049247484815</v>
      </c>
      <c r="AE1288" s="6">
        <f t="shared" si="89"/>
        <v>38.286147742454446</v>
      </c>
      <c r="BE1288" s="52"/>
    </row>
    <row r="1289" spans="4:57" x14ac:dyDescent="0.55000000000000004">
      <c r="D1289" s="6">
        <v>0.80697640980600127</v>
      </c>
      <c r="E1289" s="6">
        <f t="shared" si="88"/>
        <v>193.34040343656505</v>
      </c>
      <c r="AD1289" s="6">
        <v>193.34040343656505</v>
      </c>
      <c r="AE1289" s="6">
        <f t="shared" si="89"/>
        <v>58.002121030969512</v>
      </c>
      <c r="BE1289" s="52"/>
    </row>
    <row r="1290" spans="4:57" x14ac:dyDescent="0.55000000000000004">
      <c r="D1290" s="6">
        <v>0.38028267397270255</v>
      </c>
      <c r="E1290" s="6">
        <f t="shared" si="88"/>
        <v>134.76307653094466</v>
      </c>
      <c r="AD1290" s="6">
        <v>134.76307653094466</v>
      </c>
      <c r="AE1290" s="6">
        <f t="shared" si="89"/>
        <v>40.428922959283398</v>
      </c>
      <c r="BE1290" s="52"/>
    </row>
    <row r="1291" spans="4:57" x14ac:dyDescent="0.55000000000000004">
      <c r="D1291" s="6">
        <v>0.44111671916395589</v>
      </c>
      <c r="E1291" s="6">
        <f t="shared" si="88"/>
        <v>142.59307324547041</v>
      </c>
      <c r="AD1291" s="6">
        <v>142.59307324547041</v>
      </c>
      <c r="AE1291" s="6">
        <f t="shared" si="89"/>
        <v>42.777921973641121</v>
      </c>
      <c r="BE1291" s="52"/>
    </row>
    <row r="1292" spans="4:57" x14ac:dyDescent="0.55000000000000004">
      <c r="D1292" s="6">
        <v>0.65400323475161704</v>
      </c>
      <c r="E1292" s="6">
        <f t="shared" si="88"/>
        <v>169.80755720340466</v>
      </c>
      <c r="AD1292" s="6">
        <v>169.80755720340466</v>
      </c>
      <c r="AE1292" s="6">
        <f t="shared" si="89"/>
        <v>50.942267161021398</v>
      </c>
      <c r="BE1292" s="52"/>
    </row>
    <row r="1293" spans="4:57" x14ac:dyDescent="0.55000000000000004">
      <c r="D1293" s="6">
        <v>0.71369809606501466</v>
      </c>
      <c r="E1293" s="6">
        <f t="shared" si="88"/>
        <v>178.21104484889543</v>
      </c>
      <c r="AD1293" s="6">
        <v>178.21104484889543</v>
      </c>
      <c r="AE1293" s="6">
        <f t="shared" si="89"/>
        <v>53.463313454668629</v>
      </c>
      <c r="BE1293" s="52"/>
    </row>
    <row r="1294" spans="4:57" x14ac:dyDescent="0.55000000000000004">
      <c r="D1294" s="6">
        <v>0.89078161370819853</v>
      </c>
      <c r="E1294" s="6">
        <f t="shared" si="88"/>
        <v>211.53477489187404</v>
      </c>
      <c r="AD1294" s="6">
        <v>211.53477489187404</v>
      </c>
      <c r="AE1294" s="6">
        <f t="shared" si="89"/>
        <v>63.460432467562207</v>
      </c>
      <c r="BE1294" s="52"/>
    </row>
    <row r="1295" spans="4:57" x14ac:dyDescent="0.55000000000000004">
      <c r="D1295" s="6">
        <v>0.43432577057230015</v>
      </c>
      <c r="E1295" s="6">
        <f t="shared" si="88"/>
        <v>141.73142224514118</v>
      </c>
      <c r="AD1295" s="6">
        <v>141.73142224514118</v>
      </c>
      <c r="AE1295" s="6">
        <f t="shared" si="89"/>
        <v>42.519426673542348</v>
      </c>
      <c r="BE1295" s="52"/>
    </row>
    <row r="1296" spans="4:57" x14ac:dyDescent="0.55000000000000004">
      <c r="D1296" s="6">
        <v>0.38287890723549467</v>
      </c>
      <c r="E1296" s="6">
        <f t="shared" si="88"/>
        <v>135.1035801873642</v>
      </c>
      <c r="AD1296" s="6">
        <v>135.1035801873642</v>
      </c>
      <c r="AE1296" s="6">
        <f t="shared" si="89"/>
        <v>40.531074056209256</v>
      </c>
      <c r="BE1296" s="52"/>
    </row>
    <row r="1297" spans="4:57" x14ac:dyDescent="0.55000000000000004">
      <c r="D1297" s="6">
        <v>0.65369540134792203</v>
      </c>
      <c r="E1297" s="6">
        <f t="shared" si="88"/>
        <v>169.76583357125355</v>
      </c>
      <c r="AD1297" s="6">
        <v>169.76583357125355</v>
      </c>
      <c r="AE1297" s="6">
        <f t="shared" si="89"/>
        <v>50.929750071376063</v>
      </c>
      <c r="BE1297" s="52"/>
    </row>
    <row r="1298" spans="4:57" x14ac:dyDescent="0.55000000000000004">
      <c r="D1298" s="6">
        <v>6.5883875703966255E-2</v>
      </c>
      <c r="E1298" s="6">
        <f t="shared" si="88"/>
        <v>74.641629474944878</v>
      </c>
      <c r="AD1298" s="6">
        <v>74.641629474944878</v>
      </c>
      <c r="AE1298" s="6">
        <f t="shared" si="89"/>
        <v>22.392488842483463</v>
      </c>
      <c r="BE1298" s="52"/>
    </row>
    <row r="1299" spans="4:57" x14ac:dyDescent="0.55000000000000004">
      <c r="D1299" s="6">
        <v>0.62689305255064298</v>
      </c>
      <c r="E1299" s="6">
        <f t="shared" si="88"/>
        <v>166.18178247601139</v>
      </c>
      <c r="AD1299" s="6">
        <v>166.18178247601139</v>
      </c>
      <c r="AE1299" s="6">
        <f t="shared" si="89"/>
        <v>49.854534742803416</v>
      </c>
      <c r="BE1299" s="52"/>
    </row>
    <row r="1300" spans="4:57" x14ac:dyDescent="0.55000000000000004">
      <c r="D1300" s="6">
        <v>0.4002266906829085</v>
      </c>
      <c r="E1300" s="6">
        <f t="shared" si="88"/>
        <v>137.36198070823548</v>
      </c>
      <c r="AD1300" s="6">
        <v>137.36198070823548</v>
      </c>
      <c r="AE1300" s="6">
        <f t="shared" si="89"/>
        <v>41.208594212470643</v>
      </c>
      <c r="BE1300" s="52"/>
    </row>
    <row r="1301" spans="4:57" x14ac:dyDescent="0.55000000000000004">
      <c r="D1301" s="6">
        <v>0.38974832169482954</v>
      </c>
      <c r="E1301" s="6">
        <f t="shared" si="88"/>
        <v>136.00124727062672</v>
      </c>
      <c r="AD1301" s="6">
        <v>136.00124727062672</v>
      </c>
      <c r="AE1301" s="6">
        <f t="shared" si="89"/>
        <v>40.800374181188012</v>
      </c>
      <c r="BE1301" s="52"/>
    </row>
    <row r="1302" spans="4:57" x14ac:dyDescent="0.55000000000000004">
      <c r="D1302" s="6">
        <v>0.11878562858286434</v>
      </c>
      <c r="E1302" s="6">
        <f t="shared" si="88"/>
        <v>90.946039388831778</v>
      </c>
      <c r="AD1302" s="6">
        <v>90.946039388831778</v>
      </c>
      <c r="AE1302" s="6">
        <f t="shared" si="89"/>
        <v>27.283811816649532</v>
      </c>
      <c r="BE1302" s="52"/>
    </row>
    <row r="1303" spans="4:57" x14ac:dyDescent="0.55000000000000004">
      <c r="D1303" s="6">
        <v>0.36192067730309985</v>
      </c>
      <c r="E1303" s="6">
        <f t="shared" si="88"/>
        <v>132.33351982837286</v>
      </c>
      <c r="AD1303" s="6">
        <v>132.33351982837286</v>
      </c>
      <c r="AE1303" s="6">
        <f t="shared" si="89"/>
        <v>39.700055948511853</v>
      </c>
      <c r="BE1303" s="52"/>
    </row>
    <row r="1304" spans="4:57" x14ac:dyDescent="0.55000000000000004">
      <c r="D1304" s="6">
        <v>0.19463548058960056</v>
      </c>
      <c r="E1304" s="6">
        <f t="shared" si="88"/>
        <v>106.95298833669548</v>
      </c>
      <c r="AD1304" s="6">
        <v>106.95298833669548</v>
      </c>
      <c r="AE1304" s="6">
        <f t="shared" si="89"/>
        <v>32.085896501008641</v>
      </c>
      <c r="BE1304" s="52"/>
    </row>
    <row r="1305" spans="4:57" x14ac:dyDescent="0.55000000000000004">
      <c r="D1305" s="6">
        <v>0.61781286280514591</v>
      </c>
      <c r="E1305" s="6">
        <f t="shared" si="88"/>
        <v>164.98707935064991</v>
      </c>
      <c r="AD1305" s="6">
        <v>164.98707935064991</v>
      </c>
      <c r="AE1305" s="6">
        <f t="shared" si="89"/>
        <v>49.496123805194969</v>
      </c>
      <c r="BE1305" s="52"/>
    </row>
    <row r="1306" spans="4:57" x14ac:dyDescent="0.55000000000000004">
      <c r="D1306" s="6">
        <v>0.4348645120049609</v>
      </c>
      <c r="E1306" s="6">
        <f t="shared" si="88"/>
        <v>141.79986536265514</v>
      </c>
      <c r="AD1306" s="6">
        <v>141.79986536265514</v>
      </c>
      <c r="AE1306" s="6">
        <f t="shared" si="89"/>
        <v>42.539959608796543</v>
      </c>
      <c r="BE1306" s="52"/>
    </row>
    <row r="1307" spans="4:57" x14ac:dyDescent="0.55000000000000004">
      <c r="D1307" s="6">
        <v>4.7766295237621659E-2</v>
      </c>
      <c r="E1307" s="6">
        <f t="shared" si="88"/>
        <v>66.654572488439726</v>
      </c>
      <c r="AD1307" s="6">
        <v>66.654572488439726</v>
      </c>
      <c r="AE1307" s="6">
        <f t="shared" si="89"/>
        <v>19.996371746531917</v>
      </c>
      <c r="BE1307" s="52"/>
    </row>
    <row r="1308" spans="4:57" x14ac:dyDescent="0.55000000000000004">
      <c r="D1308" s="6">
        <v>0.43500617107802786</v>
      </c>
      <c r="E1308" s="6">
        <f t="shared" si="88"/>
        <v>141.81785954475009</v>
      </c>
      <c r="AD1308" s="6">
        <v>141.81785954475009</v>
      </c>
      <c r="AE1308" s="6">
        <f t="shared" si="89"/>
        <v>42.545357863425025</v>
      </c>
      <c r="BE1308" s="52"/>
    </row>
    <row r="1309" spans="4:57" x14ac:dyDescent="0.55000000000000004">
      <c r="D1309" s="6">
        <v>0.71122369723789391</v>
      </c>
      <c r="E1309" s="6">
        <f t="shared" si="88"/>
        <v>177.84815758402613</v>
      </c>
      <c r="AD1309" s="6">
        <v>177.84815758402613</v>
      </c>
      <c r="AE1309" s="6">
        <f t="shared" si="89"/>
        <v>53.354447275207839</v>
      </c>
      <c r="BE1309" s="52"/>
    </row>
    <row r="1310" spans="4:57" x14ac:dyDescent="0.55000000000000004">
      <c r="D1310" s="6">
        <v>0.76990375680400092</v>
      </c>
      <c r="E1310" s="6">
        <f t="shared" si="88"/>
        <v>186.92649649559257</v>
      </c>
      <c r="AD1310" s="6">
        <v>186.92649649559257</v>
      </c>
      <c r="AE1310" s="6">
        <f t="shared" si="89"/>
        <v>56.077948948677772</v>
      </c>
      <c r="BE1310" s="52"/>
    </row>
    <row r="1311" spans="4:57" x14ac:dyDescent="0.55000000000000004">
      <c r="D1311" s="6">
        <v>0.37446741482794565</v>
      </c>
      <c r="E1311" s="6">
        <f t="shared" si="88"/>
        <v>133.99779034061569</v>
      </c>
      <c r="AD1311" s="6">
        <v>133.99779034061569</v>
      </c>
      <c r="AE1311" s="6">
        <f t="shared" si="89"/>
        <v>40.199337102184707</v>
      </c>
      <c r="BE1311" s="52"/>
    </row>
    <row r="1312" spans="4:57" x14ac:dyDescent="0.55000000000000004">
      <c r="D1312" s="6">
        <v>0.75536371523607482</v>
      </c>
      <c r="E1312" s="6">
        <f t="shared" si="88"/>
        <v>184.57331358199082</v>
      </c>
      <c r="AD1312" s="6">
        <v>184.57331358199082</v>
      </c>
      <c r="AE1312" s="6">
        <f t="shared" si="89"/>
        <v>55.371994074597247</v>
      </c>
      <c r="BE1312" s="52"/>
    </row>
    <row r="1313" spans="4:57" x14ac:dyDescent="0.55000000000000004">
      <c r="D1313" s="6">
        <v>0.90138632510336636</v>
      </c>
      <c r="E1313" s="6">
        <f t="shared" si="88"/>
        <v>214.47456344421698</v>
      </c>
      <c r="AD1313" s="6">
        <v>214.47456344421698</v>
      </c>
      <c r="AE1313" s="6">
        <f t="shared" si="89"/>
        <v>64.342369033265086</v>
      </c>
      <c r="BE1313" s="52"/>
    </row>
    <row r="1314" spans="4:57" x14ac:dyDescent="0.55000000000000004">
      <c r="D1314" s="6">
        <v>0.89525027683547187</v>
      </c>
      <c r="E1314" s="6">
        <f t="shared" si="88"/>
        <v>212.74715087900447</v>
      </c>
      <c r="AD1314" s="6">
        <v>212.74715087900447</v>
      </c>
      <c r="AE1314" s="6">
        <f t="shared" si="89"/>
        <v>63.82414526370134</v>
      </c>
      <c r="BE1314" s="52"/>
    </row>
    <row r="1315" spans="4:57" x14ac:dyDescent="0.55000000000000004">
      <c r="D1315" s="6">
        <v>0.23429002876551286</v>
      </c>
      <c r="E1315" s="6">
        <f t="shared" si="88"/>
        <v>113.76043366863161</v>
      </c>
      <c r="AD1315" s="6">
        <v>113.76043366863161</v>
      </c>
      <c r="AE1315" s="6">
        <f t="shared" si="89"/>
        <v>34.12813010058948</v>
      </c>
      <c r="BE1315" s="52"/>
    </row>
    <row r="1316" spans="4:57" x14ac:dyDescent="0.55000000000000004">
      <c r="D1316" s="6">
        <v>4.7507202774734636E-2</v>
      </c>
      <c r="E1316" s="6">
        <f t="shared" si="88"/>
        <v>66.524008944462039</v>
      </c>
      <c r="AD1316" s="6">
        <v>66.524008944462039</v>
      </c>
      <c r="AE1316" s="6">
        <f t="shared" si="89"/>
        <v>19.957202683338611</v>
      </c>
      <c r="BE1316" s="52"/>
    </row>
    <row r="1317" spans="4:57" x14ac:dyDescent="0.55000000000000004">
      <c r="D1317" s="6">
        <v>1.4370962379685603E-2</v>
      </c>
      <c r="E1317" s="6">
        <f t="shared" si="88"/>
        <v>40.649589568437932</v>
      </c>
      <c r="AD1317" s="6">
        <v>40.649589568437932</v>
      </c>
      <c r="AE1317" s="6">
        <f t="shared" si="89"/>
        <v>12.194876870531379</v>
      </c>
      <c r="BE1317" s="52"/>
    </row>
    <row r="1318" spans="4:57" x14ac:dyDescent="0.55000000000000004">
      <c r="D1318" s="6">
        <v>0.40915439247977781</v>
      </c>
      <c r="E1318" s="6">
        <f t="shared" si="88"/>
        <v>138.51396346916337</v>
      </c>
      <c r="AD1318" s="6">
        <v>138.51396346916337</v>
      </c>
      <c r="AE1318" s="6">
        <f t="shared" si="89"/>
        <v>41.554189040749009</v>
      </c>
      <c r="BE1318" s="52"/>
    </row>
    <row r="1319" spans="4:57" x14ac:dyDescent="0.55000000000000004">
      <c r="D1319" s="6">
        <v>0.42061510521482937</v>
      </c>
      <c r="E1319" s="6">
        <f t="shared" si="88"/>
        <v>139.98399287879667</v>
      </c>
      <c r="AD1319" s="6">
        <v>139.98399287879667</v>
      </c>
      <c r="AE1319" s="6">
        <f t="shared" si="89"/>
        <v>41.995197863639</v>
      </c>
      <c r="BE1319" s="52"/>
    </row>
    <row r="1320" spans="4:57" x14ac:dyDescent="0.55000000000000004">
      <c r="D1320" s="6">
        <v>0.67629226965149014</v>
      </c>
      <c r="E1320" s="6">
        <f t="shared" si="88"/>
        <v>172.86778079840499</v>
      </c>
      <c r="AD1320" s="6">
        <v>172.86778079840499</v>
      </c>
      <c r="AE1320" s="6">
        <f t="shared" si="89"/>
        <v>51.860334239521499</v>
      </c>
      <c r="BE1320" s="52"/>
    </row>
    <row r="1321" spans="4:57" x14ac:dyDescent="0.55000000000000004">
      <c r="D1321" s="6">
        <v>3.0173413619222655E-2</v>
      </c>
      <c r="E1321" s="6">
        <f t="shared" si="88"/>
        <v>56.087446681719854</v>
      </c>
      <c r="AD1321" s="6">
        <v>56.087446681719854</v>
      </c>
      <c r="AE1321" s="6">
        <f t="shared" si="89"/>
        <v>16.826234004515957</v>
      </c>
      <c r="BE1321" s="52"/>
    </row>
    <row r="1322" spans="4:57" x14ac:dyDescent="0.55000000000000004">
      <c r="D1322" s="6">
        <v>0.22840054807895926</v>
      </c>
      <c r="E1322" s="6">
        <f t="shared" si="88"/>
        <v>112.79376984349945</v>
      </c>
      <c r="AD1322" s="6">
        <v>112.79376984349945</v>
      </c>
      <c r="AE1322" s="6">
        <f t="shared" si="89"/>
        <v>33.838130953049834</v>
      </c>
      <c r="BE1322" s="52"/>
    </row>
    <row r="1323" spans="4:57" x14ac:dyDescent="0.55000000000000004">
      <c r="D1323" s="6">
        <v>5.317339155128098E-2</v>
      </c>
      <c r="E1323" s="6">
        <f t="shared" si="88"/>
        <v>69.258331169359039</v>
      </c>
      <c r="AD1323" s="6">
        <v>69.258331169359039</v>
      </c>
      <c r="AE1323" s="6">
        <f t="shared" si="89"/>
        <v>20.777499350807712</v>
      </c>
      <c r="BE1323" s="52"/>
    </row>
    <row r="1324" spans="4:57" x14ac:dyDescent="0.55000000000000004">
      <c r="D1324" s="6">
        <v>0.8734071260699372</v>
      </c>
      <c r="E1324" s="6">
        <f t="shared" si="88"/>
        <v>207.1322820230609</v>
      </c>
      <c r="AD1324" s="6">
        <v>207.1322820230609</v>
      </c>
      <c r="AE1324" s="6">
        <f t="shared" si="89"/>
        <v>62.139684606918266</v>
      </c>
      <c r="BE1324" s="52"/>
    </row>
    <row r="1325" spans="4:57" x14ac:dyDescent="0.55000000000000004">
      <c r="D1325" s="6">
        <v>0.13991375638331816</v>
      </c>
      <c r="E1325" s="6">
        <f t="shared" si="88"/>
        <v>95.964654994092314</v>
      </c>
      <c r="AD1325" s="6">
        <v>95.964654994092314</v>
      </c>
      <c r="AE1325" s="6">
        <f t="shared" si="89"/>
        <v>28.789396498227692</v>
      </c>
      <c r="BE1325" s="52"/>
    </row>
    <row r="1326" spans="4:57" x14ac:dyDescent="0.55000000000000004">
      <c r="D1326" s="6">
        <v>0.81652979893524547</v>
      </c>
      <c r="E1326" s="6">
        <f t="shared" si="88"/>
        <v>195.11096332895056</v>
      </c>
      <c r="AD1326" s="6">
        <v>195.11096332895056</v>
      </c>
      <c r="AE1326" s="6">
        <f t="shared" si="89"/>
        <v>58.533288998685165</v>
      </c>
      <c r="BE1326" s="52"/>
    </row>
    <row r="1327" spans="4:57" x14ac:dyDescent="0.55000000000000004">
      <c r="D1327" s="6">
        <v>0.43333386293948595</v>
      </c>
      <c r="E1327" s="6">
        <f t="shared" si="88"/>
        <v>141.60536707901932</v>
      </c>
      <c r="AD1327" s="6">
        <v>141.60536707901932</v>
      </c>
      <c r="AE1327" s="6">
        <f t="shared" si="89"/>
        <v>42.481610123705792</v>
      </c>
      <c r="BE1327" s="52"/>
    </row>
    <row r="1328" spans="4:57" x14ac:dyDescent="0.55000000000000004">
      <c r="D1328" s="6">
        <v>0.51858101163278092</v>
      </c>
      <c r="E1328" s="6">
        <f t="shared" si="88"/>
        <v>152.32962706637582</v>
      </c>
      <c r="AD1328" s="6">
        <v>152.32962706637582</v>
      </c>
      <c r="AE1328" s="6">
        <f t="shared" si="89"/>
        <v>45.698888119912745</v>
      </c>
      <c r="BE1328" s="52"/>
    </row>
    <row r="1329" spans="4:57" x14ac:dyDescent="0.55000000000000004">
      <c r="D1329" s="6">
        <v>3.848481765588907E-2</v>
      </c>
      <c r="E1329" s="6">
        <f t="shared" si="88"/>
        <v>61.572689862333974</v>
      </c>
      <c r="AD1329" s="6">
        <v>61.572689862333974</v>
      </c>
      <c r="AE1329" s="6">
        <f t="shared" si="89"/>
        <v>18.471806958700192</v>
      </c>
      <c r="BE1329" s="52"/>
    </row>
    <row r="1330" spans="4:57" x14ac:dyDescent="0.55000000000000004">
      <c r="D1330" s="6">
        <v>0.59629527283816663</v>
      </c>
      <c r="E1330" s="6">
        <f t="shared" si="88"/>
        <v>162.18846783325509</v>
      </c>
      <c r="AD1330" s="6">
        <v>162.18846783325509</v>
      </c>
      <c r="AE1330" s="6">
        <f t="shared" si="89"/>
        <v>48.656540349976524</v>
      </c>
      <c r="BE1330" s="52"/>
    </row>
    <row r="1331" spans="4:57" x14ac:dyDescent="0.55000000000000004">
      <c r="D1331" s="6">
        <v>0.41249807347705325</v>
      </c>
      <c r="E1331" s="6">
        <f t="shared" si="88"/>
        <v>138.94381692063843</v>
      </c>
      <c r="AD1331" s="6">
        <v>138.94381692063843</v>
      </c>
      <c r="AE1331" s="6">
        <f t="shared" si="89"/>
        <v>41.683145076191529</v>
      </c>
      <c r="BE1331" s="52"/>
    </row>
    <row r="1332" spans="4:57" x14ac:dyDescent="0.55000000000000004">
      <c r="D1332" s="6">
        <v>0.51004817276215009</v>
      </c>
      <c r="E1332" s="6">
        <f t="shared" si="88"/>
        <v>151.25948487992878</v>
      </c>
      <c r="AD1332" s="6">
        <v>151.25948487992878</v>
      </c>
      <c r="AE1332" s="6">
        <f t="shared" si="89"/>
        <v>45.37784546397863</v>
      </c>
      <c r="BE1332" s="52"/>
    </row>
    <row r="1333" spans="4:57" x14ac:dyDescent="0.55000000000000004">
      <c r="D1333" s="6">
        <v>0.62434715309281763</v>
      </c>
      <c r="E1333" s="6">
        <f t="shared" si="88"/>
        <v>165.84590854485387</v>
      </c>
      <c r="AD1333" s="6">
        <v>165.84590854485387</v>
      </c>
      <c r="AE1333" s="6">
        <f t="shared" si="89"/>
        <v>49.75377256345616</v>
      </c>
      <c r="BE1333" s="52"/>
    </row>
    <row r="1334" spans="4:57" x14ac:dyDescent="0.55000000000000004">
      <c r="D1334" s="6">
        <v>9.7096282629296149E-2</v>
      </c>
      <c r="E1334" s="6">
        <f t="shared" si="88"/>
        <v>85.086207982595283</v>
      </c>
      <c r="AD1334" s="6">
        <v>85.086207982595283</v>
      </c>
      <c r="AE1334" s="6">
        <f t="shared" si="89"/>
        <v>25.525862394778585</v>
      </c>
      <c r="BE1334" s="52"/>
    </row>
    <row r="1335" spans="4:57" x14ac:dyDescent="0.55000000000000004">
      <c r="D1335" s="6">
        <v>0.59292572846192448</v>
      </c>
      <c r="E1335" s="6">
        <f t="shared" si="88"/>
        <v>161.75387749497395</v>
      </c>
      <c r="AD1335" s="6">
        <v>161.75387749497395</v>
      </c>
      <c r="AE1335" s="6">
        <f t="shared" si="89"/>
        <v>48.526163248492182</v>
      </c>
      <c r="BE1335" s="52"/>
    </row>
    <row r="1336" spans="4:57" x14ac:dyDescent="0.55000000000000004">
      <c r="D1336" s="6">
        <v>7.5862079617360911E-2</v>
      </c>
      <c r="E1336" s="6">
        <f t="shared" si="88"/>
        <v>78.326603803944337</v>
      </c>
      <c r="AD1336" s="6">
        <v>78.326603803944337</v>
      </c>
      <c r="AE1336" s="6">
        <f t="shared" si="89"/>
        <v>23.497981141183299</v>
      </c>
      <c r="BE1336" s="52"/>
    </row>
    <row r="1337" spans="4:57" x14ac:dyDescent="0.55000000000000004">
      <c r="D1337" s="6">
        <v>0.5009143942170996</v>
      </c>
      <c r="E1337" s="6">
        <f t="shared" si="88"/>
        <v>150.11460242028068</v>
      </c>
      <c r="AD1337" s="6">
        <v>150.11460242028068</v>
      </c>
      <c r="AE1337" s="6">
        <f t="shared" si="89"/>
        <v>45.034380726084201</v>
      </c>
      <c r="BE1337" s="52"/>
    </row>
    <row r="1338" spans="4:57" x14ac:dyDescent="0.55000000000000004">
      <c r="D1338" s="6">
        <v>0.77202619478819645</v>
      </c>
      <c r="E1338" s="6">
        <f t="shared" si="88"/>
        <v>187.27681208368793</v>
      </c>
      <c r="AD1338" s="6">
        <v>187.27681208368793</v>
      </c>
      <c r="AE1338" s="6">
        <f t="shared" si="89"/>
        <v>56.183043625106379</v>
      </c>
      <c r="BE1338" s="52"/>
    </row>
    <row r="1339" spans="4:57" x14ac:dyDescent="0.55000000000000004">
      <c r="D1339" s="6">
        <v>0.1799985756189062</v>
      </c>
      <c r="E1339" s="6">
        <f t="shared" si="88"/>
        <v>104.23147419312272</v>
      </c>
      <c r="AD1339" s="6">
        <v>104.23147419312272</v>
      </c>
      <c r="AE1339" s="6">
        <f t="shared" si="89"/>
        <v>31.269442257936817</v>
      </c>
      <c r="BE1339" s="52"/>
    </row>
    <row r="1340" spans="4:57" x14ac:dyDescent="0.55000000000000004">
      <c r="D1340" s="6">
        <v>0.58867882281796058</v>
      </c>
      <c r="E1340" s="6">
        <f t="shared" si="88"/>
        <v>161.20738647812192</v>
      </c>
      <c r="AD1340" s="6">
        <v>161.20738647812192</v>
      </c>
      <c r="AE1340" s="6">
        <f t="shared" si="89"/>
        <v>48.362215943436574</v>
      </c>
      <c r="BE1340" s="52"/>
    </row>
    <row r="1341" spans="4:57" x14ac:dyDescent="0.55000000000000004">
      <c r="D1341" s="6">
        <v>0.92704219631013418</v>
      </c>
      <c r="E1341" s="6">
        <f t="shared" si="88"/>
        <v>222.70553682705804</v>
      </c>
      <c r="AD1341" s="6">
        <v>222.70553682705804</v>
      </c>
      <c r="AE1341" s="6">
        <f t="shared" si="89"/>
        <v>66.811661048117415</v>
      </c>
      <c r="BE1341" s="52"/>
    </row>
    <row r="1342" spans="4:57" x14ac:dyDescent="0.55000000000000004">
      <c r="D1342" s="6">
        <v>0.15698344708958101</v>
      </c>
      <c r="E1342" s="6">
        <f t="shared" si="88"/>
        <v>99.653341863303751</v>
      </c>
      <c r="AD1342" s="6">
        <v>99.653341863303751</v>
      </c>
      <c r="AE1342" s="6">
        <f t="shared" si="89"/>
        <v>29.896002558991125</v>
      </c>
      <c r="BE1342" s="52"/>
    </row>
    <row r="1343" spans="4:57" x14ac:dyDescent="0.55000000000000004">
      <c r="D1343" s="6">
        <v>0.76298235055299535</v>
      </c>
      <c r="E1343" s="6">
        <f t="shared" si="88"/>
        <v>185.79644123432197</v>
      </c>
      <c r="AD1343" s="6">
        <v>185.79644123432197</v>
      </c>
      <c r="AE1343" s="6">
        <f t="shared" si="89"/>
        <v>55.738932370296588</v>
      </c>
      <c r="BE1343" s="52"/>
    </row>
    <row r="1344" spans="4:57" x14ac:dyDescent="0.55000000000000004">
      <c r="D1344" s="6">
        <v>0.85651505746146728</v>
      </c>
      <c r="E1344" s="6">
        <f t="shared" si="88"/>
        <v>203.23962000469595</v>
      </c>
      <c r="AD1344" s="6">
        <v>203.23962000469595</v>
      </c>
      <c r="AE1344" s="6">
        <f t="shared" si="89"/>
        <v>60.971886001408784</v>
      </c>
      <c r="BE1344" s="52"/>
    </row>
    <row r="1345" spans="4:57" x14ac:dyDescent="0.55000000000000004">
      <c r="D1345" s="6">
        <v>0.60255083324994518</v>
      </c>
      <c r="E1345" s="6">
        <f t="shared" si="88"/>
        <v>162.99775983973436</v>
      </c>
      <c r="AD1345" s="6">
        <v>162.99775983973436</v>
      </c>
      <c r="AE1345" s="6">
        <f t="shared" si="89"/>
        <v>48.899327951920306</v>
      </c>
      <c r="BE1345" s="52"/>
    </row>
    <row r="1346" spans="4:57" x14ac:dyDescent="0.55000000000000004">
      <c r="D1346" s="6">
        <v>0.79225286214664148</v>
      </c>
      <c r="E1346" s="6">
        <f t="shared" si="88"/>
        <v>190.71315222650315</v>
      </c>
      <c r="AD1346" s="6">
        <v>190.71315222650315</v>
      </c>
      <c r="AE1346" s="6">
        <f t="shared" si="89"/>
        <v>57.213945667950945</v>
      </c>
      <c r="BE1346" s="52"/>
    </row>
    <row r="1347" spans="4:57" x14ac:dyDescent="0.55000000000000004">
      <c r="D1347" s="6">
        <v>0.81283782241213087</v>
      </c>
      <c r="E1347" s="6">
        <f t="shared" ref="E1347:E1410" si="90">_xlfn.NORM.INV(D1347,$B$1,$B$2)</f>
        <v>194.42011811070807</v>
      </c>
      <c r="AD1347" s="6">
        <v>194.42011811070807</v>
      </c>
      <c r="AE1347" s="6">
        <f t="shared" ref="AE1347:AE1410" si="91">AD1347*0.3</f>
        <v>58.326035433212418</v>
      </c>
      <c r="BE1347" s="52"/>
    </row>
    <row r="1348" spans="4:57" x14ac:dyDescent="0.55000000000000004">
      <c r="D1348" s="6">
        <v>5.8921761374964965E-2</v>
      </c>
      <c r="E1348" s="6">
        <f t="shared" si="90"/>
        <v>71.80552541932758</v>
      </c>
      <c r="AD1348" s="6">
        <v>71.80552541932758</v>
      </c>
      <c r="AE1348" s="6">
        <f t="shared" si="91"/>
        <v>21.541657625798273</v>
      </c>
      <c r="BE1348" s="52"/>
    </row>
    <row r="1349" spans="4:57" x14ac:dyDescent="0.55000000000000004">
      <c r="D1349" s="6">
        <v>0.79750108061226377</v>
      </c>
      <c r="E1349" s="6">
        <f t="shared" si="90"/>
        <v>191.63642752484509</v>
      </c>
      <c r="AD1349" s="6">
        <v>191.63642752484509</v>
      </c>
      <c r="AE1349" s="6">
        <f t="shared" si="91"/>
        <v>57.490928257453525</v>
      </c>
      <c r="BE1349" s="52"/>
    </row>
    <row r="1350" spans="4:57" x14ac:dyDescent="0.55000000000000004">
      <c r="D1350" s="6">
        <v>0.2082566555201002</v>
      </c>
      <c r="E1350" s="6">
        <f t="shared" si="90"/>
        <v>109.37574309700197</v>
      </c>
      <c r="AD1350" s="6">
        <v>109.37574309700197</v>
      </c>
      <c r="AE1350" s="6">
        <f t="shared" si="91"/>
        <v>32.812722929100588</v>
      </c>
      <c r="BE1350" s="52"/>
    </row>
    <row r="1351" spans="4:57" x14ac:dyDescent="0.55000000000000004">
      <c r="D1351" s="6">
        <v>0.23633567439297587</v>
      </c>
      <c r="E1351" s="6">
        <f t="shared" si="90"/>
        <v>114.09303081996848</v>
      </c>
      <c r="AD1351" s="6">
        <v>114.09303081996848</v>
      </c>
      <c r="AE1351" s="6">
        <f t="shared" si="91"/>
        <v>34.227909245990539</v>
      </c>
      <c r="BE1351" s="52"/>
    </row>
    <row r="1352" spans="4:57" x14ac:dyDescent="0.55000000000000004">
      <c r="D1352" s="6">
        <v>3.56329243327691E-2</v>
      </c>
      <c r="E1352" s="6">
        <f t="shared" si="90"/>
        <v>59.811014758516293</v>
      </c>
      <c r="AD1352" s="6">
        <v>59.811014758516293</v>
      </c>
      <c r="AE1352" s="6">
        <f t="shared" si="91"/>
        <v>17.943304427554889</v>
      </c>
      <c r="BE1352" s="52"/>
    </row>
    <row r="1353" spans="4:57" x14ac:dyDescent="0.55000000000000004">
      <c r="D1353" s="6">
        <v>0.56692930234137218</v>
      </c>
      <c r="E1353" s="6">
        <f t="shared" si="90"/>
        <v>158.42808583004046</v>
      </c>
      <c r="AD1353" s="6">
        <v>158.42808583004046</v>
      </c>
      <c r="AE1353" s="6">
        <f t="shared" si="91"/>
        <v>47.528425749012136</v>
      </c>
      <c r="BE1353" s="52"/>
    </row>
    <row r="1354" spans="4:57" x14ac:dyDescent="0.55000000000000004">
      <c r="D1354" s="6">
        <v>9.2694046062152924E-2</v>
      </c>
      <c r="E1354" s="6">
        <f t="shared" si="90"/>
        <v>83.782689797753463</v>
      </c>
      <c r="AD1354" s="6">
        <v>83.782689797753463</v>
      </c>
      <c r="AE1354" s="6">
        <f t="shared" si="91"/>
        <v>25.134806939326037</v>
      </c>
      <c r="BE1354" s="52"/>
    </row>
    <row r="1355" spans="4:57" x14ac:dyDescent="0.55000000000000004">
      <c r="D1355" s="6">
        <v>0.1462275632065474</v>
      </c>
      <c r="E1355" s="6">
        <f t="shared" si="90"/>
        <v>97.362449850510501</v>
      </c>
      <c r="AD1355" s="6">
        <v>97.362449850510501</v>
      </c>
      <c r="AE1355" s="6">
        <f t="shared" si="91"/>
        <v>29.208734955153147</v>
      </c>
      <c r="BE1355" s="52"/>
    </row>
    <row r="1356" spans="4:57" x14ac:dyDescent="0.55000000000000004">
      <c r="D1356" s="6">
        <v>0.37172395294990979</v>
      </c>
      <c r="E1356" s="6">
        <f t="shared" si="90"/>
        <v>133.63545707441131</v>
      </c>
      <c r="AD1356" s="6">
        <v>133.63545707441131</v>
      </c>
      <c r="AE1356" s="6">
        <f t="shared" si="91"/>
        <v>40.090637122323393</v>
      </c>
      <c r="BE1356" s="52"/>
    </row>
    <row r="1357" spans="4:57" x14ac:dyDescent="0.55000000000000004">
      <c r="D1357" s="6">
        <v>0.10368124801088663</v>
      </c>
      <c r="E1357" s="6">
        <f t="shared" si="90"/>
        <v>86.957444579423452</v>
      </c>
      <c r="AD1357" s="6">
        <v>86.957444579423452</v>
      </c>
      <c r="AE1357" s="6">
        <f t="shared" si="91"/>
        <v>26.087233373827036</v>
      </c>
      <c r="BE1357" s="52"/>
    </row>
    <row r="1358" spans="4:57" x14ac:dyDescent="0.55000000000000004">
      <c r="D1358" s="6">
        <v>0.71123164396194349</v>
      </c>
      <c r="E1358" s="6">
        <f t="shared" si="90"/>
        <v>177.84932066964333</v>
      </c>
      <c r="AD1358" s="6">
        <v>177.84932066964333</v>
      </c>
      <c r="AE1358" s="6">
        <f t="shared" si="91"/>
        <v>53.354796200892999</v>
      </c>
      <c r="BE1358" s="52"/>
    </row>
    <row r="1359" spans="4:57" x14ac:dyDescent="0.55000000000000004">
      <c r="D1359" s="6">
        <v>0.37840616689685036</v>
      </c>
      <c r="E1359" s="6">
        <f t="shared" si="90"/>
        <v>134.51652729750106</v>
      </c>
      <c r="AD1359" s="6">
        <v>134.51652729750106</v>
      </c>
      <c r="AE1359" s="6">
        <f t="shared" si="91"/>
        <v>40.354958189250318</v>
      </c>
      <c r="BE1359" s="52"/>
    </row>
    <row r="1360" spans="4:57" x14ac:dyDescent="0.55000000000000004">
      <c r="D1360" s="6">
        <v>0.37039392177403696</v>
      </c>
      <c r="E1360" s="6">
        <f t="shared" si="90"/>
        <v>133.45948918895886</v>
      </c>
      <c r="AD1360" s="6">
        <v>133.45948918895886</v>
      </c>
      <c r="AE1360" s="6">
        <f t="shared" si="91"/>
        <v>40.037846756687657</v>
      </c>
      <c r="BE1360" s="52"/>
    </row>
    <row r="1361" spans="4:57" x14ac:dyDescent="0.55000000000000004">
      <c r="D1361" s="6">
        <v>0.86448658027775793</v>
      </c>
      <c r="E1361" s="6">
        <f t="shared" si="90"/>
        <v>205.03504672103861</v>
      </c>
      <c r="AD1361" s="6">
        <v>205.03504672103861</v>
      </c>
      <c r="AE1361" s="6">
        <f t="shared" si="91"/>
        <v>61.510514016311582</v>
      </c>
      <c r="BE1361" s="52"/>
    </row>
    <row r="1362" spans="4:57" x14ac:dyDescent="0.55000000000000004">
      <c r="D1362" s="6">
        <v>0.82380216391888395</v>
      </c>
      <c r="E1362" s="6">
        <f t="shared" si="90"/>
        <v>196.49762562993783</v>
      </c>
      <c r="AD1362" s="6">
        <v>196.49762562993783</v>
      </c>
      <c r="AE1362" s="6">
        <f t="shared" si="91"/>
        <v>58.949287688981343</v>
      </c>
      <c r="BE1362" s="52"/>
    </row>
    <row r="1363" spans="4:57" x14ac:dyDescent="0.55000000000000004">
      <c r="D1363" s="6">
        <v>0.81731636506021388</v>
      </c>
      <c r="E1363" s="6">
        <f t="shared" si="90"/>
        <v>195.25926106657815</v>
      </c>
      <c r="AD1363" s="6">
        <v>195.25926106657815</v>
      </c>
      <c r="AE1363" s="6">
        <f t="shared" si="91"/>
        <v>58.57777831997344</v>
      </c>
      <c r="BE1363" s="52"/>
    </row>
    <row r="1364" spans="4:57" x14ac:dyDescent="0.55000000000000004">
      <c r="D1364" s="6">
        <v>0.30432842416262562</v>
      </c>
      <c r="E1364" s="6">
        <f t="shared" si="90"/>
        <v>124.40041713188194</v>
      </c>
      <c r="AD1364" s="6">
        <v>124.40041713188194</v>
      </c>
      <c r="AE1364" s="6">
        <f t="shared" si="91"/>
        <v>37.320125139564581</v>
      </c>
      <c r="BE1364" s="52"/>
    </row>
    <row r="1365" spans="4:57" x14ac:dyDescent="0.55000000000000004">
      <c r="D1365" s="6">
        <v>8.4624620217778057E-3</v>
      </c>
      <c r="E1365" s="6">
        <f t="shared" si="90"/>
        <v>30.583269233157864</v>
      </c>
      <c r="AD1365" s="6">
        <v>30.583269233157864</v>
      </c>
      <c r="AE1365" s="6">
        <f t="shared" si="91"/>
        <v>9.1749807699473589</v>
      </c>
      <c r="BE1365" s="52"/>
    </row>
    <row r="1366" spans="4:57" x14ac:dyDescent="0.55000000000000004">
      <c r="D1366" s="6">
        <v>0.15581194787805408</v>
      </c>
      <c r="E1366" s="6">
        <f t="shared" si="90"/>
        <v>99.408975983456799</v>
      </c>
      <c r="AD1366" s="6">
        <v>99.408975983456799</v>
      </c>
      <c r="AE1366" s="6">
        <f t="shared" si="91"/>
        <v>29.822692795037039</v>
      </c>
      <c r="BE1366" s="52"/>
    </row>
    <row r="1367" spans="4:57" x14ac:dyDescent="0.55000000000000004">
      <c r="D1367" s="6">
        <v>0.89807645561212024</v>
      </c>
      <c r="E1367" s="6">
        <f t="shared" si="90"/>
        <v>213.53335723112801</v>
      </c>
      <c r="AD1367" s="6">
        <v>213.53335723112801</v>
      </c>
      <c r="AE1367" s="6">
        <f t="shared" si="91"/>
        <v>64.060007169338405</v>
      </c>
      <c r="BE1367" s="52"/>
    </row>
    <row r="1368" spans="4:57" x14ac:dyDescent="0.55000000000000004">
      <c r="D1368" s="6">
        <v>0.69247871482378065</v>
      </c>
      <c r="E1368" s="6">
        <f t="shared" si="90"/>
        <v>175.14443186532677</v>
      </c>
      <c r="AD1368" s="6">
        <v>175.14443186532677</v>
      </c>
      <c r="AE1368" s="6">
        <f t="shared" si="91"/>
        <v>52.543329559598028</v>
      </c>
      <c r="BE1368" s="52"/>
    </row>
    <row r="1369" spans="4:57" x14ac:dyDescent="0.55000000000000004">
      <c r="D1369" s="6">
        <v>0.83906877465395224</v>
      </c>
      <c r="E1369" s="6">
        <f t="shared" si="90"/>
        <v>199.53189229485776</v>
      </c>
      <c r="AD1369" s="6">
        <v>199.53189229485776</v>
      </c>
      <c r="AE1369" s="6">
        <f t="shared" si="91"/>
        <v>59.859567688457325</v>
      </c>
      <c r="BE1369" s="52"/>
    </row>
    <row r="1370" spans="4:57" x14ac:dyDescent="0.55000000000000004">
      <c r="D1370" s="6">
        <v>0.19781151372590311</v>
      </c>
      <c r="E1370" s="6">
        <f t="shared" si="90"/>
        <v>107.52678863118727</v>
      </c>
      <c r="AD1370" s="6">
        <v>107.52678863118727</v>
      </c>
      <c r="AE1370" s="6">
        <f t="shared" si="91"/>
        <v>32.25803658935618</v>
      </c>
      <c r="BE1370" s="52"/>
    </row>
    <row r="1371" spans="4:57" x14ac:dyDescent="0.55000000000000004">
      <c r="D1371" s="6">
        <v>0.7388467444228507</v>
      </c>
      <c r="E1371" s="6">
        <f t="shared" si="90"/>
        <v>181.98970174651566</v>
      </c>
      <c r="AD1371" s="6">
        <v>181.98970174651566</v>
      </c>
      <c r="AE1371" s="6">
        <f t="shared" si="91"/>
        <v>54.596910523954698</v>
      </c>
      <c r="BE1371" s="52"/>
    </row>
    <row r="1372" spans="4:57" x14ac:dyDescent="0.55000000000000004">
      <c r="D1372" s="6">
        <v>0.77512144955390583</v>
      </c>
      <c r="E1372" s="6">
        <f t="shared" si="90"/>
        <v>187.79100191295638</v>
      </c>
      <c r="AD1372" s="6">
        <v>187.79100191295638</v>
      </c>
      <c r="AE1372" s="6">
        <f t="shared" si="91"/>
        <v>56.337300573886914</v>
      </c>
      <c r="BE1372" s="52"/>
    </row>
    <row r="1373" spans="4:57" x14ac:dyDescent="0.55000000000000004">
      <c r="D1373" s="6">
        <v>0.62247478199360373</v>
      </c>
      <c r="E1373" s="6">
        <f t="shared" si="90"/>
        <v>165.59934783409844</v>
      </c>
      <c r="AD1373" s="6">
        <v>165.59934783409844</v>
      </c>
      <c r="AE1373" s="6">
        <f t="shared" si="91"/>
        <v>49.679804350229531</v>
      </c>
      <c r="BE1373" s="52"/>
    </row>
    <row r="1374" spans="4:57" x14ac:dyDescent="0.55000000000000004">
      <c r="D1374" s="6">
        <v>0.35610422164056477</v>
      </c>
      <c r="E1374" s="6">
        <f t="shared" si="90"/>
        <v>131.55541453764062</v>
      </c>
      <c r="AD1374" s="6">
        <v>131.55541453764062</v>
      </c>
      <c r="AE1374" s="6">
        <f t="shared" si="91"/>
        <v>39.466624361292183</v>
      </c>
      <c r="BE1374" s="52"/>
    </row>
    <row r="1375" spans="4:57" x14ac:dyDescent="0.55000000000000004">
      <c r="D1375" s="6">
        <v>0.94850725275773995</v>
      </c>
      <c r="E1375" s="6">
        <f t="shared" si="90"/>
        <v>231.52745554981544</v>
      </c>
      <c r="AD1375" s="6">
        <v>231.52745554981544</v>
      </c>
      <c r="AE1375" s="6">
        <f t="shared" si="91"/>
        <v>69.458236664944636</v>
      </c>
      <c r="BE1375" s="52"/>
    </row>
    <row r="1376" spans="4:57" x14ac:dyDescent="0.55000000000000004">
      <c r="D1376" s="6">
        <v>0.55760176017035545</v>
      </c>
      <c r="E1376" s="6">
        <f t="shared" si="90"/>
        <v>157.24457867132611</v>
      </c>
      <c r="AD1376" s="6">
        <v>157.24457867132611</v>
      </c>
      <c r="AE1376" s="6">
        <f t="shared" si="91"/>
        <v>47.173373601397834</v>
      </c>
      <c r="BE1376" s="52"/>
    </row>
    <row r="1377" spans="4:57" x14ac:dyDescent="0.55000000000000004">
      <c r="D1377" s="6">
        <v>0.40418399015543893</v>
      </c>
      <c r="E1377" s="6">
        <f t="shared" si="90"/>
        <v>137.8734010238781</v>
      </c>
      <c r="AD1377" s="6">
        <v>137.8734010238781</v>
      </c>
      <c r="AE1377" s="6">
        <f t="shared" si="91"/>
        <v>41.362020307163426</v>
      </c>
      <c r="BE1377" s="52"/>
    </row>
    <row r="1378" spans="4:57" x14ac:dyDescent="0.55000000000000004">
      <c r="D1378" s="6">
        <v>0.47814067647304914</v>
      </c>
      <c r="E1378" s="6">
        <f t="shared" si="90"/>
        <v>147.25896775906406</v>
      </c>
      <c r="AD1378" s="6">
        <v>147.25896775906406</v>
      </c>
      <c r="AE1378" s="6">
        <f t="shared" si="91"/>
        <v>44.177690327719219</v>
      </c>
      <c r="BE1378" s="52"/>
    </row>
    <row r="1379" spans="4:57" x14ac:dyDescent="0.55000000000000004">
      <c r="D1379" s="6">
        <v>5.907386329354436E-2</v>
      </c>
      <c r="E1379" s="6">
        <f t="shared" si="90"/>
        <v>71.870216326801881</v>
      </c>
      <c r="AD1379" s="6">
        <v>71.870216326801881</v>
      </c>
      <c r="AE1379" s="6">
        <f t="shared" si="91"/>
        <v>21.561064898040563</v>
      </c>
      <c r="BE1379" s="52"/>
    </row>
    <row r="1380" spans="4:57" x14ac:dyDescent="0.55000000000000004">
      <c r="D1380" s="6">
        <v>0.39711068308463082</v>
      </c>
      <c r="E1380" s="6">
        <f t="shared" si="90"/>
        <v>136.95835463012563</v>
      </c>
      <c r="AD1380" s="6">
        <v>136.95835463012563</v>
      </c>
      <c r="AE1380" s="6">
        <f t="shared" si="91"/>
        <v>41.087506389037685</v>
      </c>
      <c r="BE1380" s="52"/>
    </row>
    <row r="1381" spans="4:57" x14ac:dyDescent="0.55000000000000004">
      <c r="D1381" s="6">
        <v>0.27321082691076704</v>
      </c>
      <c r="E1381" s="6">
        <f t="shared" si="90"/>
        <v>119.84345816409383</v>
      </c>
      <c r="AD1381" s="6">
        <v>119.84345816409383</v>
      </c>
      <c r="AE1381" s="6">
        <f t="shared" si="91"/>
        <v>35.953037449228148</v>
      </c>
      <c r="BE1381" s="52"/>
    </row>
    <row r="1382" spans="4:57" x14ac:dyDescent="0.55000000000000004">
      <c r="D1382" s="6">
        <v>0.39612602224070459</v>
      </c>
      <c r="E1382" s="6">
        <f t="shared" si="90"/>
        <v>136.83063280819005</v>
      </c>
      <c r="AD1382" s="6">
        <v>136.83063280819005</v>
      </c>
      <c r="AE1382" s="6">
        <f t="shared" si="91"/>
        <v>41.049189842457011</v>
      </c>
      <c r="BE1382" s="52"/>
    </row>
    <row r="1383" spans="4:57" x14ac:dyDescent="0.55000000000000004">
      <c r="D1383" s="6">
        <v>8.3475176631152781E-2</v>
      </c>
      <c r="E1383" s="6">
        <f t="shared" si="90"/>
        <v>80.896523521494387</v>
      </c>
      <c r="AD1383" s="6">
        <v>80.896523521494387</v>
      </c>
      <c r="AE1383" s="6">
        <f t="shared" si="91"/>
        <v>24.268957056448315</v>
      </c>
      <c r="BE1383" s="52"/>
    </row>
    <row r="1384" spans="4:57" x14ac:dyDescent="0.55000000000000004">
      <c r="D1384" s="6">
        <v>0.56779686096639603</v>
      </c>
      <c r="E1384" s="6">
        <f t="shared" si="90"/>
        <v>158.53839451010143</v>
      </c>
      <c r="AD1384" s="6">
        <v>158.53839451010143</v>
      </c>
      <c r="AE1384" s="6">
        <f t="shared" si="91"/>
        <v>47.561518353030429</v>
      </c>
      <c r="BE1384" s="52"/>
    </row>
    <row r="1385" spans="4:57" x14ac:dyDescent="0.55000000000000004">
      <c r="D1385" s="6">
        <v>0.67502872636935229</v>
      </c>
      <c r="E1385" s="6">
        <f t="shared" si="90"/>
        <v>172.69210030136489</v>
      </c>
      <c r="AD1385" s="6">
        <v>172.69210030136489</v>
      </c>
      <c r="AE1385" s="6">
        <f t="shared" si="91"/>
        <v>51.807630090409468</v>
      </c>
      <c r="BE1385" s="52"/>
    </row>
    <row r="1386" spans="4:57" x14ac:dyDescent="0.55000000000000004">
      <c r="D1386" s="6">
        <v>0.45323372925686545</v>
      </c>
      <c r="E1386" s="6">
        <f t="shared" si="90"/>
        <v>144.1252280722112</v>
      </c>
      <c r="AD1386" s="6">
        <v>144.1252280722112</v>
      </c>
      <c r="AE1386" s="6">
        <f t="shared" si="91"/>
        <v>43.237568421663362</v>
      </c>
      <c r="BE1386" s="52"/>
    </row>
    <row r="1387" spans="4:57" x14ac:dyDescent="0.55000000000000004">
      <c r="D1387" s="6">
        <v>0.79328042322640102</v>
      </c>
      <c r="E1387" s="6">
        <f t="shared" si="90"/>
        <v>190.89282308071918</v>
      </c>
      <c r="AD1387" s="6">
        <v>190.89282308071918</v>
      </c>
      <c r="AE1387" s="6">
        <f t="shared" si="91"/>
        <v>57.267846924215753</v>
      </c>
      <c r="BE1387" s="52"/>
    </row>
    <row r="1388" spans="4:57" x14ac:dyDescent="0.55000000000000004">
      <c r="D1388" s="6">
        <v>0.70895384343652323</v>
      </c>
      <c r="E1388" s="6">
        <f t="shared" si="90"/>
        <v>177.5165538122443</v>
      </c>
      <c r="AD1388" s="6">
        <v>177.5165538122443</v>
      </c>
      <c r="AE1388" s="6">
        <f t="shared" si="91"/>
        <v>53.254966143673286</v>
      </c>
      <c r="BE1388" s="52"/>
    </row>
    <row r="1389" spans="4:57" x14ac:dyDescent="0.55000000000000004">
      <c r="D1389" s="6">
        <v>0.15499557382268625</v>
      </c>
      <c r="E1389" s="6">
        <f t="shared" si="90"/>
        <v>99.237969583982391</v>
      </c>
      <c r="AD1389" s="6">
        <v>99.237969583982391</v>
      </c>
      <c r="AE1389" s="6">
        <f t="shared" si="91"/>
        <v>29.771390875194715</v>
      </c>
      <c r="BE1389" s="52"/>
    </row>
    <row r="1390" spans="4:57" x14ac:dyDescent="0.55000000000000004">
      <c r="D1390" s="6">
        <v>0.51079750477047725</v>
      </c>
      <c r="E1390" s="6">
        <f t="shared" si="90"/>
        <v>151.3534317985665</v>
      </c>
      <c r="AD1390" s="6">
        <v>151.3534317985665</v>
      </c>
      <c r="AE1390" s="6">
        <f t="shared" si="91"/>
        <v>45.40602953956995</v>
      </c>
      <c r="BE1390" s="52"/>
    </row>
    <row r="1391" spans="4:57" x14ac:dyDescent="0.55000000000000004">
      <c r="D1391" s="6">
        <v>0.76611719960491398</v>
      </c>
      <c r="E1391" s="6">
        <f t="shared" si="90"/>
        <v>186.30596806448412</v>
      </c>
      <c r="AD1391" s="6">
        <v>186.30596806448412</v>
      </c>
      <c r="AE1391" s="6">
        <f t="shared" si="91"/>
        <v>55.891790419345234</v>
      </c>
      <c r="BE1391" s="52"/>
    </row>
    <row r="1392" spans="4:57" x14ac:dyDescent="0.55000000000000004">
      <c r="D1392" s="6">
        <v>0.34684476729831615</v>
      </c>
      <c r="E1392" s="6">
        <f t="shared" si="90"/>
        <v>130.30734746647207</v>
      </c>
      <c r="AD1392" s="6">
        <v>130.30734746647207</v>
      </c>
      <c r="AE1392" s="6">
        <f t="shared" si="91"/>
        <v>39.092204239941616</v>
      </c>
      <c r="BE1392" s="52"/>
    </row>
    <row r="1393" spans="4:57" x14ac:dyDescent="0.55000000000000004">
      <c r="D1393" s="6">
        <v>0.47005846907523796</v>
      </c>
      <c r="E1393" s="6">
        <f t="shared" si="90"/>
        <v>146.24385565429171</v>
      </c>
      <c r="AD1393" s="6">
        <v>146.24385565429171</v>
      </c>
      <c r="AE1393" s="6">
        <f t="shared" si="91"/>
        <v>43.873156696287509</v>
      </c>
      <c r="BE1393" s="52"/>
    </row>
    <row r="1394" spans="4:57" x14ac:dyDescent="0.55000000000000004">
      <c r="D1394" s="6">
        <v>0.9136800615141536</v>
      </c>
      <c r="E1394" s="6">
        <f t="shared" si="90"/>
        <v>218.18851397758692</v>
      </c>
      <c r="AD1394" s="6">
        <v>218.18851397758692</v>
      </c>
      <c r="AE1394" s="6">
        <f t="shared" si="91"/>
        <v>65.456554193276077</v>
      </c>
      <c r="BE1394" s="52"/>
    </row>
    <row r="1395" spans="4:57" x14ac:dyDescent="0.55000000000000004">
      <c r="D1395" s="6">
        <v>0.61223106448791642</v>
      </c>
      <c r="E1395" s="6">
        <f t="shared" si="90"/>
        <v>164.25693570600114</v>
      </c>
      <c r="AD1395" s="6">
        <v>164.25693570600114</v>
      </c>
      <c r="AE1395" s="6">
        <f t="shared" si="91"/>
        <v>49.277080711800345</v>
      </c>
      <c r="BE1395" s="52"/>
    </row>
    <row r="1396" spans="4:57" x14ac:dyDescent="0.55000000000000004">
      <c r="D1396" s="6">
        <v>8.5758953376665836E-2</v>
      </c>
      <c r="E1396" s="6">
        <f t="shared" si="90"/>
        <v>81.632863915476051</v>
      </c>
      <c r="AD1396" s="6">
        <v>81.632863915476051</v>
      </c>
      <c r="AE1396" s="6">
        <f t="shared" si="91"/>
        <v>24.489859174642813</v>
      </c>
      <c r="BE1396" s="52"/>
    </row>
    <row r="1397" spans="4:57" x14ac:dyDescent="0.55000000000000004">
      <c r="D1397" s="6">
        <v>3.2950336323667395E-2</v>
      </c>
      <c r="E1397" s="6">
        <f t="shared" si="90"/>
        <v>58.045065831004194</v>
      </c>
      <c r="AD1397" s="6">
        <v>58.045065831004194</v>
      </c>
      <c r="AE1397" s="6">
        <f t="shared" si="91"/>
        <v>17.413519749301258</v>
      </c>
      <c r="BE1397" s="52"/>
    </row>
    <row r="1398" spans="4:57" x14ac:dyDescent="0.55000000000000004">
      <c r="D1398" s="6">
        <v>0.32197467165597438</v>
      </c>
      <c r="E1398" s="6">
        <f t="shared" si="90"/>
        <v>126.89079771061299</v>
      </c>
      <c r="AD1398" s="6">
        <v>126.89079771061299</v>
      </c>
      <c r="AE1398" s="6">
        <f t="shared" si="91"/>
        <v>38.067239313183897</v>
      </c>
      <c r="BE1398" s="52"/>
    </row>
    <row r="1399" spans="4:57" x14ac:dyDescent="0.55000000000000004">
      <c r="D1399" s="6">
        <v>0.80915739830872024</v>
      </c>
      <c r="E1399" s="6">
        <f t="shared" si="90"/>
        <v>193.73977341713356</v>
      </c>
      <c r="AD1399" s="6">
        <v>193.73977341713356</v>
      </c>
      <c r="AE1399" s="6">
        <f t="shared" si="91"/>
        <v>58.121932025140069</v>
      </c>
      <c r="BE1399" s="52"/>
    </row>
    <row r="1400" spans="4:57" x14ac:dyDescent="0.55000000000000004">
      <c r="D1400" s="6">
        <v>0.84498206096867656</v>
      </c>
      <c r="E1400" s="6">
        <f t="shared" si="90"/>
        <v>200.75733765116368</v>
      </c>
      <c r="AD1400" s="6">
        <v>200.75733765116368</v>
      </c>
      <c r="AE1400" s="6">
        <f t="shared" si="91"/>
        <v>60.227201295349104</v>
      </c>
      <c r="BE1400" s="52"/>
    </row>
    <row r="1401" spans="4:57" x14ac:dyDescent="0.55000000000000004">
      <c r="D1401" s="6">
        <v>0.49734243969604042</v>
      </c>
      <c r="E1401" s="6">
        <f t="shared" si="90"/>
        <v>149.6669217465726</v>
      </c>
      <c r="AD1401" s="6">
        <v>149.6669217465726</v>
      </c>
      <c r="AE1401" s="6">
        <f t="shared" si="91"/>
        <v>44.900076523971777</v>
      </c>
      <c r="BE1401" s="52"/>
    </row>
    <row r="1402" spans="4:57" x14ac:dyDescent="0.55000000000000004">
      <c r="D1402" s="6">
        <v>0.35982259133698524</v>
      </c>
      <c r="E1402" s="6">
        <f t="shared" si="90"/>
        <v>132.05334804576307</v>
      </c>
      <c r="AD1402" s="6">
        <v>132.05334804576307</v>
      </c>
      <c r="AE1402" s="6">
        <f t="shared" si="91"/>
        <v>39.616004413728923</v>
      </c>
      <c r="BE1402" s="52"/>
    </row>
    <row r="1403" spans="4:57" x14ac:dyDescent="0.55000000000000004">
      <c r="D1403" s="6">
        <v>0.74861586362091403</v>
      </c>
      <c r="E1403" s="6">
        <f t="shared" si="90"/>
        <v>183.50702158874179</v>
      </c>
      <c r="AD1403" s="6">
        <v>183.50702158874179</v>
      </c>
      <c r="AE1403" s="6">
        <f t="shared" si="91"/>
        <v>55.052106476622534</v>
      </c>
      <c r="BE1403" s="52"/>
    </row>
    <row r="1404" spans="4:57" x14ac:dyDescent="0.55000000000000004">
      <c r="D1404" s="6">
        <v>0.11146340810539357</v>
      </c>
      <c r="E1404" s="6">
        <f t="shared" si="90"/>
        <v>89.060883020173804</v>
      </c>
      <c r="AD1404" s="6">
        <v>89.060883020173804</v>
      </c>
      <c r="AE1404" s="6">
        <f t="shared" si="91"/>
        <v>26.718264906052141</v>
      </c>
      <c r="BE1404" s="52"/>
    </row>
    <row r="1405" spans="4:57" x14ac:dyDescent="0.55000000000000004">
      <c r="D1405" s="6">
        <v>0.99469110016212026</v>
      </c>
      <c r="E1405" s="6">
        <f t="shared" si="90"/>
        <v>277.75160646225743</v>
      </c>
      <c r="AD1405" s="6">
        <v>277.75160646225743</v>
      </c>
      <c r="AE1405" s="6">
        <f t="shared" si="91"/>
        <v>83.325481938677228</v>
      </c>
      <c r="BE1405" s="52"/>
    </row>
    <row r="1406" spans="4:57" x14ac:dyDescent="0.55000000000000004">
      <c r="D1406" s="6">
        <v>0.83149822737315804</v>
      </c>
      <c r="E1406" s="6">
        <f t="shared" si="90"/>
        <v>198.00513345802273</v>
      </c>
      <c r="AD1406" s="6">
        <v>198.00513345802273</v>
      </c>
      <c r="AE1406" s="6">
        <f t="shared" si="91"/>
        <v>59.401540037406818</v>
      </c>
      <c r="BE1406" s="52"/>
    </row>
    <row r="1407" spans="4:57" x14ac:dyDescent="0.55000000000000004">
      <c r="D1407" s="6">
        <v>0.36935309857106502</v>
      </c>
      <c r="E1407" s="6">
        <f t="shared" si="90"/>
        <v>133.32164163056885</v>
      </c>
      <c r="AD1407" s="6">
        <v>133.32164163056885</v>
      </c>
      <c r="AE1407" s="6">
        <f t="shared" si="91"/>
        <v>39.996492489170656</v>
      </c>
      <c r="BE1407" s="52"/>
    </row>
    <row r="1408" spans="4:57" x14ac:dyDescent="0.55000000000000004">
      <c r="D1408" s="6">
        <v>0.97719414545827599</v>
      </c>
      <c r="E1408" s="6">
        <f t="shared" si="90"/>
        <v>249.94844954975349</v>
      </c>
      <c r="AD1408" s="6">
        <v>249.94844954975349</v>
      </c>
      <c r="AE1408" s="6">
        <f t="shared" si="91"/>
        <v>74.984534864926047</v>
      </c>
      <c r="BE1408" s="52"/>
    </row>
    <row r="1409" spans="4:57" x14ac:dyDescent="0.55000000000000004">
      <c r="D1409" s="6">
        <v>0.9914415072827113</v>
      </c>
      <c r="E1409" s="6">
        <f t="shared" si="90"/>
        <v>269.20926030891042</v>
      </c>
      <c r="AD1409" s="6">
        <v>269.20926030891042</v>
      </c>
      <c r="AE1409" s="6">
        <f t="shared" si="91"/>
        <v>80.762778092673116</v>
      </c>
      <c r="BE1409" s="52"/>
    </row>
    <row r="1410" spans="4:57" x14ac:dyDescent="0.55000000000000004">
      <c r="D1410" s="6">
        <v>9.4469279709058274E-2</v>
      </c>
      <c r="E1410" s="6">
        <f t="shared" si="90"/>
        <v>84.31371950720218</v>
      </c>
      <c r="AD1410" s="6">
        <v>84.31371950720218</v>
      </c>
      <c r="AE1410" s="6">
        <f t="shared" si="91"/>
        <v>25.294115852160655</v>
      </c>
      <c r="BE1410" s="52"/>
    </row>
    <row r="1411" spans="4:57" x14ac:dyDescent="0.55000000000000004">
      <c r="D1411" s="6">
        <v>0.3832301923532031</v>
      </c>
      <c r="E1411" s="6">
        <f t="shared" ref="E1411:E1474" si="92">_xlfn.NORM.INV(D1411,$B$1,$B$2)</f>
        <v>135.14959890203534</v>
      </c>
      <c r="AD1411" s="6">
        <v>135.14959890203534</v>
      </c>
      <c r="AE1411" s="6">
        <f t="shared" ref="AE1411:AE1474" si="93">AD1411*0.3</f>
        <v>40.544879670610598</v>
      </c>
      <c r="BE1411" s="52"/>
    </row>
    <row r="1412" spans="4:57" x14ac:dyDescent="0.55000000000000004">
      <c r="D1412" s="6">
        <v>0.22481884464364588</v>
      </c>
      <c r="E1412" s="6">
        <f t="shared" si="92"/>
        <v>112.19904042109546</v>
      </c>
      <c r="AD1412" s="6">
        <v>112.19904042109546</v>
      </c>
      <c r="AE1412" s="6">
        <f t="shared" si="93"/>
        <v>33.659712126328635</v>
      </c>
      <c r="BE1412" s="52"/>
    </row>
    <row r="1413" spans="4:57" x14ac:dyDescent="0.55000000000000004">
      <c r="D1413" s="6">
        <v>0.93287335335312049</v>
      </c>
      <c r="E1413" s="6">
        <f t="shared" si="92"/>
        <v>224.8769062089022</v>
      </c>
      <c r="AD1413" s="6">
        <v>224.8769062089022</v>
      </c>
      <c r="AE1413" s="6">
        <f t="shared" si="93"/>
        <v>67.46307186267066</v>
      </c>
      <c r="BE1413" s="52"/>
    </row>
    <row r="1414" spans="4:57" x14ac:dyDescent="0.55000000000000004">
      <c r="D1414" s="6">
        <v>0.78310476110454363</v>
      </c>
      <c r="E1414" s="6">
        <f t="shared" si="92"/>
        <v>189.1360916942279</v>
      </c>
      <c r="AD1414" s="6">
        <v>189.1360916942279</v>
      </c>
      <c r="AE1414" s="6">
        <f t="shared" si="93"/>
        <v>56.740827508268367</v>
      </c>
      <c r="BE1414" s="52"/>
    </row>
    <row r="1415" spans="4:57" x14ac:dyDescent="0.55000000000000004">
      <c r="D1415" s="6">
        <v>0.84515320123865478</v>
      </c>
      <c r="E1415" s="6">
        <f t="shared" si="92"/>
        <v>200.79325843086212</v>
      </c>
      <c r="AD1415" s="6">
        <v>200.79325843086212</v>
      </c>
      <c r="AE1415" s="6">
        <f t="shared" si="93"/>
        <v>60.237977529258636</v>
      </c>
      <c r="BE1415" s="52"/>
    </row>
    <row r="1416" spans="4:57" x14ac:dyDescent="0.55000000000000004">
      <c r="D1416" s="6">
        <v>0.25520928928270648</v>
      </c>
      <c r="E1416" s="6">
        <f t="shared" si="92"/>
        <v>117.09069679792199</v>
      </c>
      <c r="AD1416" s="6">
        <v>117.09069679792199</v>
      </c>
      <c r="AE1416" s="6">
        <f t="shared" si="93"/>
        <v>35.127209039376595</v>
      </c>
      <c r="BE1416" s="52"/>
    </row>
    <row r="1417" spans="4:57" x14ac:dyDescent="0.55000000000000004">
      <c r="D1417" s="6">
        <v>0.21648913077535348</v>
      </c>
      <c r="E1417" s="6">
        <f t="shared" si="92"/>
        <v>110.79472952553662</v>
      </c>
      <c r="AD1417" s="6">
        <v>110.79472952553662</v>
      </c>
      <c r="AE1417" s="6">
        <f t="shared" si="93"/>
        <v>33.238418857660989</v>
      </c>
      <c r="BE1417" s="52"/>
    </row>
    <row r="1418" spans="4:57" x14ac:dyDescent="0.55000000000000004">
      <c r="D1418" s="6">
        <v>0.27880925986876093</v>
      </c>
      <c r="E1418" s="6">
        <f t="shared" si="92"/>
        <v>120.68087634207407</v>
      </c>
      <c r="AD1418" s="6">
        <v>120.68087634207407</v>
      </c>
      <c r="AE1418" s="6">
        <f t="shared" si="93"/>
        <v>36.204262902622219</v>
      </c>
      <c r="BE1418" s="52"/>
    </row>
    <row r="1419" spans="4:57" x14ac:dyDescent="0.55000000000000004">
      <c r="D1419" s="6">
        <v>0.87654815476646919</v>
      </c>
      <c r="E1419" s="6">
        <f t="shared" si="92"/>
        <v>207.89514175150555</v>
      </c>
      <c r="AD1419" s="6">
        <v>207.89514175150555</v>
      </c>
      <c r="AE1419" s="6">
        <f t="shared" si="93"/>
        <v>62.368542525451659</v>
      </c>
      <c r="BE1419" s="52"/>
    </row>
    <row r="1420" spans="4:57" x14ac:dyDescent="0.55000000000000004">
      <c r="D1420" s="6">
        <v>0.81536211294492589</v>
      </c>
      <c r="E1420" s="6">
        <f t="shared" si="92"/>
        <v>194.89153882777666</v>
      </c>
      <c r="AD1420" s="6">
        <v>194.89153882777666</v>
      </c>
      <c r="AE1420" s="6">
        <f t="shared" si="93"/>
        <v>58.467461648332993</v>
      </c>
      <c r="BE1420" s="52"/>
    </row>
    <row r="1421" spans="4:57" x14ac:dyDescent="0.55000000000000004">
      <c r="D1421" s="6">
        <v>0.68194471033979687</v>
      </c>
      <c r="E1421" s="6">
        <f t="shared" si="92"/>
        <v>173.65719074041414</v>
      </c>
      <c r="AD1421" s="6">
        <v>173.65719074041414</v>
      </c>
      <c r="AE1421" s="6">
        <f t="shared" si="93"/>
        <v>52.097157222124238</v>
      </c>
      <c r="BE1421" s="52"/>
    </row>
    <row r="1422" spans="4:57" x14ac:dyDescent="0.55000000000000004">
      <c r="D1422" s="6">
        <v>0.59000486213364789</v>
      </c>
      <c r="E1422" s="6">
        <f t="shared" si="92"/>
        <v>161.37787419280772</v>
      </c>
      <c r="AD1422" s="6">
        <v>161.37787419280772</v>
      </c>
      <c r="AE1422" s="6">
        <f t="shared" si="93"/>
        <v>48.413362257842316</v>
      </c>
      <c r="BE1422" s="52"/>
    </row>
    <row r="1423" spans="4:57" x14ac:dyDescent="0.55000000000000004">
      <c r="D1423" s="6">
        <v>3.4361533858279336E-2</v>
      </c>
      <c r="E1423" s="6">
        <f t="shared" si="92"/>
        <v>58.988198269734724</v>
      </c>
      <c r="AD1423" s="6">
        <v>58.988198269734724</v>
      </c>
      <c r="AE1423" s="6">
        <f t="shared" si="93"/>
        <v>17.696459480920417</v>
      </c>
      <c r="BE1423" s="52"/>
    </row>
    <row r="1424" spans="4:57" x14ac:dyDescent="0.55000000000000004">
      <c r="D1424" s="6">
        <v>0.83672207792070241</v>
      </c>
      <c r="E1424" s="6">
        <f t="shared" si="92"/>
        <v>199.05374124018647</v>
      </c>
      <c r="AD1424" s="6">
        <v>199.05374124018647</v>
      </c>
      <c r="AE1424" s="6">
        <f t="shared" si="93"/>
        <v>59.716122372055935</v>
      </c>
      <c r="BE1424" s="52"/>
    </row>
    <row r="1425" spans="4:57" x14ac:dyDescent="0.55000000000000004">
      <c r="D1425" s="6">
        <v>0.25047303783715313</v>
      </c>
      <c r="E1425" s="6">
        <f t="shared" si="92"/>
        <v>116.34990449034233</v>
      </c>
      <c r="AD1425" s="6">
        <v>116.34990449034233</v>
      </c>
      <c r="AE1425" s="6">
        <f t="shared" si="93"/>
        <v>34.904971347102695</v>
      </c>
      <c r="BE1425" s="52"/>
    </row>
    <row r="1426" spans="4:57" x14ac:dyDescent="0.55000000000000004">
      <c r="D1426" s="6">
        <v>0.62797466169214311</v>
      </c>
      <c r="E1426" s="6">
        <f t="shared" si="92"/>
        <v>166.32469679473223</v>
      </c>
      <c r="AD1426" s="6">
        <v>166.32469679473223</v>
      </c>
      <c r="AE1426" s="6">
        <f t="shared" si="93"/>
        <v>49.897409038419667</v>
      </c>
      <c r="BE1426" s="52"/>
    </row>
    <row r="1427" spans="4:57" x14ac:dyDescent="0.55000000000000004">
      <c r="D1427" s="6">
        <v>0.11979392361119678</v>
      </c>
      <c r="E1427" s="6">
        <f t="shared" si="92"/>
        <v>91.199120517434707</v>
      </c>
      <c r="AD1427" s="6">
        <v>91.199120517434707</v>
      </c>
      <c r="AE1427" s="6">
        <f t="shared" si="93"/>
        <v>27.359736155230411</v>
      </c>
      <c r="BE1427" s="52"/>
    </row>
    <row r="1428" spans="4:57" x14ac:dyDescent="0.55000000000000004">
      <c r="D1428" s="6">
        <v>0.3858069172684383</v>
      </c>
      <c r="E1428" s="6">
        <f t="shared" si="92"/>
        <v>135.48677103773667</v>
      </c>
      <c r="AD1428" s="6">
        <v>135.48677103773667</v>
      </c>
      <c r="AE1428" s="6">
        <f t="shared" si="93"/>
        <v>40.646031311321003</v>
      </c>
      <c r="BE1428" s="52"/>
    </row>
    <row r="1429" spans="4:57" x14ac:dyDescent="0.55000000000000004">
      <c r="D1429" s="6">
        <v>0.667695533469847</v>
      </c>
      <c r="E1429" s="6">
        <f t="shared" si="92"/>
        <v>171.67793486664738</v>
      </c>
      <c r="AD1429" s="6">
        <v>171.67793486664738</v>
      </c>
      <c r="AE1429" s="6">
        <f t="shared" si="93"/>
        <v>51.503380459994212</v>
      </c>
      <c r="BE1429" s="52"/>
    </row>
    <row r="1430" spans="4:57" x14ac:dyDescent="0.55000000000000004">
      <c r="D1430" s="6">
        <v>0.58878742013221996</v>
      </c>
      <c r="E1430" s="6">
        <f t="shared" si="92"/>
        <v>161.22134381535437</v>
      </c>
      <c r="AD1430" s="6">
        <v>161.22134381535437</v>
      </c>
      <c r="AE1430" s="6">
        <f t="shared" si="93"/>
        <v>48.366403144606309</v>
      </c>
      <c r="BE1430" s="52"/>
    </row>
    <row r="1431" spans="4:57" x14ac:dyDescent="0.55000000000000004">
      <c r="D1431" s="6">
        <v>0.13529733199729654</v>
      </c>
      <c r="E1431" s="6">
        <f t="shared" si="92"/>
        <v>94.915292835005559</v>
      </c>
      <c r="AD1431" s="6">
        <v>94.915292835005559</v>
      </c>
      <c r="AE1431" s="6">
        <f t="shared" si="93"/>
        <v>28.474587850501667</v>
      </c>
      <c r="BE1431" s="52"/>
    </row>
    <row r="1432" spans="4:57" x14ac:dyDescent="0.55000000000000004">
      <c r="D1432" s="6">
        <v>0.12990582453455435</v>
      </c>
      <c r="E1432" s="6">
        <f t="shared" si="92"/>
        <v>93.658179008652638</v>
      </c>
      <c r="AD1432" s="6">
        <v>93.658179008652638</v>
      </c>
      <c r="AE1432" s="6">
        <f t="shared" si="93"/>
        <v>28.097453702595789</v>
      </c>
      <c r="BE1432" s="52"/>
    </row>
    <row r="1433" spans="4:57" x14ac:dyDescent="0.55000000000000004">
      <c r="D1433" s="6">
        <v>0.34646897561983148</v>
      </c>
      <c r="E1433" s="6">
        <f t="shared" si="92"/>
        <v>130.25644038796565</v>
      </c>
      <c r="AD1433" s="6">
        <v>130.25644038796565</v>
      </c>
      <c r="AE1433" s="6">
        <f t="shared" si="93"/>
        <v>39.076932116389692</v>
      </c>
      <c r="BE1433" s="52"/>
    </row>
    <row r="1434" spans="4:57" x14ac:dyDescent="0.55000000000000004">
      <c r="D1434" s="6">
        <v>0.91207240247131793</v>
      </c>
      <c r="E1434" s="6">
        <f t="shared" si="92"/>
        <v>217.68138342360575</v>
      </c>
      <c r="AD1434" s="6">
        <v>217.68138342360575</v>
      </c>
      <c r="AE1434" s="6">
        <f t="shared" si="93"/>
        <v>65.304415027081717</v>
      </c>
      <c r="BE1434" s="52"/>
    </row>
    <row r="1435" spans="4:57" x14ac:dyDescent="0.55000000000000004">
      <c r="D1435" s="6">
        <v>0.75694636528081793</v>
      </c>
      <c r="E1435" s="6">
        <f t="shared" si="92"/>
        <v>184.82567790644225</v>
      </c>
      <c r="AD1435" s="6">
        <v>184.82567790644225</v>
      </c>
      <c r="AE1435" s="6">
        <f t="shared" si="93"/>
        <v>55.447703371932676</v>
      </c>
      <c r="BE1435" s="52"/>
    </row>
    <row r="1436" spans="4:57" x14ac:dyDescent="0.55000000000000004">
      <c r="D1436" s="6">
        <v>0.11532081804120797</v>
      </c>
      <c r="E1436" s="6">
        <f t="shared" si="92"/>
        <v>90.064616689300607</v>
      </c>
      <c r="AD1436" s="6">
        <v>90.064616689300607</v>
      </c>
      <c r="AE1436" s="6">
        <f t="shared" si="93"/>
        <v>27.019385006790181</v>
      </c>
      <c r="BE1436" s="52"/>
    </row>
    <row r="1437" spans="4:57" x14ac:dyDescent="0.55000000000000004">
      <c r="D1437" s="6">
        <v>0.8485672459896143</v>
      </c>
      <c r="E1437" s="6">
        <f t="shared" si="92"/>
        <v>201.51539326744108</v>
      </c>
      <c r="AD1437" s="6">
        <v>201.51539326744108</v>
      </c>
      <c r="AE1437" s="6">
        <f t="shared" si="93"/>
        <v>60.454617980232321</v>
      </c>
      <c r="BE1437" s="52"/>
    </row>
    <row r="1438" spans="4:57" x14ac:dyDescent="0.55000000000000004">
      <c r="D1438" s="6">
        <v>0.12720949439268081</v>
      </c>
      <c r="E1438" s="6">
        <f t="shared" si="92"/>
        <v>93.01592158169214</v>
      </c>
      <c r="AD1438" s="6">
        <v>93.01592158169214</v>
      </c>
      <c r="AE1438" s="6">
        <f t="shared" si="93"/>
        <v>27.904776474507642</v>
      </c>
      <c r="BE1438" s="52"/>
    </row>
    <row r="1439" spans="4:57" x14ac:dyDescent="0.55000000000000004">
      <c r="D1439" s="6">
        <v>0.97827579969951572</v>
      </c>
      <c r="E1439" s="6">
        <f t="shared" si="92"/>
        <v>250.96868132075429</v>
      </c>
      <c r="AD1439" s="6">
        <v>250.96868132075429</v>
      </c>
      <c r="AE1439" s="6">
        <f t="shared" si="93"/>
        <v>75.290604396226286</v>
      </c>
      <c r="BE1439" s="52"/>
    </row>
    <row r="1440" spans="4:57" x14ac:dyDescent="0.55000000000000004">
      <c r="D1440" s="6">
        <v>0.58457188342061017</v>
      </c>
      <c r="E1440" s="6">
        <f t="shared" si="92"/>
        <v>160.68017734828925</v>
      </c>
      <c r="AD1440" s="6">
        <v>160.68017734828925</v>
      </c>
      <c r="AE1440" s="6">
        <f t="shared" si="93"/>
        <v>48.204053204486776</v>
      </c>
      <c r="BE1440" s="52"/>
    </row>
    <row r="1441" spans="4:57" x14ac:dyDescent="0.55000000000000004">
      <c r="D1441" s="6">
        <v>0.15442181986624526</v>
      </c>
      <c r="E1441" s="6">
        <f t="shared" si="92"/>
        <v>99.117428798954876</v>
      </c>
      <c r="AD1441" s="6">
        <v>99.117428798954876</v>
      </c>
      <c r="AE1441" s="6">
        <f t="shared" si="93"/>
        <v>29.735228639686461</v>
      </c>
      <c r="BE1441" s="52"/>
    </row>
    <row r="1442" spans="4:57" x14ac:dyDescent="0.55000000000000004">
      <c r="D1442" s="6">
        <v>0.42869678644214038</v>
      </c>
      <c r="E1442" s="6">
        <f t="shared" si="92"/>
        <v>141.01534896191663</v>
      </c>
      <c r="AD1442" s="6">
        <v>141.01534896191663</v>
      </c>
      <c r="AE1442" s="6">
        <f t="shared" si="93"/>
        <v>42.30460468857499</v>
      </c>
      <c r="BE1442" s="52"/>
    </row>
    <row r="1443" spans="4:57" x14ac:dyDescent="0.55000000000000004">
      <c r="D1443" s="6">
        <v>0.27289441385232183</v>
      </c>
      <c r="E1443" s="6">
        <f t="shared" si="92"/>
        <v>119.79587755623798</v>
      </c>
      <c r="AD1443" s="6">
        <v>119.79587755623798</v>
      </c>
      <c r="AE1443" s="6">
        <f t="shared" si="93"/>
        <v>35.938763266871391</v>
      </c>
      <c r="BE1443" s="52"/>
    </row>
    <row r="1444" spans="4:57" x14ac:dyDescent="0.55000000000000004">
      <c r="D1444" s="6">
        <v>0.81400225970509332</v>
      </c>
      <c r="E1444" s="6">
        <f t="shared" si="92"/>
        <v>194.63708808131975</v>
      </c>
      <c r="AD1444" s="6">
        <v>194.63708808131975</v>
      </c>
      <c r="AE1444" s="6">
        <f t="shared" si="93"/>
        <v>58.391126424395921</v>
      </c>
      <c r="BE1444" s="52"/>
    </row>
    <row r="1445" spans="4:57" x14ac:dyDescent="0.55000000000000004">
      <c r="D1445" s="6">
        <v>0.20439161850255871</v>
      </c>
      <c r="E1445" s="6">
        <f t="shared" si="92"/>
        <v>108.69816178219773</v>
      </c>
      <c r="AD1445" s="6">
        <v>108.69816178219773</v>
      </c>
      <c r="AE1445" s="6">
        <f t="shared" si="93"/>
        <v>32.609448534659315</v>
      </c>
      <c r="BE1445" s="52"/>
    </row>
    <row r="1446" spans="4:57" x14ac:dyDescent="0.55000000000000004">
      <c r="D1446" s="6">
        <v>0.92020919826948278</v>
      </c>
      <c r="E1446" s="6">
        <f t="shared" si="92"/>
        <v>220.32400605667141</v>
      </c>
      <c r="AD1446" s="6">
        <v>220.32400605667141</v>
      </c>
      <c r="AE1446" s="6">
        <f t="shared" si="93"/>
        <v>66.097201817001419</v>
      </c>
      <c r="BE1446" s="52"/>
    </row>
    <row r="1447" spans="4:57" x14ac:dyDescent="0.55000000000000004">
      <c r="D1447" s="6">
        <v>0.77064162591452245</v>
      </c>
      <c r="E1447" s="6">
        <f t="shared" si="92"/>
        <v>187.04807798181858</v>
      </c>
      <c r="AD1447" s="6">
        <v>187.04807798181858</v>
      </c>
      <c r="AE1447" s="6">
        <f t="shared" si="93"/>
        <v>56.114423394545575</v>
      </c>
      <c r="BE1447" s="52"/>
    </row>
    <row r="1448" spans="4:57" x14ac:dyDescent="0.55000000000000004">
      <c r="D1448" s="6">
        <v>0.93341989315669471</v>
      </c>
      <c r="E1448" s="6">
        <f t="shared" si="92"/>
        <v>225.08778486977008</v>
      </c>
      <c r="AD1448" s="6">
        <v>225.08778486977008</v>
      </c>
      <c r="AE1448" s="6">
        <f t="shared" si="93"/>
        <v>67.526335460931023</v>
      </c>
      <c r="BE1448" s="52"/>
    </row>
    <row r="1449" spans="4:57" x14ac:dyDescent="0.55000000000000004">
      <c r="D1449" s="6">
        <v>0.49890285605786322</v>
      </c>
      <c r="E1449" s="6">
        <f t="shared" si="92"/>
        <v>149.86249322533229</v>
      </c>
      <c r="AD1449" s="6">
        <v>149.86249322533229</v>
      </c>
      <c r="AE1449" s="6">
        <f t="shared" si="93"/>
        <v>44.958747967599685</v>
      </c>
      <c r="BE1449" s="52"/>
    </row>
    <row r="1450" spans="4:57" x14ac:dyDescent="0.55000000000000004">
      <c r="D1450" s="6">
        <v>0.23345327498217749</v>
      </c>
      <c r="E1450" s="6">
        <f t="shared" si="92"/>
        <v>113.62392503863805</v>
      </c>
      <c r="AD1450" s="6">
        <v>113.62392503863805</v>
      </c>
      <c r="AE1450" s="6">
        <f t="shared" si="93"/>
        <v>34.087177511591413</v>
      </c>
      <c r="BE1450" s="52"/>
    </row>
    <row r="1451" spans="4:57" x14ac:dyDescent="0.55000000000000004">
      <c r="D1451" s="6">
        <v>8.7885492297685053E-2</v>
      </c>
      <c r="E1451" s="6">
        <f t="shared" si="92"/>
        <v>82.305423254671155</v>
      </c>
      <c r="AD1451" s="6">
        <v>82.305423254671155</v>
      </c>
      <c r="AE1451" s="6">
        <f t="shared" si="93"/>
        <v>24.691626976401345</v>
      </c>
      <c r="BE1451" s="52"/>
    </row>
    <row r="1452" spans="4:57" x14ac:dyDescent="0.55000000000000004">
      <c r="D1452" s="6">
        <v>0.93046395304664309</v>
      </c>
      <c r="E1452" s="6">
        <f t="shared" si="92"/>
        <v>223.96276515794654</v>
      </c>
      <c r="AD1452" s="6">
        <v>223.96276515794654</v>
      </c>
      <c r="AE1452" s="6">
        <f t="shared" si="93"/>
        <v>67.188829547383961</v>
      </c>
      <c r="BE1452" s="52"/>
    </row>
    <row r="1453" spans="4:57" x14ac:dyDescent="0.55000000000000004">
      <c r="D1453" s="6">
        <v>0.54546340604548071</v>
      </c>
      <c r="E1453" s="6">
        <f t="shared" si="92"/>
        <v>155.71038249110933</v>
      </c>
      <c r="AD1453" s="6">
        <v>155.71038249110933</v>
      </c>
      <c r="AE1453" s="6">
        <f t="shared" si="93"/>
        <v>46.713114747332796</v>
      </c>
      <c r="BE1453" s="52"/>
    </row>
    <row r="1454" spans="4:57" x14ac:dyDescent="0.55000000000000004">
      <c r="D1454" s="6">
        <v>0.3243149398419537</v>
      </c>
      <c r="E1454" s="6">
        <f t="shared" si="92"/>
        <v>127.21667948179818</v>
      </c>
      <c r="AD1454" s="6">
        <v>127.21667948179818</v>
      </c>
      <c r="AE1454" s="6">
        <f t="shared" si="93"/>
        <v>38.165003844539456</v>
      </c>
      <c r="BE1454" s="52"/>
    </row>
    <row r="1455" spans="4:57" x14ac:dyDescent="0.55000000000000004">
      <c r="D1455" s="6">
        <v>0.35042525155109605</v>
      </c>
      <c r="E1455" s="6">
        <f t="shared" si="92"/>
        <v>130.79136851992823</v>
      </c>
      <c r="AD1455" s="6">
        <v>130.79136851992823</v>
      </c>
      <c r="AE1455" s="6">
        <f t="shared" si="93"/>
        <v>39.237410555978464</v>
      </c>
      <c r="BE1455" s="52"/>
    </row>
    <row r="1456" spans="4:57" x14ac:dyDescent="0.55000000000000004">
      <c r="D1456" s="6">
        <v>0.14739480042041075</v>
      </c>
      <c r="E1456" s="6">
        <f t="shared" si="92"/>
        <v>97.61638357358369</v>
      </c>
      <c r="AD1456" s="6">
        <v>97.61638357358369</v>
      </c>
      <c r="AE1456" s="6">
        <f t="shared" si="93"/>
        <v>29.284915072075105</v>
      </c>
      <c r="BE1456" s="52"/>
    </row>
    <row r="1457" spans="4:57" x14ac:dyDescent="0.55000000000000004">
      <c r="D1457" s="6">
        <v>0.6167697095986524</v>
      </c>
      <c r="E1457" s="6">
        <f t="shared" si="92"/>
        <v>164.85038825531376</v>
      </c>
      <c r="AD1457" s="6">
        <v>164.85038825531376</v>
      </c>
      <c r="AE1457" s="6">
        <f t="shared" si="93"/>
        <v>49.455116476594128</v>
      </c>
      <c r="BE1457" s="52"/>
    </row>
    <row r="1458" spans="4:57" x14ac:dyDescent="0.55000000000000004">
      <c r="D1458" s="6">
        <v>0.40816285545732867</v>
      </c>
      <c r="E1458" s="6">
        <f t="shared" si="92"/>
        <v>138.38633255444179</v>
      </c>
      <c r="AD1458" s="6">
        <v>138.38633255444179</v>
      </c>
      <c r="AE1458" s="6">
        <f t="shared" si="93"/>
        <v>41.515899766332538</v>
      </c>
      <c r="BE1458" s="52"/>
    </row>
    <row r="1459" spans="4:57" x14ac:dyDescent="0.55000000000000004">
      <c r="D1459" s="6">
        <v>0.58864184187379731</v>
      </c>
      <c r="E1459" s="6">
        <f t="shared" si="92"/>
        <v>161.20263374680113</v>
      </c>
      <c r="AD1459" s="6">
        <v>161.20263374680113</v>
      </c>
      <c r="AE1459" s="6">
        <f t="shared" si="93"/>
        <v>48.360790124040335</v>
      </c>
      <c r="BE1459" s="52"/>
    </row>
    <row r="1460" spans="4:57" x14ac:dyDescent="0.55000000000000004">
      <c r="D1460" s="6">
        <v>0.20409655275228977</v>
      </c>
      <c r="E1460" s="6">
        <f t="shared" si="92"/>
        <v>108.64612229203946</v>
      </c>
      <c r="AD1460" s="6">
        <v>108.64612229203946</v>
      </c>
      <c r="AE1460" s="6">
        <f t="shared" si="93"/>
        <v>32.593836687611841</v>
      </c>
      <c r="BE1460" s="52"/>
    </row>
    <row r="1461" spans="4:57" x14ac:dyDescent="0.55000000000000004">
      <c r="D1461" s="6">
        <v>0.71765150695490043</v>
      </c>
      <c r="E1461" s="6">
        <f t="shared" si="92"/>
        <v>178.79394887354385</v>
      </c>
      <c r="AD1461" s="6">
        <v>178.79394887354385</v>
      </c>
      <c r="AE1461" s="6">
        <f t="shared" si="93"/>
        <v>53.638184662063153</v>
      </c>
      <c r="BE1461" s="52"/>
    </row>
    <row r="1462" spans="4:57" x14ac:dyDescent="0.55000000000000004">
      <c r="D1462" s="6">
        <v>0.67354725399335125</v>
      </c>
      <c r="E1462" s="6">
        <f t="shared" si="92"/>
        <v>172.48647538260641</v>
      </c>
      <c r="AD1462" s="6">
        <v>172.48647538260641</v>
      </c>
      <c r="AE1462" s="6">
        <f t="shared" si="93"/>
        <v>51.745942614781924</v>
      </c>
      <c r="BE1462" s="52"/>
    </row>
    <row r="1463" spans="4:57" x14ac:dyDescent="0.55000000000000004">
      <c r="D1463" s="6">
        <v>0.90197549232031615</v>
      </c>
      <c r="E1463" s="6">
        <f t="shared" si="92"/>
        <v>214.64451318980019</v>
      </c>
      <c r="AD1463" s="6">
        <v>214.64451318980019</v>
      </c>
      <c r="AE1463" s="6">
        <f t="shared" si="93"/>
        <v>64.393353956940061</v>
      </c>
      <c r="BE1463" s="52"/>
    </row>
    <row r="1464" spans="4:57" x14ac:dyDescent="0.55000000000000004">
      <c r="D1464" s="6">
        <v>0.80757773340443451</v>
      </c>
      <c r="E1464" s="6">
        <f t="shared" si="92"/>
        <v>193.45023745463072</v>
      </c>
      <c r="AD1464" s="6">
        <v>193.45023745463072</v>
      </c>
      <c r="AE1464" s="6">
        <f t="shared" si="93"/>
        <v>58.035071236389214</v>
      </c>
      <c r="BE1464" s="52"/>
    </row>
    <row r="1465" spans="4:57" x14ac:dyDescent="0.55000000000000004">
      <c r="D1465" s="6">
        <v>0.47888525635868218</v>
      </c>
      <c r="E1465" s="6">
        <f t="shared" si="92"/>
        <v>147.352422606815</v>
      </c>
      <c r="AD1465" s="6">
        <v>147.352422606815</v>
      </c>
      <c r="AE1465" s="6">
        <f t="shared" si="93"/>
        <v>44.205726782044501</v>
      </c>
      <c r="BE1465" s="52"/>
    </row>
    <row r="1466" spans="4:57" x14ac:dyDescent="0.55000000000000004">
      <c r="D1466" s="6">
        <v>0.73694907044135782</v>
      </c>
      <c r="E1466" s="6">
        <f t="shared" si="92"/>
        <v>181.69838826723623</v>
      </c>
      <c r="AD1466" s="6">
        <v>181.69838826723623</v>
      </c>
      <c r="AE1466" s="6">
        <f t="shared" si="93"/>
        <v>54.509516480170866</v>
      </c>
      <c r="BE1466" s="52"/>
    </row>
    <row r="1467" spans="4:57" x14ac:dyDescent="0.55000000000000004">
      <c r="D1467" s="6">
        <v>0.88335466268163365</v>
      </c>
      <c r="E1467" s="6">
        <f t="shared" si="92"/>
        <v>209.59624743577177</v>
      </c>
      <c r="AD1467" s="6">
        <v>209.59624743577177</v>
      </c>
      <c r="AE1467" s="6">
        <f t="shared" si="93"/>
        <v>62.878874230731526</v>
      </c>
      <c r="BE1467" s="52"/>
    </row>
    <row r="1468" spans="4:57" x14ac:dyDescent="0.55000000000000004">
      <c r="D1468" s="6">
        <v>0.1217165247349874</v>
      </c>
      <c r="E1468" s="6">
        <f t="shared" si="92"/>
        <v>91.677561432110792</v>
      </c>
      <c r="AD1468" s="6">
        <v>91.677561432110792</v>
      </c>
      <c r="AE1468" s="6">
        <f t="shared" si="93"/>
        <v>27.503268429633238</v>
      </c>
      <c r="BE1468" s="52"/>
    </row>
    <row r="1469" spans="4:57" x14ac:dyDescent="0.55000000000000004">
      <c r="D1469" s="6">
        <v>0.98266592808647368</v>
      </c>
      <c r="E1469" s="6">
        <f t="shared" si="92"/>
        <v>255.61067341843054</v>
      </c>
      <c r="AD1469" s="6">
        <v>255.61067341843054</v>
      </c>
      <c r="AE1469" s="6">
        <f t="shared" si="93"/>
        <v>76.683202025529155</v>
      </c>
      <c r="BE1469" s="52"/>
    </row>
    <row r="1470" spans="4:57" x14ac:dyDescent="0.55000000000000004">
      <c r="D1470" s="6">
        <v>0.17176654885455445</v>
      </c>
      <c r="E1470" s="6">
        <f t="shared" si="92"/>
        <v>102.63962925304821</v>
      </c>
      <c r="AD1470" s="6">
        <v>102.63962925304821</v>
      </c>
      <c r="AE1470" s="6">
        <f t="shared" si="93"/>
        <v>30.791888775914462</v>
      </c>
      <c r="BE1470" s="52"/>
    </row>
    <row r="1471" spans="4:57" x14ac:dyDescent="0.55000000000000004">
      <c r="D1471" s="6">
        <v>0.63155326120891886</v>
      </c>
      <c r="E1471" s="6">
        <f t="shared" si="92"/>
        <v>166.7985007823637</v>
      </c>
      <c r="AD1471" s="6">
        <v>166.7985007823637</v>
      </c>
      <c r="AE1471" s="6">
        <f t="shared" si="93"/>
        <v>50.039550234709111</v>
      </c>
      <c r="BE1471" s="52"/>
    </row>
    <row r="1472" spans="4:57" x14ac:dyDescent="0.55000000000000004">
      <c r="D1472" s="6">
        <v>0.38985941953461878</v>
      </c>
      <c r="E1472" s="6">
        <f t="shared" si="92"/>
        <v>136.0157272939997</v>
      </c>
      <c r="AD1472" s="6">
        <v>136.0157272939997</v>
      </c>
      <c r="AE1472" s="6">
        <f t="shared" si="93"/>
        <v>40.804718188199907</v>
      </c>
      <c r="BE1472" s="52"/>
    </row>
    <row r="1473" spans="4:57" x14ac:dyDescent="0.55000000000000004">
      <c r="D1473" s="6">
        <v>4.1529936176804005E-3</v>
      </c>
      <c r="E1473" s="6">
        <f t="shared" si="92"/>
        <v>18.03141831363294</v>
      </c>
      <c r="AD1473" s="6">
        <v>18.03141831363294</v>
      </c>
      <c r="AE1473" s="6">
        <f t="shared" si="93"/>
        <v>5.4094254940898816</v>
      </c>
      <c r="BE1473" s="52"/>
    </row>
    <row r="1474" spans="4:57" x14ac:dyDescent="0.55000000000000004">
      <c r="D1474" s="6">
        <v>0.4720442760785456</v>
      </c>
      <c r="E1474" s="6">
        <f t="shared" si="92"/>
        <v>146.49339717777559</v>
      </c>
      <c r="AD1474" s="6">
        <v>146.49339717777559</v>
      </c>
      <c r="AE1474" s="6">
        <f t="shared" si="93"/>
        <v>43.948019153332673</v>
      </c>
      <c r="BE1474" s="52"/>
    </row>
    <row r="1475" spans="4:57" x14ac:dyDescent="0.55000000000000004">
      <c r="D1475" s="6">
        <v>0.63333715831809456</v>
      </c>
      <c r="E1475" s="6">
        <f t="shared" ref="E1475:E1538" si="94">_xlfn.NORM.INV(D1475,$B$1,$B$2)</f>
        <v>167.03524939136733</v>
      </c>
      <c r="AD1475" s="6">
        <v>167.03524939136733</v>
      </c>
      <c r="AE1475" s="6">
        <f t="shared" ref="AE1475:AE1538" si="95">AD1475*0.3</f>
        <v>50.110574817410196</v>
      </c>
      <c r="BE1475" s="52"/>
    </row>
    <row r="1476" spans="4:57" x14ac:dyDescent="0.55000000000000004">
      <c r="D1476" s="6">
        <v>0.28469127596971</v>
      </c>
      <c r="E1476" s="6">
        <f t="shared" si="94"/>
        <v>121.55194594321424</v>
      </c>
      <c r="AD1476" s="6">
        <v>121.55194594321424</v>
      </c>
      <c r="AE1476" s="6">
        <f t="shared" si="95"/>
        <v>36.465583782964266</v>
      </c>
      <c r="BE1476" s="52"/>
    </row>
    <row r="1477" spans="4:57" x14ac:dyDescent="0.55000000000000004">
      <c r="D1477" s="6">
        <v>0.77394344052228414</v>
      </c>
      <c r="E1477" s="6">
        <f t="shared" si="94"/>
        <v>187.5948403092963</v>
      </c>
      <c r="AD1477" s="6">
        <v>187.5948403092963</v>
      </c>
      <c r="AE1477" s="6">
        <f t="shared" si="95"/>
        <v>56.278452092788889</v>
      </c>
      <c r="BE1477" s="52"/>
    </row>
    <row r="1478" spans="4:57" x14ac:dyDescent="0.55000000000000004">
      <c r="D1478" s="6">
        <v>0.52951364043451643</v>
      </c>
      <c r="E1478" s="6">
        <f t="shared" si="94"/>
        <v>153.70236685044614</v>
      </c>
      <c r="AD1478" s="6">
        <v>153.70236685044614</v>
      </c>
      <c r="AE1478" s="6">
        <f t="shared" si="95"/>
        <v>46.110710055133843</v>
      </c>
      <c r="BE1478" s="52"/>
    </row>
    <row r="1479" spans="4:57" x14ac:dyDescent="0.55000000000000004">
      <c r="D1479" s="6">
        <v>0.62233120528359998</v>
      </c>
      <c r="E1479" s="6">
        <f t="shared" si="94"/>
        <v>165.5804568508224</v>
      </c>
      <c r="AD1479" s="6">
        <v>165.5804568508224</v>
      </c>
      <c r="AE1479" s="6">
        <f t="shared" si="95"/>
        <v>49.674137055246717</v>
      </c>
      <c r="BE1479" s="52"/>
    </row>
    <row r="1480" spans="4:57" x14ac:dyDescent="0.55000000000000004">
      <c r="D1480" s="6">
        <v>0.80536585201536337</v>
      </c>
      <c r="E1480" s="6">
        <f t="shared" si="94"/>
        <v>193.04725360779227</v>
      </c>
      <c r="AD1480" s="6">
        <v>193.04725360779227</v>
      </c>
      <c r="AE1480" s="6">
        <f t="shared" si="95"/>
        <v>57.914176082337676</v>
      </c>
      <c r="BE1480" s="52"/>
    </row>
    <row r="1481" spans="4:57" x14ac:dyDescent="0.55000000000000004">
      <c r="D1481" s="6">
        <v>0.20967503603086579</v>
      </c>
      <c r="E1481" s="6">
        <f t="shared" si="94"/>
        <v>109.62253403625735</v>
      </c>
      <c r="AD1481" s="6">
        <v>109.62253403625735</v>
      </c>
      <c r="AE1481" s="6">
        <f t="shared" si="95"/>
        <v>32.886760210877206</v>
      </c>
      <c r="BE1481" s="52"/>
    </row>
    <row r="1482" spans="4:57" x14ac:dyDescent="0.55000000000000004">
      <c r="D1482" s="6">
        <v>0.58148080388281842</v>
      </c>
      <c r="E1482" s="6">
        <f t="shared" si="94"/>
        <v>160.28415937268147</v>
      </c>
      <c r="AD1482" s="6">
        <v>160.28415937268147</v>
      </c>
      <c r="AE1482" s="6">
        <f t="shared" si="95"/>
        <v>48.085247811804443</v>
      </c>
      <c r="BE1482" s="52"/>
    </row>
    <row r="1483" spans="4:57" x14ac:dyDescent="0.55000000000000004">
      <c r="D1483" s="6">
        <v>0.99366891683008796</v>
      </c>
      <c r="E1483" s="6">
        <f t="shared" si="94"/>
        <v>274.65661403509773</v>
      </c>
      <c r="AD1483" s="6">
        <v>274.65661403509773</v>
      </c>
      <c r="AE1483" s="6">
        <f t="shared" si="95"/>
        <v>82.396984210529311</v>
      </c>
      <c r="BE1483" s="52"/>
    </row>
    <row r="1484" spans="4:57" x14ac:dyDescent="0.55000000000000004">
      <c r="D1484" s="6">
        <v>0.6840315489936637</v>
      </c>
      <c r="E1484" s="6">
        <f t="shared" si="94"/>
        <v>173.95012135418645</v>
      </c>
      <c r="AD1484" s="6">
        <v>173.95012135418645</v>
      </c>
      <c r="AE1484" s="6">
        <f t="shared" si="95"/>
        <v>52.185036406255932</v>
      </c>
      <c r="BE1484" s="52"/>
    </row>
    <row r="1485" spans="4:57" x14ac:dyDescent="0.55000000000000004">
      <c r="D1485" s="6">
        <v>0.63715547908828829</v>
      </c>
      <c r="E1485" s="6">
        <f t="shared" si="94"/>
        <v>167.54328921100998</v>
      </c>
      <c r="AD1485" s="6">
        <v>167.54328921100998</v>
      </c>
      <c r="AE1485" s="6">
        <f t="shared" si="95"/>
        <v>50.26298676330299</v>
      </c>
      <c r="BE1485" s="52"/>
    </row>
    <row r="1486" spans="4:57" x14ac:dyDescent="0.55000000000000004">
      <c r="D1486" s="6">
        <v>0.13275552310585426</v>
      </c>
      <c r="E1486" s="6">
        <f t="shared" si="94"/>
        <v>94.327014884914206</v>
      </c>
      <c r="AD1486" s="6">
        <v>94.327014884914206</v>
      </c>
      <c r="AE1486" s="6">
        <f t="shared" si="95"/>
        <v>28.29810446547426</v>
      </c>
      <c r="BE1486" s="52"/>
    </row>
    <row r="1487" spans="4:57" x14ac:dyDescent="0.55000000000000004">
      <c r="D1487" s="6">
        <v>0.12775247537156997</v>
      </c>
      <c r="E1487" s="6">
        <f t="shared" si="94"/>
        <v>93.146012779389821</v>
      </c>
      <c r="AD1487" s="6">
        <v>93.146012779389821</v>
      </c>
      <c r="AE1487" s="6">
        <f t="shared" si="95"/>
        <v>27.943803833816947</v>
      </c>
      <c r="BE1487" s="52"/>
    </row>
    <row r="1488" spans="4:57" x14ac:dyDescent="0.55000000000000004">
      <c r="D1488" s="6">
        <v>0.40939321611388202</v>
      </c>
      <c r="E1488" s="6">
        <f t="shared" si="94"/>
        <v>138.54469369981962</v>
      </c>
      <c r="AD1488" s="6">
        <v>138.54469369981962</v>
      </c>
      <c r="AE1488" s="6">
        <f t="shared" si="95"/>
        <v>41.563408109945883</v>
      </c>
      <c r="BE1488" s="52"/>
    </row>
    <row r="1489" spans="4:57" x14ac:dyDescent="0.55000000000000004">
      <c r="D1489" s="6">
        <v>0.6064070342361545</v>
      </c>
      <c r="E1489" s="6">
        <f t="shared" si="94"/>
        <v>163.49833114760958</v>
      </c>
      <c r="AD1489" s="6">
        <v>163.49833114760958</v>
      </c>
      <c r="AE1489" s="6">
        <f t="shared" si="95"/>
        <v>49.049499344282872</v>
      </c>
      <c r="BE1489" s="52"/>
    </row>
    <row r="1490" spans="4:57" x14ac:dyDescent="0.55000000000000004">
      <c r="D1490" s="6">
        <v>0.55405393285367599</v>
      </c>
      <c r="E1490" s="6">
        <f t="shared" si="94"/>
        <v>156.79551870116509</v>
      </c>
      <c r="AD1490" s="6">
        <v>156.79551870116509</v>
      </c>
      <c r="AE1490" s="6">
        <f t="shared" si="95"/>
        <v>47.038655610349529</v>
      </c>
      <c r="BE1490" s="52"/>
    </row>
    <row r="1491" spans="4:57" x14ac:dyDescent="0.55000000000000004">
      <c r="D1491" s="6">
        <v>6.3728447825524226E-2</v>
      </c>
      <c r="E1491" s="6">
        <f t="shared" si="94"/>
        <v>73.789627114038112</v>
      </c>
      <c r="AD1491" s="6">
        <v>73.789627114038112</v>
      </c>
      <c r="AE1491" s="6">
        <f t="shared" si="95"/>
        <v>22.136888134211432</v>
      </c>
      <c r="BE1491" s="52"/>
    </row>
    <row r="1492" spans="4:57" x14ac:dyDescent="0.55000000000000004">
      <c r="D1492" s="6">
        <v>0.8248167418606156</v>
      </c>
      <c r="E1492" s="6">
        <f t="shared" si="94"/>
        <v>196.6939302491765</v>
      </c>
      <c r="AD1492" s="6">
        <v>196.6939302491765</v>
      </c>
      <c r="AE1492" s="6">
        <f t="shared" si="95"/>
        <v>59.008179074752945</v>
      </c>
      <c r="BE1492" s="52"/>
    </row>
    <row r="1493" spans="4:57" x14ac:dyDescent="0.55000000000000004">
      <c r="D1493" s="6">
        <v>0.15112108808785818</v>
      </c>
      <c r="E1493" s="6">
        <f t="shared" si="94"/>
        <v>98.418147400453961</v>
      </c>
      <c r="AD1493" s="6">
        <v>98.418147400453961</v>
      </c>
      <c r="AE1493" s="6">
        <f t="shared" si="95"/>
        <v>29.525444220136187</v>
      </c>
      <c r="BE1493" s="52"/>
    </row>
    <row r="1494" spans="4:57" x14ac:dyDescent="0.55000000000000004">
      <c r="D1494" s="6">
        <v>0.86584699420298405</v>
      </c>
      <c r="E1494" s="6">
        <f t="shared" si="94"/>
        <v>205.34860263343904</v>
      </c>
      <c r="AD1494" s="6">
        <v>205.34860263343904</v>
      </c>
      <c r="AE1494" s="6">
        <f t="shared" si="95"/>
        <v>61.604580790031712</v>
      </c>
      <c r="BE1494" s="52"/>
    </row>
    <row r="1495" spans="4:57" x14ac:dyDescent="0.55000000000000004">
      <c r="D1495" s="6">
        <v>0.78875613242860276</v>
      </c>
      <c r="E1495" s="6">
        <f t="shared" si="94"/>
        <v>190.10563794731718</v>
      </c>
      <c r="AD1495" s="6">
        <v>190.10563794731718</v>
      </c>
      <c r="AE1495" s="6">
        <f t="shared" si="95"/>
        <v>57.031691384195149</v>
      </c>
      <c r="BE1495" s="52"/>
    </row>
    <row r="1496" spans="4:57" x14ac:dyDescent="0.55000000000000004">
      <c r="D1496" s="6">
        <v>0.977699416605192</v>
      </c>
      <c r="E1496" s="6">
        <f t="shared" si="94"/>
        <v>250.41982864828719</v>
      </c>
      <c r="AD1496" s="6">
        <v>250.41982864828719</v>
      </c>
      <c r="AE1496" s="6">
        <f t="shared" si="95"/>
        <v>75.125948594486161</v>
      </c>
      <c r="BE1496" s="52"/>
    </row>
    <row r="1497" spans="4:57" x14ac:dyDescent="0.55000000000000004">
      <c r="D1497" s="6">
        <v>0.26336897570958773</v>
      </c>
      <c r="E1497" s="6">
        <f t="shared" si="94"/>
        <v>118.35032988075733</v>
      </c>
      <c r="AD1497" s="6">
        <v>118.35032988075733</v>
      </c>
      <c r="AE1497" s="6">
        <f t="shared" si="95"/>
        <v>35.505098964227194</v>
      </c>
      <c r="BE1497" s="52"/>
    </row>
    <row r="1498" spans="4:57" x14ac:dyDescent="0.55000000000000004">
      <c r="D1498" s="6">
        <v>0.3865250129920188</v>
      </c>
      <c r="E1498" s="6">
        <f t="shared" si="94"/>
        <v>135.58061787600627</v>
      </c>
      <c r="AD1498" s="6">
        <v>135.58061787600627</v>
      </c>
      <c r="AE1498" s="6">
        <f t="shared" si="95"/>
        <v>40.674185362801879</v>
      </c>
      <c r="BE1498" s="52"/>
    </row>
    <row r="1499" spans="4:57" x14ac:dyDescent="0.55000000000000004">
      <c r="D1499" s="6">
        <v>0.75944994947094102</v>
      </c>
      <c r="E1499" s="6">
        <f t="shared" si="94"/>
        <v>185.22671469710662</v>
      </c>
      <c r="AD1499" s="6">
        <v>185.22671469710662</v>
      </c>
      <c r="AE1499" s="6">
        <f t="shared" si="95"/>
        <v>55.568014409131983</v>
      </c>
      <c r="BE1499" s="52"/>
    </row>
    <row r="1500" spans="4:57" x14ac:dyDescent="0.55000000000000004">
      <c r="D1500" s="6">
        <v>0.28008831444820381</v>
      </c>
      <c r="E1500" s="6">
        <f t="shared" si="94"/>
        <v>120.87104132889672</v>
      </c>
      <c r="AD1500" s="6">
        <v>120.87104132889672</v>
      </c>
      <c r="AE1500" s="6">
        <f t="shared" si="95"/>
        <v>36.261312398669013</v>
      </c>
      <c r="BE1500" s="52"/>
    </row>
    <row r="1501" spans="4:57" x14ac:dyDescent="0.55000000000000004">
      <c r="D1501" s="6">
        <v>0.63388899617639693</v>
      </c>
      <c r="E1501" s="6">
        <f t="shared" si="94"/>
        <v>167.10856331935227</v>
      </c>
      <c r="AD1501" s="6">
        <v>167.10856331935227</v>
      </c>
      <c r="AE1501" s="6">
        <f t="shared" si="95"/>
        <v>50.132568995805677</v>
      </c>
      <c r="BE1501" s="52"/>
    </row>
    <row r="1502" spans="4:57" x14ac:dyDescent="0.55000000000000004">
      <c r="D1502" s="6">
        <v>0.79256843932711862</v>
      </c>
      <c r="E1502" s="6">
        <f t="shared" si="94"/>
        <v>190.76827542817239</v>
      </c>
      <c r="AD1502" s="6">
        <v>190.76827542817239</v>
      </c>
      <c r="AE1502" s="6">
        <f t="shared" si="95"/>
        <v>57.230482628451718</v>
      </c>
      <c r="BE1502" s="52"/>
    </row>
    <row r="1503" spans="4:57" x14ac:dyDescent="0.55000000000000004">
      <c r="D1503" s="6">
        <v>0.78699941464349865</v>
      </c>
      <c r="E1503" s="6">
        <f t="shared" si="94"/>
        <v>189.80265514977955</v>
      </c>
      <c r="AD1503" s="6">
        <v>189.80265514977955</v>
      </c>
      <c r="AE1503" s="6">
        <f t="shared" si="95"/>
        <v>56.940796544933868</v>
      </c>
      <c r="BE1503" s="52"/>
    </row>
    <row r="1504" spans="4:57" x14ac:dyDescent="0.55000000000000004">
      <c r="D1504" s="6">
        <v>0.12837373457083912</v>
      </c>
      <c r="E1504" s="6">
        <f t="shared" si="94"/>
        <v>93.294387900365308</v>
      </c>
      <c r="AD1504" s="6">
        <v>93.294387900365308</v>
      </c>
      <c r="AE1504" s="6">
        <f t="shared" si="95"/>
        <v>27.98831637010959</v>
      </c>
      <c r="BE1504" s="52"/>
    </row>
    <row r="1505" spans="4:57" x14ac:dyDescent="0.55000000000000004">
      <c r="D1505" s="6">
        <v>0.41039603198588581</v>
      </c>
      <c r="E1505" s="6">
        <f t="shared" si="94"/>
        <v>138.67368227501541</v>
      </c>
      <c r="AD1505" s="6">
        <v>138.67368227501541</v>
      </c>
      <c r="AE1505" s="6">
        <f t="shared" si="95"/>
        <v>41.602104682504624</v>
      </c>
      <c r="BE1505" s="52"/>
    </row>
    <row r="1506" spans="4:57" x14ac:dyDescent="0.55000000000000004">
      <c r="D1506" s="6">
        <v>0.87772579153293029</v>
      </c>
      <c r="E1506" s="6">
        <f t="shared" si="94"/>
        <v>208.18465373481845</v>
      </c>
      <c r="AD1506" s="6">
        <v>208.18465373481845</v>
      </c>
      <c r="AE1506" s="6">
        <f t="shared" si="95"/>
        <v>62.455396120445535</v>
      </c>
      <c r="BE1506" s="52"/>
    </row>
    <row r="1507" spans="4:57" x14ac:dyDescent="0.55000000000000004">
      <c r="D1507" s="6">
        <v>0.55641687557075847</v>
      </c>
      <c r="E1507" s="6">
        <f t="shared" si="94"/>
        <v>157.09454078930906</v>
      </c>
      <c r="AD1507" s="6">
        <v>157.09454078930906</v>
      </c>
      <c r="AE1507" s="6">
        <f t="shared" si="95"/>
        <v>47.128362236792718</v>
      </c>
      <c r="BE1507" s="52"/>
    </row>
    <row r="1508" spans="4:57" x14ac:dyDescent="0.55000000000000004">
      <c r="D1508" s="6">
        <v>0.23521967743079597</v>
      </c>
      <c r="E1508" s="6">
        <f t="shared" si="94"/>
        <v>113.91178118151382</v>
      </c>
      <c r="AD1508" s="6">
        <v>113.91178118151382</v>
      </c>
      <c r="AE1508" s="6">
        <f t="shared" si="95"/>
        <v>34.173534354454141</v>
      </c>
      <c r="BE1508" s="52"/>
    </row>
    <row r="1509" spans="4:57" x14ac:dyDescent="0.55000000000000004">
      <c r="D1509" s="6">
        <v>0.82790553642173526</v>
      </c>
      <c r="E1509" s="6">
        <f t="shared" si="94"/>
        <v>197.29604553135454</v>
      </c>
      <c r="AD1509" s="6">
        <v>197.29604553135454</v>
      </c>
      <c r="AE1509" s="6">
        <f t="shared" si="95"/>
        <v>59.188813659406357</v>
      </c>
      <c r="BE1509" s="52"/>
    </row>
    <row r="1510" spans="4:57" x14ac:dyDescent="0.55000000000000004">
      <c r="D1510" s="6">
        <v>0.20318152359823594</v>
      </c>
      <c r="E1510" s="6">
        <f t="shared" si="94"/>
        <v>108.48445679468972</v>
      </c>
      <c r="AD1510" s="6">
        <v>108.48445679468972</v>
      </c>
      <c r="AE1510" s="6">
        <f t="shared" si="95"/>
        <v>32.545337038406913</v>
      </c>
      <c r="BE1510" s="52"/>
    </row>
    <row r="1511" spans="4:57" x14ac:dyDescent="0.55000000000000004">
      <c r="D1511" s="6">
        <v>2.8645519277830322E-2</v>
      </c>
      <c r="E1511" s="6">
        <f t="shared" si="94"/>
        <v>54.945810533053674</v>
      </c>
      <c r="AD1511" s="6">
        <v>54.945810533053674</v>
      </c>
      <c r="AE1511" s="6">
        <f t="shared" si="95"/>
        <v>16.483743159916102</v>
      </c>
      <c r="BE1511" s="52"/>
    </row>
    <row r="1512" spans="4:57" x14ac:dyDescent="0.55000000000000004">
      <c r="D1512" s="6">
        <v>0.12255492056535922</v>
      </c>
      <c r="E1512" s="6">
        <f t="shared" si="94"/>
        <v>91.88453386882172</v>
      </c>
      <c r="AD1512" s="6">
        <v>91.88453386882172</v>
      </c>
      <c r="AE1512" s="6">
        <f t="shared" si="95"/>
        <v>27.565360160646517</v>
      </c>
      <c r="BE1512" s="52"/>
    </row>
    <row r="1513" spans="4:57" x14ac:dyDescent="0.55000000000000004">
      <c r="D1513" s="6">
        <v>0.82412067164682024</v>
      </c>
      <c r="E1513" s="6">
        <f t="shared" si="94"/>
        <v>196.55917449473299</v>
      </c>
      <c r="AD1513" s="6">
        <v>196.55917449473299</v>
      </c>
      <c r="AE1513" s="6">
        <f t="shared" si="95"/>
        <v>58.967752348419893</v>
      </c>
      <c r="BE1513" s="52"/>
    </row>
    <row r="1514" spans="4:57" x14ac:dyDescent="0.55000000000000004">
      <c r="D1514" s="6">
        <v>0.87963468641897935</v>
      </c>
      <c r="E1514" s="6">
        <f t="shared" si="94"/>
        <v>208.65812746495399</v>
      </c>
      <c r="AD1514" s="6">
        <v>208.65812746495399</v>
      </c>
      <c r="AE1514" s="6">
        <f t="shared" si="95"/>
        <v>62.597438239486195</v>
      </c>
      <c r="BE1514" s="52"/>
    </row>
    <row r="1515" spans="4:57" x14ac:dyDescent="0.55000000000000004">
      <c r="D1515" s="6">
        <v>0.68324734483594785</v>
      </c>
      <c r="E1515" s="6">
        <f t="shared" si="94"/>
        <v>173.83994631836475</v>
      </c>
      <c r="AD1515" s="6">
        <v>173.83994631836475</v>
      </c>
      <c r="AE1515" s="6">
        <f t="shared" si="95"/>
        <v>52.151983895509424</v>
      </c>
      <c r="BE1515" s="52"/>
    </row>
    <row r="1516" spans="4:57" x14ac:dyDescent="0.55000000000000004">
      <c r="D1516" s="6">
        <v>0.69953102705234349</v>
      </c>
      <c r="E1516" s="6">
        <f t="shared" si="94"/>
        <v>176.15260871425929</v>
      </c>
      <c r="AD1516" s="6">
        <v>176.15260871425929</v>
      </c>
      <c r="AE1516" s="6">
        <f t="shared" si="95"/>
        <v>52.845782614277788</v>
      </c>
      <c r="BE1516" s="52"/>
    </row>
    <row r="1517" spans="4:57" x14ac:dyDescent="0.55000000000000004">
      <c r="D1517" s="6">
        <v>0.54230684511684801</v>
      </c>
      <c r="E1517" s="6">
        <f t="shared" si="94"/>
        <v>155.31235451093104</v>
      </c>
      <c r="AD1517" s="6">
        <v>155.31235451093104</v>
      </c>
      <c r="AE1517" s="6">
        <f t="shared" si="95"/>
        <v>46.593706353279309</v>
      </c>
      <c r="BE1517" s="52"/>
    </row>
    <row r="1518" spans="4:57" x14ac:dyDescent="0.55000000000000004">
      <c r="D1518" s="6">
        <v>0.79860338088522198</v>
      </c>
      <c r="E1518" s="6">
        <f t="shared" si="94"/>
        <v>191.83215261617789</v>
      </c>
      <c r="AD1518" s="6">
        <v>191.83215261617789</v>
      </c>
      <c r="AE1518" s="6">
        <f t="shared" si="95"/>
        <v>57.549645784853368</v>
      </c>
      <c r="BE1518" s="52"/>
    </row>
    <row r="1519" spans="4:57" x14ac:dyDescent="0.55000000000000004">
      <c r="D1519" s="6">
        <v>0.13164995876475638</v>
      </c>
      <c r="E1519" s="6">
        <f t="shared" si="94"/>
        <v>94.068722360194727</v>
      </c>
      <c r="AD1519" s="6">
        <v>94.068722360194727</v>
      </c>
      <c r="AE1519" s="6">
        <f t="shared" si="95"/>
        <v>28.220616708058419</v>
      </c>
      <c r="BE1519" s="52"/>
    </row>
    <row r="1520" spans="4:57" x14ac:dyDescent="0.55000000000000004">
      <c r="D1520" s="6">
        <v>0.84683325744999238</v>
      </c>
      <c r="E1520" s="6">
        <f t="shared" si="94"/>
        <v>201.14728871801765</v>
      </c>
      <c r="AD1520" s="6">
        <v>201.14728871801765</v>
      </c>
      <c r="AE1520" s="6">
        <f t="shared" si="95"/>
        <v>60.344186615405292</v>
      </c>
      <c r="BE1520" s="52"/>
    </row>
    <row r="1521" spans="4:57" x14ac:dyDescent="0.55000000000000004">
      <c r="D1521" s="6">
        <v>0.11144708173376328</v>
      </c>
      <c r="E1521" s="6">
        <f t="shared" si="94"/>
        <v>89.056582415808236</v>
      </c>
      <c r="AD1521" s="6">
        <v>89.056582415808236</v>
      </c>
      <c r="AE1521" s="6">
        <f t="shared" si="95"/>
        <v>26.716974724742471</v>
      </c>
      <c r="BE1521" s="52"/>
    </row>
    <row r="1522" spans="4:57" x14ac:dyDescent="0.55000000000000004">
      <c r="D1522" s="6">
        <v>0.67189873180194071</v>
      </c>
      <c r="E1522" s="6">
        <f t="shared" si="94"/>
        <v>172.2581103482805</v>
      </c>
      <c r="AD1522" s="6">
        <v>172.2581103482805</v>
      </c>
      <c r="AE1522" s="6">
        <f t="shared" si="95"/>
        <v>51.677433104484145</v>
      </c>
      <c r="BE1522" s="52"/>
    </row>
    <row r="1523" spans="4:57" x14ac:dyDescent="0.55000000000000004">
      <c r="D1523" s="6">
        <v>3.3469183280058767E-2</v>
      </c>
      <c r="E1523" s="6">
        <f t="shared" si="94"/>
        <v>58.395618681085381</v>
      </c>
      <c r="AD1523" s="6">
        <v>58.395618681085381</v>
      </c>
      <c r="AE1523" s="6">
        <f t="shared" si="95"/>
        <v>17.518685604325615</v>
      </c>
      <c r="BE1523" s="52"/>
    </row>
    <row r="1524" spans="4:57" x14ac:dyDescent="0.55000000000000004">
      <c r="D1524" s="6">
        <v>3.9211907454844597E-2</v>
      </c>
      <c r="E1524" s="6">
        <f t="shared" si="94"/>
        <v>62.004720362077109</v>
      </c>
      <c r="AD1524" s="6">
        <v>62.004720362077109</v>
      </c>
      <c r="AE1524" s="6">
        <f t="shared" si="95"/>
        <v>18.60141610862313</v>
      </c>
      <c r="BE1524" s="52"/>
    </row>
    <row r="1525" spans="4:57" x14ac:dyDescent="0.55000000000000004">
      <c r="D1525" s="6">
        <v>0.701151147283537</v>
      </c>
      <c r="E1525" s="6">
        <f t="shared" si="94"/>
        <v>176.38571075672434</v>
      </c>
      <c r="AD1525" s="6">
        <v>176.38571075672434</v>
      </c>
      <c r="AE1525" s="6">
        <f t="shared" si="95"/>
        <v>52.915713227017299</v>
      </c>
      <c r="BE1525" s="52"/>
    </row>
    <row r="1526" spans="4:57" x14ac:dyDescent="0.55000000000000004">
      <c r="D1526" s="6">
        <v>4.9743375305811077E-2</v>
      </c>
      <c r="E1526" s="6">
        <f t="shared" si="94"/>
        <v>67.632651975759202</v>
      </c>
      <c r="AD1526" s="6">
        <v>67.632651975759202</v>
      </c>
      <c r="AE1526" s="6">
        <f t="shared" si="95"/>
        <v>20.28979559272776</v>
      </c>
      <c r="BE1526" s="52"/>
    </row>
    <row r="1527" spans="4:57" x14ac:dyDescent="0.55000000000000004">
      <c r="D1527" s="6">
        <v>0.98972877967740525</v>
      </c>
      <c r="E1527" s="6">
        <f t="shared" si="94"/>
        <v>265.8144993861153</v>
      </c>
      <c r="AD1527" s="6">
        <v>265.8144993861153</v>
      </c>
      <c r="AE1527" s="6">
        <f t="shared" si="95"/>
        <v>79.744349815834582</v>
      </c>
      <c r="BE1527" s="52"/>
    </row>
    <row r="1528" spans="4:57" x14ac:dyDescent="0.55000000000000004">
      <c r="D1528" s="6">
        <v>0.56731564049139127</v>
      </c>
      <c r="E1528" s="6">
        <f t="shared" si="94"/>
        <v>158.47720300457664</v>
      </c>
      <c r="AD1528" s="6">
        <v>158.47720300457664</v>
      </c>
      <c r="AE1528" s="6">
        <f t="shared" si="95"/>
        <v>47.543160901372993</v>
      </c>
      <c r="BE1528" s="52"/>
    </row>
    <row r="1529" spans="4:57" x14ac:dyDescent="0.55000000000000004">
      <c r="D1529" s="6">
        <v>0.58600117610132396</v>
      </c>
      <c r="E1529" s="6">
        <f t="shared" si="94"/>
        <v>160.86351844004034</v>
      </c>
      <c r="AD1529" s="6">
        <v>160.86351844004034</v>
      </c>
      <c r="AE1529" s="6">
        <f t="shared" si="95"/>
        <v>48.259055532012098</v>
      </c>
      <c r="BE1529" s="52"/>
    </row>
    <row r="1530" spans="4:57" x14ac:dyDescent="0.55000000000000004">
      <c r="D1530" s="6">
        <v>0.74085059453180102</v>
      </c>
      <c r="E1530" s="6">
        <f t="shared" si="94"/>
        <v>182.29849793851938</v>
      </c>
      <c r="AD1530" s="6">
        <v>182.29849793851938</v>
      </c>
      <c r="AE1530" s="6">
        <f t="shared" si="95"/>
        <v>54.689549381555814</v>
      </c>
      <c r="BE1530" s="52"/>
    </row>
    <row r="1531" spans="4:57" x14ac:dyDescent="0.55000000000000004">
      <c r="D1531" s="6">
        <v>0.27259864814385792</v>
      </c>
      <c r="E1531" s="6">
        <f t="shared" si="94"/>
        <v>119.75137704768193</v>
      </c>
      <c r="AD1531" s="6">
        <v>119.75137704768193</v>
      </c>
      <c r="AE1531" s="6">
        <f t="shared" si="95"/>
        <v>35.925413114304575</v>
      </c>
      <c r="BE1531" s="52"/>
    </row>
    <row r="1532" spans="4:57" x14ac:dyDescent="0.55000000000000004">
      <c r="D1532" s="6">
        <v>7.900034532008815E-2</v>
      </c>
      <c r="E1532" s="6">
        <f t="shared" si="94"/>
        <v>79.408613374966507</v>
      </c>
      <c r="AD1532" s="6">
        <v>79.408613374966507</v>
      </c>
      <c r="AE1532" s="6">
        <f t="shared" si="95"/>
        <v>23.822584012489951</v>
      </c>
      <c r="BE1532" s="52"/>
    </row>
    <row r="1533" spans="4:57" x14ac:dyDescent="0.55000000000000004">
      <c r="D1533" s="6">
        <v>8.0336089773789143E-2</v>
      </c>
      <c r="E1533" s="6">
        <f t="shared" si="94"/>
        <v>79.859277946881718</v>
      </c>
      <c r="AD1533" s="6">
        <v>79.859277946881718</v>
      </c>
      <c r="AE1533" s="6">
        <f t="shared" si="95"/>
        <v>23.957783384064516</v>
      </c>
      <c r="BE1533" s="52"/>
    </row>
    <row r="1534" spans="4:57" x14ac:dyDescent="0.55000000000000004">
      <c r="D1534" s="6">
        <v>0.51834961740198571</v>
      </c>
      <c r="E1534" s="6">
        <f t="shared" si="94"/>
        <v>152.30059499570362</v>
      </c>
      <c r="AD1534" s="6">
        <v>152.30059499570362</v>
      </c>
      <c r="AE1534" s="6">
        <f t="shared" si="95"/>
        <v>45.690178498711084</v>
      </c>
      <c r="BE1534" s="52"/>
    </row>
    <row r="1535" spans="4:57" x14ac:dyDescent="0.55000000000000004">
      <c r="D1535" s="6">
        <v>0.93333699553161376</v>
      </c>
      <c r="E1535" s="6">
        <f t="shared" si="94"/>
        <v>225.05571342202896</v>
      </c>
      <c r="AD1535" s="6">
        <v>225.05571342202896</v>
      </c>
      <c r="AE1535" s="6">
        <f t="shared" si="95"/>
        <v>67.516714026608682</v>
      </c>
      <c r="BE1535" s="52"/>
    </row>
    <row r="1536" spans="4:57" x14ac:dyDescent="0.55000000000000004">
      <c r="D1536" s="6">
        <v>0.62803133986168636</v>
      </c>
      <c r="E1536" s="6">
        <f t="shared" si="94"/>
        <v>166.33218941814116</v>
      </c>
      <c r="AD1536" s="6">
        <v>166.33218941814116</v>
      </c>
      <c r="AE1536" s="6">
        <f t="shared" si="95"/>
        <v>49.899656825442342</v>
      </c>
      <c r="BE1536" s="52"/>
    </row>
    <row r="1537" spans="4:57" x14ac:dyDescent="0.55000000000000004">
      <c r="D1537" s="6">
        <v>0.31743654435470314</v>
      </c>
      <c r="E1537" s="6">
        <f t="shared" si="94"/>
        <v>126.25604076981834</v>
      </c>
      <c r="AD1537" s="6">
        <v>126.25604076981834</v>
      </c>
      <c r="AE1537" s="6">
        <f t="shared" si="95"/>
        <v>37.876812230945504</v>
      </c>
      <c r="BE1537" s="52"/>
    </row>
    <row r="1538" spans="4:57" x14ac:dyDescent="0.55000000000000004">
      <c r="D1538" s="6">
        <v>0.32767097223573427</v>
      </c>
      <c r="E1538" s="6">
        <f t="shared" si="94"/>
        <v>127.6823269488907</v>
      </c>
      <c r="AD1538" s="6">
        <v>127.6823269488907</v>
      </c>
      <c r="AE1538" s="6">
        <f t="shared" si="95"/>
        <v>38.304698084667208</v>
      </c>
      <c r="BE1538" s="52"/>
    </row>
    <row r="1539" spans="4:57" x14ac:dyDescent="0.55000000000000004">
      <c r="D1539" s="6">
        <v>0.16985942946592847</v>
      </c>
      <c r="E1539" s="6">
        <f t="shared" ref="E1539:E1602" si="96">_xlfn.NORM.INV(D1539,$B$1,$B$2)</f>
        <v>102.26395511741693</v>
      </c>
      <c r="AD1539" s="6">
        <v>102.26395511741693</v>
      </c>
      <c r="AE1539" s="6">
        <f t="shared" ref="AE1539:AE1602" si="97">AD1539*0.3</f>
        <v>30.679186535225078</v>
      </c>
      <c r="BE1539" s="52"/>
    </row>
    <row r="1540" spans="4:57" x14ac:dyDescent="0.55000000000000004">
      <c r="D1540" s="6">
        <v>0.99994101371581656</v>
      </c>
      <c r="E1540" s="6">
        <f t="shared" si="96"/>
        <v>342.51506892774029</v>
      </c>
      <c r="AD1540" s="6">
        <v>342.51506892774029</v>
      </c>
      <c r="AE1540" s="6">
        <f t="shared" si="97"/>
        <v>102.75452067832208</v>
      </c>
      <c r="BE1540" s="52"/>
    </row>
    <row r="1541" spans="4:57" x14ac:dyDescent="0.55000000000000004">
      <c r="D1541" s="6">
        <v>0.84288609087714739</v>
      </c>
      <c r="E1541" s="6">
        <f t="shared" si="96"/>
        <v>200.31951911863376</v>
      </c>
      <c r="AD1541" s="6">
        <v>200.31951911863376</v>
      </c>
      <c r="AE1541" s="6">
        <f t="shared" si="97"/>
        <v>60.095855735590128</v>
      </c>
      <c r="BE1541" s="52"/>
    </row>
    <row r="1542" spans="4:57" x14ac:dyDescent="0.55000000000000004">
      <c r="D1542" s="6">
        <v>0.16108049988034279</v>
      </c>
      <c r="E1542" s="6">
        <f t="shared" si="96"/>
        <v>100.4986579425868</v>
      </c>
      <c r="AD1542" s="6">
        <v>100.4986579425868</v>
      </c>
      <c r="AE1542" s="6">
        <f t="shared" si="97"/>
        <v>30.14959738277604</v>
      </c>
      <c r="BE1542" s="52"/>
    </row>
    <row r="1543" spans="4:57" x14ac:dyDescent="0.55000000000000004">
      <c r="D1543" s="6">
        <v>0.55248774564873571</v>
      </c>
      <c r="E1543" s="6">
        <f t="shared" si="96"/>
        <v>156.59745773258777</v>
      </c>
      <c r="AD1543" s="6">
        <v>156.59745773258777</v>
      </c>
      <c r="AE1543" s="6">
        <f t="shared" si="97"/>
        <v>46.979237319776331</v>
      </c>
      <c r="BE1543" s="52"/>
    </row>
    <row r="1544" spans="4:57" x14ac:dyDescent="0.55000000000000004">
      <c r="D1544" s="6">
        <v>0.94435752843649323</v>
      </c>
      <c r="E1544" s="6">
        <f t="shared" si="96"/>
        <v>229.62220741448073</v>
      </c>
      <c r="AD1544" s="6">
        <v>229.62220741448073</v>
      </c>
      <c r="AE1544" s="6">
        <f t="shared" si="97"/>
        <v>68.886662224344221</v>
      </c>
      <c r="BE1544" s="52"/>
    </row>
    <row r="1545" spans="4:57" x14ac:dyDescent="0.55000000000000004">
      <c r="D1545" s="6">
        <v>0.51645948634391081</v>
      </c>
      <c r="E1545" s="6">
        <f t="shared" si="96"/>
        <v>152.06347628627313</v>
      </c>
      <c r="AD1545" s="6">
        <v>152.06347628627313</v>
      </c>
      <c r="AE1545" s="6">
        <f t="shared" si="97"/>
        <v>45.619042885881939</v>
      </c>
      <c r="BE1545" s="52"/>
    </row>
    <row r="1546" spans="4:57" x14ac:dyDescent="0.55000000000000004">
      <c r="D1546" s="6">
        <v>0.76241340111726097</v>
      </c>
      <c r="E1546" s="6">
        <f t="shared" si="96"/>
        <v>185.704365065285</v>
      </c>
      <c r="AD1546" s="6">
        <v>185.704365065285</v>
      </c>
      <c r="AE1546" s="6">
        <f t="shared" si="97"/>
        <v>55.711309519585498</v>
      </c>
      <c r="BE1546" s="52"/>
    </row>
    <row r="1547" spans="4:57" x14ac:dyDescent="0.55000000000000004">
      <c r="D1547" s="6">
        <v>0.80713362027769353</v>
      </c>
      <c r="E1547" s="6">
        <f t="shared" si="96"/>
        <v>193.3690983145481</v>
      </c>
      <c r="AD1547" s="6">
        <v>193.3690983145481</v>
      </c>
      <c r="AE1547" s="6">
        <f t="shared" si="97"/>
        <v>58.010729494364426</v>
      </c>
      <c r="BE1547" s="52"/>
    </row>
    <row r="1548" spans="4:57" x14ac:dyDescent="0.55000000000000004">
      <c r="D1548" s="6">
        <v>0.88889529596806893</v>
      </c>
      <c r="E1548" s="6">
        <f t="shared" si="96"/>
        <v>211.03370893581996</v>
      </c>
      <c r="AD1548" s="6">
        <v>211.03370893581996</v>
      </c>
      <c r="AE1548" s="6">
        <f t="shared" si="97"/>
        <v>63.310112680745988</v>
      </c>
      <c r="BE1548" s="52"/>
    </row>
    <row r="1549" spans="4:57" x14ac:dyDescent="0.55000000000000004">
      <c r="D1549" s="6">
        <v>0.42200209946474732</v>
      </c>
      <c r="E1549" s="6">
        <f t="shared" si="96"/>
        <v>140.16128726192414</v>
      </c>
      <c r="AD1549" s="6">
        <v>140.16128726192414</v>
      </c>
      <c r="AE1549" s="6">
        <f t="shared" si="97"/>
        <v>42.048386178577239</v>
      </c>
      <c r="BE1549" s="52"/>
    </row>
    <row r="1550" spans="4:57" x14ac:dyDescent="0.55000000000000004">
      <c r="D1550" s="6">
        <v>0.47406623456030206</v>
      </c>
      <c r="E1550" s="6">
        <f t="shared" si="96"/>
        <v>146.74739191384785</v>
      </c>
      <c r="AD1550" s="6">
        <v>146.74739191384785</v>
      </c>
      <c r="AE1550" s="6">
        <f t="shared" si="97"/>
        <v>44.024217574154356</v>
      </c>
      <c r="BE1550" s="52"/>
    </row>
    <row r="1551" spans="4:57" x14ac:dyDescent="0.55000000000000004">
      <c r="D1551" s="6">
        <v>0.60166828797742167</v>
      </c>
      <c r="E1551" s="6">
        <f t="shared" si="96"/>
        <v>162.88338190000999</v>
      </c>
      <c r="AD1551" s="6">
        <v>162.88338190000999</v>
      </c>
      <c r="AE1551" s="6">
        <f t="shared" si="97"/>
        <v>48.865014570002998</v>
      </c>
      <c r="BE1551" s="52"/>
    </row>
    <row r="1552" spans="4:57" x14ac:dyDescent="0.55000000000000004">
      <c r="D1552" s="6">
        <v>0.3820927654030748</v>
      </c>
      <c r="E1552" s="6">
        <f t="shared" si="96"/>
        <v>135.00054899304078</v>
      </c>
      <c r="AD1552" s="6">
        <v>135.00054899304078</v>
      </c>
      <c r="AE1552" s="6">
        <f t="shared" si="97"/>
        <v>40.500164697912233</v>
      </c>
      <c r="BE1552" s="52"/>
    </row>
    <row r="1553" spans="4:57" x14ac:dyDescent="0.55000000000000004">
      <c r="D1553" s="6">
        <v>0.5224596539476436</v>
      </c>
      <c r="E1553" s="6">
        <f t="shared" si="96"/>
        <v>152.8163887876392</v>
      </c>
      <c r="AD1553" s="6">
        <v>152.8163887876392</v>
      </c>
      <c r="AE1553" s="6">
        <f t="shared" si="97"/>
        <v>45.844916636291757</v>
      </c>
      <c r="BE1553" s="52"/>
    </row>
    <row r="1554" spans="4:57" x14ac:dyDescent="0.55000000000000004">
      <c r="D1554" s="6">
        <v>0.65813647288176513</v>
      </c>
      <c r="E1554" s="6">
        <f t="shared" si="96"/>
        <v>170.36912661967619</v>
      </c>
      <c r="AD1554" s="6">
        <v>170.36912661967619</v>
      </c>
      <c r="AE1554" s="6">
        <f t="shared" si="97"/>
        <v>51.110737985902858</v>
      </c>
      <c r="BE1554" s="52"/>
    </row>
    <row r="1555" spans="4:57" x14ac:dyDescent="0.55000000000000004">
      <c r="D1555" s="6">
        <v>0.80137273847252621</v>
      </c>
      <c r="E1555" s="6">
        <f t="shared" si="96"/>
        <v>192.32673514111858</v>
      </c>
      <c r="AD1555" s="6">
        <v>192.32673514111858</v>
      </c>
      <c r="AE1555" s="6">
        <f t="shared" si="97"/>
        <v>57.69802054233557</v>
      </c>
      <c r="BE1555" s="52"/>
    </row>
    <row r="1556" spans="4:57" x14ac:dyDescent="0.55000000000000004">
      <c r="D1556" s="6">
        <v>0.62125682606405119</v>
      </c>
      <c r="E1556" s="6">
        <f t="shared" si="96"/>
        <v>165.43916668122461</v>
      </c>
      <c r="AD1556" s="6">
        <v>165.43916668122461</v>
      </c>
      <c r="AE1556" s="6">
        <f t="shared" si="97"/>
        <v>49.631750004367383</v>
      </c>
      <c r="BE1556" s="52"/>
    </row>
    <row r="1557" spans="4:57" x14ac:dyDescent="0.55000000000000004">
      <c r="D1557" s="6">
        <v>0.90413917293983426</v>
      </c>
      <c r="E1557" s="6">
        <f t="shared" si="96"/>
        <v>215.2751459093287</v>
      </c>
      <c r="AD1557" s="6">
        <v>215.2751459093287</v>
      </c>
      <c r="AE1557" s="6">
        <f t="shared" si="97"/>
        <v>64.582543772798601</v>
      </c>
      <c r="BE1557" s="52"/>
    </row>
    <row r="1558" spans="4:57" x14ac:dyDescent="0.55000000000000004">
      <c r="D1558" s="6">
        <v>0.17511459267595708</v>
      </c>
      <c r="E1558" s="6">
        <f t="shared" si="96"/>
        <v>103.29275807455153</v>
      </c>
      <c r="AD1558" s="6">
        <v>103.29275807455153</v>
      </c>
      <c r="AE1558" s="6">
        <f t="shared" si="97"/>
        <v>30.987827422365456</v>
      </c>
      <c r="BE1558" s="52"/>
    </row>
    <row r="1559" spans="4:57" x14ac:dyDescent="0.55000000000000004">
      <c r="D1559" s="6">
        <v>0.4178250588809882</v>
      </c>
      <c r="E1559" s="6">
        <f t="shared" si="96"/>
        <v>139.62696730131682</v>
      </c>
      <c r="AD1559" s="6">
        <v>139.62696730131682</v>
      </c>
      <c r="AE1559" s="6">
        <f t="shared" si="97"/>
        <v>41.888090190395047</v>
      </c>
      <c r="BE1559" s="52"/>
    </row>
    <row r="1560" spans="4:57" x14ac:dyDescent="0.55000000000000004">
      <c r="D1560" s="6">
        <v>0.4088240587765356</v>
      </c>
      <c r="E1560" s="6">
        <f t="shared" si="96"/>
        <v>138.47145117916375</v>
      </c>
      <c r="AD1560" s="6">
        <v>138.47145117916375</v>
      </c>
      <c r="AE1560" s="6">
        <f t="shared" si="97"/>
        <v>41.541435353749122</v>
      </c>
      <c r="BE1560" s="52"/>
    </row>
    <row r="1561" spans="4:57" x14ac:dyDescent="0.55000000000000004">
      <c r="D1561" s="6">
        <v>0.75544697489182677</v>
      </c>
      <c r="E1561" s="6">
        <f t="shared" si="96"/>
        <v>184.58656791911216</v>
      </c>
      <c r="AD1561" s="6">
        <v>184.58656791911216</v>
      </c>
      <c r="AE1561" s="6">
        <f t="shared" si="97"/>
        <v>55.375970375733644</v>
      </c>
      <c r="BE1561" s="52"/>
    </row>
    <row r="1562" spans="4:57" x14ac:dyDescent="0.55000000000000004">
      <c r="D1562" s="6">
        <v>0.35289264028583445</v>
      </c>
      <c r="E1562" s="6">
        <f t="shared" si="96"/>
        <v>131.12387054940154</v>
      </c>
      <c r="AD1562" s="6">
        <v>131.12387054940154</v>
      </c>
      <c r="AE1562" s="6">
        <f t="shared" si="97"/>
        <v>39.337161164820465</v>
      </c>
      <c r="BE1562" s="52"/>
    </row>
    <row r="1563" spans="4:57" x14ac:dyDescent="0.55000000000000004">
      <c r="D1563" s="6">
        <v>0.73968642907996363</v>
      </c>
      <c r="E1563" s="6">
        <f t="shared" si="96"/>
        <v>182.11894919769207</v>
      </c>
      <c r="AD1563" s="6">
        <v>182.11894919769207</v>
      </c>
      <c r="AE1563" s="6">
        <f t="shared" si="97"/>
        <v>54.635684759307622</v>
      </c>
      <c r="BE1563" s="52"/>
    </row>
    <row r="1564" spans="4:57" x14ac:dyDescent="0.55000000000000004">
      <c r="D1564" s="6">
        <v>0.44344598759715514</v>
      </c>
      <c r="E1564" s="6">
        <f t="shared" si="96"/>
        <v>142.88809733729209</v>
      </c>
      <c r="AD1564" s="6">
        <v>142.88809733729209</v>
      </c>
      <c r="AE1564" s="6">
        <f t="shared" si="97"/>
        <v>42.866429201187628</v>
      </c>
      <c r="BE1564" s="52"/>
    </row>
    <row r="1565" spans="4:57" x14ac:dyDescent="0.55000000000000004">
      <c r="D1565" s="6">
        <v>0.35369323518121276</v>
      </c>
      <c r="E1565" s="6">
        <f t="shared" si="96"/>
        <v>131.23157782212675</v>
      </c>
      <c r="AD1565" s="6">
        <v>131.23157782212675</v>
      </c>
      <c r="AE1565" s="6">
        <f t="shared" si="97"/>
        <v>39.369473346638024</v>
      </c>
      <c r="BE1565" s="52"/>
    </row>
    <row r="1566" spans="4:57" x14ac:dyDescent="0.55000000000000004">
      <c r="D1566" s="6">
        <v>0.66579487326618203</v>
      </c>
      <c r="E1566" s="6">
        <f t="shared" si="96"/>
        <v>171.416543056828</v>
      </c>
      <c r="AD1566" s="6">
        <v>171.416543056828</v>
      </c>
      <c r="AE1566" s="6">
        <f t="shared" si="97"/>
        <v>51.424962917048397</v>
      </c>
      <c r="BE1566" s="52"/>
    </row>
    <row r="1567" spans="4:57" x14ac:dyDescent="0.55000000000000004">
      <c r="D1567" s="6">
        <v>0.83512902192540139</v>
      </c>
      <c r="E1567" s="6">
        <f t="shared" si="96"/>
        <v>198.73168850402865</v>
      </c>
      <c r="AD1567" s="6">
        <v>198.73168850402865</v>
      </c>
      <c r="AE1567" s="6">
        <f t="shared" si="97"/>
        <v>59.619506551208595</v>
      </c>
      <c r="BE1567" s="52"/>
    </row>
    <row r="1568" spans="4:57" x14ac:dyDescent="0.55000000000000004">
      <c r="D1568" s="6">
        <v>0.40917010984393265</v>
      </c>
      <c r="E1568" s="6">
        <f t="shared" si="96"/>
        <v>138.51598600789285</v>
      </c>
      <c r="AD1568" s="6">
        <v>138.51598600789285</v>
      </c>
      <c r="AE1568" s="6">
        <f t="shared" si="97"/>
        <v>41.554795802367856</v>
      </c>
      <c r="BE1568" s="52"/>
    </row>
    <row r="1569" spans="4:57" x14ac:dyDescent="0.55000000000000004">
      <c r="D1569" s="6">
        <v>0.77315646580558939</v>
      </c>
      <c r="E1569" s="6">
        <f t="shared" si="96"/>
        <v>187.4641154442578</v>
      </c>
      <c r="AD1569" s="6">
        <v>187.4641154442578</v>
      </c>
      <c r="AE1569" s="6">
        <f t="shared" si="97"/>
        <v>56.239234633277341</v>
      </c>
      <c r="BE1569" s="52"/>
    </row>
    <row r="1570" spans="4:57" x14ac:dyDescent="0.55000000000000004">
      <c r="D1570" s="6">
        <v>8.061817178167574E-2</v>
      </c>
      <c r="E1570" s="6">
        <f t="shared" si="96"/>
        <v>79.953723516044988</v>
      </c>
      <c r="AD1570" s="6">
        <v>79.953723516044988</v>
      </c>
      <c r="AE1570" s="6">
        <f t="shared" si="97"/>
        <v>23.986117054813494</v>
      </c>
      <c r="BE1570" s="52"/>
    </row>
    <row r="1571" spans="4:57" x14ac:dyDescent="0.55000000000000004">
      <c r="D1571" s="6">
        <v>0.92151890474117315</v>
      </c>
      <c r="E1571" s="6">
        <f t="shared" si="96"/>
        <v>220.76813321526532</v>
      </c>
      <c r="AD1571" s="6">
        <v>220.76813321526532</v>
      </c>
      <c r="AE1571" s="6">
        <f t="shared" si="97"/>
        <v>66.230439964579588</v>
      </c>
      <c r="BE1571" s="52"/>
    </row>
    <row r="1572" spans="4:57" x14ac:dyDescent="0.55000000000000004">
      <c r="D1572" s="6">
        <v>0.31072638392033358</v>
      </c>
      <c r="E1572" s="6">
        <f t="shared" si="96"/>
        <v>125.31037764709538</v>
      </c>
      <c r="AD1572" s="6">
        <v>125.31037764709538</v>
      </c>
      <c r="AE1572" s="6">
        <f t="shared" si="97"/>
        <v>37.593113294128614</v>
      </c>
      <c r="BE1572" s="52"/>
    </row>
    <row r="1573" spans="4:57" x14ac:dyDescent="0.55000000000000004">
      <c r="D1573" s="6">
        <v>0.8834922442773111</v>
      </c>
      <c r="E1573" s="6">
        <f t="shared" si="96"/>
        <v>209.63134684773459</v>
      </c>
      <c r="AD1573" s="6">
        <v>209.63134684773459</v>
      </c>
      <c r="AE1573" s="6">
        <f t="shared" si="97"/>
        <v>62.889404054320373</v>
      </c>
      <c r="BE1573" s="52"/>
    </row>
    <row r="1574" spans="4:57" x14ac:dyDescent="0.55000000000000004">
      <c r="D1574" s="6">
        <v>0.46053613825762607</v>
      </c>
      <c r="E1574" s="6">
        <f t="shared" si="96"/>
        <v>145.04584413200988</v>
      </c>
      <c r="AD1574" s="6">
        <v>145.04584413200988</v>
      </c>
      <c r="AE1574" s="6">
        <f t="shared" si="97"/>
        <v>43.513753239602963</v>
      </c>
      <c r="BE1574" s="52"/>
    </row>
    <row r="1575" spans="4:57" x14ac:dyDescent="0.55000000000000004">
      <c r="D1575" s="6">
        <v>6.1660475294621819E-2</v>
      </c>
      <c r="E1575" s="6">
        <f t="shared" si="96"/>
        <v>72.950855565684321</v>
      </c>
      <c r="AD1575" s="6">
        <v>72.950855565684321</v>
      </c>
      <c r="AE1575" s="6">
        <f t="shared" si="97"/>
        <v>21.885256669705296</v>
      </c>
      <c r="BE1575" s="52"/>
    </row>
    <row r="1576" spans="4:57" x14ac:dyDescent="0.55000000000000004">
      <c r="D1576" s="6">
        <v>0.68176095145821491</v>
      </c>
      <c r="E1576" s="6">
        <f t="shared" si="96"/>
        <v>173.63143541421312</v>
      </c>
      <c r="AD1576" s="6">
        <v>173.63143541421312</v>
      </c>
      <c r="AE1576" s="6">
        <f t="shared" si="97"/>
        <v>52.089430624263933</v>
      </c>
      <c r="BE1576" s="52"/>
    </row>
    <row r="1577" spans="4:57" x14ac:dyDescent="0.55000000000000004">
      <c r="D1577" s="6">
        <v>0.28572055389799655</v>
      </c>
      <c r="E1577" s="6">
        <f t="shared" si="96"/>
        <v>121.70348094647494</v>
      </c>
      <c r="AD1577" s="6">
        <v>121.70348094647494</v>
      </c>
      <c r="AE1577" s="6">
        <f t="shared" si="97"/>
        <v>36.511044283942482</v>
      </c>
      <c r="BE1577" s="52"/>
    </row>
    <row r="1578" spans="4:57" x14ac:dyDescent="0.55000000000000004">
      <c r="D1578" s="6">
        <v>0.36969305583803991</v>
      </c>
      <c r="E1578" s="6">
        <f t="shared" si="96"/>
        <v>133.36667976715771</v>
      </c>
      <c r="AD1578" s="6">
        <v>133.36667976715771</v>
      </c>
      <c r="AE1578" s="6">
        <f t="shared" si="97"/>
        <v>40.010003930147313</v>
      </c>
      <c r="BE1578" s="52"/>
    </row>
    <row r="1579" spans="4:57" x14ac:dyDescent="0.55000000000000004">
      <c r="D1579" s="6">
        <v>0.60484127111255981</v>
      </c>
      <c r="E1579" s="6">
        <f t="shared" si="96"/>
        <v>163.29491997363507</v>
      </c>
      <c r="AD1579" s="6">
        <v>163.29491997363507</v>
      </c>
      <c r="AE1579" s="6">
        <f t="shared" si="97"/>
        <v>48.988475992090521</v>
      </c>
      <c r="BE1579" s="52"/>
    </row>
    <row r="1580" spans="4:57" x14ac:dyDescent="0.55000000000000004">
      <c r="D1580" s="6">
        <v>0.77684555595211413</v>
      </c>
      <c r="E1580" s="6">
        <f t="shared" si="96"/>
        <v>188.07915302370725</v>
      </c>
      <c r="AD1580" s="6">
        <v>188.07915302370725</v>
      </c>
      <c r="AE1580" s="6">
        <f t="shared" si="97"/>
        <v>56.423745907112171</v>
      </c>
      <c r="BE1580" s="52"/>
    </row>
    <row r="1581" spans="4:57" x14ac:dyDescent="0.55000000000000004">
      <c r="D1581" s="6">
        <v>0.49340529810787837</v>
      </c>
      <c r="E1581" s="6">
        <f t="shared" si="96"/>
        <v>149.1734390430029</v>
      </c>
      <c r="AD1581" s="6">
        <v>149.1734390430029</v>
      </c>
      <c r="AE1581" s="6">
        <f t="shared" si="97"/>
        <v>44.752031712900866</v>
      </c>
      <c r="BE1581" s="52"/>
    </row>
    <row r="1582" spans="4:57" x14ac:dyDescent="0.55000000000000004">
      <c r="D1582" s="6">
        <v>0.70312373088450719</v>
      </c>
      <c r="E1582" s="6">
        <f t="shared" si="96"/>
        <v>176.67030193514285</v>
      </c>
      <c r="AD1582" s="6">
        <v>176.67030193514285</v>
      </c>
      <c r="AE1582" s="6">
        <f t="shared" si="97"/>
        <v>53.001090580542851</v>
      </c>
      <c r="BE1582" s="52"/>
    </row>
    <row r="1583" spans="4:57" x14ac:dyDescent="0.55000000000000004">
      <c r="D1583" s="6">
        <v>0.93931408706696218</v>
      </c>
      <c r="E1583" s="6">
        <f t="shared" si="96"/>
        <v>227.45205801338869</v>
      </c>
      <c r="AD1583" s="6">
        <v>227.45205801338869</v>
      </c>
      <c r="AE1583" s="6">
        <f t="shared" si="97"/>
        <v>68.235617404016608</v>
      </c>
      <c r="BE1583" s="52"/>
    </row>
    <row r="1584" spans="4:57" x14ac:dyDescent="0.55000000000000004">
      <c r="D1584" s="6">
        <v>0.74513828438682173</v>
      </c>
      <c r="E1584" s="6">
        <f t="shared" si="96"/>
        <v>182.96341994999293</v>
      </c>
      <c r="AD1584" s="6">
        <v>182.96341994999293</v>
      </c>
      <c r="AE1584" s="6">
        <f t="shared" si="97"/>
        <v>54.889025984997879</v>
      </c>
      <c r="BE1584" s="52"/>
    </row>
    <row r="1585" spans="4:57" x14ac:dyDescent="0.55000000000000004">
      <c r="D1585" s="6">
        <v>0.97149361296482517</v>
      </c>
      <c r="E1585" s="6">
        <f t="shared" si="96"/>
        <v>245.16064365878697</v>
      </c>
      <c r="AD1585" s="6">
        <v>245.16064365878697</v>
      </c>
      <c r="AE1585" s="6">
        <f t="shared" si="97"/>
        <v>73.548193097636087</v>
      </c>
      <c r="BE1585" s="52"/>
    </row>
    <row r="1586" spans="4:57" x14ac:dyDescent="0.55000000000000004">
      <c r="D1586" s="6">
        <v>0.586903909931347</v>
      </c>
      <c r="E1586" s="6">
        <f t="shared" si="96"/>
        <v>160.97939087127159</v>
      </c>
      <c r="AD1586" s="6">
        <v>160.97939087127159</v>
      </c>
      <c r="AE1586" s="6">
        <f t="shared" si="97"/>
        <v>48.293817261381477</v>
      </c>
      <c r="BE1586" s="52"/>
    </row>
    <row r="1587" spans="4:57" x14ac:dyDescent="0.55000000000000004">
      <c r="D1587" s="6">
        <v>0.31973699169677705</v>
      </c>
      <c r="E1587" s="6">
        <f t="shared" si="96"/>
        <v>126.5782807494047</v>
      </c>
      <c r="AD1587" s="6">
        <v>126.5782807494047</v>
      </c>
      <c r="AE1587" s="6">
        <f t="shared" si="97"/>
        <v>37.973484224821405</v>
      </c>
      <c r="BE1587" s="52"/>
    </row>
    <row r="1588" spans="4:57" x14ac:dyDescent="0.55000000000000004">
      <c r="D1588" s="6">
        <v>0.22691658202890896</v>
      </c>
      <c r="E1588" s="6">
        <f t="shared" si="96"/>
        <v>112.54800558537454</v>
      </c>
      <c r="AD1588" s="6">
        <v>112.54800558537454</v>
      </c>
      <c r="AE1588" s="6">
        <f t="shared" si="97"/>
        <v>33.764401675612362</v>
      </c>
      <c r="BE1588" s="52"/>
    </row>
    <row r="1589" spans="4:57" x14ac:dyDescent="0.55000000000000004">
      <c r="D1589" s="6">
        <v>0.907213956457805</v>
      </c>
      <c r="E1589" s="6">
        <f t="shared" si="96"/>
        <v>216.18960702739082</v>
      </c>
      <c r="AD1589" s="6">
        <v>216.18960702739082</v>
      </c>
      <c r="AE1589" s="6">
        <f t="shared" si="97"/>
        <v>64.856882108217249</v>
      </c>
      <c r="BE1589" s="52"/>
    </row>
    <row r="1590" spans="4:57" x14ac:dyDescent="0.55000000000000004">
      <c r="D1590" s="6">
        <v>1.730421908662394E-2</v>
      </c>
      <c r="E1590" s="6">
        <f t="shared" si="96"/>
        <v>44.354480360966548</v>
      </c>
      <c r="AD1590" s="6">
        <v>44.354480360966548</v>
      </c>
      <c r="AE1590" s="6">
        <f t="shared" si="97"/>
        <v>13.306344108289965</v>
      </c>
      <c r="BE1590" s="52"/>
    </row>
    <row r="1591" spans="4:57" x14ac:dyDescent="0.55000000000000004">
      <c r="D1591" s="6">
        <v>5.1911021789079359E-2</v>
      </c>
      <c r="E1591" s="6">
        <f t="shared" si="96"/>
        <v>68.669991588019727</v>
      </c>
      <c r="AD1591" s="6">
        <v>68.669991588019727</v>
      </c>
      <c r="AE1591" s="6">
        <f t="shared" si="97"/>
        <v>20.600997476405919</v>
      </c>
      <c r="BE1591" s="52"/>
    </row>
    <row r="1592" spans="4:57" x14ac:dyDescent="0.55000000000000004">
      <c r="D1592" s="6">
        <v>0.77635293315731291</v>
      </c>
      <c r="E1592" s="6">
        <f t="shared" si="96"/>
        <v>187.99669191474908</v>
      </c>
      <c r="AD1592" s="6">
        <v>187.99669191474908</v>
      </c>
      <c r="AE1592" s="6">
        <f t="shared" si="97"/>
        <v>56.399007574424722</v>
      </c>
      <c r="BE1592" s="52"/>
    </row>
    <row r="1593" spans="4:57" x14ac:dyDescent="0.55000000000000004">
      <c r="D1593" s="6">
        <v>0.82313053629994704</v>
      </c>
      <c r="E1593" s="6">
        <f t="shared" si="96"/>
        <v>196.36806976007665</v>
      </c>
      <c r="AD1593" s="6">
        <v>196.36806976007665</v>
      </c>
      <c r="AE1593" s="6">
        <f t="shared" si="97"/>
        <v>58.910420928022994</v>
      </c>
      <c r="BE1593" s="52"/>
    </row>
    <row r="1594" spans="4:57" x14ac:dyDescent="0.55000000000000004">
      <c r="D1594" s="6">
        <v>7.2095649382601823E-2</v>
      </c>
      <c r="E1594" s="6">
        <f t="shared" si="96"/>
        <v>76.982025254531038</v>
      </c>
      <c r="AD1594" s="6">
        <v>76.982025254531038</v>
      </c>
      <c r="AE1594" s="6">
        <f t="shared" si="97"/>
        <v>23.094607576359312</v>
      </c>
      <c r="BE1594" s="52"/>
    </row>
    <row r="1595" spans="4:57" x14ac:dyDescent="0.55000000000000004">
      <c r="D1595" s="6">
        <v>0.91381563591157156</v>
      </c>
      <c r="E1595" s="6">
        <f t="shared" si="96"/>
        <v>218.23160217792969</v>
      </c>
      <c r="AD1595" s="6">
        <v>218.23160217792969</v>
      </c>
      <c r="AE1595" s="6">
        <f t="shared" si="97"/>
        <v>65.469480653378909</v>
      </c>
      <c r="BE1595" s="52"/>
    </row>
    <row r="1596" spans="4:57" x14ac:dyDescent="0.55000000000000004">
      <c r="D1596" s="6">
        <v>0.80231825476129381</v>
      </c>
      <c r="E1596" s="6">
        <f t="shared" si="96"/>
        <v>192.49654629562863</v>
      </c>
      <c r="AD1596" s="6">
        <v>192.49654629562863</v>
      </c>
      <c r="AE1596" s="6">
        <f t="shared" si="97"/>
        <v>57.748963888688586</v>
      </c>
      <c r="BE1596" s="52"/>
    </row>
    <row r="1597" spans="4:57" x14ac:dyDescent="0.55000000000000004">
      <c r="D1597" s="6">
        <v>0.13340162427582558</v>
      </c>
      <c r="E1597" s="6">
        <f t="shared" si="96"/>
        <v>94.477277801693504</v>
      </c>
      <c r="AD1597" s="6">
        <v>94.477277801693504</v>
      </c>
      <c r="AE1597" s="6">
        <f t="shared" si="97"/>
        <v>28.343183340508052</v>
      </c>
      <c r="BE1597" s="52"/>
    </row>
    <row r="1598" spans="4:57" x14ac:dyDescent="0.55000000000000004">
      <c r="D1598" s="6">
        <v>3.0271812142965704E-2</v>
      </c>
      <c r="E1598" s="6">
        <f t="shared" si="96"/>
        <v>56.159312146196115</v>
      </c>
      <c r="AD1598" s="6">
        <v>56.159312146196115</v>
      </c>
      <c r="AE1598" s="6">
        <f t="shared" si="97"/>
        <v>16.847793643858832</v>
      </c>
      <c r="BE1598" s="52"/>
    </row>
    <row r="1599" spans="4:57" x14ac:dyDescent="0.55000000000000004">
      <c r="D1599" s="6">
        <v>0.50954239850148741</v>
      </c>
      <c r="E1599" s="6">
        <f t="shared" si="96"/>
        <v>151.19607635847228</v>
      </c>
      <c r="AD1599" s="6">
        <v>151.19607635847228</v>
      </c>
      <c r="AE1599" s="6">
        <f t="shared" si="97"/>
        <v>45.358822907541686</v>
      </c>
      <c r="BE1599" s="52"/>
    </row>
    <row r="1600" spans="4:57" x14ac:dyDescent="0.55000000000000004">
      <c r="D1600" s="6">
        <v>0.68124278695785034</v>
      </c>
      <c r="E1600" s="6">
        <f t="shared" si="96"/>
        <v>173.55884410462031</v>
      </c>
      <c r="AD1600" s="6">
        <v>173.55884410462031</v>
      </c>
      <c r="AE1600" s="6">
        <f t="shared" si="97"/>
        <v>52.067653231386089</v>
      </c>
      <c r="BE1600" s="52"/>
    </row>
    <row r="1601" spans="4:57" x14ac:dyDescent="0.55000000000000004">
      <c r="D1601" s="6">
        <v>0.70544400878722646</v>
      </c>
      <c r="E1601" s="6">
        <f t="shared" si="96"/>
        <v>177.00616650217148</v>
      </c>
      <c r="AD1601" s="6">
        <v>177.00616650217148</v>
      </c>
      <c r="AE1601" s="6">
        <f t="shared" si="97"/>
        <v>53.101849950651442</v>
      </c>
      <c r="BE1601" s="52"/>
    </row>
    <row r="1602" spans="4:57" x14ac:dyDescent="0.55000000000000004">
      <c r="D1602" s="6">
        <v>0.62259549789869917</v>
      </c>
      <c r="E1602" s="6">
        <f t="shared" si="96"/>
        <v>165.61523264968525</v>
      </c>
      <c r="AD1602" s="6">
        <v>165.61523264968525</v>
      </c>
      <c r="AE1602" s="6">
        <f t="shared" si="97"/>
        <v>49.684569794905578</v>
      </c>
      <c r="BE1602" s="52"/>
    </row>
    <row r="1603" spans="4:57" x14ac:dyDescent="0.55000000000000004">
      <c r="D1603" s="6">
        <v>0.53516239866946014</v>
      </c>
      <c r="E1603" s="6">
        <f t="shared" ref="E1603:E1666" si="98">_xlfn.NORM.INV(D1603,$B$1,$B$2)</f>
        <v>154.41267460031668</v>
      </c>
      <c r="AD1603" s="6">
        <v>154.41267460031668</v>
      </c>
      <c r="AE1603" s="6">
        <f t="shared" ref="AE1603:AE1666" si="99">AD1603*0.3</f>
        <v>46.323802380095003</v>
      </c>
      <c r="BE1603" s="52"/>
    </row>
    <row r="1604" spans="4:57" x14ac:dyDescent="0.55000000000000004">
      <c r="D1604" s="6">
        <v>0.92951078306413104</v>
      </c>
      <c r="E1604" s="6">
        <f t="shared" si="98"/>
        <v>223.60785967583968</v>
      </c>
      <c r="AD1604" s="6">
        <v>223.60785967583968</v>
      </c>
      <c r="AE1604" s="6">
        <f t="shared" si="99"/>
        <v>67.082357902751895</v>
      </c>
      <c r="BE1604" s="52"/>
    </row>
    <row r="1605" spans="4:57" x14ac:dyDescent="0.55000000000000004">
      <c r="D1605" s="6">
        <v>0.65816321109682174</v>
      </c>
      <c r="E1605" s="6">
        <f t="shared" si="98"/>
        <v>170.3727677536898</v>
      </c>
      <c r="AD1605" s="6">
        <v>170.3727677536898</v>
      </c>
      <c r="AE1605" s="6">
        <f t="shared" si="99"/>
        <v>51.11183032610694</v>
      </c>
      <c r="BE1605" s="52"/>
    </row>
    <row r="1606" spans="4:57" x14ac:dyDescent="0.55000000000000004">
      <c r="D1606" s="6">
        <v>0.78821441120434466</v>
      </c>
      <c r="E1606" s="6">
        <f t="shared" si="98"/>
        <v>190.01205014742641</v>
      </c>
      <c r="AD1606" s="6">
        <v>190.01205014742641</v>
      </c>
      <c r="AE1606" s="6">
        <f t="shared" si="99"/>
        <v>57.003615044227921</v>
      </c>
      <c r="BE1606" s="52"/>
    </row>
    <row r="1607" spans="4:57" x14ac:dyDescent="0.55000000000000004">
      <c r="D1607" s="6">
        <v>0.2137138392164335</v>
      </c>
      <c r="E1607" s="6">
        <f t="shared" si="98"/>
        <v>110.31994384491041</v>
      </c>
      <c r="AD1607" s="6">
        <v>110.31994384491041</v>
      </c>
      <c r="AE1607" s="6">
        <f t="shared" si="99"/>
        <v>33.095983153473121</v>
      </c>
      <c r="BE1607" s="52"/>
    </row>
    <row r="1608" spans="4:57" x14ac:dyDescent="0.55000000000000004">
      <c r="D1608" s="6">
        <v>0.78983121585441562</v>
      </c>
      <c r="E1608" s="6">
        <f t="shared" si="98"/>
        <v>190.29178692401888</v>
      </c>
      <c r="AD1608" s="6">
        <v>190.29178692401888</v>
      </c>
      <c r="AE1608" s="6">
        <f t="shared" si="99"/>
        <v>57.087536077205662</v>
      </c>
      <c r="BE1608" s="52"/>
    </row>
    <row r="1609" spans="4:57" x14ac:dyDescent="0.55000000000000004">
      <c r="D1609" s="6">
        <v>0.5070148058339129</v>
      </c>
      <c r="E1609" s="6">
        <f t="shared" si="98"/>
        <v>150.87922084101245</v>
      </c>
      <c r="AD1609" s="6">
        <v>150.87922084101245</v>
      </c>
      <c r="AE1609" s="6">
        <f t="shared" si="99"/>
        <v>45.263766252303732</v>
      </c>
      <c r="BE1609" s="52"/>
    </row>
    <row r="1610" spans="4:57" x14ac:dyDescent="0.55000000000000004">
      <c r="D1610" s="6">
        <v>0.654132260254497</v>
      </c>
      <c r="E1610" s="6">
        <f t="shared" si="98"/>
        <v>169.82504937635207</v>
      </c>
      <c r="AD1610" s="6">
        <v>169.82504937635207</v>
      </c>
      <c r="AE1610" s="6">
        <f t="shared" si="99"/>
        <v>50.947514812905617</v>
      </c>
      <c r="BE1610" s="52"/>
    </row>
    <row r="1611" spans="4:57" x14ac:dyDescent="0.55000000000000004">
      <c r="D1611" s="6">
        <v>0.15358752537674281</v>
      </c>
      <c r="E1611" s="6">
        <f t="shared" si="98"/>
        <v>98.941621140214863</v>
      </c>
      <c r="AD1611" s="6">
        <v>98.941621140214863</v>
      </c>
      <c r="AE1611" s="6">
        <f t="shared" si="99"/>
        <v>29.682486342064458</v>
      </c>
      <c r="BE1611" s="52"/>
    </row>
    <row r="1612" spans="4:57" x14ac:dyDescent="0.55000000000000004">
      <c r="D1612" s="6">
        <v>0.43995529455835103</v>
      </c>
      <c r="E1612" s="6">
        <f t="shared" si="98"/>
        <v>142.44587196433855</v>
      </c>
      <c r="AD1612" s="6">
        <v>142.44587196433855</v>
      </c>
      <c r="AE1612" s="6">
        <f t="shared" si="99"/>
        <v>42.733761589301565</v>
      </c>
      <c r="BE1612" s="52"/>
    </row>
    <row r="1613" spans="4:57" x14ac:dyDescent="0.55000000000000004">
      <c r="D1613" s="6">
        <v>3.6426097226872178E-2</v>
      </c>
      <c r="E1613" s="6">
        <f t="shared" si="98"/>
        <v>60.31222247166555</v>
      </c>
      <c r="AD1613" s="6">
        <v>60.31222247166555</v>
      </c>
      <c r="AE1613" s="6">
        <f t="shared" si="99"/>
        <v>18.093666741499664</v>
      </c>
      <c r="BE1613" s="52"/>
    </row>
    <row r="1614" spans="4:57" x14ac:dyDescent="0.55000000000000004">
      <c r="D1614" s="6">
        <v>0.86723975615719862</v>
      </c>
      <c r="E1614" s="6">
        <f t="shared" si="98"/>
        <v>205.6718853955395</v>
      </c>
      <c r="AD1614" s="6">
        <v>205.6718853955395</v>
      </c>
      <c r="AE1614" s="6">
        <f t="shared" si="99"/>
        <v>61.701565618661846</v>
      </c>
      <c r="BE1614" s="52"/>
    </row>
    <row r="1615" spans="4:57" x14ac:dyDescent="0.55000000000000004">
      <c r="D1615" s="6">
        <v>3.8742589043986198E-2</v>
      </c>
      <c r="E1615" s="6">
        <f t="shared" si="98"/>
        <v>61.726610231979762</v>
      </c>
      <c r="AD1615" s="6">
        <v>61.726610231979762</v>
      </c>
      <c r="AE1615" s="6">
        <f t="shared" si="99"/>
        <v>18.517983069593928</v>
      </c>
      <c r="BE1615" s="52"/>
    </row>
    <row r="1616" spans="4:57" x14ac:dyDescent="0.55000000000000004">
      <c r="D1616" s="6">
        <v>0.16465473139509279</v>
      </c>
      <c r="E1616" s="6">
        <f t="shared" si="98"/>
        <v>101.22471370170841</v>
      </c>
      <c r="AD1616" s="6">
        <v>101.22471370170841</v>
      </c>
      <c r="AE1616" s="6">
        <f t="shared" si="99"/>
        <v>30.36741411051252</v>
      </c>
      <c r="BE1616" s="52"/>
    </row>
    <row r="1617" spans="4:57" x14ac:dyDescent="0.55000000000000004">
      <c r="D1617" s="6">
        <v>0.39845270325389659</v>
      </c>
      <c r="E1617" s="6">
        <f t="shared" si="98"/>
        <v>137.13229330658268</v>
      </c>
      <c r="AD1617" s="6">
        <v>137.13229330658268</v>
      </c>
      <c r="AE1617" s="6">
        <f t="shared" si="99"/>
        <v>41.139687991974803</v>
      </c>
      <c r="BE1617" s="52"/>
    </row>
    <row r="1618" spans="4:57" x14ac:dyDescent="0.55000000000000004">
      <c r="D1618" s="6">
        <v>0.2693675540054512</v>
      </c>
      <c r="E1618" s="6">
        <f t="shared" si="98"/>
        <v>119.2636562240439</v>
      </c>
      <c r="AD1618" s="6">
        <v>119.2636562240439</v>
      </c>
      <c r="AE1618" s="6">
        <f t="shared" si="99"/>
        <v>35.77909686721317</v>
      </c>
      <c r="BE1618" s="52"/>
    </row>
    <row r="1619" spans="4:57" x14ac:dyDescent="0.55000000000000004">
      <c r="D1619" s="6">
        <v>0.22249116608864816</v>
      </c>
      <c r="E1619" s="6">
        <f t="shared" si="98"/>
        <v>111.80965565817434</v>
      </c>
      <c r="AD1619" s="6">
        <v>111.80965565817434</v>
      </c>
      <c r="AE1619" s="6">
        <f t="shared" si="99"/>
        <v>33.542896697452299</v>
      </c>
      <c r="BE1619" s="52"/>
    </row>
    <row r="1620" spans="4:57" x14ac:dyDescent="0.55000000000000004">
      <c r="D1620" s="6">
        <v>0.92684667172479052</v>
      </c>
      <c r="E1620" s="6">
        <f t="shared" si="98"/>
        <v>222.6350738832819</v>
      </c>
      <c r="AD1620" s="6">
        <v>222.6350738832819</v>
      </c>
      <c r="AE1620" s="6">
        <f t="shared" si="99"/>
        <v>66.790522164984566</v>
      </c>
      <c r="BE1620" s="52"/>
    </row>
    <row r="1621" spans="4:57" x14ac:dyDescent="0.55000000000000004">
      <c r="D1621" s="6">
        <v>0.51260521497986733</v>
      </c>
      <c r="E1621" s="6">
        <f t="shared" si="98"/>
        <v>151.58009237468059</v>
      </c>
      <c r="AD1621" s="6">
        <v>151.58009237468059</v>
      </c>
      <c r="AE1621" s="6">
        <f t="shared" si="99"/>
        <v>45.474027712404173</v>
      </c>
      <c r="BE1621" s="52"/>
    </row>
    <row r="1622" spans="4:57" x14ac:dyDescent="0.55000000000000004">
      <c r="D1622" s="6">
        <v>0.73951670365065736</v>
      </c>
      <c r="E1622" s="6">
        <f t="shared" si="98"/>
        <v>182.09280713123562</v>
      </c>
      <c r="AD1622" s="6">
        <v>182.09280713123562</v>
      </c>
      <c r="AE1622" s="6">
        <f t="shared" si="99"/>
        <v>54.627842139370685</v>
      </c>
      <c r="BE1622" s="52"/>
    </row>
    <row r="1623" spans="4:57" x14ac:dyDescent="0.55000000000000004">
      <c r="D1623" s="6">
        <v>6.230088220962493E-2</v>
      </c>
      <c r="E1623" s="6">
        <f t="shared" si="98"/>
        <v>73.212919286354719</v>
      </c>
      <c r="AD1623" s="6">
        <v>73.212919286354719</v>
      </c>
      <c r="AE1623" s="6">
        <f t="shared" si="99"/>
        <v>21.963875785906414</v>
      </c>
      <c r="BE1623" s="52"/>
    </row>
    <row r="1624" spans="4:57" x14ac:dyDescent="0.55000000000000004">
      <c r="D1624" s="6">
        <v>0.62629905283380849</v>
      </c>
      <c r="E1624" s="6">
        <f t="shared" si="98"/>
        <v>166.10335285364499</v>
      </c>
      <c r="AD1624" s="6">
        <v>166.10335285364499</v>
      </c>
      <c r="AE1624" s="6">
        <f t="shared" si="99"/>
        <v>49.831005856093498</v>
      </c>
      <c r="BE1624" s="52"/>
    </row>
    <row r="1625" spans="4:57" x14ac:dyDescent="0.55000000000000004">
      <c r="D1625" s="6">
        <v>0.9654838195560187</v>
      </c>
      <c r="E1625" s="6">
        <f t="shared" si="98"/>
        <v>240.91039569781771</v>
      </c>
      <c r="AD1625" s="6">
        <v>240.91039569781771</v>
      </c>
      <c r="AE1625" s="6">
        <f t="shared" si="99"/>
        <v>72.273118709345312</v>
      </c>
      <c r="BE1625" s="52"/>
    </row>
    <row r="1626" spans="4:57" x14ac:dyDescent="0.55000000000000004">
      <c r="D1626" s="6">
        <v>0.85285841377559135</v>
      </c>
      <c r="E1626" s="6">
        <f t="shared" si="98"/>
        <v>202.43858857913705</v>
      </c>
      <c r="AD1626" s="6">
        <v>202.43858857913705</v>
      </c>
      <c r="AE1626" s="6">
        <f t="shared" si="99"/>
        <v>60.731576573741108</v>
      </c>
      <c r="BE1626" s="52"/>
    </row>
    <row r="1627" spans="4:57" x14ac:dyDescent="0.55000000000000004">
      <c r="D1627" s="6">
        <v>0.74914565261870603</v>
      </c>
      <c r="E1627" s="6">
        <f t="shared" si="98"/>
        <v>183.59018328647377</v>
      </c>
      <c r="AD1627" s="6">
        <v>183.59018328647377</v>
      </c>
      <c r="AE1627" s="6">
        <f t="shared" si="99"/>
        <v>55.077054985942134</v>
      </c>
      <c r="BE1627" s="52"/>
    </row>
    <row r="1628" spans="4:57" x14ac:dyDescent="0.55000000000000004">
      <c r="D1628" s="6">
        <v>0.4482530068569891</v>
      </c>
      <c r="E1628" s="6">
        <f t="shared" si="98"/>
        <v>143.49618203341001</v>
      </c>
      <c r="AD1628" s="6">
        <v>143.49618203341001</v>
      </c>
      <c r="AE1628" s="6">
        <f t="shared" si="99"/>
        <v>43.048854610023</v>
      </c>
      <c r="BE1628" s="52"/>
    </row>
    <row r="1629" spans="4:57" x14ac:dyDescent="0.55000000000000004">
      <c r="D1629" s="6">
        <v>0.14533935059630432</v>
      </c>
      <c r="E1629" s="6">
        <f t="shared" si="98"/>
        <v>97.168304828726718</v>
      </c>
      <c r="AD1629" s="6">
        <v>97.168304828726718</v>
      </c>
      <c r="AE1629" s="6">
        <f t="shared" si="99"/>
        <v>29.150491448618013</v>
      </c>
      <c r="BE1629" s="52"/>
    </row>
    <row r="1630" spans="4:57" x14ac:dyDescent="0.55000000000000004">
      <c r="D1630" s="6">
        <v>0.80562842351967778</v>
      </c>
      <c r="E1630" s="6">
        <f t="shared" si="98"/>
        <v>193.09494512910879</v>
      </c>
      <c r="AD1630" s="6">
        <v>193.09494512910879</v>
      </c>
      <c r="AE1630" s="6">
        <f t="shared" si="99"/>
        <v>57.928483538732635</v>
      </c>
      <c r="BE1630" s="52"/>
    </row>
    <row r="1631" spans="4:57" x14ac:dyDescent="0.55000000000000004">
      <c r="D1631" s="6">
        <v>8.9470506674224182E-2</v>
      </c>
      <c r="E1631" s="6">
        <f t="shared" si="98"/>
        <v>82.798859870015903</v>
      </c>
      <c r="AD1631" s="6">
        <v>82.798859870015903</v>
      </c>
      <c r="AE1631" s="6">
        <f t="shared" si="99"/>
        <v>24.839657961004772</v>
      </c>
      <c r="BE1631" s="52"/>
    </row>
    <row r="1632" spans="4:57" x14ac:dyDescent="0.55000000000000004">
      <c r="D1632" s="6">
        <v>3.6226587111039765E-2</v>
      </c>
      <c r="E1632" s="6">
        <f t="shared" si="98"/>
        <v>60.186999353919362</v>
      </c>
      <c r="AD1632" s="6">
        <v>60.186999353919362</v>
      </c>
      <c r="AE1632" s="6">
        <f t="shared" si="99"/>
        <v>18.056099806175808</v>
      </c>
      <c r="BE1632" s="52"/>
    </row>
    <row r="1633" spans="4:57" x14ac:dyDescent="0.55000000000000004">
      <c r="D1633" s="6">
        <v>0.61553064085638787</v>
      </c>
      <c r="E1633" s="6">
        <f t="shared" si="98"/>
        <v>164.68816908231761</v>
      </c>
      <c r="AD1633" s="6">
        <v>164.68816908231761</v>
      </c>
      <c r="AE1633" s="6">
        <f t="shared" si="99"/>
        <v>49.406450724695283</v>
      </c>
      <c r="BE1633" s="52"/>
    </row>
    <row r="1634" spans="4:57" x14ac:dyDescent="0.55000000000000004">
      <c r="D1634" s="6">
        <v>0.38368126694060567</v>
      </c>
      <c r="E1634" s="6">
        <f t="shared" si="98"/>
        <v>135.20867170471038</v>
      </c>
      <c r="AD1634" s="6">
        <v>135.20867170471038</v>
      </c>
      <c r="AE1634" s="6">
        <f t="shared" si="99"/>
        <v>40.562601511413114</v>
      </c>
      <c r="BE1634" s="52"/>
    </row>
    <row r="1635" spans="4:57" x14ac:dyDescent="0.55000000000000004">
      <c r="D1635" s="6">
        <v>0.21035809924330651</v>
      </c>
      <c r="E1635" s="6">
        <f t="shared" si="98"/>
        <v>109.74103314777679</v>
      </c>
      <c r="AD1635" s="6">
        <v>109.74103314777679</v>
      </c>
      <c r="AE1635" s="6">
        <f t="shared" si="99"/>
        <v>32.922309944333037</v>
      </c>
      <c r="BE1635" s="52"/>
    </row>
    <row r="1636" spans="4:57" x14ac:dyDescent="0.55000000000000004">
      <c r="D1636" s="6">
        <v>0.52543244018310353</v>
      </c>
      <c r="E1636" s="6">
        <f t="shared" si="98"/>
        <v>153.18964575921686</v>
      </c>
      <c r="AD1636" s="6">
        <v>153.18964575921686</v>
      </c>
      <c r="AE1636" s="6">
        <f t="shared" si="99"/>
        <v>45.956893727765056</v>
      </c>
      <c r="BE1636" s="52"/>
    </row>
    <row r="1637" spans="4:57" x14ac:dyDescent="0.55000000000000004">
      <c r="D1637" s="6">
        <v>3.4636177346508257E-2</v>
      </c>
      <c r="E1637" s="6">
        <f t="shared" si="98"/>
        <v>59.168032715686223</v>
      </c>
      <c r="AD1637" s="6">
        <v>59.168032715686223</v>
      </c>
      <c r="AE1637" s="6">
        <f t="shared" si="99"/>
        <v>17.750409814705865</v>
      </c>
      <c r="BE1637" s="52"/>
    </row>
    <row r="1638" spans="4:57" x14ac:dyDescent="0.55000000000000004">
      <c r="D1638" s="6">
        <v>0.19680409167166368</v>
      </c>
      <c r="E1638" s="6">
        <f t="shared" si="98"/>
        <v>107.34539060995476</v>
      </c>
      <c r="AD1638" s="6">
        <v>107.34539060995476</v>
      </c>
      <c r="AE1638" s="6">
        <f t="shared" si="99"/>
        <v>32.203617182986427</v>
      </c>
      <c r="BE1638" s="52"/>
    </row>
    <row r="1639" spans="4:57" x14ac:dyDescent="0.55000000000000004">
      <c r="D1639" s="6">
        <v>0.50950085644346221</v>
      </c>
      <c r="E1639" s="6">
        <f t="shared" si="98"/>
        <v>151.19086835018695</v>
      </c>
      <c r="AD1639" s="6">
        <v>151.19086835018695</v>
      </c>
      <c r="AE1639" s="6">
        <f t="shared" si="99"/>
        <v>45.357260505056082</v>
      </c>
      <c r="BE1639" s="52"/>
    </row>
    <row r="1640" spans="4:57" x14ac:dyDescent="0.55000000000000004">
      <c r="D1640" s="6">
        <v>0.76274119122620632</v>
      </c>
      <c r="E1640" s="6">
        <f t="shared" si="98"/>
        <v>185.75739830893593</v>
      </c>
      <c r="AD1640" s="6">
        <v>185.75739830893593</v>
      </c>
      <c r="AE1640" s="6">
        <f t="shared" si="99"/>
        <v>55.727219492680781</v>
      </c>
      <c r="BE1640" s="52"/>
    </row>
    <row r="1641" spans="4:57" x14ac:dyDescent="0.55000000000000004">
      <c r="D1641" s="6">
        <v>0.47008331751557497</v>
      </c>
      <c r="E1641" s="6">
        <f t="shared" si="98"/>
        <v>146.24697873720032</v>
      </c>
      <c r="AD1641" s="6">
        <v>146.24697873720032</v>
      </c>
      <c r="AE1641" s="6">
        <f t="shared" si="99"/>
        <v>43.874093621160092</v>
      </c>
      <c r="BE1641" s="52"/>
    </row>
    <row r="1642" spans="4:57" x14ac:dyDescent="0.55000000000000004">
      <c r="D1642" s="6">
        <v>0.45304834705658337</v>
      </c>
      <c r="E1642" s="6">
        <f t="shared" si="98"/>
        <v>144.10183228399379</v>
      </c>
      <c r="AD1642" s="6">
        <v>144.10183228399379</v>
      </c>
      <c r="AE1642" s="6">
        <f t="shared" si="99"/>
        <v>43.230549685198135</v>
      </c>
      <c r="BE1642" s="52"/>
    </row>
    <row r="1643" spans="4:57" x14ac:dyDescent="0.55000000000000004">
      <c r="D1643" s="6">
        <v>0.68625541951076774</v>
      </c>
      <c r="E1643" s="6">
        <f t="shared" si="98"/>
        <v>174.26319490190474</v>
      </c>
      <c r="AD1643" s="6">
        <v>174.26319490190474</v>
      </c>
      <c r="AE1643" s="6">
        <f t="shared" si="99"/>
        <v>52.278958470571418</v>
      </c>
      <c r="BE1643" s="52"/>
    </row>
    <row r="1644" spans="4:57" x14ac:dyDescent="0.55000000000000004">
      <c r="D1644" s="6">
        <v>0.11960170811961668</v>
      </c>
      <c r="E1644" s="6">
        <f t="shared" si="98"/>
        <v>91.150990879825414</v>
      </c>
      <c r="AD1644" s="6">
        <v>91.150990879825414</v>
      </c>
      <c r="AE1644" s="6">
        <f t="shared" si="99"/>
        <v>27.345297263947625</v>
      </c>
      <c r="BE1644" s="52"/>
    </row>
    <row r="1645" spans="4:57" x14ac:dyDescent="0.55000000000000004">
      <c r="D1645" s="6">
        <v>0.56782701121952339</v>
      </c>
      <c r="E1645" s="6">
        <f t="shared" si="98"/>
        <v>158.54222881038689</v>
      </c>
      <c r="AD1645" s="6">
        <v>158.54222881038689</v>
      </c>
      <c r="AE1645" s="6">
        <f t="shared" si="99"/>
        <v>47.562668643116062</v>
      </c>
      <c r="BE1645" s="52"/>
    </row>
    <row r="1646" spans="4:57" x14ac:dyDescent="0.55000000000000004">
      <c r="D1646" s="6">
        <v>0.83397915105972509</v>
      </c>
      <c r="E1646" s="6">
        <f t="shared" si="98"/>
        <v>198.50048091261397</v>
      </c>
      <c r="AD1646" s="6">
        <v>198.50048091261397</v>
      </c>
      <c r="AE1646" s="6">
        <f t="shared" si="99"/>
        <v>59.550144273784184</v>
      </c>
      <c r="BE1646" s="52"/>
    </row>
    <row r="1647" spans="4:57" x14ac:dyDescent="0.55000000000000004">
      <c r="D1647" s="6">
        <v>0.3474500867151229</v>
      </c>
      <c r="E1647" s="6">
        <f t="shared" si="98"/>
        <v>130.38930492312701</v>
      </c>
      <c r="AD1647" s="6">
        <v>130.38930492312701</v>
      </c>
      <c r="AE1647" s="6">
        <f t="shared" si="99"/>
        <v>39.116791476938104</v>
      </c>
      <c r="BE1647" s="52"/>
    </row>
    <row r="1648" spans="4:57" x14ac:dyDescent="0.55000000000000004">
      <c r="D1648" s="6">
        <v>0.33204018756028286</v>
      </c>
      <c r="E1648" s="6">
        <f t="shared" si="98"/>
        <v>128.2856728794593</v>
      </c>
      <c r="AD1648" s="6">
        <v>128.2856728794593</v>
      </c>
      <c r="AE1648" s="6">
        <f t="shared" si="99"/>
        <v>38.485701863837789</v>
      </c>
      <c r="BE1648" s="52"/>
    </row>
    <row r="1649" spans="4:57" x14ac:dyDescent="0.55000000000000004">
      <c r="D1649" s="6">
        <v>0.9899331552337205</v>
      </c>
      <c r="E1649" s="6">
        <f t="shared" si="98"/>
        <v>266.19235575081427</v>
      </c>
      <c r="AD1649" s="6">
        <v>266.19235575081427</v>
      </c>
      <c r="AE1649" s="6">
        <f t="shared" si="99"/>
        <v>79.857706725244284</v>
      </c>
      <c r="BE1649" s="52"/>
    </row>
    <row r="1650" spans="4:57" x14ac:dyDescent="0.55000000000000004">
      <c r="D1650" s="6">
        <v>0.56397673289527139</v>
      </c>
      <c r="E1650" s="6">
        <f t="shared" si="98"/>
        <v>158.05297524396417</v>
      </c>
      <c r="AD1650" s="6">
        <v>158.05297524396417</v>
      </c>
      <c r="AE1650" s="6">
        <f t="shared" si="99"/>
        <v>47.415892573189247</v>
      </c>
      <c r="BE1650" s="52"/>
    </row>
    <row r="1651" spans="4:57" x14ac:dyDescent="0.55000000000000004">
      <c r="D1651" s="6">
        <v>0.60174949443361481</v>
      </c>
      <c r="E1651" s="6">
        <f t="shared" si="98"/>
        <v>162.89390343846006</v>
      </c>
      <c r="AD1651" s="6">
        <v>162.89390343846006</v>
      </c>
      <c r="AE1651" s="6">
        <f t="shared" si="99"/>
        <v>48.868171031538019</v>
      </c>
      <c r="BE1651" s="52"/>
    </row>
    <row r="1652" spans="4:57" x14ac:dyDescent="0.55000000000000004">
      <c r="D1652" s="6">
        <v>0.2512330095114752</v>
      </c>
      <c r="E1652" s="6">
        <f t="shared" si="98"/>
        <v>116.46926527966714</v>
      </c>
      <c r="AD1652" s="6">
        <v>116.46926527966714</v>
      </c>
      <c r="AE1652" s="6">
        <f t="shared" si="99"/>
        <v>34.940779583900138</v>
      </c>
      <c r="BE1652" s="52"/>
    </row>
    <row r="1653" spans="4:57" x14ac:dyDescent="0.55000000000000004">
      <c r="D1653" s="6">
        <v>0.6859289757264373</v>
      </c>
      <c r="E1653" s="6">
        <f t="shared" si="98"/>
        <v>174.21717926010314</v>
      </c>
      <c r="AD1653" s="6">
        <v>174.21717926010314</v>
      </c>
      <c r="AE1653" s="6">
        <f t="shared" si="99"/>
        <v>52.265153778030943</v>
      </c>
      <c r="BE1653" s="52"/>
    </row>
    <row r="1654" spans="4:57" x14ac:dyDescent="0.55000000000000004">
      <c r="D1654" s="6">
        <v>0.39558576507336107</v>
      </c>
      <c r="E1654" s="6">
        <f t="shared" si="98"/>
        <v>136.76051877503829</v>
      </c>
      <c r="AD1654" s="6">
        <v>136.76051877503829</v>
      </c>
      <c r="AE1654" s="6">
        <f t="shared" si="99"/>
        <v>41.028155632511485</v>
      </c>
      <c r="BE1654" s="52"/>
    </row>
    <row r="1655" spans="4:57" x14ac:dyDescent="0.55000000000000004">
      <c r="D1655" s="6">
        <v>0.33350182265627815</v>
      </c>
      <c r="E1655" s="6">
        <f t="shared" si="98"/>
        <v>128.48680233730923</v>
      </c>
      <c r="AD1655" s="6">
        <v>128.48680233730923</v>
      </c>
      <c r="AE1655" s="6">
        <f t="shared" si="99"/>
        <v>38.546040701192766</v>
      </c>
      <c r="BE1655" s="52"/>
    </row>
    <row r="1656" spans="4:57" x14ac:dyDescent="0.55000000000000004">
      <c r="D1656" s="6">
        <v>0.45126836089521771</v>
      </c>
      <c r="E1656" s="6">
        <f t="shared" si="98"/>
        <v>143.87712620565586</v>
      </c>
      <c r="AD1656" s="6">
        <v>143.87712620565586</v>
      </c>
      <c r="AE1656" s="6">
        <f t="shared" si="99"/>
        <v>43.163137861696754</v>
      </c>
      <c r="BE1656" s="52"/>
    </row>
    <row r="1657" spans="4:57" x14ac:dyDescent="0.55000000000000004">
      <c r="D1657" s="6">
        <v>0.78998163641597219</v>
      </c>
      <c r="E1657" s="6">
        <f t="shared" si="98"/>
        <v>190.31787653714071</v>
      </c>
      <c r="AD1657" s="6">
        <v>190.31787653714071</v>
      </c>
      <c r="AE1657" s="6">
        <f t="shared" si="99"/>
        <v>57.095362961142207</v>
      </c>
      <c r="BE1657" s="52"/>
    </row>
    <row r="1658" spans="4:57" x14ac:dyDescent="0.55000000000000004">
      <c r="D1658" s="6">
        <v>0.27578563682747304</v>
      </c>
      <c r="E1658" s="6">
        <f t="shared" si="98"/>
        <v>120.2296369894982</v>
      </c>
      <c r="AD1658" s="6">
        <v>120.2296369894982</v>
      </c>
      <c r="AE1658" s="6">
        <f t="shared" si="99"/>
        <v>36.068891096849462</v>
      </c>
      <c r="BE1658" s="52"/>
    </row>
    <row r="1659" spans="4:57" x14ac:dyDescent="0.55000000000000004">
      <c r="D1659" s="6">
        <v>0.60345049276179985</v>
      </c>
      <c r="E1659" s="6">
        <f t="shared" si="98"/>
        <v>163.1144258401018</v>
      </c>
      <c r="AD1659" s="6">
        <v>163.1144258401018</v>
      </c>
      <c r="AE1659" s="6">
        <f t="shared" si="99"/>
        <v>48.934327752030541</v>
      </c>
      <c r="BE1659" s="52"/>
    </row>
    <row r="1660" spans="4:57" x14ac:dyDescent="0.55000000000000004">
      <c r="D1660" s="6">
        <v>0.77728605488248614</v>
      </c>
      <c r="E1660" s="6">
        <f t="shared" si="98"/>
        <v>188.15297682541132</v>
      </c>
      <c r="AD1660" s="6">
        <v>188.15297682541132</v>
      </c>
      <c r="AE1660" s="6">
        <f t="shared" si="99"/>
        <v>56.445893047623393</v>
      </c>
      <c r="BE1660" s="52"/>
    </row>
    <row r="1661" spans="4:57" x14ac:dyDescent="0.55000000000000004">
      <c r="D1661" s="6">
        <v>0.48093023529425738</v>
      </c>
      <c r="E1661" s="6">
        <f t="shared" si="98"/>
        <v>147.60904852701421</v>
      </c>
      <c r="AD1661" s="6">
        <v>147.60904852701421</v>
      </c>
      <c r="AE1661" s="6">
        <f t="shared" si="99"/>
        <v>44.28271455810426</v>
      </c>
      <c r="BE1661" s="52"/>
    </row>
    <row r="1662" spans="4:57" x14ac:dyDescent="0.55000000000000004">
      <c r="D1662" s="6">
        <v>5.0067936491380527E-2</v>
      </c>
      <c r="E1662" s="6">
        <f t="shared" si="98"/>
        <v>67.790236331817027</v>
      </c>
      <c r="AD1662" s="6">
        <v>67.790236331817027</v>
      </c>
      <c r="AE1662" s="6">
        <f t="shared" si="99"/>
        <v>20.337070899545107</v>
      </c>
      <c r="BE1662" s="52"/>
    </row>
    <row r="1663" spans="4:57" x14ac:dyDescent="0.55000000000000004">
      <c r="D1663" s="6">
        <v>0.38807230368433765</v>
      </c>
      <c r="E1663" s="6">
        <f t="shared" si="98"/>
        <v>135.78265889075905</v>
      </c>
      <c r="AD1663" s="6">
        <v>135.78265889075905</v>
      </c>
      <c r="AE1663" s="6">
        <f t="shared" si="99"/>
        <v>40.734797667227717</v>
      </c>
      <c r="BE1663" s="52"/>
    </row>
    <row r="1664" spans="4:57" x14ac:dyDescent="0.55000000000000004">
      <c r="D1664" s="6">
        <v>0.72758961213523332</v>
      </c>
      <c r="E1664" s="6">
        <f t="shared" si="98"/>
        <v>180.27696082171263</v>
      </c>
      <c r="AD1664" s="6">
        <v>180.27696082171263</v>
      </c>
      <c r="AE1664" s="6">
        <f t="shared" si="99"/>
        <v>54.083088246513789</v>
      </c>
      <c r="BE1664" s="52"/>
    </row>
    <row r="1665" spans="4:57" x14ac:dyDescent="0.55000000000000004">
      <c r="D1665" s="6">
        <v>0.35223462186959476</v>
      </c>
      <c r="E1665" s="6">
        <f t="shared" si="98"/>
        <v>131.03527906069124</v>
      </c>
      <c r="AD1665" s="6">
        <v>131.03527906069124</v>
      </c>
      <c r="AE1665" s="6">
        <f t="shared" si="99"/>
        <v>39.310583718207369</v>
      </c>
      <c r="BE1665" s="52"/>
    </row>
    <row r="1666" spans="4:57" x14ac:dyDescent="0.55000000000000004">
      <c r="D1666" s="6">
        <v>0.37414476065576374</v>
      </c>
      <c r="E1666" s="6">
        <f t="shared" si="98"/>
        <v>133.95522084903536</v>
      </c>
      <c r="AD1666" s="6">
        <v>133.95522084903536</v>
      </c>
      <c r="AE1666" s="6">
        <f t="shared" si="99"/>
        <v>40.186566254710606</v>
      </c>
      <c r="BE1666" s="52"/>
    </row>
    <row r="1667" spans="4:57" x14ac:dyDescent="0.55000000000000004">
      <c r="D1667" s="6">
        <v>0.72523498973582623</v>
      </c>
      <c r="E1667" s="6">
        <f t="shared" ref="E1667:E1730" si="100">_xlfn.NORM.INV(D1667,$B$1,$B$2)</f>
        <v>179.92322641425292</v>
      </c>
      <c r="AD1667" s="6">
        <v>179.92322641425292</v>
      </c>
      <c r="AE1667" s="6">
        <f t="shared" ref="AE1667:AE1730" si="101">AD1667*0.3</f>
        <v>53.976967924275876</v>
      </c>
      <c r="BE1667" s="52"/>
    </row>
    <row r="1668" spans="4:57" x14ac:dyDescent="0.55000000000000004">
      <c r="D1668" s="6">
        <v>0.66499653049008522</v>
      </c>
      <c r="E1668" s="6">
        <f t="shared" si="100"/>
        <v>171.30692422254606</v>
      </c>
      <c r="AD1668" s="6">
        <v>171.30692422254606</v>
      </c>
      <c r="AE1668" s="6">
        <f t="shared" si="101"/>
        <v>51.392077266763813</v>
      </c>
      <c r="BE1668" s="52"/>
    </row>
    <row r="1669" spans="4:57" x14ac:dyDescent="0.55000000000000004">
      <c r="D1669" s="6">
        <v>0.20905914516333401</v>
      </c>
      <c r="E1669" s="6">
        <f t="shared" si="100"/>
        <v>109.51549334639436</v>
      </c>
      <c r="AD1669" s="6">
        <v>109.51549334639436</v>
      </c>
      <c r="AE1669" s="6">
        <f t="shared" si="101"/>
        <v>32.854648003918307</v>
      </c>
      <c r="BE1669" s="52"/>
    </row>
    <row r="1670" spans="4:57" x14ac:dyDescent="0.55000000000000004">
      <c r="D1670" s="6">
        <v>0.56833021017106378</v>
      </c>
      <c r="E1670" s="6">
        <f t="shared" si="100"/>
        <v>158.60622960051307</v>
      </c>
      <c r="AD1670" s="6">
        <v>158.60622960051307</v>
      </c>
      <c r="AE1670" s="6">
        <f t="shared" si="101"/>
        <v>47.58186888015392</v>
      </c>
      <c r="BE1670" s="52"/>
    </row>
    <row r="1671" spans="4:57" x14ac:dyDescent="0.55000000000000004">
      <c r="D1671" s="6">
        <v>0.56459060969267449</v>
      </c>
      <c r="E1671" s="6">
        <f t="shared" si="100"/>
        <v>158.13092750068759</v>
      </c>
      <c r="AD1671" s="6">
        <v>158.13092750068759</v>
      </c>
      <c r="AE1671" s="6">
        <f t="shared" si="101"/>
        <v>47.439278250206279</v>
      </c>
      <c r="BE1671" s="52"/>
    </row>
    <row r="1672" spans="4:57" x14ac:dyDescent="0.55000000000000004">
      <c r="D1672" s="6">
        <v>4.8896198331356722E-2</v>
      </c>
      <c r="E1672" s="6">
        <f t="shared" si="100"/>
        <v>67.217420624771137</v>
      </c>
      <c r="AD1672" s="6">
        <v>67.217420624771137</v>
      </c>
      <c r="AE1672" s="6">
        <f t="shared" si="101"/>
        <v>20.16522618743134</v>
      </c>
      <c r="BE1672" s="52"/>
    </row>
    <row r="1673" spans="4:57" x14ac:dyDescent="0.55000000000000004">
      <c r="D1673" s="6">
        <v>5.5289984353762756E-2</v>
      </c>
      <c r="E1673" s="6">
        <f t="shared" si="100"/>
        <v>70.220412063696656</v>
      </c>
      <c r="AD1673" s="6">
        <v>70.220412063696656</v>
      </c>
      <c r="AE1673" s="6">
        <f t="shared" si="101"/>
        <v>21.066123619108996</v>
      </c>
      <c r="BE1673" s="52"/>
    </row>
    <row r="1674" spans="4:57" x14ac:dyDescent="0.55000000000000004">
      <c r="D1674" s="6">
        <v>0.12294951926921893</v>
      </c>
      <c r="E1674" s="6">
        <f t="shared" si="100"/>
        <v>91.981603562838728</v>
      </c>
      <c r="AD1674" s="6">
        <v>91.981603562838728</v>
      </c>
      <c r="AE1674" s="6">
        <f t="shared" si="101"/>
        <v>27.594481068851618</v>
      </c>
      <c r="BE1674" s="52"/>
    </row>
    <row r="1675" spans="4:57" x14ac:dyDescent="0.55000000000000004">
      <c r="D1675" s="6">
        <v>0.40634766584640414</v>
      </c>
      <c r="E1675" s="6">
        <f t="shared" si="100"/>
        <v>138.15248400355267</v>
      </c>
      <c r="AD1675" s="6">
        <v>138.15248400355267</v>
      </c>
      <c r="AE1675" s="6">
        <f t="shared" si="101"/>
        <v>41.445745201065797</v>
      </c>
      <c r="BE1675" s="52"/>
    </row>
    <row r="1676" spans="4:57" x14ac:dyDescent="0.55000000000000004">
      <c r="D1676" s="6">
        <v>0.50051777173225909</v>
      </c>
      <c r="E1676" s="6">
        <f t="shared" si="100"/>
        <v>150.06489308141241</v>
      </c>
      <c r="AD1676" s="6">
        <v>150.06489308141241</v>
      </c>
      <c r="AE1676" s="6">
        <f t="shared" si="101"/>
        <v>45.019467924423722</v>
      </c>
      <c r="BE1676" s="52"/>
    </row>
    <row r="1677" spans="4:57" x14ac:dyDescent="0.55000000000000004">
      <c r="D1677" s="6">
        <v>0.59949287013012453</v>
      </c>
      <c r="E1677" s="6">
        <f t="shared" si="100"/>
        <v>162.6017338924928</v>
      </c>
      <c r="AD1677" s="6">
        <v>162.6017338924928</v>
      </c>
      <c r="AE1677" s="6">
        <f t="shared" si="101"/>
        <v>48.780520167747838</v>
      </c>
      <c r="BE1677" s="52"/>
    </row>
    <row r="1678" spans="4:57" x14ac:dyDescent="0.55000000000000004">
      <c r="D1678" s="6">
        <v>0.2818145706105305</v>
      </c>
      <c r="E1678" s="6">
        <f t="shared" si="100"/>
        <v>121.12702878722891</v>
      </c>
      <c r="AD1678" s="6">
        <v>121.12702878722891</v>
      </c>
      <c r="AE1678" s="6">
        <f t="shared" si="101"/>
        <v>36.33810863616867</v>
      </c>
      <c r="BE1678" s="52"/>
    </row>
    <row r="1679" spans="4:57" x14ac:dyDescent="0.55000000000000004">
      <c r="D1679" s="6">
        <v>0.37369823144349545</v>
      </c>
      <c r="E1679" s="6">
        <f t="shared" si="100"/>
        <v>133.89628866222469</v>
      </c>
      <c r="AD1679" s="6">
        <v>133.89628866222469</v>
      </c>
      <c r="AE1679" s="6">
        <f t="shared" si="101"/>
        <v>40.168886598667406</v>
      </c>
      <c r="BE1679" s="52"/>
    </row>
    <row r="1680" spans="4:57" x14ac:dyDescent="0.55000000000000004">
      <c r="D1680" s="6">
        <v>0.59685738491779294</v>
      </c>
      <c r="E1680" s="6">
        <f t="shared" si="100"/>
        <v>162.26105561136035</v>
      </c>
      <c r="AD1680" s="6">
        <v>162.26105561136035</v>
      </c>
      <c r="AE1680" s="6">
        <f t="shared" si="101"/>
        <v>48.678316683408106</v>
      </c>
      <c r="BE1680" s="52"/>
    </row>
    <row r="1681" spans="4:57" x14ac:dyDescent="0.55000000000000004">
      <c r="D1681" s="6">
        <v>7.4752725778882478E-2</v>
      </c>
      <c r="E1681" s="6">
        <f t="shared" si="100"/>
        <v>77.93597456792692</v>
      </c>
      <c r="AD1681" s="6">
        <v>77.93597456792692</v>
      </c>
      <c r="AE1681" s="6">
        <f t="shared" si="101"/>
        <v>23.380792370378074</v>
      </c>
      <c r="BE1681" s="52"/>
    </row>
    <row r="1682" spans="4:57" x14ac:dyDescent="0.55000000000000004">
      <c r="D1682" s="6">
        <v>0.22261914341830058</v>
      </c>
      <c r="E1682" s="6">
        <f t="shared" si="100"/>
        <v>111.83112435522008</v>
      </c>
      <c r="AD1682" s="6">
        <v>111.83112435522008</v>
      </c>
      <c r="AE1682" s="6">
        <f t="shared" si="101"/>
        <v>33.549337306566024</v>
      </c>
      <c r="BE1682" s="52"/>
    </row>
    <row r="1683" spans="4:57" x14ac:dyDescent="0.55000000000000004">
      <c r="D1683" s="6">
        <v>0.61671012319805463</v>
      </c>
      <c r="E1683" s="6">
        <f t="shared" si="100"/>
        <v>164.842583624437</v>
      </c>
      <c r="AD1683" s="6">
        <v>164.842583624437</v>
      </c>
      <c r="AE1683" s="6">
        <f t="shared" si="101"/>
        <v>49.452775087331098</v>
      </c>
      <c r="BE1683" s="52"/>
    </row>
    <row r="1684" spans="4:57" x14ac:dyDescent="0.55000000000000004">
      <c r="D1684" s="6">
        <v>0.44979832861915103</v>
      </c>
      <c r="E1684" s="6">
        <f t="shared" si="100"/>
        <v>143.69145572946638</v>
      </c>
      <c r="AD1684" s="6">
        <v>143.69145572946638</v>
      </c>
      <c r="AE1684" s="6">
        <f t="shared" si="101"/>
        <v>43.107436718839914</v>
      </c>
      <c r="BE1684" s="52"/>
    </row>
    <row r="1685" spans="4:57" x14ac:dyDescent="0.55000000000000004">
      <c r="D1685" s="6">
        <v>0.21018991180902236</v>
      </c>
      <c r="E1685" s="6">
        <f t="shared" si="100"/>
        <v>109.71187667353081</v>
      </c>
      <c r="AD1685" s="6">
        <v>109.71187667353081</v>
      </c>
      <c r="AE1685" s="6">
        <f t="shared" si="101"/>
        <v>32.913563002059242</v>
      </c>
      <c r="BE1685" s="52"/>
    </row>
    <row r="1686" spans="4:57" x14ac:dyDescent="0.55000000000000004">
      <c r="D1686" s="6">
        <v>0.33776307673619022</v>
      </c>
      <c r="E1686" s="6">
        <f t="shared" si="100"/>
        <v>129.07120826939297</v>
      </c>
      <c r="AD1686" s="6">
        <v>129.07120826939297</v>
      </c>
      <c r="AE1686" s="6">
        <f t="shared" si="101"/>
        <v>38.721362480817888</v>
      </c>
      <c r="BE1686" s="52"/>
    </row>
    <row r="1687" spans="4:57" x14ac:dyDescent="0.55000000000000004">
      <c r="D1687" s="6">
        <v>0.48008770211647089</v>
      </c>
      <c r="E1687" s="6">
        <f t="shared" si="100"/>
        <v>147.50332642937147</v>
      </c>
      <c r="AD1687" s="6">
        <v>147.50332642937147</v>
      </c>
      <c r="AE1687" s="6">
        <f t="shared" si="101"/>
        <v>44.250997928811437</v>
      </c>
      <c r="BE1687" s="52"/>
    </row>
    <row r="1688" spans="4:57" x14ac:dyDescent="0.55000000000000004">
      <c r="D1688" s="6">
        <v>0.58012008393983427</v>
      </c>
      <c r="E1688" s="6">
        <f t="shared" si="100"/>
        <v>160.11003460291684</v>
      </c>
      <c r="AD1688" s="6">
        <v>160.11003460291684</v>
      </c>
      <c r="AE1688" s="6">
        <f t="shared" si="101"/>
        <v>48.033010380875048</v>
      </c>
      <c r="BE1688" s="52"/>
    </row>
    <row r="1689" spans="4:57" x14ac:dyDescent="0.55000000000000004">
      <c r="D1689" s="6">
        <v>0.77437430993460776</v>
      </c>
      <c r="E1689" s="6">
        <f t="shared" si="100"/>
        <v>187.66652125633115</v>
      </c>
      <c r="AD1689" s="6">
        <v>187.66652125633115</v>
      </c>
      <c r="AE1689" s="6">
        <f t="shared" si="101"/>
        <v>56.299956376899345</v>
      </c>
      <c r="BE1689" s="52"/>
    </row>
    <row r="1690" spans="4:57" x14ac:dyDescent="0.55000000000000004">
      <c r="D1690" s="6">
        <v>0.74079866752840595</v>
      </c>
      <c r="E1690" s="6">
        <f t="shared" si="100"/>
        <v>182.29048039550301</v>
      </c>
      <c r="AD1690" s="6">
        <v>182.29048039550301</v>
      </c>
      <c r="AE1690" s="6">
        <f t="shared" si="101"/>
        <v>54.687144118650899</v>
      </c>
      <c r="BE1690" s="52"/>
    </row>
    <row r="1691" spans="4:57" x14ac:dyDescent="0.55000000000000004">
      <c r="D1691" s="6">
        <v>0.47917021955887096</v>
      </c>
      <c r="E1691" s="6">
        <f t="shared" si="100"/>
        <v>147.38818687823809</v>
      </c>
      <c r="AD1691" s="6">
        <v>147.38818687823809</v>
      </c>
      <c r="AE1691" s="6">
        <f t="shared" si="101"/>
        <v>44.216456063471426</v>
      </c>
      <c r="BE1691" s="52"/>
    </row>
    <row r="1692" spans="4:57" x14ac:dyDescent="0.55000000000000004">
      <c r="D1692" s="6">
        <v>0.55841717535228175</v>
      </c>
      <c r="E1692" s="6">
        <f t="shared" si="100"/>
        <v>157.34786973050697</v>
      </c>
      <c r="AD1692" s="6">
        <v>157.34786973050697</v>
      </c>
      <c r="AE1692" s="6">
        <f t="shared" si="101"/>
        <v>47.204360919152087</v>
      </c>
      <c r="BE1692" s="52"/>
    </row>
    <row r="1693" spans="4:57" x14ac:dyDescent="0.55000000000000004">
      <c r="D1693" s="6">
        <v>0.28006196029741359</v>
      </c>
      <c r="E1693" s="6">
        <f t="shared" si="100"/>
        <v>120.86712735148784</v>
      </c>
      <c r="AD1693" s="6">
        <v>120.86712735148784</v>
      </c>
      <c r="AE1693" s="6">
        <f t="shared" si="101"/>
        <v>36.260138205446353</v>
      </c>
      <c r="BE1693" s="52"/>
    </row>
    <row r="1694" spans="4:57" x14ac:dyDescent="0.55000000000000004">
      <c r="D1694" s="6">
        <v>0.80740098080324674</v>
      </c>
      <c r="E1694" s="6">
        <f t="shared" si="100"/>
        <v>193.41793118810426</v>
      </c>
      <c r="AD1694" s="6">
        <v>193.41793118810426</v>
      </c>
      <c r="AE1694" s="6">
        <f t="shared" si="101"/>
        <v>58.025379356431273</v>
      </c>
      <c r="BE1694" s="52"/>
    </row>
    <row r="1695" spans="4:57" x14ac:dyDescent="0.55000000000000004">
      <c r="D1695" s="6">
        <v>0.65110902440267981</v>
      </c>
      <c r="E1695" s="6">
        <f t="shared" si="100"/>
        <v>169.41581668966336</v>
      </c>
      <c r="AD1695" s="6">
        <v>169.41581668966336</v>
      </c>
      <c r="AE1695" s="6">
        <f t="shared" si="101"/>
        <v>50.824745006899008</v>
      </c>
      <c r="BE1695" s="52"/>
    </row>
    <row r="1696" spans="4:57" x14ac:dyDescent="0.55000000000000004">
      <c r="D1696" s="6">
        <v>7.0290726211995391E-2</v>
      </c>
      <c r="E1696" s="6">
        <f t="shared" si="100"/>
        <v>76.318539537549128</v>
      </c>
      <c r="AD1696" s="6">
        <v>76.318539537549128</v>
      </c>
      <c r="AE1696" s="6">
        <f t="shared" si="101"/>
        <v>22.895561861264738</v>
      </c>
      <c r="BE1696" s="52"/>
    </row>
    <row r="1697" spans="4:57" x14ac:dyDescent="0.55000000000000004">
      <c r="D1697" s="6">
        <v>0.92838100525936329</v>
      </c>
      <c r="E1697" s="6">
        <f t="shared" si="100"/>
        <v>223.19194161489639</v>
      </c>
      <c r="AD1697" s="6">
        <v>223.19194161489639</v>
      </c>
      <c r="AE1697" s="6">
        <f t="shared" si="101"/>
        <v>66.957582484468915</v>
      </c>
      <c r="BE1697" s="52"/>
    </row>
    <row r="1698" spans="4:57" x14ac:dyDescent="0.55000000000000004">
      <c r="D1698" s="6">
        <v>0.70262045453517041</v>
      </c>
      <c r="E1698" s="6">
        <f t="shared" si="100"/>
        <v>176.59761081228089</v>
      </c>
      <c r="AD1698" s="6">
        <v>176.59761081228089</v>
      </c>
      <c r="AE1698" s="6">
        <f t="shared" si="101"/>
        <v>52.979283243684264</v>
      </c>
      <c r="BE1698" s="52"/>
    </row>
    <row r="1699" spans="4:57" x14ac:dyDescent="0.55000000000000004">
      <c r="D1699" s="6">
        <v>0.84425626260505238</v>
      </c>
      <c r="E1699" s="6">
        <f t="shared" si="100"/>
        <v>200.60528944781095</v>
      </c>
      <c r="AD1699" s="6">
        <v>200.60528944781095</v>
      </c>
      <c r="AE1699" s="6">
        <f t="shared" si="101"/>
        <v>60.181586834343278</v>
      </c>
      <c r="BE1699" s="52"/>
    </row>
    <row r="1700" spans="4:57" x14ac:dyDescent="0.55000000000000004">
      <c r="D1700" s="6">
        <v>0.91054160141336871</v>
      </c>
      <c r="E1700" s="6">
        <f t="shared" si="100"/>
        <v>217.2048847826311</v>
      </c>
      <c r="AD1700" s="6">
        <v>217.2048847826311</v>
      </c>
      <c r="AE1700" s="6">
        <f t="shared" si="101"/>
        <v>65.161465434789321</v>
      </c>
      <c r="BE1700" s="52"/>
    </row>
    <row r="1701" spans="4:57" x14ac:dyDescent="0.55000000000000004">
      <c r="D1701" s="6">
        <v>0.65547626033557238</v>
      </c>
      <c r="E1701" s="6">
        <f t="shared" si="100"/>
        <v>170.00740222105125</v>
      </c>
      <c r="AD1701" s="6">
        <v>170.00740222105125</v>
      </c>
      <c r="AE1701" s="6">
        <f t="shared" si="101"/>
        <v>51.002220666315374</v>
      </c>
      <c r="BE1701" s="52"/>
    </row>
    <row r="1702" spans="4:57" x14ac:dyDescent="0.55000000000000004">
      <c r="D1702" s="6">
        <v>9.8975450598196568E-3</v>
      </c>
      <c r="E1702" s="6">
        <f t="shared" si="100"/>
        <v>33.489533515129949</v>
      </c>
      <c r="AD1702" s="6">
        <v>33.489533515129949</v>
      </c>
      <c r="AE1702" s="6">
        <f t="shared" si="101"/>
        <v>10.046860054538984</v>
      </c>
      <c r="BE1702" s="52"/>
    </row>
    <row r="1703" spans="4:57" x14ac:dyDescent="0.55000000000000004">
      <c r="D1703" s="6">
        <v>0.71251058541946466</v>
      </c>
      <c r="E1703" s="6">
        <f t="shared" si="100"/>
        <v>178.03670412466019</v>
      </c>
      <c r="AD1703" s="6">
        <v>178.03670412466019</v>
      </c>
      <c r="AE1703" s="6">
        <f t="shared" si="101"/>
        <v>53.411011237398057</v>
      </c>
      <c r="BE1703" s="52"/>
    </row>
    <row r="1704" spans="4:57" x14ac:dyDescent="0.55000000000000004">
      <c r="D1704" s="6">
        <v>0.74917297722925258</v>
      </c>
      <c r="E1704" s="6">
        <f t="shared" si="100"/>
        <v>183.59447498660964</v>
      </c>
      <c r="AD1704" s="6">
        <v>183.59447498660964</v>
      </c>
      <c r="AE1704" s="6">
        <f t="shared" si="101"/>
        <v>55.078342495982888</v>
      </c>
      <c r="BE1704" s="52"/>
    </row>
    <row r="1705" spans="4:57" x14ac:dyDescent="0.55000000000000004">
      <c r="D1705" s="6">
        <v>0.76238900538527665</v>
      </c>
      <c r="E1705" s="6">
        <f t="shared" si="100"/>
        <v>185.70041967996582</v>
      </c>
      <c r="AD1705" s="6">
        <v>185.70041967996582</v>
      </c>
      <c r="AE1705" s="6">
        <f t="shared" si="101"/>
        <v>55.710125903989741</v>
      </c>
      <c r="BE1705" s="52"/>
    </row>
    <row r="1706" spans="4:57" x14ac:dyDescent="0.55000000000000004">
      <c r="D1706" s="6">
        <v>6.1831374211090306E-2</v>
      </c>
      <c r="E1706" s="6">
        <f t="shared" si="100"/>
        <v>73.020996874816419</v>
      </c>
      <c r="AD1706" s="6">
        <v>73.020996874816419</v>
      </c>
      <c r="AE1706" s="6">
        <f t="shared" si="101"/>
        <v>21.906299062444926</v>
      </c>
      <c r="BE1706" s="52"/>
    </row>
    <row r="1707" spans="4:57" x14ac:dyDescent="0.55000000000000004">
      <c r="D1707" s="6">
        <v>0.56307473493277382</v>
      </c>
      <c r="E1707" s="6">
        <f t="shared" si="100"/>
        <v>157.93847178261419</v>
      </c>
      <c r="AD1707" s="6">
        <v>157.93847178261419</v>
      </c>
      <c r="AE1707" s="6">
        <f t="shared" si="101"/>
        <v>47.381541534784255</v>
      </c>
      <c r="BE1707" s="52"/>
    </row>
    <row r="1708" spans="4:57" x14ac:dyDescent="0.55000000000000004">
      <c r="D1708" s="6">
        <v>0.99888541626305138</v>
      </c>
      <c r="E1708" s="6">
        <f t="shared" si="100"/>
        <v>302.89346712752183</v>
      </c>
      <c r="AD1708" s="6">
        <v>302.89346712752183</v>
      </c>
      <c r="AE1708" s="6">
        <f t="shared" si="101"/>
        <v>90.868040138256546</v>
      </c>
      <c r="BE1708" s="52"/>
    </row>
    <row r="1709" spans="4:57" x14ac:dyDescent="0.55000000000000004">
      <c r="D1709" s="6">
        <v>0.42523462468915285</v>
      </c>
      <c r="E1709" s="6">
        <f t="shared" si="100"/>
        <v>140.57401342897981</v>
      </c>
      <c r="AD1709" s="6">
        <v>140.57401342897981</v>
      </c>
      <c r="AE1709" s="6">
        <f t="shared" si="101"/>
        <v>42.17220402869394</v>
      </c>
      <c r="BE1709" s="52"/>
    </row>
    <row r="1710" spans="4:57" x14ac:dyDescent="0.55000000000000004">
      <c r="D1710" s="6">
        <v>2.5979723136325017E-2</v>
      </c>
      <c r="E1710" s="6">
        <f t="shared" si="100"/>
        <v>52.826520530881027</v>
      </c>
      <c r="AD1710" s="6">
        <v>52.826520530881027</v>
      </c>
      <c r="AE1710" s="6">
        <f t="shared" si="101"/>
        <v>15.847956159264307</v>
      </c>
      <c r="BE1710" s="52"/>
    </row>
    <row r="1711" spans="4:57" x14ac:dyDescent="0.55000000000000004">
      <c r="D1711" s="6">
        <v>8.211370789051109E-2</v>
      </c>
      <c r="E1711" s="6">
        <f t="shared" si="100"/>
        <v>80.450327961702243</v>
      </c>
      <c r="AD1711" s="6">
        <v>80.450327961702243</v>
      </c>
      <c r="AE1711" s="6">
        <f t="shared" si="101"/>
        <v>24.135098388510674</v>
      </c>
      <c r="BE1711" s="52"/>
    </row>
    <row r="1712" spans="4:57" x14ac:dyDescent="0.55000000000000004">
      <c r="D1712" s="6">
        <v>0.21923607204324957</v>
      </c>
      <c r="E1712" s="6">
        <f t="shared" si="100"/>
        <v>111.26120937373722</v>
      </c>
      <c r="AD1712" s="6">
        <v>111.26120937373722</v>
      </c>
      <c r="AE1712" s="6">
        <f t="shared" si="101"/>
        <v>33.378362812121161</v>
      </c>
      <c r="BE1712" s="52"/>
    </row>
    <row r="1713" spans="4:57" x14ac:dyDescent="0.55000000000000004">
      <c r="D1713" s="6">
        <v>0.80398128177016615</v>
      </c>
      <c r="E1713" s="6">
        <f t="shared" si="100"/>
        <v>192.79641533783922</v>
      </c>
      <c r="AD1713" s="6">
        <v>192.79641533783922</v>
      </c>
      <c r="AE1713" s="6">
        <f t="shared" si="101"/>
        <v>57.838924601351763</v>
      </c>
      <c r="BE1713" s="52"/>
    </row>
    <row r="1714" spans="4:57" x14ac:dyDescent="0.55000000000000004">
      <c r="D1714" s="6">
        <v>0.73888869068145802</v>
      </c>
      <c r="E1714" s="6">
        <f t="shared" si="100"/>
        <v>181.9961531969798</v>
      </c>
      <c r="AD1714" s="6">
        <v>181.9961531969798</v>
      </c>
      <c r="AE1714" s="6">
        <f t="shared" si="101"/>
        <v>54.598845959093943</v>
      </c>
      <c r="BE1714" s="52"/>
    </row>
    <row r="1715" spans="4:57" x14ac:dyDescent="0.55000000000000004">
      <c r="D1715" s="6">
        <v>0.71497348486393475</v>
      </c>
      <c r="E1715" s="6">
        <f t="shared" si="100"/>
        <v>178.39866998220177</v>
      </c>
      <c r="AD1715" s="6">
        <v>178.39866998220177</v>
      </c>
      <c r="AE1715" s="6">
        <f t="shared" si="101"/>
        <v>53.519600994660529</v>
      </c>
      <c r="BE1715" s="52"/>
    </row>
    <row r="1716" spans="4:57" x14ac:dyDescent="0.55000000000000004">
      <c r="D1716" s="6">
        <v>0.95281155671153073</v>
      </c>
      <c r="E1716" s="6">
        <f t="shared" si="100"/>
        <v>233.63740735430696</v>
      </c>
      <c r="AD1716" s="6">
        <v>233.63740735430696</v>
      </c>
      <c r="AE1716" s="6">
        <f t="shared" si="101"/>
        <v>70.091222206292088</v>
      </c>
      <c r="BE1716" s="52"/>
    </row>
    <row r="1717" spans="4:57" x14ac:dyDescent="0.55000000000000004">
      <c r="D1717" s="6">
        <v>0.87944174994797697</v>
      </c>
      <c r="E1717" s="6">
        <f t="shared" si="100"/>
        <v>208.61003342345774</v>
      </c>
      <c r="AD1717" s="6">
        <v>208.61003342345774</v>
      </c>
      <c r="AE1717" s="6">
        <f t="shared" si="101"/>
        <v>62.583010027037318</v>
      </c>
      <c r="BE1717" s="52"/>
    </row>
    <row r="1718" spans="4:57" x14ac:dyDescent="0.55000000000000004">
      <c r="D1718" s="6">
        <v>1.7064368475867009E-2</v>
      </c>
      <c r="E1718" s="6">
        <f t="shared" si="100"/>
        <v>44.072631129136568</v>
      </c>
      <c r="AD1718" s="6">
        <v>44.072631129136568</v>
      </c>
      <c r="AE1718" s="6">
        <f t="shared" si="101"/>
        <v>13.221789338740971</v>
      </c>
      <c r="BE1718" s="52"/>
    </row>
    <row r="1719" spans="4:57" x14ac:dyDescent="0.55000000000000004">
      <c r="D1719" s="6">
        <v>0.15069644368684199</v>
      </c>
      <c r="E1719" s="6">
        <f t="shared" si="100"/>
        <v>98.327449704701849</v>
      </c>
      <c r="AD1719" s="6">
        <v>98.327449704701849</v>
      </c>
      <c r="AE1719" s="6">
        <f t="shared" si="101"/>
        <v>29.498234911410552</v>
      </c>
      <c r="BE1719" s="52"/>
    </row>
    <row r="1720" spans="4:57" x14ac:dyDescent="0.55000000000000004">
      <c r="D1720" s="6">
        <v>0.61794144586911048</v>
      </c>
      <c r="E1720" s="6">
        <f t="shared" si="100"/>
        <v>165.00393615547046</v>
      </c>
      <c r="AD1720" s="6">
        <v>165.00393615547046</v>
      </c>
      <c r="AE1720" s="6">
        <f t="shared" si="101"/>
        <v>49.501180846641134</v>
      </c>
      <c r="BE1720" s="52"/>
    </row>
    <row r="1721" spans="4:57" x14ac:dyDescent="0.55000000000000004">
      <c r="D1721" s="6">
        <v>0.86217612863956128</v>
      </c>
      <c r="E1721" s="6">
        <f t="shared" si="100"/>
        <v>204.50742410991586</v>
      </c>
      <c r="AD1721" s="6">
        <v>204.50742410991586</v>
      </c>
      <c r="AE1721" s="6">
        <f t="shared" si="101"/>
        <v>61.352227232974755</v>
      </c>
      <c r="BE1721" s="52"/>
    </row>
    <row r="1722" spans="4:57" x14ac:dyDescent="0.55000000000000004">
      <c r="D1722" s="6">
        <v>0.18870243469572645</v>
      </c>
      <c r="E1722" s="6">
        <f t="shared" si="100"/>
        <v>105.86560017781562</v>
      </c>
      <c r="AD1722" s="6">
        <v>105.86560017781562</v>
      </c>
      <c r="AE1722" s="6">
        <f t="shared" si="101"/>
        <v>31.759680053344685</v>
      </c>
      <c r="BE1722" s="52"/>
    </row>
    <row r="1723" spans="4:57" x14ac:dyDescent="0.55000000000000004">
      <c r="D1723" s="6">
        <v>0.42588023843253675</v>
      </c>
      <c r="E1723" s="6">
        <f t="shared" si="100"/>
        <v>140.6563670728325</v>
      </c>
      <c r="AD1723" s="6">
        <v>140.6563670728325</v>
      </c>
      <c r="AE1723" s="6">
        <f t="shared" si="101"/>
        <v>42.196910121849747</v>
      </c>
      <c r="BE1723" s="52"/>
    </row>
    <row r="1724" spans="4:57" x14ac:dyDescent="0.55000000000000004">
      <c r="D1724" s="6">
        <v>0.30008558814856456</v>
      </c>
      <c r="E1724" s="6">
        <f t="shared" si="100"/>
        <v>123.79228158975401</v>
      </c>
      <c r="AD1724" s="6">
        <v>123.79228158975401</v>
      </c>
      <c r="AE1724" s="6">
        <f t="shared" si="101"/>
        <v>37.137684476926204</v>
      </c>
      <c r="BE1724" s="52"/>
    </row>
    <row r="1725" spans="4:57" x14ac:dyDescent="0.55000000000000004">
      <c r="D1725" s="6">
        <v>0.20957967182446013</v>
      </c>
      <c r="E1725" s="6">
        <f t="shared" si="100"/>
        <v>109.6059720301065</v>
      </c>
      <c r="AD1725" s="6">
        <v>109.6059720301065</v>
      </c>
      <c r="AE1725" s="6">
        <f t="shared" si="101"/>
        <v>32.88179160903195</v>
      </c>
      <c r="BE1725" s="52"/>
    </row>
    <row r="1726" spans="4:57" x14ac:dyDescent="0.55000000000000004">
      <c r="D1726" s="6">
        <v>0.63797843145273514</v>
      </c>
      <c r="E1726" s="6">
        <f t="shared" si="100"/>
        <v>167.6530215115805</v>
      </c>
      <c r="AD1726" s="6">
        <v>167.6530215115805</v>
      </c>
      <c r="AE1726" s="6">
        <f t="shared" si="101"/>
        <v>50.295906453474153</v>
      </c>
      <c r="BE1726" s="52"/>
    </row>
    <row r="1727" spans="4:57" x14ac:dyDescent="0.55000000000000004">
      <c r="D1727" s="6">
        <v>1.5651070558562408E-2</v>
      </c>
      <c r="E1727" s="6">
        <f t="shared" si="100"/>
        <v>42.339476447276269</v>
      </c>
      <c r="AD1727" s="6">
        <v>42.339476447276269</v>
      </c>
      <c r="AE1727" s="6">
        <f t="shared" si="101"/>
        <v>12.70184293418288</v>
      </c>
      <c r="BE1727" s="52"/>
    </row>
    <row r="1728" spans="4:57" x14ac:dyDescent="0.55000000000000004">
      <c r="D1728" s="6">
        <v>0.31511661847032624</v>
      </c>
      <c r="E1728" s="6">
        <f t="shared" si="100"/>
        <v>125.93007038216344</v>
      </c>
      <c r="AD1728" s="6">
        <v>125.93007038216344</v>
      </c>
      <c r="AE1728" s="6">
        <f t="shared" si="101"/>
        <v>37.779021114649026</v>
      </c>
      <c r="BE1728" s="52"/>
    </row>
    <row r="1729" spans="4:57" x14ac:dyDescent="0.55000000000000004">
      <c r="D1729" s="6">
        <v>0.54016507099993738</v>
      </c>
      <c r="E1729" s="6">
        <f t="shared" si="100"/>
        <v>155.04247964793211</v>
      </c>
      <c r="AD1729" s="6">
        <v>155.04247964793211</v>
      </c>
      <c r="AE1729" s="6">
        <f t="shared" si="101"/>
        <v>46.512743894379632</v>
      </c>
      <c r="BE1729" s="52"/>
    </row>
    <row r="1730" spans="4:57" x14ac:dyDescent="0.55000000000000004">
      <c r="D1730" s="6">
        <v>0.7125826866826348</v>
      </c>
      <c r="E1730" s="6">
        <f t="shared" si="100"/>
        <v>178.04727971435969</v>
      </c>
      <c r="AD1730" s="6">
        <v>178.04727971435969</v>
      </c>
      <c r="AE1730" s="6">
        <f t="shared" si="101"/>
        <v>53.414183914307905</v>
      </c>
      <c r="BE1730" s="52"/>
    </row>
    <row r="1731" spans="4:57" x14ac:dyDescent="0.55000000000000004">
      <c r="D1731" s="6">
        <v>0.73000544545720292</v>
      </c>
      <c r="E1731" s="6">
        <f t="shared" ref="E1731:E1794" si="102">_xlfn.NORM.INV(D1731,$B$1,$B$2)</f>
        <v>180.64147301347549</v>
      </c>
      <c r="AD1731" s="6">
        <v>180.64147301347549</v>
      </c>
      <c r="AE1731" s="6">
        <f t="shared" ref="AE1731:AE1794" si="103">AD1731*0.3</f>
        <v>54.192441904042646</v>
      </c>
      <c r="BE1731" s="52"/>
    </row>
    <row r="1732" spans="4:57" x14ac:dyDescent="0.55000000000000004">
      <c r="D1732" s="6">
        <v>0.6133323211242464</v>
      </c>
      <c r="E1732" s="6">
        <f t="shared" si="102"/>
        <v>164.40074339414522</v>
      </c>
      <c r="AD1732" s="6">
        <v>164.40074339414522</v>
      </c>
      <c r="AE1732" s="6">
        <f t="shared" si="103"/>
        <v>49.320223018243567</v>
      </c>
      <c r="BE1732" s="52"/>
    </row>
    <row r="1733" spans="4:57" x14ac:dyDescent="0.55000000000000004">
      <c r="D1733" s="6">
        <v>0.92931256382094163</v>
      </c>
      <c r="E1733" s="6">
        <f t="shared" si="102"/>
        <v>223.53451837987438</v>
      </c>
      <c r="AD1733" s="6">
        <v>223.53451837987438</v>
      </c>
      <c r="AE1733" s="6">
        <f t="shared" si="103"/>
        <v>67.060355513962307</v>
      </c>
      <c r="BE1733" s="52"/>
    </row>
    <row r="1734" spans="4:57" x14ac:dyDescent="0.55000000000000004">
      <c r="D1734" s="6">
        <v>8.8458768816517819E-2</v>
      </c>
      <c r="E1734" s="6">
        <f t="shared" si="102"/>
        <v>82.484651515114265</v>
      </c>
      <c r="AD1734" s="6">
        <v>82.484651515114265</v>
      </c>
      <c r="AE1734" s="6">
        <f t="shared" si="103"/>
        <v>24.745395454534279</v>
      </c>
      <c r="BE1734" s="52"/>
    </row>
    <row r="1735" spans="4:57" x14ac:dyDescent="0.55000000000000004">
      <c r="D1735" s="6">
        <v>0.72902147616567747</v>
      </c>
      <c r="E1735" s="6">
        <f t="shared" si="102"/>
        <v>180.49281161641363</v>
      </c>
      <c r="AD1735" s="6">
        <v>180.49281161641363</v>
      </c>
      <c r="AE1735" s="6">
        <f t="shared" si="103"/>
        <v>54.147843484924088</v>
      </c>
      <c r="BE1735" s="52"/>
    </row>
    <row r="1736" spans="4:57" x14ac:dyDescent="0.55000000000000004">
      <c r="D1736" s="6">
        <v>0.202942737624765</v>
      </c>
      <c r="E1736" s="6">
        <f t="shared" si="102"/>
        <v>108.44219713529198</v>
      </c>
      <c r="AD1736" s="6">
        <v>108.44219713529198</v>
      </c>
      <c r="AE1736" s="6">
        <f t="shared" si="103"/>
        <v>32.53265914058759</v>
      </c>
      <c r="BE1736" s="52"/>
    </row>
    <row r="1737" spans="4:57" x14ac:dyDescent="0.55000000000000004">
      <c r="D1737" s="6">
        <v>0.36946292753684151</v>
      </c>
      <c r="E1737" s="6">
        <f t="shared" si="102"/>
        <v>133.33619344312345</v>
      </c>
      <c r="AD1737" s="6">
        <v>133.33619344312345</v>
      </c>
      <c r="AE1737" s="6">
        <f t="shared" si="103"/>
        <v>40.000858032937032</v>
      </c>
      <c r="BE1737" s="52"/>
    </row>
    <row r="1738" spans="4:57" x14ac:dyDescent="0.55000000000000004">
      <c r="D1738" s="6">
        <v>4.5462553102689651E-2</v>
      </c>
      <c r="E1738" s="6">
        <f t="shared" si="102"/>
        <v>65.473108238124013</v>
      </c>
      <c r="AD1738" s="6">
        <v>65.473108238124013</v>
      </c>
      <c r="AE1738" s="6">
        <f t="shared" si="103"/>
        <v>19.641932471437205</v>
      </c>
      <c r="BE1738" s="52"/>
    </row>
    <row r="1739" spans="4:57" x14ac:dyDescent="0.55000000000000004">
      <c r="D1739" s="6">
        <v>0.4027599128152487</v>
      </c>
      <c r="E1739" s="6">
        <f t="shared" si="102"/>
        <v>137.68950973557753</v>
      </c>
      <c r="AD1739" s="6">
        <v>137.68950973557753</v>
      </c>
      <c r="AE1739" s="6">
        <f t="shared" si="103"/>
        <v>41.306852920673258</v>
      </c>
      <c r="BE1739" s="52"/>
    </row>
    <row r="1740" spans="4:57" x14ac:dyDescent="0.55000000000000004">
      <c r="D1740" s="6">
        <v>0.37626249438675718</v>
      </c>
      <c r="E1740" s="6">
        <f t="shared" si="102"/>
        <v>134.23441409910933</v>
      </c>
      <c r="AD1740" s="6">
        <v>134.23441409910933</v>
      </c>
      <c r="AE1740" s="6">
        <f t="shared" si="103"/>
        <v>40.2703242297328</v>
      </c>
      <c r="BE1740" s="52"/>
    </row>
    <row r="1741" spans="4:57" x14ac:dyDescent="0.55000000000000004">
      <c r="D1741" s="6">
        <v>0.95880017545228668</v>
      </c>
      <c r="E1741" s="6">
        <f t="shared" si="102"/>
        <v>236.84646551588634</v>
      </c>
      <c r="AD1741" s="6">
        <v>236.84646551588634</v>
      </c>
      <c r="AE1741" s="6">
        <f t="shared" si="103"/>
        <v>71.053939654765898</v>
      </c>
      <c r="BE1741" s="52"/>
    </row>
    <row r="1742" spans="4:57" x14ac:dyDescent="0.55000000000000004">
      <c r="D1742" s="6">
        <v>0.95130304207171823</v>
      </c>
      <c r="E1742" s="6">
        <f t="shared" si="102"/>
        <v>232.88106792848191</v>
      </c>
      <c r="AD1742" s="6">
        <v>232.88106792848191</v>
      </c>
      <c r="AE1742" s="6">
        <f t="shared" si="103"/>
        <v>69.864320378544576</v>
      </c>
      <c r="BE1742" s="52"/>
    </row>
    <row r="1743" spans="4:57" x14ac:dyDescent="0.55000000000000004">
      <c r="D1743" s="6">
        <v>0.53164688274433491</v>
      </c>
      <c r="E1743" s="6">
        <f t="shared" si="102"/>
        <v>153.97051762697927</v>
      </c>
      <c r="AD1743" s="6">
        <v>153.97051762697927</v>
      </c>
      <c r="AE1743" s="6">
        <f t="shared" si="103"/>
        <v>46.191155288093782</v>
      </c>
      <c r="BE1743" s="52"/>
    </row>
    <row r="1744" spans="4:57" x14ac:dyDescent="0.55000000000000004">
      <c r="D1744" s="6">
        <v>0.13109000956670236</v>
      </c>
      <c r="E1744" s="6">
        <f t="shared" si="102"/>
        <v>93.937330460421947</v>
      </c>
      <c r="AD1744" s="6">
        <v>93.937330460421947</v>
      </c>
      <c r="AE1744" s="6">
        <f t="shared" si="103"/>
        <v>28.181199138126583</v>
      </c>
      <c r="BE1744" s="52"/>
    </row>
    <row r="1745" spans="4:57" x14ac:dyDescent="0.55000000000000004">
      <c r="D1745" s="6">
        <v>0.43952131554991647</v>
      </c>
      <c r="E1745" s="6">
        <f t="shared" si="102"/>
        <v>142.39085185617239</v>
      </c>
      <c r="AD1745" s="6">
        <v>142.39085185617239</v>
      </c>
      <c r="AE1745" s="6">
        <f t="shared" si="103"/>
        <v>42.717255556851718</v>
      </c>
      <c r="BE1745" s="52"/>
    </row>
    <row r="1746" spans="4:57" x14ac:dyDescent="0.55000000000000004">
      <c r="D1746" s="6">
        <v>0.94706675708603993</v>
      </c>
      <c r="E1746" s="6">
        <f t="shared" si="102"/>
        <v>230.85273226351913</v>
      </c>
      <c r="AD1746" s="6">
        <v>230.85273226351913</v>
      </c>
      <c r="AE1746" s="6">
        <f t="shared" si="103"/>
        <v>69.255819679055733</v>
      </c>
      <c r="BE1746" s="52"/>
    </row>
    <row r="1747" spans="4:57" x14ac:dyDescent="0.55000000000000004">
      <c r="D1747" s="6">
        <v>0.14986729445699098</v>
      </c>
      <c r="E1747" s="6">
        <f t="shared" si="102"/>
        <v>98.149863934901589</v>
      </c>
      <c r="AD1747" s="6">
        <v>98.149863934901589</v>
      </c>
      <c r="AE1747" s="6">
        <f t="shared" si="103"/>
        <v>29.444959180470477</v>
      </c>
      <c r="BE1747" s="52"/>
    </row>
    <row r="1748" spans="4:57" x14ac:dyDescent="0.55000000000000004">
      <c r="D1748" s="6">
        <v>0.16282940458618989</v>
      </c>
      <c r="E1748" s="6">
        <f t="shared" si="102"/>
        <v>100.85521853479855</v>
      </c>
      <c r="AD1748" s="6">
        <v>100.85521853479855</v>
      </c>
      <c r="AE1748" s="6">
        <f t="shared" si="103"/>
        <v>30.256565560439565</v>
      </c>
      <c r="BE1748" s="52"/>
    </row>
    <row r="1749" spans="4:57" x14ac:dyDescent="0.55000000000000004">
      <c r="D1749" s="6">
        <v>0.48085341005716364</v>
      </c>
      <c r="E1749" s="6">
        <f t="shared" si="102"/>
        <v>147.59940885196568</v>
      </c>
      <c r="AD1749" s="6">
        <v>147.59940885196568</v>
      </c>
      <c r="AE1749" s="6">
        <f t="shared" si="103"/>
        <v>44.279822655589705</v>
      </c>
      <c r="BE1749" s="52"/>
    </row>
    <row r="1750" spans="4:57" x14ac:dyDescent="0.55000000000000004">
      <c r="D1750" s="6">
        <v>0.55125965566180646</v>
      </c>
      <c r="E1750" s="6">
        <f t="shared" si="102"/>
        <v>156.44222527708862</v>
      </c>
      <c r="AD1750" s="6">
        <v>156.44222527708862</v>
      </c>
      <c r="AE1750" s="6">
        <f t="shared" si="103"/>
        <v>46.932667583126587</v>
      </c>
      <c r="BE1750" s="52"/>
    </row>
    <row r="1751" spans="4:57" x14ac:dyDescent="0.55000000000000004">
      <c r="D1751" s="6">
        <v>0.53769108472443761</v>
      </c>
      <c r="E1751" s="6">
        <f t="shared" si="102"/>
        <v>154.73092653184852</v>
      </c>
      <c r="AD1751" s="6">
        <v>154.73092653184852</v>
      </c>
      <c r="AE1751" s="6">
        <f t="shared" si="103"/>
        <v>46.419277959554556</v>
      </c>
      <c r="BE1751" s="52"/>
    </row>
    <row r="1752" spans="4:57" x14ac:dyDescent="0.55000000000000004">
      <c r="D1752" s="6">
        <v>0.16176129279465612</v>
      </c>
      <c r="E1752" s="6">
        <f t="shared" si="102"/>
        <v>100.63775401853752</v>
      </c>
      <c r="AD1752" s="6">
        <v>100.63775401853752</v>
      </c>
      <c r="AE1752" s="6">
        <f t="shared" si="103"/>
        <v>30.191326205561253</v>
      </c>
      <c r="BE1752" s="52"/>
    </row>
    <row r="1753" spans="4:57" x14ac:dyDescent="0.55000000000000004">
      <c r="D1753" s="6">
        <v>0.28966951759775417</v>
      </c>
      <c r="E1753" s="6">
        <f t="shared" si="102"/>
        <v>122.28247789263587</v>
      </c>
      <c r="AD1753" s="6">
        <v>122.28247789263587</v>
      </c>
      <c r="AE1753" s="6">
        <f t="shared" si="103"/>
        <v>36.684743367790759</v>
      </c>
      <c r="BE1753" s="52"/>
    </row>
    <row r="1754" spans="4:57" x14ac:dyDescent="0.55000000000000004">
      <c r="D1754" s="6">
        <v>8.0667750429988749E-2</v>
      </c>
      <c r="E1754" s="6">
        <f t="shared" si="102"/>
        <v>79.970297438339415</v>
      </c>
      <c r="AD1754" s="6">
        <v>79.970297438339415</v>
      </c>
      <c r="AE1754" s="6">
        <f t="shared" si="103"/>
        <v>23.991089231501824</v>
      </c>
      <c r="BE1754" s="52"/>
    </row>
    <row r="1755" spans="4:57" x14ac:dyDescent="0.55000000000000004">
      <c r="D1755" s="6">
        <v>0.61696336062519752</v>
      </c>
      <c r="E1755" s="6">
        <f t="shared" si="102"/>
        <v>164.87575518022419</v>
      </c>
      <c r="AD1755" s="6">
        <v>164.87575518022419</v>
      </c>
      <c r="AE1755" s="6">
        <f t="shared" si="103"/>
        <v>49.462726554067252</v>
      </c>
      <c r="BE1755" s="52"/>
    </row>
    <row r="1756" spans="4:57" x14ac:dyDescent="0.55000000000000004">
      <c r="D1756" s="6">
        <v>0.11077672692016105</v>
      </c>
      <c r="E1756" s="6">
        <f t="shared" si="102"/>
        <v>88.879610367620018</v>
      </c>
      <c r="AD1756" s="6">
        <v>88.879610367620018</v>
      </c>
      <c r="AE1756" s="6">
        <f t="shared" si="103"/>
        <v>26.663883110286005</v>
      </c>
      <c r="BE1756" s="52"/>
    </row>
    <row r="1757" spans="4:57" x14ac:dyDescent="0.55000000000000004">
      <c r="D1757" s="6">
        <v>0.12807344571883439</v>
      </c>
      <c r="E1757" s="6">
        <f t="shared" si="102"/>
        <v>93.22273244537763</v>
      </c>
      <c r="AD1757" s="6">
        <v>93.22273244537763</v>
      </c>
      <c r="AE1757" s="6">
        <f t="shared" si="103"/>
        <v>27.966819733613288</v>
      </c>
      <c r="BE1757" s="52"/>
    </row>
    <row r="1758" spans="4:57" x14ac:dyDescent="0.55000000000000004">
      <c r="D1758" s="6">
        <v>0.61145058124964458</v>
      </c>
      <c r="E1758" s="6">
        <f t="shared" si="102"/>
        <v>164.15508767233649</v>
      </c>
      <c r="AD1758" s="6">
        <v>164.15508767233649</v>
      </c>
      <c r="AE1758" s="6">
        <f t="shared" si="103"/>
        <v>49.246526301700946</v>
      </c>
      <c r="BE1758" s="52"/>
    </row>
    <row r="1759" spans="4:57" x14ac:dyDescent="0.55000000000000004">
      <c r="D1759" s="6">
        <v>0.13825986274453061</v>
      </c>
      <c r="E1759" s="6">
        <f t="shared" si="102"/>
        <v>95.591461433824549</v>
      </c>
      <c r="AD1759" s="6">
        <v>95.591461433824549</v>
      </c>
      <c r="AE1759" s="6">
        <f t="shared" si="103"/>
        <v>28.677438430147365</v>
      </c>
      <c r="BE1759" s="52"/>
    </row>
    <row r="1760" spans="4:57" x14ac:dyDescent="0.55000000000000004">
      <c r="D1760" s="6">
        <v>0.69485109950690394</v>
      </c>
      <c r="E1760" s="6">
        <f t="shared" si="102"/>
        <v>175.48242058077892</v>
      </c>
      <c r="AD1760" s="6">
        <v>175.48242058077892</v>
      </c>
      <c r="AE1760" s="6">
        <f t="shared" si="103"/>
        <v>52.644726174233675</v>
      </c>
      <c r="BE1760" s="52"/>
    </row>
    <row r="1761" spans="4:57" x14ac:dyDescent="0.55000000000000004">
      <c r="D1761" s="6">
        <v>0.72482233510312144</v>
      </c>
      <c r="E1761" s="6">
        <f t="shared" si="102"/>
        <v>179.86138784248629</v>
      </c>
      <c r="AD1761" s="6">
        <v>179.86138784248629</v>
      </c>
      <c r="AE1761" s="6">
        <f t="shared" si="103"/>
        <v>53.958416352745886</v>
      </c>
      <c r="BE1761" s="52"/>
    </row>
    <row r="1762" spans="4:57" x14ac:dyDescent="0.55000000000000004">
      <c r="D1762" s="6">
        <v>4.6081130498226153E-2</v>
      </c>
      <c r="E1762" s="6">
        <f t="shared" si="102"/>
        <v>65.794978424897337</v>
      </c>
      <c r="AD1762" s="6">
        <v>65.794978424897337</v>
      </c>
      <c r="AE1762" s="6">
        <f t="shared" si="103"/>
        <v>19.738493527469199</v>
      </c>
      <c r="BE1762" s="52"/>
    </row>
    <row r="1763" spans="4:57" x14ac:dyDescent="0.55000000000000004">
      <c r="D1763" s="6">
        <v>0.71374862363600666</v>
      </c>
      <c r="E1763" s="6">
        <f t="shared" si="102"/>
        <v>178.21847049663043</v>
      </c>
      <c r="AD1763" s="6">
        <v>178.21847049663043</v>
      </c>
      <c r="AE1763" s="6">
        <f t="shared" si="103"/>
        <v>53.465541148989125</v>
      </c>
      <c r="BE1763" s="52"/>
    </row>
    <row r="1764" spans="4:57" x14ac:dyDescent="0.55000000000000004">
      <c r="D1764" s="6">
        <v>0.42002176606679997</v>
      </c>
      <c r="E1764" s="6">
        <f t="shared" si="102"/>
        <v>139.90811016700275</v>
      </c>
      <c r="AD1764" s="6">
        <v>139.90811016700275</v>
      </c>
      <c r="AE1764" s="6">
        <f t="shared" si="103"/>
        <v>41.972433050100825</v>
      </c>
      <c r="BE1764" s="52"/>
    </row>
    <row r="1765" spans="4:57" x14ac:dyDescent="0.55000000000000004">
      <c r="D1765" s="6">
        <v>0.65567255650497036</v>
      </c>
      <c r="E1765" s="6">
        <f t="shared" si="102"/>
        <v>170.03405775501602</v>
      </c>
      <c r="AD1765" s="6">
        <v>170.03405775501602</v>
      </c>
      <c r="AE1765" s="6">
        <f t="shared" si="103"/>
        <v>51.010217326504808</v>
      </c>
      <c r="BE1765" s="52"/>
    </row>
    <row r="1766" spans="4:57" x14ac:dyDescent="0.55000000000000004">
      <c r="D1766" s="6">
        <v>0.92203424471216344</v>
      </c>
      <c r="E1766" s="6">
        <f t="shared" si="102"/>
        <v>220.94442756721003</v>
      </c>
      <c r="AD1766" s="6">
        <v>220.94442756721003</v>
      </c>
      <c r="AE1766" s="6">
        <f t="shared" si="103"/>
        <v>66.283328270163011</v>
      </c>
      <c r="BE1766" s="52"/>
    </row>
    <row r="1767" spans="4:57" x14ac:dyDescent="0.55000000000000004">
      <c r="D1767" s="6">
        <v>0.4372178524012913</v>
      </c>
      <c r="E1767" s="6">
        <f t="shared" si="102"/>
        <v>142.09866152928507</v>
      </c>
      <c r="AD1767" s="6">
        <v>142.09866152928507</v>
      </c>
      <c r="AE1767" s="6">
        <f t="shared" si="103"/>
        <v>42.629598458785516</v>
      </c>
      <c r="BE1767" s="52"/>
    </row>
    <row r="1768" spans="4:57" x14ac:dyDescent="0.55000000000000004">
      <c r="D1768" s="6">
        <v>0.77062090833539476</v>
      </c>
      <c r="E1768" s="6">
        <f t="shared" si="102"/>
        <v>187.04466128058704</v>
      </c>
      <c r="AD1768" s="6">
        <v>187.04466128058704</v>
      </c>
      <c r="AE1768" s="6">
        <f t="shared" si="103"/>
        <v>56.113398384176108</v>
      </c>
      <c r="BE1768" s="52"/>
    </row>
    <row r="1769" spans="4:57" x14ac:dyDescent="0.55000000000000004">
      <c r="D1769" s="6">
        <v>0.82427649029238792</v>
      </c>
      <c r="E1769" s="6">
        <f t="shared" si="102"/>
        <v>196.58931081446582</v>
      </c>
      <c r="AD1769" s="6">
        <v>196.58931081446582</v>
      </c>
      <c r="AE1769" s="6">
        <f t="shared" si="103"/>
        <v>58.976793244339746</v>
      </c>
      <c r="BE1769" s="52"/>
    </row>
    <row r="1770" spans="4:57" x14ac:dyDescent="0.55000000000000004">
      <c r="D1770" s="6">
        <v>0.46002923732965395</v>
      </c>
      <c r="E1770" s="6">
        <f t="shared" si="102"/>
        <v>144.98199684440402</v>
      </c>
      <c r="AD1770" s="6">
        <v>144.98199684440402</v>
      </c>
      <c r="AE1770" s="6">
        <f t="shared" si="103"/>
        <v>43.494599053321203</v>
      </c>
      <c r="BE1770" s="52"/>
    </row>
    <row r="1771" spans="4:57" x14ac:dyDescent="0.55000000000000004">
      <c r="D1771" s="6">
        <v>0.40914709741535471</v>
      </c>
      <c r="E1771" s="6">
        <f t="shared" si="102"/>
        <v>138.51302472074778</v>
      </c>
      <c r="AD1771" s="6">
        <v>138.51302472074778</v>
      </c>
      <c r="AE1771" s="6">
        <f t="shared" si="103"/>
        <v>41.553907416224334</v>
      </c>
      <c r="BE1771" s="52"/>
    </row>
    <row r="1772" spans="4:57" x14ac:dyDescent="0.55000000000000004">
      <c r="D1772" s="6">
        <v>3.8570845230634365E-4</v>
      </c>
      <c r="E1772" s="6">
        <f t="shared" si="102"/>
        <v>-18.142603308568596</v>
      </c>
      <c r="AD1772" s="6">
        <v>-18.142603308568596</v>
      </c>
      <c r="AE1772" s="6">
        <f t="shared" si="103"/>
        <v>-5.4427809925705786</v>
      </c>
      <c r="BE1772" s="52"/>
    </row>
    <row r="1773" spans="4:57" x14ac:dyDescent="0.55000000000000004">
      <c r="D1773" s="6">
        <v>0.27673989450668013</v>
      </c>
      <c r="E1773" s="6">
        <f t="shared" si="102"/>
        <v>120.37230875712004</v>
      </c>
      <c r="AD1773" s="6">
        <v>120.37230875712004</v>
      </c>
      <c r="AE1773" s="6">
        <f t="shared" si="103"/>
        <v>36.111692627136009</v>
      </c>
      <c r="BE1773" s="52"/>
    </row>
    <row r="1774" spans="4:57" x14ac:dyDescent="0.55000000000000004">
      <c r="D1774" s="6">
        <v>0.57845074977608357</v>
      </c>
      <c r="E1774" s="6">
        <f t="shared" si="102"/>
        <v>159.89658508562667</v>
      </c>
      <c r="AD1774" s="6">
        <v>159.89658508562667</v>
      </c>
      <c r="AE1774" s="6">
        <f t="shared" si="103"/>
        <v>47.968975525688002</v>
      </c>
      <c r="BE1774" s="52"/>
    </row>
    <row r="1775" spans="4:57" x14ac:dyDescent="0.55000000000000004">
      <c r="D1775" s="6">
        <v>0.93960674709046832</v>
      </c>
      <c r="E1775" s="6">
        <f t="shared" si="102"/>
        <v>227.57403983962985</v>
      </c>
      <c r="AD1775" s="6">
        <v>227.57403983962985</v>
      </c>
      <c r="AE1775" s="6">
        <f t="shared" si="103"/>
        <v>68.272211951888949</v>
      </c>
      <c r="BE1775" s="52"/>
    </row>
    <row r="1776" spans="4:57" x14ac:dyDescent="0.55000000000000004">
      <c r="D1776" s="6">
        <v>0.77266418975082685</v>
      </c>
      <c r="E1776" s="6">
        <f t="shared" si="102"/>
        <v>187.38247322293546</v>
      </c>
      <c r="AD1776" s="6">
        <v>187.38247322293546</v>
      </c>
      <c r="AE1776" s="6">
        <f t="shared" si="103"/>
        <v>56.214741966880638</v>
      </c>
      <c r="BE1776" s="52"/>
    </row>
    <row r="1777" spans="4:57" x14ac:dyDescent="0.55000000000000004">
      <c r="D1777" s="6">
        <v>0.88522178631720772</v>
      </c>
      <c r="E1777" s="6">
        <f t="shared" si="102"/>
        <v>210.07511338416981</v>
      </c>
      <c r="AD1777" s="6">
        <v>210.07511338416981</v>
      </c>
      <c r="AE1777" s="6">
        <f t="shared" si="103"/>
        <v>63.02253401525094</v>
      </c>
      <c r="BE1777" s="52"/>
    </row>
    <row r="1778" spans="4:57" x14ac:dyDescent="0.55000000000000004">
      <c r="D1778" s="6">
        <v>0.84242409429488052</v>
      </c>
      <c r="E1778" s="6">
        <f t="shared" si="102"/>
        <v>200.22353247887818</v>
      </c>
      <c r="AD1778" s="6">
        <v>200.22353247887818</v>
      </c>
      <c r="AE1778" s="6">
        <f t="shared" si="103"/>
        <v>60.067059743663449</v>
      </c>
      <c r="BE1778" s="52"/>
    </row>
    <row r="1779" spans="4:57" x14ac:dyDescent="0.55000000000000004">
      <c r="D1779" s="6">
        <v>0.42455083425064566</v>
      </c>
      <c r="E1779" s="6">
        <f t="shared" si="102"/>
        <v>140.48676211792795</v>
      </c>
      <c r="AD1779" s="6">
        <v>140.48676211792795</v>
      </c>
      <c r="AE1779" s="6">
        <f t="shared" si="103"/>
        <v>42.146028635378386</v>
      </c>
      <c r="BE1779" s="52"/>
    </row>
    <row r="1780" spans="4:57" x14ac:dyDescent="0.55000000000000004">
      <c r="D1780" s="6">
        <v>0.86798270464889271</v>
      </c>
      <c r="E1780" s="6">
        <f t="shared" si="102"/>
        <v>205.84529160841785</v>
      </c>
      <c r="AD1780" s="6">
        <v>205.84529160841785</v>
      </c>
      <c r="AE1780" s="6">
        <f t="shared" si="103"/>
        <v>61.753587482525354</v>
      </c>
      <c r="BE1780" s="52"/>
    </row>
    <row r="1781" spans="4:57" x14ac:dyDescent="0.55000000000000004">
      <c r="D1781" s="6">
        <v>0.62938144129103246</v>
      </c>
      <c r="E1781" s="6">
        <f t="shared" si="102"/>
        <v>166.510776217673</v>
      </c>
      <c r="AD1781" s="6">
        <v>166.510776217673</v>
      </c>
      <c r="AE1781" s="6">
        <f t="shared" si="103"/>
        <v>49.953232865301899</v>
      </c>
      <c r="BE1781" s="52"/>
    </row>
    <row r="1782" spans="4:57" x14ac:dyDescent="0.55000000000000004">
      <c r="D1782" s="6">
        <v>0.23124217869661601</v>
      </c>
      <c r="E1782" s="6">
        <f t="shared" si="102"/>
        <v>113.26189210251326</v>
      </c>
      <c r="AD1782" s="6">
        <v>113.26189210251326</v>
      </c>
      <c r="AE1782" s="6">
        <f t="shared" si="103"/>
        <v>33.978567630753979</v>
      </c>
      <c r="BE1782" s="52"/>
    </row>
    <row r="1783" spans="4:57" x14ac:dyDescent="0.55000000000000004">
      <c r="D1783" s="6">
        <v>0.55099489413261371</v>
      </c>
      <c r="E1783" s="6">
        <f t="shared" si="102"/>
        <v>156.40876720052069</v>
      </c>
      <c r="AD1783" s="6">
        <v>156.40876720052069</v>
      </c>
      <c r="AE1783" s="6">
        <f t="shared" si="103"/>
        <v>46.922630160156203</v>
      </c>
      <c r="BE1783" s="52"/>
    </row>
    <row r="1784" spans="4:57" x14ac:dyDescent="0.55000000000000004">
      <c r="D1784" s="6">
        <v>0.27047934791254857</v>
      </c>
      <c r="E1784" s="6">
        <f t="shared" si="102"/>
        <v>119.43180497331127</v>
      </c>
      <c r="AD1784" s="6">
        <v>119.43180497331127</v>
      </c>
      <c r="AE1784" s="6">
        <f t="shared" si="103"/>
        <v>35.829541491993382</v>
      </c>
      <c r="BE1784" s="52"/>
    </row>
    <row r="1785" spans="4:57" x14ac:dyDescent="0.55000000000000004">
      <c r="D1785" s="6">
        <v>0.63111018917121953</v>
      </c>
      <c r="E1785" s="6">
        <f t="shared" si="102"/>
        <v>166.73975734638546</v>
      </c>
      <c r="AD1785" s="6">
        <v>166.73975734638546</v>
      </c>
      <c r="AE1785" s="6">
        <f t="shared" si="103"/>
        <v>50.021927203915638</v>
      </c>
      <c r="BE1785" s="52"/>
    </row>
    <row r="1786" spans="4:57" x14ac:dyDescent="0.55000000000000004">
      <c r="D1786" s="6">
        <v>0.10879378519959282</v>
      </c>
      <c r="E1786" s="6">
        <f t="shared" si="102"/>
        <v>88.351582191964411</v>
      </c>
      <c r="AD1786" s="6">
        <v>88.351582191964411</v>
      </c>
      <c r="AE1786" s="6">
        <f t="shared" si="103"/>
        <v>26.505474657589321</v>
      </c>
      <c r="BE1786" s="52"/>
    </row>
    <row r="1787" spans="4:57" x14ac:dyDescent="0.55000000000000004">
      <c r="D1787" s="6">
        <v>0.22895399876371136</v>
      </c>
      <c r="E1787" s="6">
        <f t="shared" si="102"/>
        <v>112.88519857333459</v>
      </c>
      <c r="AD1787" s="6">
        <v>112.88519857333459</v>
      </c>
      <c r="AE1787" s="6">
        <f t="shared" si="103"/>
        <v>33.865559572000379</v>
      </c>
      <c r="BE1787" s="52"/>
    </row>
    <row r="1788" spans="4:57" x14ac:dyDescent="0.55000000000000004">
      <c r="D1788" s="6">
        <v>0.8302248250549854</v>
      </c>
      <c r="E1788" s="6">
        <f t="shared" si="102"/>
        <v>197.75270393147932</v>
      </c>
      <c r="AD1788" s="6">
        <v>197.75270393147932</v>
      </c>
      <c r="AE1788" s="6">
        <f t="shared" si="103"/>
        <v>59.325811179443789</v>
      </c>
      <c r="BE1788" s="52"/>
    </row>
    <row r="1789" spans="4:57" x14ac:dyDescent="0.55000000000000004">
      <c r="D1789" s="6">
        <v>5.6730109076254198E-2</v>
      </c>
      <c r="E1789" s="6">
        <f t="shared" si="102"/>
        <v>70.858500261118607</v>
      </c>
      <c r="AD1789" s="6">
        <v>70.858500261118607</v>
      </c>
      <c r="AE1789" s="6">
        <f t="shared" si="103"/>
        <v>21.25755007833558</v>
      </c>
      <c r="BE1789" s="52"/>
    </row>
    <row r="1790" spans="4:57" x14ac:dyDescent="0.55000000000000004">
      <c r="D1790" s="6">
        <v>0.61489944240007233</v>
      </c>
      <c r="E1790" s="6">
        <f t="shared" si="102"/>
        <v>164.60559194046706</v>
      </c>
      <c r="AD1790" s="6">
        <v>164.60559194046706</v>
      </c>
      <c r="AE1790" s="6">
        <f t="shared" si="103"/>
        <v>49.381677582140121</v>
      </c>
      <c r="BE1790" s="52"/>
    </row>
    <row r="1791" spans="4:57" x14ac:dyDescent="0.55000000000000004">
      <c r="D1791" s="6">
        <v>0.37856106746538321</v>
      </c>
      <c r="E1791" s="6">
        <f t="shared" si="102"/>
        <v>134.53689344776743</v>
      </c>
      <c r="AD1791" s="6">
        <v>134.53689344776743</v>
      </c>
      <c r="AE1791" s="6">
        <f t="shared" si="103"/>
        <v>40.361068034330223</v>
      </c>
      <c r="BE1791" s="52"/>
    </row>
    <row r="1792" spans="4:57" x14ac:dyDescent="0.55000000000000004">
      <c r="D1792" s="6">
        <v>0.6006598678451649</v>
      </c>
      <c r="E1792" s="6">
        <f t="shared" si="102"/>
        <v>162.75277300715004</v>
      </c>
      <c r="AD1792" s="6">
        <v>162.75277300715004</v>
      </c>
      <c r="AE1792" s="6">
        <f t="shared" si="103"/>
        <v>48.825831902145012</v>
      </c>
      <c r="BE1792" s="52"/>
    </row>
    <row r="1793" spans="4:57" x14ac:dyDescent="0.55000000000000004">
      <c r="D1793" s="6">
        <v>4.0199971340242002E-2</v>
      </c>
      <c r="E1793" s="6">
        <f t="shared" si="102"/>
        <v>62.58148944904724</v>
      </c>
      <c r="AD1793" s="6">
        <v>62.58148944904724</v>
      </c>
      <c r="AE1793" s="6">
        <f t="shared" si="103"/>
        <v>18.774446834714173</v>
      </c>
      <c r="BE1793" s="52"/>
    </row>
    <row r="1794" spans="4:57" x14ac:dyDescent="0.55000000000000004">
      <c r="D1794" s="6">
        <v>0.28706265513332052</v>
      </c>
      <c r="E1794" s="6">
        <f t="shared" si="102"/>
        <v>121.90068184039883</v>
      </c>
      <c r="AD1794" s="6">
        <v>121.90068184039883</v>
      </c>
      <c r="AE1794" s="6">
        <f t="shared" si="103"/>
        <v>36.570204552119648</v>
      </c>
      <c r="BE1794" s="52"/>
    </row>
    <row r="1795" spans="4:57" x14ac:dyDescent="0.55000000000000004">
      <c r="D1795" s="6">
        <v>0.68892718238092121</v>
      </c>
      <c r="E1795" s="6">
        <f t="shared" ref="E1795:E1858" si="104">_xlfn.NORM.INV(D1795,$B$1,$B$2)</f>
        <v>174.64058554414677</v>
      </c>
      <c r="AD1795" s="6">
        <v>174.64058554414677</v>
      </c>
      <c r="AE1795" s="6">
        <f t="shared" ref="AE1795:AE1858" si="105">AD1795*0.3</f>
        <v>52.392175663244032</v>
      </c>
      <c r="BE1795" s="52"/>
    </row>
    <row r="1796" spans="4:57" x14ac:dyDescent="0.55000000000000004">
      <c r="D1796" s="6">
        <v>0.92648609061715592</v>
      </c>
      <c r="E1796" s="6">
        <f t="shared" si="104"/>
        <v>222.50550505264539</v>
      </c>
      <c r="AD1796" s="6">
        <v>222.50550505264539</v>
      </c>
      <c r="AE1796" s="6">
        <f t="shared" si="105"/>
        <v>66.751651515793611</v>
      </c>
      <c r="BE1796" s="52"/>
    </row>
    <row r="1797" spans="4:57" x14ac:dyDescent="0.55000000000000004">
      <c r="D1797" s="6">
        <v>0.29239298530919022</v>
      </c>
      <c r="E1797" s="6">
        <f t="shared" si="104"/>
        <v>122.67963335358569</v>
      </c>
      <c r="AD1797" s="6">
        <v>122.67963335358569</v>
      </c>
      <c r="AE1797" s="6">
        <f t="shared" si="105"/>
        <v>36.803890006075704</v>
      </c>
      <c r="BE1797" s="52"/>
    </row>
    <row r="1798" spans="4:57" x14ac:dyDescent="0.55000000000000004">
      <c r="D1798" s="6">
        <v>1.6595384385636569E-2</v>
      </c>
      <c r="E1798" s="6">
        <f t="shared" si="104"/>
        <v>43.511598165154865</v>
      </c>
      <c r="AD1798" s="6">
        <v>43.511598165154865</v>
      </c>
      <c r="AE1798" s="6">
        <f t="shared" si="105"/>
        <v>13.05347944954646</v>
      </c>
      <c r="BE1798" s="52"/>
    </row>
    <row r="1799" spans="4:57" x14ac:dyDescent="0.55000000000000004">
      <c r="D1799" s="6">
        <v>0.72771453666309116</v>
      </c>
      <c r="E1799" s="6">
        <f t="shared" si="104"/>
        <v>180.29577044902567</v>
      </c>
      <c r="AD1799" s="6">
        <v>180.29577044902567</v>
      </c>
      <c r="AE1799" s="6">
        <f t="shared" si="105"/>
        <v>54.0887311347077</v>
      </c>
      <c r="BE1799" s="52"/>
    </row>
    <row r="1800" spans="4:57" x14ac:dyDescent="0.55000000000000004">
      <c r="D1800" s="6">
        <v>0.10064865449139537</v>
      </c>
      <c r="E1800" s="6">
        <f t="shared" si="104"/>
        <v>86.106789442916352</v>
      </c>
      <c r="AD1800" s="6">
        <v>86.106789442916352</v>
      </c>
      <c r="AE1800" s="6">
        <f t="shared" si="105"/>
        <v>25.832036832874905</v>
      </c>
      <c r="BE1800" s="52"/>
    </row>
    <row r="1801" spans="4:57" x14ac:dyDescent="0.55000000000000004">
      <c r="D1801" s="6">
        <v>0.79194572418854825</v>
      </c>
      <c r="E1801" s="6">
        <f t="shared" si="104"/>
        <v>190.65955061485118</v>
      </c>
      <c r="AD1801" s="6">
        <v>190.65955061485118</v>
      </c>
      <c r="AE1801" s="6">
        <f t="shared" si="105"/>
        <v>57.197865184455353</v>
      </c>
      <c r="BE1801" s="52"/>
    </row>
    <row r="1802" spans="4:57" x14ac:dyDescent="0.55000000000000004">
      <c r="D1802" s="6">
        <v>0.63402381886859949</v>
      </c>
      <c r="E1802" s="6">
        <f t="shared" si="104"/>
        <v>167.12648065471586</v>
      </c>
      <c r="AD1802" s="6">
        <v>167.12648065471586</v>
      </c>
      <c r="AE1802" s="6">
        <f t="shared" si="105"/>
        <v>50.137944196414757</v>
      </c>
      <c r="BE1802" s="52"/>
    </row>
    <row r="1803" spans="4:57" x14ac:dyDescent="0.55000000000000004">
      <c r="D1803" s="6">
        <v>0.97457400188289822</v>
      </c>
      <c r="E1803" s="6">
        <f t="shared" si="104"/>
        <v>247.63633159122304</v>
      </c>
      <c r="AD1803" s="6">
        <v>247.63633159122304</v>
      </c>
      <c r="AE1803" s="6">
        <f t="shared" si="105"/>
        <v>74.290899477366906</v>
      </c>
      <c r="BE1803" s="52"/>
    </row>
    <row r="1804" spans="4:57" x14ac:dyDescent="0.55000000000000004">
      <c r="D1804" s="6">
        <v>0.43701165686656107</v>
      </c>
      <c r="E1804" s="6">
        <f t="shared" si="104"/>
        <v>142.07249296629155</v>
      </c>
      <c r="AD1804" s="6">
        <v>142.07249296629155</v>
      </c>
      <c r="AE1804" s="6">
        <f t="shared" si="105"/>
        <v>42.621747889887466</v>
      </c>
      <c r="BE1804" s="52"/>
    </row>
    <row r="1805" spans="4:57" x14ac:dyDescent="0.55000000000000004">
      <c r="D1805" s="6">
        <v>0.90322013809469948</v>
      </c>
      <c r="E1805" s="6">
        <f t="shared" si="104"/>
        <v>215.00601752439658</v>
      </c>
      <c r="AD1805" s="6">
        <v>215.00601752439658</v>
      </c>
      <c r="AE1805" s="6">
        <f t="shared" si="105"/>
        <v>64.501805257318978</v>
      </c>
      <c r="BE1805" s="52"/>
    </row>
    <row r="1806" spans="4:57" x14ac:dyDescent="0.55000000000000004">
      <c r="D1806" s="6">
        <v>0.63878577152194027</v>
      </c>
      <c r="E1806" s="6">
        <f t="shared" si="104"/>
        <v>167.76075475302679</v>
      </c>
      <c r="AD1806" s="6">
        <v>167.76075475302679</v>
      </c>
      <c r="AE1806" s="6">
        <f t="shared" si="105"/>
        <v>50.328226425908035</v>
      </c>
      <c r="BE1806" s="52"/>
    </row>
    <row r="1807" spans="4:57" x14ac:dyDescent="0.55000000000000004">
      <c r="D1807" s="6">
        <v>0.88046049749566246</v>
      </c>
      <c r="E1807" s="6">
        <f t="shared" si="104"/>
        <v>208.86459672727096</v>
      </c>
      <c r="AD1807" s="6">
        <v>208.86459672727096</v>
      </c>
      <c r="AE1807" s="6">
        <f t="shared" si="105"/>
        <v>62.659379018181284</v>
      </c>
      <c r="BE1807" s="52"/>
    </row>
    <row r="1808" spans="4:57" x14ac:dyDescent="0.55000000000000004">
      <c r="D1808" s="6">
        <v>0.82310840707443067</v>
      </c>
      <c r="E1808" s="6">
        <f t="shared" si="104"/>
        <v>196.36380636649469</v>
      </c>
      <c r="AD1808" s="6">
        <v>196.36380636649469</v>
      </c>
      <c r="AE1808" s="6">
        <f t="shared" si="105"/>
        <v>58.909141909948403</v>
      </c>
      <c r="BE1808" s="52"/>
    </row>
    <row r="1809" spans="4:57" x14ac:dyDescent="0.55000000000000004">
      <c r="D1809" s="6">
        <v>0.4627709482518847</v>
      </c>
      <c r="E1809" s="6">
        <f t="shared" si="104"/>
        <v>145.32723731944265</v>
      </c>
      <c r="AD1809" s="6">
        <v>145.32723731944265</v>
      </c>
      <c r="AE1809" s="6">
        <f t="shared" si="105"/>
        <v>43.598171195832791</v>
      </c>
      <c r="BE1809" s="52"/>
    </row>
    <row r="1810" spans="4:57" x14ac:dyDescent="0.55000000000000004">
      <c r="D1810" s="6">
        <v>0.52324584461362778</v>
      </c>
      <c r="E1810" s="6">
        <f t="shared" si="104"/>
        <v>152.9150851659399</v>
      </c>
      <c r="AD1810" s="6">
        <v>152.9150851659399</v>
      </c>
      <c r="AE1810" s="6">
        <f t="shared" si="105"/>
        <v>45.874525549781971</v>
      </c>
      <c r="BE1810" s="52"/>
    </row>
    <row r="1811" spans="4:57" x14ac:dyDescent="0.55000000000000004">
      <c r="D1811" s="6">
        <v>0.95462675058110591</v>
      </c>
      <c r="E1811" s="6">
        <f t="shared" si="104"/>
        <v>234.57365038069366</v>
      </c>
      <c r="AD1811" s="6">
        <v>234.57365038069366</v>
      </c>
      <c r="AE1811" s="6">
        <f t="shared" si="105"/>
        <v>70.372095114208093</v>
      </c>
      <c r="BE1811" s="52"/>
    </row>
    <row r="1812" spans="4:57" x14ac:dyDescent="0.55000000000000004">
      <c r="D1812" s="6">
        <v>0.54967246926564173</v>
      </c>
      <c r="E1812" s="6">
        <f t="shared" si="104"/>
        <v>156.24169421150955</v>
      </c>
      <c r="AD1812" s="6">
        <v>156.24169421150955</v>
      </c>
      <c r="AE1812" s="6">
        <f t="shared" si="105"/>
        <v>46.872508263452865</v>
      </c>
      <c r="BE1812" s="52"/>
    </row>
    <row r="1813" spans="4:57" x14ac:dyDescent="0.55000000000000004">
      <c r="D1813" s="6">
        <v>3.0760468514552386E-2</v>
      </c>
      <c r="E1813" s="6">
        <f t="shared" si="104"/>
        <v>56.513361704858283</v>
      </c>
      <c r="AD1813" s="6">
        <v>56.513361704858283</v>
      </c>
      <c r="AE1813" s="6">
        <f t="shared" si="105"/>
        <v>16.954008511457484</v>
      </c>
      <c r="BE1813" s="52"/>
    </row>
    <row r="1814" spans="4:57" x14ac:dyDescent="0.55000000000000004">
      <c r="D1814" s="6">
        <v>0.13497429495371915</v>
      </c>
      <c r="E1814" s="6">
        <f t="shared" si="104"/>
        <v>94.840952214050361</v>
      </c>
      <c r="AD1814" s="6">
        <v>94.840952214050361</v>
      </c>
      <c r="AE1814" s="6">
        <f t="shared" si="105"/>
        <v>28.452285664215108</v>
      </c>
      <c r="BE1814" s="52"/>
    </row>
    <row r="1815" spans="4:57" x14ac:dyDescent="0.55000000000000004">
      <c r="D1815" s="6">
        <v>0.81326979358551399</v>
      </c>
      <c r="E1815" s="6">
        <f t="shared" si="104"/>
        <v>194.50050965837011</v>
      </c>
      <c r="AD1815" s="6">
        <v>194.50050965837011</v>
      </c>
      <c r="AE1815" s="6">
        <f t="shared" si="105"/>
        <v>58.35015289751103</v>
      </c>
      <c r="BE1815" s="52"/>
    </row>
    <row r="1816" spans="4:57" x14ac:dyDescent="0.55000000000000004">
      <c r="D1816" s="6">
        <v>0.49142904918971309</v>
      </c>
      <c r="E1816" s="6">
        <f t="shared" si="104"/>
        <v>148.92570796737604</v>
      </c>
      <c r="AD1816" s="6">
        <v>148.92570796737604</v>
      </c>
      <c r="AE1816" s="6">
        <f t="shared" si="105"/>
        <v>44.677712390212811</v>
      </c>
      <c r="BE1816" s="52"/>
    </row>
    <row r="1817" spans="4:57" x14ac:dyDescent="0.55000000000000004">
      <c r="D1817" s="6">
        <v>0.31740270528202841</v>
      </c>
      <c r="E1817" s="6">
        <f t="shared" si="104"/>
        <v>126.25129335578072</v>
      </c>
      <c r="AD1817" s="6">
        <v>126.25129335578072</v>
      </c>
      <c r="AE1817" s="6">
        <f t="shared" si="105"/>
        <v>37.875388006734212</v>
      </c>
      <c r="BE1817" s="52"/>
    </row>
    <row r="1818" spans="4:57" x14ac:dyDescent="0.55000000000000004">
      <c r="D1818" s="6">
        <v>0.38590090455254011</v>
      </c>
      <c r="E1818" s="6">
        <f t="shared" si="104"/>
        <v>135.49905699431272</v>
      </c>
      <c r="AD1818" s="6">
        <v>135.49905699431272</v>
      </c>
      <c r="AE1818" s="6">
        <f t="shared" si="105"/>
        <v>40.649717098293813</v>
      </c>
      <c r="BE1818" s="52"/>
    </row>
    <row r="1819" spans="4:57" x14ac:dyDescent="0.55000000000000004">
      <c r="D1819" s="6">
        <v>0.91314443300985648</v>
      </c>
      <c r="E1819" s="6">
        <f t="shared" si="104"/>
        <v>218.01877396220874</v>
      </c>
      <c r="AD1819" s="6">
        <v>218.01877396220874</v>
      </c>
      <c r="AE1819" s="6">
        <f t="shared" si="105"/>
        <v>65.405632188662622</v>
      </c>
      <c r="BE1819" s="52"/>
    </row>
    <row r="1820" spans="4:57" x14ac:dyDescent="0.55000000000000004">
      <c r="D1820" s="6">
        <v>0.72922743507477761</v>
      </c>
      <c r="E1820" s="6">
        <f t="shared" si="104"/>
        <v>180.5239062403721</v>
      </c>
      <c r="AD1820" s="6">
        <v>180.5239062403721</v>
      </c>
      <c r="AE1820" s="6">
        <f t="shared" si="105"/>
        <v>54.157171872111626</v>
      </c>
      <c r="BE1820" s="52"/>
    </row>
    <row r="1821" spans="4:57" x14ac:dyDescent="0.55000000000000004">
      <c r="D1821" s="6">
        <v>0.85698821018804439</v>
      </c>
      <c r="E1821" s="6">
        <f t="shared" si="104"/>
        <v>203.34427097818917</v>
      </c>
      <c r="AD1821" s="6">
        <v>203.34427097818917</v>
      </c>
      <c r="AE1821" s="6">
        <f t="shared" si="105"/>
        <v>61.003281293456752</v>
      </c>
      <c r="BE1821" s="52"/>
    </row>
    <row r="1822" spans="4:57" x14ac:dyDescent="0.55000000000000004">
      <c r="D1822" s="6">
        <v>0.51477210209892954</v>
      </c>
      <c r="E1822" s="6">
        <f t="shared" si="104"/>
        <v>151.8518317161348</v>
      </c>
      <c r="AD1822" s="6">
        <v>151.8518317161348</v>
      </c>
      <c r="AE1822" s="6">
        <f t="shared" si="105"/>
        <v>45.555549514840436</v>
      </c>
      <c r="BE1822" s="52"/>
    </row>
    <row r="1823" spans="4:57" x14ac:dyDescent="0.55000000000000004">
      <c r="D1823" s="6">
        <v>0.84074293287846136</v>
      </c>
      <c r="E1823" s="6">
        <f t="shared" si="104"/>
        <v>199.87579765007982</v>
      </c>
      <c r="AD1823" s="6">
        <v>199.87579765007982</v>
      </c>
      <c r="AE1823" s="6">
        <f t="shared" si="105"/>
        <v>59.962739295023944</v>
      </c>
      <c r="BE1823" s="52"/>
    </row>
    <row r="1824" spans="4:57" x14ac:dyDescent="0.55000000000000004">
      <c r="D1824" s="6">
        <v>0.46108453220230239</v>
      </c>
      <c r="E1824" s="6">
        <f t="shared" si="104"/>
        <v>145.11490862737909</v>
      </c>
      <c r="AD1824" s="6">
        <v>145.11490862737909</v>
      </c>
      <c r="AE1824" s="6">
        <f t="shared" si="105"/>
        <v>43.534472588213724</v>
      </c>
      <c r="BE1824" s="52"/>
    </row>
    <row r="1825" spans="4:57" x14ac:dyDescent="0.55000000000000004">
      <c r="D1825" s="6">
        <v>0.2439433291282509</v>
      </c>
      <c r="E1825" s="6">
        <f t="shared" si="104"/>
        <v>115.31629868094755</v>
      </c>
      <c r="AD1825" s="6">
        <v>115.31629868094755</v>
      </c>
      <c r="AE1825" s="6">
        <f t="shared" si="105"/>
        <v>34.594889604284262</v>
      </c>
      <c r="BE1825" s="52"/>
    </row>
    <row r="1826" spans="4:57" x14ac:dyDescent="0.55000000000000004">
      <c r="D1826" s="6">
        <v>0.4215081720590006</v>
      </c>
      <c r="E1826" s="6">
        <f t="shared" si="104"/>
        <v>140.0981646320775</v>
      </c>
      <c r="AD1826" s="6">
        <v>140.0981646320775</v>
      </c>
      <c r="AE1826" s="6">
        <f t="shared" si="105"/>
        <v>42.029449389623245</v>
      </c>
      <c r="BE1826" s="52"/>
    </row>
    <row r="1827" spans="4:57" x14ac:dyDescent="0.55000000000000004">
      <c r="D1827" s="6">
        <v>0.94822816411055499</v>
      </c>
      <c r="E1827" s="6">
        <f t="shared" si="104"/>
        <v>231.39557047951524</v>
      </c>
      <c r="AD1827" s="6">
        <v>231.39557047951524</v>
      </c>
      <c r="AE1827" s="6">
        <f t="shared" si="105"/>
        <v>69.418671143854567</v>
      </c>
      <c r="BE1827" s="52"/>
    </row>
    <row r="1828" spans="4:57" x14ac:dyDescent="0.55000000000000004">
      <c r="D1828" s="6">
        <v>0.14155578647705913</v>
      </c>
      <c r="E1828" s="6">
        <f t="shared" si="104"/>
        <v>96.332217248173421</v>
      </c>
      <c r="AD1828" s="6">
        <v>96.332217248173421</v>
      </c>
      <c r="AE1828" s="6">
        <f t="shared" si="105"/>
        <v>28.899665174452025</v>
      </c>
      <c r="BE1828" s="52"/>
    </row>
    <row r="1829" spans="4:57" x14ac:dyDescent="0.55000000000000004">
      <c r="D1829" s="6">
        <v>0.44769751083705045</v>
      </c>
      <c r="E1829" s="6">
        <f t="shared" si="104"/>
        <v>143.4259630074651</v>
      </c>
      <c r="AD1829" s="6">
        <v>143.4259630074651</v>
      </c>
      <c r="AE1829" s="6">
        <f t="shared" si="105"/>
        <v>43.027788902239529</v>
      </c>
      <c r="BE1829" s="52"/>
    </row>
    <row r="1830" spans="4:57" x14ac:dyDescent="0.55000000000000004">
      <c r="D1830" s="6">
        <v>0.70705962200238737</v>
      </c>
      <c r="E1830" s="6">
        <f t="shared" si="104"/>
        <v>177.2407503701246</v>
      </c>
      <c r="AD1830" s="6">
        <v>177.2407503701246</v>
      </c>
      <c r="AE1830" s="6">
        <f t="shared" si="105"/>
        <v>53.172225111037378</v>
      </c>
      <c r="BE1830" s="52"/>
    </row>
    <row r="1831" spans="4:57" x14ac:dyDescent="0.55000000000000004">
      <c r="D1831" s="6">
        <v>0.46585599567203806</v>
      </c>
      <c r="E1831" s="6">
        <f t="shared" si="104"/>
        <v>145.71544588484252</v>
      </c>
      <c r="AD1831" s="6">
        <v>145.71544588484252</v>
      </c>
      <c r="AE1831" s="6">
        <f t="shared" si="105"/>
        <v>43.714633765452753</v>
      </c>
      <c r="BE1831" s="52"/>
    </row>
    <row r="1832" spans="4:57" x14ac:dyDescent="0.55000000000000004">
      <c r="D1832" s="6">
        <v>0.58525934883397224</v>
      </c>
      <c r="E1832" s="6">
        <f t="shared" si="104"/>
        <v>160.76834321200488</v>
      </c>
      <c r="AD1832" s="6">
        <v>160.76834321200488</v>
      </c>
      <c r="AE1832" s="6">
        <f t="shared" si="105"/>
        <v>48.230502963601459</v>
      </c>
      <c r="BE1832" s="52"/>
    </row>
    <row r="1833" spans="4:57" x14ac:dyDescent="0.55000000000000004">
      <c r="D1833" s="6">
        <v>0.15994128037112987</v>
      </c>
      <c r="E1833" s="6">
        <f t="shared" si="104"/>
        <v>100.26503764324298</v>
      </c>
      <c r="AD1833" s="6">
        <v>100.26503764324298</v>
      </c>
      <c r="AE1833" s="6">
        <f t="shared" si="105"/>
        <v>30.079511292972892</v>
      </c>
      <c r="BE1833" s="52"/>
    </row>
    <row r="1834" spans="4:57" x14ac:dyDescent="0.55000000000000004">
      <c r="D1834" s="6">
        <v>0.4574786962583488</v>
      </c>
      <c r="E1834" s="6">
        <f t="shared" si="104"/>
        <v>144.66061417217807</v>
      </c>
      <c r="AD1834" s="6">
        <v>144.66061417217807</v>
      </c>
      <c r="AE1834" s="6">
        <f t="shared" si="105"/>
        <v>43.398184251653419</v>
      </c>
      <c r="BE1834" s="52"/>
    </row>
    <row r="1835" spans="4:57" x14ac:dyDescent="0.55000000000000004">
      <c r="D1835" s="6">
        <v>0.31107211014642278</v>
      </c>
      <c r="E1835" s="6">
        <f t="shared" si="104"/>
        <v>125.35931433906126</v>
      </c>
      <c r="AD1835" s="6">
        <v>125.35931433906126</v>
      </c>
      <c r="AE1835" s="6">
        <f t="shared" si="105"/>
        <v>37.607794301718378</v>
      </c>
      <c r="BE1835" s="52"/>
    </row>
    <row r="1836" spans="4:57" x14ac:dyDescent="0.55000000000000004">
      <c r="D1836" s="6">
        <v>0.93388374415864195</v>
      </c>
      <c r="E1836" s="6">
        <f t="shared" si="104"/>
        <v>225.26781230242042</v>
      </c>
      <c r="AD1836" s="6">
        <v>225.26781230242042</v>
      </c>
      <c r="AE1836" s="6">
        <f t="shared" si="105"/>
        <v>67.580343690726124</v>
      </c>
      <c r="BE1836" s="52"/>
    </row>
    <row r="1837" spans="4:57" x14ac:dyDescent="0.55000000000000004">
      <c r="D1837" s="6">
        <v>0.50337305693271617</v>
      </c>
      <c r="E1837" s="6">
        <f t="shared" si="104"/>
        <v>150.42275503095678</v>
      </c>
      <c r="AD1837" s="6">
        <v>150.42275503095678</v>
      </c>
      <c r="AE1837" s="6">
        <f t="shared" si="105"/>
        <v>45.126826509287035</v>
      </c>
      <c r="BE1837" s="52"/>
    </row>
    <row r="1838" spans="4:57" x14ac:dyDescent="0.55000000000000004">
      <c r="D1838" s="6">
        <v>0.31928456304695196</v>
      </c>
      <c r="E1838" s="6">
        <f t="shared" si="104"/>
        <v>126.51498308207772</v>
      </c>
      <c r="AD1838" s="6">
        <v>126.51498308207772</v>
      </c>
      <c r="AE1838" s="6">
        <f t="shared" si="105"/>
        <v>37.954494924623312</v>
      </c>
      <c r="BE1838" s="52"/>
    </row>
    <row r="1839" spans="4:57" x14ac:dyDescent="0.55000000000000004">
      <c r="D1839" s="6">
        <v>0.92281906475183595</v>
      </c>
      <c r="E1839" s="6">
        <f t="shared" si="104"/>
        <v>221.21461587219014</v>
      </c>
      <c r="AD1839" s="6">
        <v>221.21461587219014</v>
      </c>
      <c r="AE1839" s="6">
        <f t="shared" si="105"/>
        <v>66.364384761657035</v>
      </c>
      <c r="BE1839" s="52"/>
    </row>
    <row r="1840" spans="4:57" x14ac:dyDescent="0.55000000000000004">
      <c r="D1840" s="6">
        <v>0.77462310693580461</v>
      </c>
      <c r="E1840" s="6">
        <f t="shared" si="104"/>
        <v>187.70794727298437</v>
      </c>
      <c r="AD1840" s="6">
        <v>187.70794727298437</v>
      </c>
      <c r="AE1840" s="6">
        <f t="shared" si="105"/>
        <v>56.312384181895311</v>
      </c>
      <c r="BE1840" s="52"/>
    </row>
    <row r="1841" spans="4:57" x14ac:dyDescent="0.55000000000000004">
      <c r="D1841" s="6">
        <v>0.57020114410676515</v>
      </c>
      <c r="E1841" s="6">
        <f t="shared" si="104"/>
        <v>158.84431424645942</v>
      </c>
      <c r="AD1841" s="6">
        <v>158.84431424645942</v>
      </c>
      <c r="AE1841" s="6">
        <f t="shared" si="105"/>
        <v>47.653294273937824</v>
      </c>
      <c r="BE1841" s="52"/>
    </row>
    <row r="1842" spans="4:57" x14ac:dyDescent="0.55000000000000004">
      <c r="D1842" s="6">
        <v>0.38401382851570032</v>
      </c>
      <c r="E1842" s="6">
        <f t="shared" si="104"/>
        <v>135.25221080069895</v>
      </c>
      <c r="AD1842" s="6">
        <v>135.25221080069895</v>
      </c>
      <c r="AE1842" s="6">
        <f t="shared" si="105"/>
        <v>40.575663240209686</v>
      </c>
      <c r="BE1842" s="52"/>
    </row>
    <row r="1843" spans="4:57" x14ac:dyDescent="0.55000000000000004">
      <c r="D1843" s="6">
        <v>0.13184074356737674</v>
      </c>
      <c r="E1843" s="6">
        <f t="shared" si="104"/>
        <v>94.113401835189904</v>
      </c>
      <c r="AD1843" s="6">
        <v>94.113401835189904</v>
      </c>
      <c r="AE1843" s="6">
        <f t="shared" si="105"/>
        <v>28.23402055055697</v>
      </c>
      <c r="BE1843" s="52"/>
    </row>
    <row r="1844" spans="4:57" x14ac:dyDescent="0.55000000000000004">
      <c r="D1844" s="6">
        <v>0.30142717751697101</v>
      </c>
      <c r="E1844" s="6">
        <f t="shared" si="104"/>
        <v>123.98498989317864</v>
      </c>
      <c r="AD1844" s="6">
        <v>123.98498989317864</v>
      </c>
      <c r="AE1844" s="6">
        <f t="shared" si="105"/>
        <v>37.195496967953588</v>
      </c>
      <c r="BE1844" s="52"/>
    </row>
    <row r="1845" spans="4:57" x14ac:dyDescent="0.55000000000000004">
      <c r="D1845" s="6">
        <v>0.99775926694109052</v>
      </c>
      <c r="E1845" s="6">
        <f t="shared" si="104"/>
        <v>292.1059853396431</v>
      </c>
      <c r="AD1845" s="6">
        <v>292.1059853396431</v>
      </c>
      <c r="AE1845" s="6">
        <f t="shared" si="105"/>
        <v>87.631795601892932</v>
      </c>
      <c r="BE1845" s="52"/>
    </row>
    <row r="1846" spans="4:57" x14ac:dyDescent="0.55000000000000004">
      <c r="D1846" s="6">
        <v>0.97043001742435153</v>
      </c>
      <c r="E1846" s="6">
        <f t="shared" si="104"/>
        <v>244.35756992476286</v>
      </c>
      <c r="AD1846" s="6">
        <v>244.35756992476286</v>
      </c>
      <c r="AE1846" s="6">
        <f t="shared" si="105"/>
        <v>73.307270977428857</v>
      </c>
      <c r="BE1846" s="52"/>
    </row>
    <row r="1847" spans="4:57" x14ac:dyDescent="0.55000000000000004">
      <c r="D1847" s="6">
        <v>0.14511755986093289</v>
      </c>
      <c r="E1847" s="6">
        <f t="shared" si="104"/>
        <v>97.119701508836073</v>
      </c>
      <c r="AD1847" s="6">
        <v>97.119701508836073</v>
      </c>
      <c r="AE1847" s="6">
        <f t="shared" si="105"/>
        <v>29.135910452650819</v>
      </c>
      <c r="BE1847" s="52"/>
    </row>
    <row r="1848" spans="4:57" x14ac:dyDescent="0.55000000000000004">
      <c r="D1848" s="6">
        <v>0.66461419918480646</v>
      </c>
      <c r="E1848" s="6">
        <f t="shared" si="104"/>
        <v>171.25446336049242</v>
      </c>
      <c r="AD1848" s="6">
        <v>171.25446336049242</v>
      </c>
      <c r="AE1848" s="6">
        <f t="shared" si="105"/>
        <v>51.376339008147724</v>
      </c>
      <c r="BE1848" s="52"/>
    </row>
    <row r="1849" spans="4:57" x14ac:dyDescent="0.55000000000000004">
      <c r="D1849" s="6">
        <v>0.62002955675720839</v>
      </c>
      <c r="E1849" s="6">
        <f t="shared" si="104"/>
        <v>165.27792078109229</v>
      </c>
      <c r="AD1849" s="6">
        <v>165.27792078109229</v>
      </c>
      <c r="AE1849" s="6">
        <f t="shared" si="105"/>
        <v>49.583376234327687</v>
      </c>
      <c r="BE1849" s="52"/>
    </row>
    <row r="1850" spans="4:57" x14ac:dyDescent="0.55000000000000004">
      <c r="D1850" s="6">
        <v>0.75898599273394685</v>
      </c>
      <c r="E1850" s="6">
        <f t="shared" si="104"/>
        <v>185.15222525680534</v>
      </c>
      <c r="AD1850" s="6">
        <v>185.15222525680534</v>
      </c>
      <c r="AE1850" s="6">
        <f t="shared" si="105"/>
        <v>55.545667577041598</v>
      </c>
      <c r="BE1850" s="52"/>
    </row>
    <row r="1851" spans="4:57" x14ac:dyDescent="0.55000000000000004">
      <c r="D1851" s="6">
        <v>0.69016624040060104</v>
      </c>
      <c r="E1851" s="6">
        <f t="shared" si="104"/>
        <v>174.81608070123269</v>
      </c>
      <c r="AD1851" s="6">
        <v>174.81608070123269</v>
      </c>
      <c r="AE1851" s="6">
        <f t="shared" si="105"/>
        <v>52.444824210369809</v>
      </c>
      <c r="BE1851" s="52"/>
    </row>
    <row r="1852" spans="4:57" x14ac:dyDescent="0.55000000000000004">
      <c r="D1852" s="6">
        <v>0.56826365439885096</v>
      </c>
      <c r="E1852" s="6">
        <f t="shared" si="104"/>
        <v>158.59776370833487</v>
      </c>
      <c r="AD1852" s="6">
        <v>158.59776370833487</v>
      </c>
      <c r="AE1852" s="6">
        <f t="shared" si="105"/>
        <v>47.57932911250046</v>
      </c>
      <c r="BE1852" s="52"/>
    </row>
    <row r="1853" spans="4:57" x14ac:dyDescent="0.55000000000000004">
      <c r="D1853" s="6">
        <v>0.14917024390970091</v>
      </c>
      <c r="E1853" s="6">
        <f t="shared" si="104"/>
        <v>98.000063190338466</v>
      </c>
      <c r="AD1853" s="6">
        <v>98.000063190338466</v>
      </c>
      <c r="AE1853" s="6">
        <f t="shared" si="105"/>
        <v>29.400018957101537</v>
      </c>
      <c r="BE1853" s="52"/>
    </row>
    <row r="1854" spans="4:57" x14ac:dyDescent="0.55000000000000004">
      <c r="D1854" s="6">
        <v>0.36617351047243529</v>
      </c>
      <c r="E1854" s="6">
        <f t="shared" si="104"/>
        <v>132.89974279043679</v>
      </c>
      <c r="AD1854" s="6">
        <v>132.89974279043679</v>
      </c>
      <c r="AE1854" s="6">
        <f t="shared" si="105"/>
        <v>39.869922837131035</v>
      </c>
      <c r="BE1854" s="52"/>
    </row>
    <row r="1855" spans="4:57" x14ac:dyDescent="0.55000000000000004">
      <c r="D1855" s="6">
        <v>0.35322921658444562</v>
      </c>
      <c r="E1855" s="6">
        <f t="shared" si="104"/>
        <v>131.16916216472876</v>
      </c>
      <c r="AD1855" s="6">
        <v>131.16916216472876</v>
      </c>
      <c r="AE1855" s="6">
        <f t="shared" si="105"/>
        <v>39.350748649418627</v>
      </c>
      <c r="BE1855" s="52"/>
    </row>
    <row r="1856" spans="4:57" x14ac:dyDescent="0.55000000000000004">
      <c r="D1856" s="6">
        <v>0.16955465281758886</v>
      </c>
      <c r="E1856" s="6">
        <f t="shared" si="104"/>
        <v>102.20366867650564</v>
      </c>
      <c r="AD1856" s="6">
        <v>102.20366867650564</v>
      </c>
      <c r="AE1856" s="6">
        <f t="shared" si="105"/>
        <v>30.661100602951691</v>
      </c>
      <c r="BE1856" s="52"/>
    </row>
    <row r="1857" spans="4:57" x14ac:dyDescent="0.55000000000000004">
      <c r="D1857" s="6">
        <v>0.90705213862478018</v>
      </c>
      <c r="E1857" s="6">
        <f t="shared" si="104"/>
        <v>216.14092811277663</v>
      </c>
      <c r="AD1857" s="6">
        <v>216.14092811277663</v>
      </c>
      <c r="AE1857" s="6">
        <f t="shared" si="105"/>
        <v>64.842278433832988</v>
      </c>
      <c r="BE1857" s="52"/>
    </row>
    <row r="1858" spans="4:57" x14ac:dyDescent="0.55000000000000004">
      <c r="D1858" s="6">
        <v>0.11289228535001861</v>
      </c>
      <c r="E1858" s="6">
        <f t="shared" si="104"/>
        <v>89.435537945243979</v>
      </c>
      <c r="AD1858" s="6">
        <v>89.435537945243979</v>
      </c>
      <c r="AE1858" s="6">
        <f t="shared" si="105"/>
        <v>26.830661383573194</v>
      </c>
      <c r="BE1858" s="52"/>
    </row>
    <row r="1859" spans="4:57" x14ac:dyDescent="0.55000000000000004">
      <c r="D1859" s="6">
        <v>0.15047537463001581</v>
      </c>
      <c r="E1859" s="6">
        <f t="shared" ref="E1859:E1922" si="106">_xlfn.NORM.INV(D1859,$B$1,$B$2)</f>
        <v>98.280165294462506</v>
      </c>
      <c r="AD1859" s="6">
        <v>98.280165294462506</v>
      </c>
      <c r="AE1859" s="6">
        <f t="shared" ref="AE1859:AE1922" si="107">AD1859*0.3</f>
        <v>29.484049588338749</v>
      </c>
      <c r="BE1859" s="52"/>
    </row>
    <row r="1860" spans="4:57" x14ac:dyDescent="0.55000000000000004">
      <c r="D1860" s="6">
        <v>0.48345594886246246</v>
      </c>
      <c r="E1860" s="6">
        <f t="shared" si="106"/>
        <v>147.9259160125782</v>
      </c>
      <c r="AD1860" s="6">
        <v>147.9259160125782</v>
      </c>
      <c r="AE1860" s="6">
        <f t="shared" si="107"/>
        <v>44.377774803773455</v>
      </c>
      <c r="BE1860" s="52"/>
    </row>
    <row r="1861" spans="4:57" x14ac:dyDescent="0.55000000000000004">
      <c r="D1861" s="6">
        <v>0.53033126271289655</v>
      </c>
      <c r="E1861" s="6">
        <f t="shared" si="106"/>
        <v>153.80512981566125</v>
      </c>
      <c r="AD1861" s="6">
        <v>153.80512981566125</v>
      </c>
      <c r="AE1861" s="6">
        <f t="shared" si="107"/>
        <v>46.141538944698375</v>
      </c>
      <c r="BE1861" s="52"/>
    </row>
    <row r="1862" spans="4:57" x14ac:dyDescent="0.55000000000000004">
      <c r="D1862" s="6">
        <v>0.98284265314875441</v>
      </c>
      <c r="E1862" s="6">
        <f t="shared" si="106"/>
        <v>255.81771032243012</v>
      </c>
      <c r="AD1862" s="6">
        <v>255.81771032243012</v>
      </c>
      <c r="AE1862" s="6">
        <f t="shared" si="107"/>
        <v>76.745313096729035</v>
      </c>
      <c r="BE1862" s="52"/>
    </row>
    <row r="1863" spans="4:57" x14ac:dyDescent="0.55000000000000004">
      <c r="D1863" s="6">
        <v>0.24845126319897348</v>
      </c>
      <c r="E1863" s="6">
        <f t="shared" si="106"/>
        <v>116.03142682967717</v>
      </c>
      <c r="AD1863" s="6">
        <v>116.03142682967717</v>
      </c>
      <c r="AE1863" s="6">
        <f t="shared" si="107"/>
        <v>34.80942804890315</v>
      </c>
      <c r="BE1863" s="52"/>
    </row>
    <row r="1864" spans="4:57" x14ac:dyDescent="0.55000000000000004">
      <c r="D1864" s="6">
        <v>0.85751608324721773</v>
      </c>
      <c r="E1864" s="6">
        <f t="shared" si="106"/>
        <v>203.46130136041381</v>
      </c>
      <c r="AD1864" s="6">
        <v>203.46130136041381</v>
      </c>
      <c r="AE1864" s="6">
        <f t="shared" si="107"/>
        <v>61.038390408124144</v>
      </c>
      <c r="BE1864" s="52"/>
    </row>
    <row r="1865" spans="4:57" x14ac:dyDescent="0.55000000000000004">
      <c r="D1865" s="6">
        <v>0.76366016685386473</v>
      </c>
      <c r="E1865" s="6">
        <f t="shared" si="106"/>
        <v>185.90629463793195</v>
      </c>
      <c r="AD1865" s="6">
        <v>185.90629463793195</v>
      </c>
      <c r="AE1865" s="6">
        <f t="shared" si="107"/>
        <v>55.771888391379584</v>
      </c>
      <c r="BE1865" s="52"/>
    </row>
    <row r="1866" spans="4:57" x14ac:dyDescent="0.55000000000000004">
      <c r="D1866" s="6">
        <v>0.71060566626334032</v>
      </c>
      <c r="E1866" s="6">
        <f t="shared" si="106"/>
        <v>177.7577484077564</v>
      </c>
      <c r="AD1866" s="6">
        <v>177.7577484077564</v>
      </c>
      <c r="AE1866" s="6">
        <f t="shared" si="107"/>
        <v>53.327324522326919</v>
      </c>
      <c r="BE1866" s="52"/>
    </row>
    <row r="1867" spans="4:57" x14ac:dyDescent="0.55000000000000004">
      <c r="D1867" s="6">
        <v>0.88401204740119632</v>
      </c>
      <c r="E1867" s="6">
        <f t="shared" si="106"/>
        <v>209.7642235141094</v>
      </c>
      <c r="AD1867" s="6">
        <v>209.7642235141094</v>
      </c>
      <c r="AE1867" s="6">
        <f t="shared" si="107"/>
        <v>62.929267054232817</v>
      </c>
      <c r="BE1867" s="52"/>
    </row>
    <row r="1868" spans="4:57" x14ac:dyDescent="0.55000000000000004">
      <c r="D1868" s="6">
        <v>0.30037764712071235</v>
      </c>
      <c r="E1868" s="6">
        <f t="shared" si="106"/>
        <v>123.8342665281925</v>
      </c>
      <c r="AD1868" s="6">
        <v>123.8342665281925</v>
      </c>
      <c r="AE1868" s="6">
        <f t="shared" si="107"/>
        <v>37.150279958457752</v>
      </c>
      <c r="BE1868" s="52"/>
    </row>
    <row r="1869" spans="4:57" x14ac:dyDescent="0.55000000000000004">
      <c r="D1869" s="6">
        <v>0.11648551032810983</v>
      </c>
      <c r="E1869" s="6">
        <f t="shared" si="106"/>
        <v>90.362975212298679</v>
      </c>
      <c r="AD1869" s="6">
        <v>90.362975212298679</v>
      </c>
      <c r="AE1869" s="6">
        <f t="shared" si="107"/>
        <v>27.108892563689604</v>
      </c>
      <c r="BE1869" s="52"/>
    </row>
    <row r="1870" spans="4:57" x14ac:dyDescent="0.55000000000000004">
      <c r="D1870" s="6">
        <v>0.10632718330473412</v>
      </c>
      <c r="E1870" s="6">
        <f t="shared" si="106"/>
        <v>87.685012089164729</v>
      </c>
      <c r="AD1870" s="6">
        <v>87.685012089164729</v>
      </c>
      <c r="AE1870" s="6">
        <f t="shared" si="107"/>
        <v>26.305503626749417</v>
      </c>
      <c r="BE1870" s="52"/>
    </row>
    <row r="1871" spans="4:57" x14ac:dyDescent="0.55000000000000004">
      <c r="D1871" s="6">
        <v>0.76687719677337129</v>
      </c>
      <c r="E1871" s="6">
        <f t="shared" si="106"/>
        <v>186.43006308907621</v>
      </c>
      <c r="AD1871" s="6">
        <v>186.43006308907621</v>
      </c>
      <c r="AE1871" s="6">
        <f t="shared" si="107"/>
        <v>55.929018926722861</v>
      </c>
      <c r="BE1871" s="52"/>
    </row>
    <row r="1872" spans="4:57" x14ac:dyDescent="0.55000000000000004">
      <c r="D1872" s="6">
        <v>0.10433592076760878</v>
      </c>
      <c r="E1872" s="6">
        <f t="shared" si="106"/>
        <v>87.138704210523173</v>
      </c>
      <c r="AD1872" s="6">
        <v>87.138704210523173</v>
      </c>
      <c r="AE1872" s="6">
        <f t="shared" si="107"/>
        <v>26.14161126315695</v>
      </c>
      <c r="BE1872" s="52"/>
    </row>
    <row r="1873" spans="4:57" x14ac:dyDescent="0.55000000000000004">
      <c r="D1873" s="6">
        <v>0.82815747712087961</v>
      </c>
      <c r="E1873" s="6">
        <f t="shared" si="106"/>
        <v>197.34546036892681</v>
      </c>
      <c r="AD1873" s="6">
        <v>197.34546036892681</v>
      </c>
      <c r="AE1873" s="6">
        <f t="shared" si="107"/>
        <v>59.203638110678042</v>
      </c>
      <c r="BE1873" s="52"/>
    </row>
    <row r="1874" spans="4:57" x14ac:dyDescent="0.55000000000000004">
      <c r="D1874" s="6">
        <v>0.33095614795271089</v>
      </c>
      <c r="E1874" s="6">
        <f t="shared" si="106"/>
        <v>128.13627566777444</v>
      </c>
      <c r="AD1874" s="6">
        <v>128.13627566777444</v>
      </c>
      <c r="AE1874" s="6">
        <f t="shared" si="107"/>
        <v>38.440882700332331</v>
      </c>
      <c r="BE1874" s="52"/>
    </row>
    <row r="1875" spans="4:57" x14ac:dyDescent="0.55000000000000004">
      <c r="D1875" s="6">
        <v>0.27568870176221727</v>
      </c>
      <c r="E1875" s="6">
        <f t="shared" si="106"/>
        <v>120.21513060487666</v>
      </c>
      <c r="AD1875" s="6">
        <v>120.21513060487666</v>
      </c>
      <c r="AE1875" s="6">
        <f t="shared" si="107"/>
        <v>36.064539181462997</v>
      </c>
      <c r="BE1875" s="52"/>
    </row>
    <row r="1876" spans="4:57" x14ac:dyDescent="0.55000000000000004">
      <c r="D1876" s="6">
        <v>0.2856368843674405</v>
      </c>
      <c r="E1876" s="6">
        <f t="shared" si="106"/>
        <v>121.69117245480095</v>
      </c>
      <c r="AD1876" s="6">
        <v>121.69117245480095</v>
      </c>
      <c r="AE1876" s="6">
        <f t="shared" si="107"/>
        <v>36.507351736440285</v>
      </c>
      <c r="BE1876" s="52"/>
    </row>
    <row r="1877" spans="4:57" x14ac:dyDescent="0.55000000000000004">
      <c r="D1877" s="6">
        <v>0.97373757299342967</v>
      </c>
      <c r="E1877" s="6">
        <f t="shared" si="106"/>
        <v>246.94034566333056</v>
      </c>
      <c r="AD1877" s="6">
        <v>246.94034566333056</v>
      </c>
      <c r="AE1877" s="6">
        <f t="shared" si="107"/>
        <v>74.082103698999163</v>
      </c>
      <c r="BE1877" s="52"/>
    </row>
    <row r="1878" spans="4:57" x14ac:dyDescent="0.55000000000000004">
      <c r="D1878" s="6">
        <v>0.81651875606728652</v>
      </c>
      <c r="E1878" s="6">
        <f t="shared" si="106"/>
        <v>195.10888415206017</v>
      </c>
      <c r="AD1878" s="6">
        <v>195.10888415206017</v>
      </c>
      <c r="AE1878" s="6">
        <f t="shared" si="107"/>
        <v>58.532665245618048</v>
      </c>
      <c r="BE1878" s="52"/>
    </row>
    <row r="1879" spans="4:57" x14ac:dyDescent="0.55000000000000004">
      <c r="D1879" s="6">
        <v>0.76929710519325367</v>
      </c>
      <c r="E1879" s="6">
        <f t="shared" si="106"/>
        <v>186.82669953725753</v>
      </c>
      <c r="AD1879" s="6">
        <v>186.82669953725753</v>
      </c>
      <c r="AE1879" s="6">
        <f t="shared" si="107"/>
        <v>56.048009861177256</v>
      </c>
      <c r="BE1879" s="52"/>
    </row>
    <row r="1880" spans="4:57" x14ac:dyDescent="0.55000000000000004">
      <c r="D1880" s="6">
        <v>0.59187437340270632</v>
      </c>
      <c r="E1880" s="6">
        <f t="shared" si="106"/>
        <v>161.61846102361633</v>
      </c>
      <c r="AD1880" s="6">
        <v>161.61846102361633</v>
      </c>
      <c r="AE1880" s="6">
        <f t="shared" si="107"/>
        <v>48.485538307084902</v>
      </c>
      <c r="BE1880" s="52"/>
    </row>
    <row r="1881" spans="4:57" x14ac:dyDescent="0.55000000000000004">
      <c r="D1881" s="6">
        <v>0.81434857326896959</v>
      </c>
      <c r="E1881" s="6">
        <f t="shared" si="106"/>
        <v>194.70177911131387</v>
      </c>
      <c r="AD1881" s="6">
        <v>194.70177911131387</v>
      </c>
      <c r="AE1881" s="6">
        <f t="shared" si="107"/>
        <v>58.410533733394161</v>
      </c>
      <c r="BE1881" s="52"/>
    </row>
    <row r="1882" spans="4:57" x14ac:dyDescent="0.55000000000000004">
      <c r="D1882" s="6">
        <v>0.79339768962441848</v>
      </c>
      <c r="E1882" s="6">
        <f t="shared" si="106"/>
        <v>190.91336088093931</v>
      </c>
      <c r="AD1882" s="6">
        <v>190.91336088093931</v>
      </c>
      <c r="AE1882" s="6">
        <f t="shared" si="107"/>
        <v>57.27400826428179</v>
      </c>
      <c r="BE1882" s="52"/>
    </row>
    <row r="1883" spans="4:57" x14ac:dyDescent="0.55000000000000004">
      <c r="D1883" s="6">
        <v>0.19157608274068538</v>
      </c>
      <c r="E1883" s="6">
        <f t="shared" si="106"/>
        <v>106.39484778096289</v>
      </c>
      <c r="AD1883" s="6">
        <v>106.39484778096289</v>
      </c>
      <c r="AE1883" s="6">
        <f t="shared" si="107"/>
        <v>31.918454334288867</v>
      </c>
      <c r="BE1883" s="52"/>
    </row>
    <row r="1884" spans="4:57" x14ac:dyDescent="0.55000000000000004">
      <c r="D1884" s="6">
        <v>0.39632041559598141</v>
      </c>
      <c r="E1884" s="6">
        <f t="shared" si="106"/>
        <v>136.85585464167215</v>
      </c>
      <c r="AD1884" s="6">
        <v>136.85585464167215</v>
      </c>
      <c r="AE1884" s="6">
        <f t="shared" si="107"/>
        <v>41.056756392501647</v>
      </c>
      <c r="BE1884" s="52"/>
    </row>
    <row r="1885" spans="4:57" x14ac:dyDescent="0.55000000000000004">
      <c r="D1885" s="6">
        <v>0.22442214604105937</v>
      </c>
      <c r="E1885" s="6">
        <f t="shared" si="106"/>
        <v>112.13284135857376</v>
      </c>
      <c r="AD1885" s="6">
        <v>112.13284135857376</v>
      </c>
      <c r="AE1885" s="6">
        <f t="shared" si="107"/>
        <v>33.639852407572128</v>
      </c>
      <c r="BE1885" s="52"/>
    </row>
    <row r="1886" spans="4:57" x14ac:dyDescent="0.55000000000000004">
      <c r="D1886" s="6">
        <v>6.6373095693990858E-2</v>
      </c>
      <c r="E1886" s="6">
        <f t="shared" si="106"/>
        <v>74.831991432747841</v>
      </c>
      <c r="AD1886" s="6">
        <v>74.831991432747841</v>
      </c>
      <c r="AE1886" s="6">
        <f t="shared" si="107"/>
        <v>22.449597429824351</v>
      </c>
      <c r="BE1886" s="52"/>
    </row>
    <row r="1887" spans="4:57" x14ac:dyDescent="0.55000000000000004">
      <c r="D1887" s="6">
        <v>0.41280598717560479</v>
      </c>
      <c r="E1887" s="6">
        <f t="shared" si="106"/>
        <v>138.98335982642985</v>
      </c>
      <c r="AD1887" s="6">
        <v>138.98335982642985</v>
      </c>
      <c r="AE1887" s="6">
        <f t="shared" si="107"/>
        <v>41.69500794792895</v>
      </c>
      <c r="BE1887" s="52"/>
    </row>
    <row r="1888" spans="4:57" x14ac:dyDescent="0.55000000000000004">
      <c r="D1888" s="6">
        <v>0.11081648595232407</v>
      </c>
      <c r="E1888" s="6">
        <f t="shared" si="106"/>
        <v>88.890128021223489</v>
      </c>
      <c r="AD1888" s="6">
        <v>88.890128021223489</v>
      </c>
      <c r="AE1888" s="6">
        <f t="shared" si="107"/>
        <v>26.667038406367045</v>
      </c>
      <c r="BE1888" s="52"/>
    </row>
    <row r="1889" spans="4:57" x14ac:dyDescent="0.55000000000000004">
      <c r="D1889" s="6">
        <v>0.45890934408844442</v>
      </c>
      <c r="E1889" s="6">
        <f t="shared" si="106"/>
        <v>144.84091024410293</v>
      </c>
      <c r="AD1889" s="6">
        <v>144.84091024410293</v>
      </c>
      <c r="AE1889" s="6">
        <f t="shared" si="107"/>
        <v>43.452273073230877</v>
      </c>
      <c r="BE1889" s="52"/>
    </row>
    <row r="1890" spans="4:57" x14ac:dyDescent="0.55000000000000004">
      <c r="D1890" s="6">
        <v>0.92167452818522977</v>
      </c>
      <c r="E1890" s="6">
        <f t="shared" si="106"/>
        <v>220.82127819005404</v>
      </c>
      <c r="AD1890" s="6">
        <v>220.82127819005404</v>
      </c>
      <c r="AE1890" s="6">
        <f t="shared" si="107"/>
        <v>66.246383457016208</v>
      </c>
      <c r="BE1890" s="52"/>
    </row>
    <row r="1891" spans="4:57" x14ac:dyDescent="0.55000000000000004">
      <c r="D1891" s="6">
        <v>0.92227647241290001</v>
      </c>
      <c r="E1891" s="6">
        <f t="shared" si="106"/>
        <v>221.02759760290166</v>
      </c>
      <c r="AD1891" s="6">
        <v>221.02759760290166</v>
      </c>
      <c r="AE1891" s="6">
        <f t="shared" si="107"/>
        <v>66.308279280870494</v>
      </c>
      <c r="BE1891" s="52"/>
    </row>
    <row r="1892" spans="4:57" x14ac:dyDescent="0.55000000000000004">
      <c r="D1892" s="6">
        <v>0.24295777968939269</v>
      </c>
      <c r="E1892" s="6">
        <f t="shared" si="106"/>
        <v>115.15900888984494</v>
      </c>
      <c r="AD1892" s="6">
        <v>115.15900888984494</v>
      </c>
      <c r="AE1892" s="6">
        <f t="shared" si="107"/>
        <v>34.547702666953484</v>
      </c>
      <c r="BE1892" s="52"/>
    </row>
    <row r="1893" spans="4:57" x14ac:dyDescent="0.55000000000000004">
      <c r="D1893" s="6">
        <v>0.2948553316221374</v>
      </c>
      <c r="E1893" s="6">
        <f t="shared" si="106"/>
        <v>123.03723178595651</v>
      </c>
      <c r="AD1893" s="6">
        <v>123.03723178595651</v>
      </c>
      <c r="AE1893" s="6">
        <f t="shared" si="107"/>
        <v>36.911169535786954</v>
      </c>
      <c r="BE1893" s="52"/>
    </row>
    <row r="1894" spans="4:57" x14ac:dyDescent="0.55000000000000004">
      <c r="D1894" s="6">
        <v>0.87536137325387686</v>
      </c>
      <c r="E1894" s="6">
        <f t="shared" si="106"/>
        <v>207.60533217438513</v>
      </c>
      <c r="AD1894" s="6">
        <v>207.60533217438513</v>
      </c>
      <c r="AE1894" s="6">
        <f t="shared" si="107"/>
        <v>62.281599652315535</v>
      </c>
      <c r="BE1894" s="52"/>
    </row>
    <row r="1895" spans="4:57" x14ac:dyDescent="0.55000000000000004">
      <c r="D1895" s="6">
        <v>0.39959166429694337</v>
      </c>
      <c r="E1895" s="6">
        <f t="shared" si="106"/>
        <v>137.27979142644233</v>
      </c>
      <c r="AD1895" s="6">
        <v>137.27979142644233</v>
      </c>
      <c r="AE1895" s="6">
        <f t="shared" si="107"/>
        <v>41.183937427932698</v>
      </c>
      <c r="BE1895" s="52"/>
    </row>
    <row r="1896" spans="4:57" x14ac:dyDescent="0.55000000000000004">
      <c r="D1896" s="6">
        <v>0.28646859243145728</v>
      </c>
      <c r="E1896" s="6">
        <f t="shared" si="106"/>
        <v>121.81344766449338</v>
      </c>
      <c r="AD1896" s="6">
        <v>121.81344766449338</v>
      </c>
      <c r="AE1896" s="6">
        <f t="shared" si="107"/>
        <v>36.544034299348013</v>
      </c>
      <c r="BE1896" s="52"/>
    </row>
    <row r="1897" spans="4:57" x14ac:dyDescent="0.55000000000000004">
      <c r="D1897" s="6">
        <v>0.21050910551091107</v>
      </c>
      <c r="E1897" s="6">
        <f t="shared" si="106"/>
        <v>109.76719948740124</v>
      </c>
      <c r="AD1897" s="6">
        <v>109.76719948740124</v>
      </c>
      <c r="AE1897" s="6">
        <f t="shared" si="107"/>
        <v>32.93015984622037</v>
      </c>
      <c r="BE1897" s="52"/>
    </row>
    <row r="1898" spans="4:57" x14ac:dyDescent="0.55000000000000004">
      <c r="D1898" s="6">
        <v>0.99045722359974375</v>
      </c>
      <c r="E1898" s="6">
        <f t="shared" si="106"/>
        <v>267.19278601375044</v>
      </c>
      <c r="AD1898" s="6">
        <v>267.19278601375044</v>
      </c>
      <c r="AE1898" s="6">
        <f t="shared" si="107"/>
        <v>80.157835804125128</v>
      </c>
      <c r="BE1898" s="52"/>
    </row>
    <row r="1899" spans="4:57" x14ac:dyDescent="0.55000000000000004">
      <c r="D1899" s="6">
        <v>0.68407231814720615</v>
      </c>
      <c r="E1899" s="6">
        <f t="shared" si="106"/>
        <v>173.95585230315183</v>
      </c>
      <c r="AD1899" s="6">
        <v>173.95585230315183</v>
      </c>
      <c r="AE1899" s="6">
        <f t="shared" si="107"/>
        <v>52.186755690945546</v>
      </c>
      <c r="BE1899" s="52"/>
    </row>
    <row r="1900" spans="4:57" x14ac:dyDescent="0.55000000000000004">
      <c r="D1900" s="6">
        <v>0.44029389635670602</v>
      </c>
      <c r="E1900" s="6">
        <f t="shared" si="106"/>
        <v>142.48879373987273</v>
      </c>
      <c r="AD1900" s="6">
        <v>142.48879373987273</v>
      </c>
      <c r="AE1900" s="6">
        <f t="shared" si="107"/>
        <v>42.746638121961816</v>
      </c>
      <c r="BE1900" s="52"/>
    </row>
    <row r="1901" spans="4:57" x14ac:dyDescent="0.55000000000000004">
      <c r="D1901" s="6">
        <v>0.31805800901375925</v>
      </c>
      <c r="E1901" s="6">
        <f t="shared" si="106"/>
        <v>126.3431904452099</v>
      </c>
      <c r="AD1901" s="6">
        <v>126.3431904452099</v>
      </c>
      <c r="AE1901" s="6">
        <f t="shared" si="107"/>
        <v>37.902957133562971</v>
      </c>
      <c r="BE1901" s="52"/>
    </row>
    <row r="1902" spans="4:57" x14ac:dyDescent="0.55000000000000004">
      <c r="D1902" s="6">
        <v>0.20226623911202202</v>
      </c>
      <c r="E1902" s="6">
        <f t="shared" si="106"/>
        <v>108.32231081783894</v>
      </c>
      <c r="AD1902" s="6">
        <v>108.32231081783894</v>
      </c>
      <c r="AE1902" s="6">
        <f t="shared" si="107"/>
        <v>32.496693245351679</v>
      </c>
      <c r="BE1902" s="52"/>
    </row>
    <row r="1903" spans="4:57" x14ac:dyDescent="0.55000000000000004">
      <c r="D1903" s="6">
        <v>0.22339326226634371</v>
      </c>
      <c r="E1903" s="6">
        <f t="shared" si="106"/>
        <v>111.96083615356562</v>
      </c>
      <c r="AD1903" s="6">
        <v>111.96083615356562</v>
      </c>
      <c r="AE1903" s="6">
        <f t="shared" si="107"/>
        <v>33.588250846069684</v>
      </c>
      <c r="BE1903" s="52"/>
    </row>
    <row r="1904" spans="4:57" x14ac:dyDescent="0.55000000000000004">
      <c r="D1904" s="6">
        <v>0.38312466116687172</v>
      </c>
      <c r="E1904" s="6">
        <f t="shared" si="106"/>
        <v>135.13577553082791</v>
      </c>
      <c r="AD1904" s="6">
        <v>135.13577553082791</v>
      </c>
      <c r="AE1904" s="6">
        <f t="shared" si="107"/>
        <v>40.54073265924837</v>
      </c>
      <c r="BE1904" s="52"/>
    </row>
    <row r="1905" spans="4:57" x14ac:dyDescent="0.55000000000000004">
      <c r="D1905" s="6">
        <v>0.69834218712674989</v>
      </c>
      <c r="E1905" s="6">
        <f t="shared" si="106"/>
        <v>175.98192020251176</v>
      </c>
      <c r="AD1905" s="6">
        <v>175.98192020251176</v>
      </c>
      <c r="AE1905" s="6">
        <f t="shared" si="107"/>
        <v>52.794576060753528</v>
      </c>
      <c r="BE1905" s="52"/>
    </row>
    <row r="1906" spans="4:57" x14ac:dyDescent="0.55000000000000004">
      <c r="D1906" s="6">
        <v>0.61803961222014658</v>
      </c>
      <c r="E1906" s="6">
        <f t="shared" si="106"/>
        <v>165.01680658005156</v>
      </c>
      <c r="AD1906" s="6">
        <v>165.01680658005156</v>
      </c>
      <c r="AE1906" s="6">
        <f t="shared" si="107"/>
        <v>49.505041974015469</v>
      </c>
      <c r="BE1906" s="52"/>
    </row>
    <row r="1907" spans="4:57" x14ac:dyDescent="0.55000000000000004">
      <c r="D1907" s="6">
        <v>0.53789517806395892</v>
      </c>
      <c r="E1907" s="6">
        <f t="shared" si="106"/>
        <v>154.75662122258805</v>
      </c>
      <c r="AD1907" s="6">
        <v>154.75662122258805</v>
      </c>
      <c r="AE1907" s="6">
        <f t="shared" si="107"/>
        <v>46.426986366776411</v>
      </c>
      <c r="BE1907" s="52"/>
    </row>
    <row r="1908" spans="4:57" x14ac:dyDescent="0.55000000000000004">
      <c r="D1908" s="6">
        <v>0.91349463009491394</v>
      </c>
      <c r="E1908" s="6">
        <f t="shared" si="106"/>
        <v>218.12966210971268</v>
      </c>
      <c r="AD1908" s="6">
        <v>218.12966210971268</v>
      </c>
      <c r="AE1908" s="6">
        <f t="shared" si="107"/>
        <v>65.438898632913805</v>
      </c>
      <c r="BE1908" s="52"/>
    </row>
    <row r="1909" spans="4:57" x14ac:dyDescent="0.55000000000000004">
      <c r="D1909" s="6">
        <v>0.6793655167214957</v>
      </c>
      <c r="E1909" s="6">
        <f t="shared" si="106"/>
        <v>173.29626530681421</v>
      </c>
      <c r="AD1909" s="6">
        <v>173.29626530681421</v>
      </c>
      <c r="AE1909" s="6">
        <f t="shared" si="107"/>
        <v>51.988879592044263</v>
      </c>
      <c r="BE1909" s="52"/>
    </row>
    <row r="1910" spans="4:57" x14ac:dyDescent="0.55000000000000004">
      <c r="D1910" s="6">
        <v>4.0378464726524732E-2</v>
      </c>
      <c r="E1910" s="6">
        <f t="shared" si="106"/>
        <v>62.684451143611597</v>
      </c>
      <c r="AD1910" s="6">
        <v>62.684451143611597</v>
      </c>
      <c r="AE1910" s="6">
        <f t="shared" si="107"/>
        <v>18.805335343083478</v>
      </c>
      <c r="BE1910" s="52"/>
    </row>
    <row r="1911" spans="4:57" x14ac:dyDescent="0.55000000000000004">
      <c r="D1911" s="6">
        <v>0.70658097164487743</v>
      </c>
      <c r="E1911" s="6">
        <f t="shared" si="106"/>
        <v>177.17118898082805</v>
      </c>
      <c r="AD1911" s="6">
        <v>177.17118898082805</v>
      </c>
      <c r="AE1911" s="6">
        <f t="shared" si="107"/>
        <v>53.151356694248413</v>
      </c>
      <c r="BE1911" s="52"/>
    </row>
    <row r="1912" spans="4:57" x14ac:dyDescent="0.55000000000000004">
      <c r="D1912" s="6">
        <v>0.99827441637644188</v>
      </c>
      <c r="E1912" s="6">
        <f t="shared" si="106"/>
        <v>296.22019044889799</v>
      </c>
      <c r="AD1912" s="6">
        <v>296.22019044889799</v>
      </c>
      <c r="AE1912" s="6">
        <f t="shared" si="107"/>
        <v>88.86605713466939</v>
      </c>
      <c r="BE1912" s="52"/>
    </row>
    <row r="1913" spans="4:57" x14ac:dyDescent="0.55000000000000004">
      <c r="D1913" s="6">
        <v>0.38168413209103524</v>
      </c>
      <c r="E1913" s="6">
        <f t="shared" si="106"/>
        <v>134.9469686592285</v>
      </c>
      <c r="AD1913" s="6">
        <v>134.9469686592285</v>
      </c>
      <c r="AE1913" s="6">
        <f t="shared" si="107"/>
        <v>40.484090597768549</v>
      </c>
      <c r="BE1913" s="52"/>
    </row>
    <row r="1914" spans="4:57" x14ac:dyDescent="0.55000000000000004">
      <c r="D1914" s="6">
        <v>0.89287920816755362</v>
      </c>
      <c r="E1914" s="6">
        <f t="shared" si="106"/>
        <v>212.09931949188535</v>
      </c>
      <c r="AD1914" s="6">
        <v>212.09931949188535</v>
      </c>
      <c r="AE1914" s="6">
        <f t="shared" si="107"/>
        <v>63.629795847565603</v>
      </c>
      <c r="BE1914" s="52"/>
    </row>
    <row r="1915" spans="4:57" x14ac:dyDescent="0.55000000000000004">
      <c r="D1915" s="6">
        <v>0.71813064715498987</v>
      </c>
      <c r="E1915" s="6">
        <f t="shared" si="106"/>
        <v>178.86485993775764</v>
      </c>
      <c r="AD1915" s="6">
        <v>178.86485993775764</v>
      </c>
      <c r="AE1915" s="6">
        <f t="shared" si="107"/>
        <v>53.659457981327293</v>
      </c>
      <c r="BE1915" s="52"/>
    </row>
    <row r="1916" spans="4:57" x14ac:dyDescent="0.55000000000000004">
      <c r="D1916" s="6">
        <v>0.73074890301399298</v>
      </c>
      <c r="E1916" s="6">
        <f t="shared" si="106"/>
        <v>180.7539769411193</v>
      </c>
      <c r="AD1916" s="6">
        <v>180.7539769411193</v>
      </c>
      <c r="AE1916" s="6">
        <f t="shared" si="107"/>
        <v>54.22619308233579</v>
      </c>
      <c r="BE1916" s="52"/>
    </row>
    <row r="1917" spans="4:57" x14ac:dyDescent="0.55000000000000004">
      <c r="D1917" s="6">
        <v>0.72179715335394334</v>
      </c>
      <c r="E1917" s="6">
        <f t="shared" si="106"/>
        <v>179.40943112468608</v>
      </c>
      <c r="AD1917" s="6">
        <v>179.40943112468608</v>
      </c>
      <c r="AE1917" s="6">
        <f t="shared" si="107"/>
        <v>53.822829337405821</v>
      </c>
      <c r="BE1917" s="52"/>
    </row>
    <row r="1918" spans="4:57" x14ac:dyDescent="0.55000000000000004">
      <c r="D1918" s="6">
        <v>0.15094329315313448</v>
      </c>
      <c r="E1918" s="6">
        <f t="shared" si="106"/>
        <v>98.380193730209228</v>
      </c>
      <c r="AD1918" s="6">
        <v>98.380193730209228</v>
      </c>
      <c r="AE1918" s="6">
        <f t="shared" si="107"/>
        <v>29.514058119062767</v>
      </c>
      <c r="BE1918" s="52"/>
    </row>
    <row r="1919" spans="4:57" x14ac:dyDescent="0.55000000000000004">
      <c r="D1919" s="6">
        <v>0.72029881659312456</v>
      </c>
      <c r="E1919" s="6">
        <f t="shared" si="106"/>
        <v>179.18647126846054</v>
      </c>
      <c r="AD1919" s="6">
        <v>179.18647126846054</v>
      </c>
      <c r="AE1919" s="6">
        <f t="shared" si="107"/>
        <v>53.755941380538161</v>
      </c>
      <c r="BE1919" s="52"/>
    </row>
    <row r="1920" spans="4:57" x14ac:dyDescent="0.55000000000000004">
      <c r="D1920" s="6">
        <v>0.85368674246906628</v>
      </c>
      <c r="E1920" s="6">
        <f t="shared" si="106"/>
        <v>202.618861086961</v>
      </c>
      <c r="AD1920" s="6">
        <v>202.618861086961</v>
      </c>
      <c r="AE1920" s="6">
        <f t="shared" si="107"/>
        <v>60.785658326088296</v>
      </c>
      <c r="BE1920" s="52"/>
    </row>
    <row r="1921" spans="4:57" x14ac:dyDescent="0.55000000000000004">
      <c r="D1921" s="6">
        <v>0.69920438814755126</v>
      </c>
      <c r="E1921" s="6">
        <f t="shared" si="106"/>
        <v>176.10568101880028</v>
      </c>
      <c r="AD1921" s="6">
        <v>176.10568101880028</v>
      </c>
      <c r="AE1921" s="6">
        <f t="shared" si="107"/>
        <v>52.831704305640081</v>
      </c>
      <c r="BE1921" s="52"/>
    </row>
    <row r="1922" spans="4:57" x14ac:dyDescent="0.55000000000000004">
      <c r="D1922" s="6">
        <v>0.82635147959461508</v>
      </c>
      <c r="E1922" s="6">
        <f t="shared" si="106"/>
        <v>196.99225309538619</v>
      </c>
      <c r="AD1922" s="6">
        <v>196.99225309538619</v>
      </c>
      <c r="AE1922" s="6">
        <f t="shared" si="107"/>
        <v>59.097675928615857</v>
      </c>
      <c r="BE1922" s="52"/>
    </row>
    <row r="1923" spans="4:57" x14ac:dyDescent="0.55000000000000004">
      <c r="D1923" s="6">
        <v>0.40242206985958151</v>
      </c>
      <c r="E1923" s="6">
        <f t="shared" ref="E1923:E1986" si="108">_xlfn.NORM.INV(D1923,$B$1,$B$2)</f>
        <v>137.64585967592546</v>
      </c>
      <c r="AD1923" s="6">
        <v>137.64585967592546</v>
      </c>
      <c r="AE1923" s="6">
        <f t="shared" ref="AE1923:AE1986" si="109">AD1923*0.3</f>
        <v>41.293757902777635</v>
      </c>
      <c r="BE1923" s="52"/>
    </row>
    <row r="1924" spans="4:57" x14ac:dyDescent="0.55000000000000004">
      <c r="D1924" s="6">
        <v>0.56488845038457991</v>
      </c>
      <c r="E1924" s="6">
        <f t="shared" si="108"/>
        <v>158.16875547986766</v>
      </c>
      <c r="AD1924" s="6">
        <v>158.16875547986766</v>
      </c>
      <c r="AE1924" s="6">
        <f t="shared" si="109"/>
        <v>47.450626643960298</v>
      </c>
      <c r="BE1924" s="52"/>
    </row>
    <row r="1925" spans="4:57" x14ac:dyDescent="0.55000000000000004">
      <c r="D1925" s="6">
        <v>0.2643043117124253</v>
      </c>
      <c r="E1925" s="6">
        <f t="shared" si="108"/>
        <v>118.49343047242341</v>
      </c>
      <c r="AD1925" s="6">
        <v>118.49343047242341</v>
      </c>
      <c r="AE1925" s="6">
        <f t="shared" si="109"/>
        <v>35.548029141727021</v>
      </c>
      <c r="BE1925" s="52"/>
    </row>
    <row r="1926" spans="4:57" x14ac:dyDescent="0.55000000000000004">
      <c r="D1926" s="6">
        <v>0.94867026781367358</v>
      </c>
      <c r="E1926" s="6">
        <f t="shared" si="108"/>
        <v>231.60475250178615</v>
      </c>
      <c r="AD1926" s="6">
        <v>231.60475250178615</v>
      </c>
      <c r="AE1926" s="6">
        <f t="shared" si="109"/>
        <v>69.481425750535848</v>
      </c>
      <c r="BE1926" s="52"/>
    </row>
    <row r="1927" spans="4:57" x14ac:dyDescent="0.55000000000000004">
      <c r="D1927" s="6">
        <v>0.79474167241473281</v>
      </c>
      <c r="E1927" s="6">
        <f t="shared" si="108"/>
        <v>191.14923842491481</v>
      </c>
      <c r="AD1927" s="6">
        <v>191.14923842491481</v>
      </c>
      <c r="AE1927" s="6">
        <f t="shared" si="109"/>
        <v>57.344771527474443</v>
      </c>
      <c r="BE1927" s="52"/>
    </row>
    <row r="1928" spans="4:57" x14ac:dyDescent="0.55000000000000004">
      <c r="D1928" s="6">
        <v>0.6438667233580665</v>
      </c>
      <c r="E1928" s="6">
        <f t="shared" si="108"/>
        <v>168.44068762038134</v>
      </c>
      <c r="AD1928" s="6">
        <v>168.44068762038134</v>
      </c>
      <c r="AE1928" s="6">
        <f t="shared" si="109"/>
        <v>50.532206286114402</v>
      </c>
      <c r="BE1928" s="52"/>
    </row>
    <row r="1929" spans="4:57" x14ac:dyDescent="0.55000000000000004">
      <c r="D1929" s="6">
        <v>0.58266064928819394</v>
      </c>
      <c r="E1929" s="6">
        <f t="shared" si="108"/>
        <v>160.43523944773082</v>
      </c>
      <c r="AD1929" s="6">
        <v>160.43523944773082</v>
      </c>
      <c r="AE1929" s="6">
        <f t="shared" si="109"/>
        <v>48.130571834319248</v>
      </c>
      <c r="BE1929" s="52"/>
    </row>
    <row r="1930" spans="4:57" x14ac:dyDescent="0.55000000000000004">
      <c r="D1930" s="6">
        <v>0.91478709433977201</v>
      </c>
      <c r="E1930" s="6">
        <f t="shared" si="108"/>
        <v>218.54184401677873</v>
      </c>
      <c r="AD1930" s="6">
        <v>218.54184401677873</v>
      </c>
      <c r="AE1930" s="6">
        <f t="shared" si="109"/>
        <v>65.562553205033609</v>
      </c>
      <c r="BE1930" s="52"/>
    </row>
    <row r="1931" spans="4:57" x14ac:dyDescent="0.55000000000000004">
      <c r="D1931" s="6">
        <v>5.999564741528074E-3</v>
      </c>
      <c r="E1931" s="6">
        <f t="shared" si="108"/>
        <v>24.391503606468021</v>
      </c>
      <c r="AD1931" s="6">
        <v>24.391503606468021</v>
      </c>
      <c r="AE1931" s="6">
        <f t="shared" si="109"/>
        <v>7.3174510819404057</v>
      </c>
      <c r="BE1931" s="52"/>
    </row>
    <row r="1932" spans="4:57" x14ac:dyDescent="0.55000000000000004">
      <c r="D1932" s="6">
        <v>0.46297456816278171</v>
      </c>
      <c r="E1932" s="6">
        <f t="shared" si="108"/>
        <v>145.35286836582708</v>
      </c>
      <c r="AD1932" s="6">
        <v>145.35286836582708</v>
      </c>
      <c r="AE1932" s="6">
        <f t="shared" si="109"/>
        <v>43.605860509748119</v>
      </c>
      <c r="BE1932" s="52"/>
    </row>
    <row r="1933" spans="4:57" x14ac:dyDescent="0.55000000000000004">
      <c r="D1933" s="6">
        <v>0.589313038173505</v>
      </c>
      <c r="E1933" s="6">
        <f t="shared" si="108"/>
        <v>161.28891061286532</v>
      </c>
      <c r="AD1933" s="6">
        <v>161.28891061286532</v>
      </c>
      <c r="AE1933" s="6">
        <f t="shared" si="109"/>
        <v>48.386673183859592</v>
      </c>
      <c r="BE1933" s="52"/>
    </row>
    <row r="1934" spans="4:57" x14ac:dyDescent="0.55000000000000004">
      <c r="D1934" s="6">
        <v>0.40514429447881251</v>
      </c>
      <c r="E1934" s="6">
        <f t="shared" si="108"/>
        <v>137.99731255614898</v>
      </c>
      <c r="AD1934" s="6">
        <v>137.99731255614898</v>
      </c>
      <c r="AE1934" s="6">
        <f t="shared" si="109"/>
        <v>41.399193766844697</v>
      </c>
      <c r="BE1934" s="52"/>
    </row>
    <row r="1935" spans="4:57" x14ac:dyDescent="0.55000000000000004">
      <c r="D1935" s="6">
        <v>0.54029723187426248</v>
      </c>
      <c r="E1935" s="6">
        <f t="shared" si="108"/>
        <v>155.05912828430874</v>
      </c>
      <c r="AD1935" s="6">
        <v>155.05912828430874</v>
      </c>
      <c r="AE1935" s="6">
        <f t="shared" si="109"/>
        <v>46.517738485292618</v>
      </c>
      <c r="BE1935" s="52"/>
    </row>
    <row r="1936" spans="4:57" x14ac:dyDescent="0.55000000000000004">
      <c r="D1936" s="6">
        <v>0.17004570743784886</v>
      </c>
      <c r="E1936" s="6">
        <f t="shared" si="108"/>
        <v>102.30076774394809</v>
      </c>
      <c r="AD1936" s="6">
        <v>102.30076774394809</v>
      </c>
      <c r="AE1936" s="6">
        <f t="shared" si="109"/>
        <v>30.690230323184423</v>
      </c>
      <c r="BE1936" s="52"/>
    </row>
    <row r="1937" spans="4:57" x14ac:dyDescent="0.55000000000000004">
      <c r="D1937" s="6">
        <v>0.79199634496893889</v>
      </c>
      <c r="E1937" s="6">
        <f t="shared" si="108"/>
        <v>190.66838171907642</v>
      </c>
      <c r="AD1937" s="6">
        <v>190.66838171907642</v>
      </c>
      <c r="AE1937" s="6">
        <f t="shared" si="109"/>
        <v>57.200514515722922</v>
      </c>
      <c r="BE1937" s="52"/>
    </row>
    <row r="1938" spans="4:57" x14ac:dyDescent="0.55000000000000004">
      <c r="D1938" s="6">
        <v>4.1474706000769634E-2</v>
      </c>
      <c r="E1938" s="6">
        <f t="shared" si="108"/>
        <v>63.308827067759054</v>
      </c>
      <c r="AD1938" s="6">
        <v>63.308827067759054</v>
      </c>
      <c r="AE1938" s="6">
        <f t="shared" si="109"/>
        <v>18.992648120327715</v>
      </c>
      <c r="BE1938" s="52"/>
    </row>
    <row r="1939" spans="4:57" x14ac:dyDescent="0.55000000000000004">
      <c r="D1939" s="6">
        <v>0.49947724992054987</v>
      </c>
      <c r="E1939" s="6">
        <f t="shared" si="108"/>
        <v>149.93448297476553</v>
      </c>
      <c r="AD1939" s="6">
        <v>149.93448297476553</v>
      </c>
      <c r="AE1939" s="6">
        <f t="shared" si="109"/>
        <v>44.980344892429656</v>
      </c>
      <c r="BE1939" s="52"/>
    </row>
    <row r="1940" spans="4:57" x14ac:dyDescent="0.55000000000000004">
      <c r="D1940" s="6">
        <v>0.64073736342081133</v>
      </c>
      <c r="E1940" s="6">
        <f t="shared" si="108"/>
        <v>168.02152154475942</v>
      </c>
      <c r="AD1940" s="6">
        <v>168.02152154475942</v>
      </c>
      <c r="AE1940" s="6">
        <f t="shared" si="109"/>
        <v>50.406456463427823</v>
      </c>
      <c r="BE1940" s="52"/>
    </row>
    <row r="1941" spans="4:57" x14ac:dyDescent="0.55000000000000004">
      <c r="D1941" s="6">
        <v>0.5262629543916777</v>
      </c>
      <c r="E1941" s="6">
        <f t="shared" si="108"/>
        <v>153.29395430894192</v>
      </c>
      <c r="AD1941" s="6">
        <v>153.29395430894192</v>
      </c>
      <c r="AE1941" s="6">
        <f t="shared" si="109"/>
        <v>45.988186292682578</v>
      </c>
      <c r="BE1941" s="52"/>
    </row>
    <row r="1942" spans="4:57" x14ac:dyDescent="0.55000000000000004">
      <c r="D1942" s="6">
        <v>0.7319148788631884</v>
      </c>
      <c r="E1942" s="6">
        <f t="shared" si="108"/>
        <v>180.93073296900866</v>
      </c>
      <c r="AD1942" s="6">
        <v>180.93073296900866</v>
      </c>
      <c r="AE1942" s="6">
        <f t="shared" si="109"/>
        <v>54.279219890702599</v>
      </c>
      <c r="BE1942" s="52"/>
    </row>
    <row r="1943" spans="4:57" x14ac:dyDescent="0.55000000000000004">
      <c r="D1943" s="6">
        <v>0.77435957974838343</v>
      </c>
      <c r="E1943" s="6">
        <f t="shared" si="108"/>
        <v>187.66406941323191</v>
      </c>
      <c r="AD1943" s="6">
        <v>187.66406941323191</v>
      </c>
      <c r="AE1943" s="6">
        <f t="shared" si="109"/>
        <v>56.29922082396957</v>
      </c>
      <c r="BE1943" s="52"/>
    </row>
    <row r="1944" spans="4:57" x14ac:dyDescent="0.55000000000000004">
      <c r="D1944" s="6">
        <v>0.64670463437130943</v>
      </c>
      <c r="E1944" s="6">
        <f t="shared" si="108"/>
        <v>168.821938262429</v>
      </c>
      <c r="AD1944" s="6">
        <v>168.821938262429</v>
      </c>
      <c r="AE1944" s="6">
        <f t="shared" si="109"/>
        <v>50.646581478728699</v>
      </c>
      <c r="BE1944" s="52"/>
    </row>
    <row r="1945" spans="4:57" x14ac:dyDescent="0.55000000000000004">
      <c r="D1945" s="6">
        <v>0.77876978244782591</v>
      </c>
      <c r="E1945" s="6">
        <f t="shared" si="108"/>
        <v>188.40225131613568</v>
      </c>
      <c r="AD1945" s="6">
        <v>188.40225131613568</v>
      </c>
      <c r="AE1945" s="6">
        <f t="shared" si="109"/>
        <v>56.520675394840701</v>
      </c>
      <c r="BE1945" s="52"/>
    </row>
    <row r="1946" spans="4:57" x14ac:dyDescent="0.55000000000000004">
      <c r="D1946" s="6">
        <v>0.24941372647645765</v>
      </c>
      <c r="E1946" s="6">
        <f t="shared" si="108"/>
        <v>116.18320881139763</v>
      </c>
      <c r="AD1946" s="6">
        <v>116.18320881139763</v>
      </c>
      <c r="AE1946" s="6">
        <f t="shared" si="109"/>
        <v>34.854962643419292</v>
      </c>
      <c r="BE1946" s="52"/>
    </row>
    <row r="1947" spans="4:57" x14ac:dyDescent="0.55000000000000004">
      <c r="D1947" s="6">
        <v>0.68038605356080351</v>
      </c>
      <c r="E1947" s="6">
        <f t="shared" si="108"/>
        <v>173.43893035057039</v>
      </c>
      <c r="AD1947" s="6">
        <v>173.43893035057039</v>
      </c>
      <c r="AE1947" s="6">
        <f t="shared" si="109"/>
        <v>52.031679105171115</v>
      </c>
      <c r="BE1947" s="52"/>
    </row>
    <row r="1948" spans="4:57" x14ac:dyDescent="0.55000000000000004">
      <c r="D1948" s="6">
        <v>0.69714936309610087</v>
      </c>
      <c r="E1948" s="6">
        <f t="shared" si="108"/>
        <v>175.81096344139485</v>
      </c>
      <c r="AD1948" s="6">
        <v>175.81096344139485</v>
      </c>
      <c r="AE1948" s="6">
        <f t="shared" si="109"/>
        <v>52.743289032418453</v>
      </c>
      <c r="BE1948" s="52"/>
    </row>
    <row r="1949" spans="4:57" x14ac:dyDescent="0.55000000000000004">
      <c r="D1949" s="6">
        <v>0.83985564845561378</v>
      </c>
      <c r="E1949" s="6">
        <f t="shared" si="108"/>
        <v>199.69323899750077</v>
      </c>
      <c r="AD1949" s="6">
        <v>199.69323899750077</v>
      </c>
      <c r="AE1949" s="6">
        <f t="shared" si="109"/>
        <v>59.907971699250226</v>
      </c>
      <c r="BE1949" s="52"/>
    </row>
    <row r="1950" spans="4:57" x14ac:dyDescent="0.55000000000000004">
      <c r="D1950" s="6">
        <v>0.4543456617135373</v>
      </c>
      <c r="E1950" s="6">
        <f t="shared" si="108"/>
        <v>144.26553046478574</v>
      </c>
      <c r="AD1950" s="6">
        <v>144.26553046478574</v>
      </c>
      <c r="AE1950" s="6">
        <f t="shared" si="109"/>
        <v>43.279659139435722</v>
      </c>
      <c r="BE1950" s="52"/>
    </row>
    <row r="1951" spans="4:57" x14ac:dyDescent="0.55000000000000004">
      <c r="D1951" s="6">
        <v>0.43261027628334381</v>
      </c>
      <c r="E1951" s="6">
        <f t="shared" si="108"/>
        <v>141.51337747707157</v>
      </c>
      <c r="AD1951" s="6">
        <v>141.51337747707157</v>
      </c>
      <c r="AE1951" s="6">
        <f t="shared" si="109"/>
        <v>42.454013243121473</v>
      </c>
      <c r="BE1951" s="52"/>
    </row>
    <row r="1952" spans="4:57" x14ac:dyDescent="0.55000000000000004">
      <c r="D1952" s="6">
        <v>0.55808712340098532</v>
      </c>
      <c r="E1952" s="6">
        <f t="shared" si="108"/>
        <v>157.30605731833768</v>
      </c>
      <c r="AD1952" s="6">
        <v>157.30605731833768</v>
      </c>
      <c r="AE1952" s="6">
        <f t="shared" si="109"/>
        <v>47.191817195501301</v>
      </c>
      <c r="BE1952" s="52"/>
    </row>
    <row r="1953" spans="4:57" x14ac:dyDescent="0.55000000000000004">
      <c r="D1953" s="6">
        <v>0.78033053436291122</v>
      </c>
      <c r="E1953" s="6">
        <f t="shared" si="108"/>
        <v>188.66550065229279</v>
      </c>
      <c r="AD1953" s="6">
        <v>188.66550065229279</v>
      </c>
      <c r="AE1953" s="6">
        <f t="shared" si="109"/>
        <v>56.599650195687836</v>
      </c>
      <c r="BE1953" s="52"/>
    </row>
    <row r="1954" spans="4:57" x14ac:dyDescent="0.55000000000000004">
      <c r="D1954" s="6">
        <v>0.87018795834506779</v>
      </c>
      <c r="E1954" s="6">
        <f t="shared" si="108"/>
        <v>206.36400382485078</v>
      </c>
      <c r="AD1954" s="6">
        <v>206.36400382485078</v>
      </c>
      <c r="AE1954" s="6">
        <f t="shared" si="109"/>
        <v>61.909201147455235</v>
      </c>
      <c r="BE1954" s="52"/>
    </row>
    <row r="1955" spans="4:57" x14ac:dyDescent="0.55000000000000004">
      <c r="D1955" s="6">
        <v>0.45828047518166037</v>
      </c>
      <c r="E1955" s="6">
        <f t="shared" si="108"/>
        <v>144.76166602192032</v>
      </c>
      <c r="AD1955" s="6">
        <v>144.76166602192032</v>
      </c>
      <c r="AE1955" s="6">
        <f t="shared" si="109"/>
        <v>43.428499806576092</v>
      </c>
      <c r="BE1955" s="52"/>
    </row>
    <row r="1956" spans="4:57" x14ac:dyDescent="0.55000000000000004">
      <c r="D1956" s="6">
        <v>2.5522775549419174E-3</v>
      </c>
      <c r="E1956" s="6">
        <f t="shared" si="108"/>
        <v>9.9819706058014503</v>
      </c>
      <c r="AD1956" s="6">
        <v>9.9819706058014503</v>
      </c>
      <c r="AE1956" s="6">
        <f t="shared" si="109"/>
        <v>2.9945911817404349</v>
      </c>
      <c r="BE1956" s="52"/>
    </row>
    <row r="1957" spans="4:57" x14ac:dyDescent="0.55000000000000004">
      <c r="D1957" s="6">
        <v>0.28443132353014389</v>
      </c>
      <c r="E1957" s="6">
        <f t="shared" si="108"/>
        <v>121.51363324530351</v>
      </c>
      <c r="AD1957" s="6">
        <v>121.51363324530351</v>
      </c>
      <c r="AE1957" s="6">
        <f t="shared" si="109"/>
        <v>36.454089973591053</v>
      </c>
      <c r="BE1957" s="52"/>
    </row>
    <row r="1958" spans="4:57" x14ac:dyDescent="0.55000000000000004">
      <c r="D1958" s="6">
        <v>0.46189288202555023</v>
      </c>
      <c r="E1958" s="6">
        <f t="shared" si="108"/>
        <v>145.21669489909897</v>
      </c>
      <c r="AD1958" s="6">
        <v>145.21669489909897</v>
      </c>
      <c r="AE1958" s="6">
        <f t="shared" si="109"/>
        <v>43.56500846972969</v>
      </c>
      <c r="BE1958" s="52"/>
    </row>
    <row r="1959" spans="4:57" x14ac:dyDescent="0.55000000000000004">
      <c r="D1959" s="6">
        <v>0.98414232335415119</v>
      </c>
      <c r="E1959" s="6">
        <f t="shared" si="108"/>
        <v>257.39899434779682</v>
      </c>
      <c r="AD1959" s="6">
        <v>257.39899434779682</v>
      </c>
      <c r="AE1959" s="6">
        <f t="shared" si="109"/>
        <v>77.219698304339047</v>
      </c>
      <c r="BE1959" s="52"/>
    </row>
    <row r="1960" spans="4:57" x14ac:dyDescent="0.55000000000000004">
      <c r="D1960" s="6">
        <v>0.30963510904886793</v>
      </c>
      <c r="E1960" s="6">
        <f t="shared" si="108"/>
        <v>125.15575483814655</v>
      </c>
      <c r="AD1960" s="6">
        <v>125.15575483814655</v>
      </c>
      <c r="AE1960" s="6">
        <f t="shared" si="109"/>
        <v>37.546726451443966</v>
      </c>
      <c r="BE1960" s="52"/>
    </row>
    <row r="1961" spans="4:57" x14ac:dyDescent="0.55000000000000004">
      <c r="D1961" s="6">
        <v>0.80770635352428544</v>
      </c>
      <c r="E1961" s="6">
        <f t="shared" si="108"/>
        <v>193.47375762956068</v>
      </c>
      <c r="AD1961" s="6">
        <v>193.47375762956068</v>
      </c>
      <c r="AE1961" s="6">
        <f t="shared" si="109"/>
        <v>58.042127288868201</v>
      </c>
      <c r="BE1961" s="52"/>
    </row>
    <row r="1962" spans="4:57" x14ac:dyDescent="0.55000000000000004">
      <c r="D1962" s="6">
        <v>0.15102938238103847</v>
      </c>
      <c r="E1962" s="6">
        <f t="shared" si="108"/>
        <v>98.398574806678951</v>
      </c>
      <c r="AD1962" s="6">
        <v>98.398574806678951</v>
      </c>
      <c r="AE1962" s="6">
        <f t="shared" si="109"/>
        <v>29.519572442003685</v>
      </c>
      <c r="BE1962" s="52"/>
    </row>
    <row r="1963" spans="4:57" x14ac:dyDescent="0.55000000000000004">
      <c r="D1963" s="6">
        <v>0.9842557438305255</v>
      </c>
      <c r="E1963" s="6">
        <f t="shared" si="108"/>
        <v>257.5422015933413</v>
      </c>
      <c r="AD1963" s="6">
        <v>257.5422015933413</v>
      </c>
      <c r="AE1963" s="6">
        <f t="shared" si="109"/>
        <v>77.262660478002388</v>
      </c>
      <c r="BE1963" s="52"/>
    </row>
    <row r="1964" spans="4:57" x14ac:dyDescent="0.55000000000000004">
      <c r="D1964" s="6">
        <v>0.86189396084909631</v>
      </c>
      <c r="E1964" s="6">
        <f t="shared" si="108"/>
        <v>204.44340239813803</v>
      </c>
      <c r="AD1964" s="6">
        <v>204.44340239813803</v>
      </c>
      <c r="AE1964" s="6">
        <f t="shared" si="109"/>
        <v>61.333020719441407</v>
      </c>
      <c r="BE1964" s="52"/>
    </row>
    <row r="1965" spans="4:57" x14ac:dyDescent="0.55000000000000004">
      <c r="D1965" s="6">
        <v>0.16077771819058484</v>
      </c>
      <c r="E1965" s="6">
        <f t="shared" si="108"/>
        <v>100.43667193012158</v>
      </c>
      <c r="AD1965" s="6">
        <v>100.43667193012158</v>
      </c>
      <c r="AE1965" s="6">
        <f t="shared" si="109"/>
        <v>30.131001579036472</v>
      </c>
      <c r="BE1965" s="52"/>
    </row>
    <row r="1966" spans="4:57" x14ac:dyDescent="0.55000000000000004">
      <c r="D1966" s="6">
        <v>0.24921201396780635</v>
      </c>
      <c r="E1966" s="6">
        <f t="shared" si="108"/>
        <v>116.15142427731433</v>
      </c>
      <c r="AD1966" s="6">
        <v>116.15142427731433</v>
      </c>
      <c r="AE1966" s="6">
        <f t="shared" si="109"/>
        <v>34.845427283194297</v>
      </c>
      <c r="BE1966" s="52"/>
    </row>
    <row r="1967" spans="4:57" x14ac:dyDescent="0.55000000000000004">
      <c r="D1967" s="6">
        <v>0.22695348329217446</v>
      </c>
      <c r="E1967" s="6">
        <f t="shared" si="108"/>
        <v>112.55412787755574</v>
      </c>
      <c r="AD1967" s="6">
        <v>112.55412787755574</v>
      </c>
      <c r="AE1967" s="6">
        <f t="shared" si="109"/>
        <v>33.766238363266723</v>
      </c>
      <c r="BE1967" s="52"/>
    </row>
    <row r="1968" spans="4:57" x14ac:dyDescent="0.55000000000000004">
      <c r="D1968" s="6">
        <v>0.17817709446571517</v>
      </c>
      <c r="E1968" s="6">
        <f t="shared" si="108"/>
        <v>103.88328125286775</v>
      </c>
      <c r="AD1968" s="6">
        <v>103.88328125286775</v>
      </c>
      <c r="AE1968" s="6">
        <f t="shared" si="109"/>
        <v>31.164984375860321</v>
      </c>
      <c r="BE1968" s="52"/>
    </row>
    <row r="1969" spans="4:57" x14ac:dyDescent="0.55000000000000004">
      <c r="D1969" s="6">
        <v>0.2894818389090984</v>
      </c>
      <c r="E1969" s="6">
        <f t="shared" si="108"/>
        <v>122.25504502113058</v>
      </c>
      <c r="AD1969" s="6">
        <v>122.25504502113058</v>
      </c>
      <c r="AE1969" s="6">
        <f t="shared" si="109"/>
        <v>36.676513506339177</v>
      </c>
      <c r="BE1969" s="52"/>
    </row>
    <row r="1970" spans="4:57" x14ac:dyDescent="0.55000000000000004">
      <c r="D1970" s="6">
        <v>0.47354901844656316</v>
      </c>
      <c r="E1970" s="6">
        <f t="shared" si="108"/>
        <v>146.68242841897032</v>
      </c>
      <c r="AD1970" s="6">
        <v>146.68242841897032</v>
      </c>
      <c r="AE1970" s="6">
        <f t="shared" si="109"/>
        <v>44.004728525691092</v>
      </c>
      <c r="BE1970" s="52"/>
    </row>
    <row r="1971" spans="4:57" x14ac:dyDescent="0.55000000000000004">
      <c r="D1971" s="6">
        <v>0.69631838695839299</v>
      </c>
      <c r="E1971" s="6">
        <f t="shared" si="108"/>
        <v>175.69204528352626</v>
      </c>
      <c r="AD1971" s="6">
        <v>175.69204528352626</v>
      </c>
      <c r="AE1971" s="6">
        <f t="shared" si="109"/>
        <v>52.707613585057878</v>
      </c>
      <c r="BE1971" s="52"/>
    </row>
    <row r="1972" spans="4:57" x14ac:dyDescent="0.55000000000000004">
      <c r="D1972" s="6">
        <v>6.8488260982300986E-2</v>
      </c>
      <c r="E1972" s="6">
        <f t="shared" si="108"/>
        <v>75.642750637267937</v>
      </c>
      <c r="AD1972" s="6">
        <v>75.642750637267937</v>
      </c>
      <c r="AE1972" s="6">
        <f t="shared" si="109"/>
        <v>22.692825191180379</v>
      </c>
      <c r="BE1972" s="52"/>
    </row>
    <row r="1973" spans="4:57" x14ac:dyDescent="0.55000000000000004">
      <c r="D1973" s="6">
        <v>0.53489414858436213</v>
      </c>
      <c r="E1973" s="6">
        <f t="shared" si="108"/>
        <v>154.37892425706264</v>
      </c>
      <c r="AD1973" s="6">
        <v>154.37892425706264</v>
      </c>
      <c r="AE1973" s="6">
        <f t="shared" si="109"/>
        <v>46.313677277118792</v>
      </c>
      <c r="BE1973" s="52"/>
    </row>
    <row r="1974" spans="4:57" x14ac:dyDescent="0.55000000000000004">
      <c r="D1974" s="6">
        <v>0.34314001711755593</v>
      </c>
      <c r="E1974" s="6">
        <f t="shared" si="108"/>
        <v>129.80457694872052</v>
      </c>
      <c r="AD1974" s="6">
        <v>129.80457694872052</v>
      </c>
      <c r="AE1974" s="6">
        <f t="shared" si="109"/>
        <v>38.941373084616153</v>
      </c>
      <c r="BE1974" s="52"/>
    </row>
    <row r="1975" spans="4:57" x14ac:dyDescent="0.55000000000000004">
      <c r="D1975" s="6">
        <v>0.93018992328551819</v>
      </c>
      <c r="E1975" s="6">
        <f t="shared" si="108"/>
        <v>223.86035084768548</v>
      </c>
      <c r="AD1975" s="6">
        <v>223.86035084768548</v>
      </c>
      <c r="AE1975" s="6">
        <f t="shared" si="109"/>
        <v>67.158105254305639</v>
      </c>
      <c r="BE1975" s="52"/>
    </row>
    <row r="1976" spans="4:57" x14ac:dyDescent="0.55000000000000004">
      <c r="D1976" s="6">
        <v>0.91255781856097529</v>
      </c>
      <c r="E1976" s="6">
        <f t="shared" si="108"/>
        <v>217.83377147484467</v>
      </c>
      <c r="AD1976" s="6">
        <v>217.83377147484467</v>
      </c>
      <c r="AE1976" s="6">
        <f t="shared" si="109"/>
        <v>65.350131442453403</v>
      </c>
      <c r="BE1976" s="52"/>
    </row>
    <row r="1977" spans="4:57" x14ac:dyDescent="0.55000000000000004">
      <c r="D1977" s="6">
        <v>0.75030757380687829</v>
      </c>
      <c r="E1977" s="6">
        <f t="shared" si="108"/>
        <v>183.77289798471858</v>
      </c>
      <c r="AD1977" s="6">
        <v>183.77289798471858</v>
      </c>
      <c r="AE1977" s="6">
        <f t="shared" si="109"/>
        <v>55.131869395415571</v>
      </c>
      <c r="BE1977" s="52"/>
    </row>
    <row r="1978" spans="4:57" x14ac:dyDescent="0.55000000000000004">
      <c r="D1978" s="6">
        <v>0.5083752941670483</v>
      </c>
      <c r="E1978" s="6">
        <f t="shared" si="108"/>
        <v>151.04976457637537</v>
      </c>
      <c r="AD1978" s="6">
        <v>151.04976457637537</v>
      </c>
      <c r="AE1978" s="6">
        <f t="shared" si="109"/>
        <v>45.314929372912609</v>
      </c>
      <c r="BE1978" s="52"/>
    </row>
    <row r="1979" spans="4:57" x14ac:dyDescent="0.55000000000000004">
      <c r="D1979" s="6">
        <v>0.37813594153257024</v>
      </c>
      <c r="E1979" s="6">
        <f t="shared" si="108"/>
        <v>134.48099222161397</v>
      </c>
      <c r="AD1979" s="6">
        <v>134.48099222161397</v>
      </c>
      <c r="AE1979" s="6">
        <f t="shared" si="109"/>
        <v>40.344297666484188</v>
      </c>
      <c r="BE1979" s="52"/>
    </row>
    <row r="1980" spans="4:57" x14ac:dyDescent="0.55000000000000004">
      <c r="D1980" s="6">
        <v>0.32211503252003537</v>
      </c>
      <c r="E1980" s="6">
        <f t="shared" si="108"/>
        <v>126.91037048569868</v>
      </c>
      <c r="AD1980" s="6">
        <v>126.91037048569868</v>
      </c>
      <c r="AE1980" s="6">
        <f t="shared" si="109"/>
        <v>38.073111145709603</v>
      </c>
      <c r="BE1980" s="52"/>
    </row>
    <row r="1981" spans="4:57" x14ac:dyDescent="0.55000000000000004">
      <c r="D1981" s="6">
        <v>0.3487003503796775</v>
      </c>
      <c r="E1981" s="6">
        <f t="shared" si="108"/>
        <v>130.55841847919626</v>
      </c>
      <c r="AD1981" s="6">
        <v>130.55841847919626</v>
      </c>
      <c r="AE1981" s="6">
        <f t="shared" si="109"/>
        <v>39.167525543758877</v>
      </c>
      <c r="BE1981" s="52"/>
    </row>
    <row r="1982" spans="4:57" x14ac:dyDescent="0.55000000000000004">
      <c r="D1982" s="6">
        <v>0.14574563444995026</v>
      </c>
      <c r="E1982" s="6">
        <f t="shared" si="108"/>
        <v>97.257208809116861</v>
      </c>
      <c r="AD1982" s="6">
        <v>97.257208809116861</v>
      </c>
      <c r="AE1982" s="6">
        <f t="shared" si="109"/>
        <v>29.177162642735055</v>
      </c>
      <c r="BE1982" s="52"/>
    </row>
    <row r="1983" spans="4:57" x14ac:dyDescent="0.55000000000000004">
      <c r="D1983" s="6">
        <v>0.63903468714048206</v>
      </c>
      <c r="E1983" s="6">
        <f t="shared" si="108"/>
        <v>167.79398721661963</v>
      </c>
      <c r="AD1983" s="6">
        <v>167.79398721661963</v>
      </c>
      <c r="AE1983" s="6">
        <f t="shared" si="109"/>
        <v>50.338196164985888</v>
      </c>
      <c r="BE1983" s="52"/>
    </row>
    <row r="1984" spans="4:57" x14ac:dyDescent="0.55000000000000004">
      <c r="D1984" s="6">
        <v>0.82396648620562229</v>
      </c>
      <c r="E1984" s="6">
        <f t="shared" si="108"/>
        <v>196.52937068688624</v>
      </c>
      <c r="AD1984" s="6">
        <v>196.52937068688624</v>
      </c>
      <c r="AE1984" s="6">
        <f t="shared" si="109"/>
        <v>58.958811206065867</v>
      </c>
      <c r="BE1984" s="52"/>
    </row>
    <row r="1985" spans="4:57" x14ac:dyDescent="0.55000000000000004">
      <c r="D1985" s="6">
        <v>0.97301776882627744</v>
      </c>
      <c r="E1985" s="6">
        <f t="shared" si="108"/>
        <v>246.35608606442878</v>
      </c>
      <c r="AD1985" s="6">
        <v>246.35608606442878</v>
      </c>
      <c r="AE1985" s="6">
        <f t="shared" si="109"/>
        <v>73.906825819328631</v>
      </c>
      <c r="BE1985" s="52"/>
    </row>
    <row r="1986" spans="4:57" x14ac:dyDescent="0.55000000000000004">
      <c r="D1986" s="6">
        <v>0.6053865165953819</v>
      </c>
      <c r="E1986" s="6">
        <f t="shared" si="108"/>
        <v>163.36572868018834</v>
      </c>
      <c r="AD1986" s="6">
        <v>163.36572868018834</v>
      </c>
      <c r="AE1986" s="6">
        <f t="shared" si="109"/>
        <v>49.009718604056502</v>
      </c>
      <c r="BE1986" s="52"/>
    </row>
    <row r="1987" spans="4:57" x14ac:dyDescent="0.55000000000000004">
      <c r="D1987" s="6">
        <v>0.38091350653394462</v>
      </c>
      <c r="E1987" s="6">
        <f t="shared" ref="E1987:E2050" si="110">_xlfn.NORM.INV(D1987,$B$1,$B$2)</f>
        <v>134.84587649463685</v>
      </c>
      <c r="AD1987" s="6">
        <v>134.84587649463685</v>
      </c>
      <c r="AE1987" s="6">
        <f t="shared" ref="AE1987:AE2050" si="111">AD1987*0.3</f>
        <v>40.453762948391052</v>
      </c>
      <c r="BE1987" s="52"/>
    </row>
    <row r="1988" spans="4:57" x14ac:dyDescent="0.55000000000000004">
      <c r="D1988" s="6">
        <v>0.39411695140577263</v>
      </c>
      <c r="E1988" s="6">
        <f t="shared" si="110"/>
        <v>136.56976550083672</v>
      </c>
      <c r="AD1988" s="6">
        <v>136.56976550083672</v>
      </c>
      <c r="AE1988" s="6">
        <f t="shared" si="111"/>
        <v>40.970929650251016</v>
      </c>
      <c r="BE1988" s="52"/>
    </row>
    <row r="1989" spans="4:57" x14ac:dyDescent="0.55000000000000004">
      <c r="D1989" s="6">
        <v>0.64310556723194978</v>
      </c>
      <c r="E1989" s="6">
        <f t="shared" si="110"/>
        <v>168.33861538401945</v>
      </c>
      <c r="AD1989" s="6">
        <v>168.33861538401945</v>
      </c>
      <c r="AE1989" s="6">
        <f t="shared" si="111"/>
        <v>50.501584615205836</v>
      </c>
      <c r="BE1989" s="52"/>
    </row>
    <row r="1990" spans="4:57" x14ac:dyDescent="0.55000000000000004">
      <c r="D1990" s="6">
        <v>0.84576384392359882</v>
      </c>
      <c r="E1990" s="6">
        <f t="shared" si="110"/>
        <v>200.92164095439199</v>
      </c>
      <c r="AD1990" s="6">
        <v>200.92164095439199</v>
      </c>
      <c r="AE1990" s="6">
        <f t="shared" si="111"/>
        <v>60.276492286317591</v>
      </c>
      <c r="BE1990" s="52"/>
    </row>
    <row r="1991" spans="4:57" x14ac:dyDescent="0.55000000000000004">
      <c r="D1991" s="6">
        <v>0.87653509145779873</v>
      </c>
      <c r="E1991" s="6">
        <f t="shared" si="110"/>
        <v>207.89194112644145</v>
      </c>
      <c r="AD1991" s="6">
        <v>207.89194112644145</v>
      </c>
      <c r="AE1991" s="6">
        <f t="shared" si="111"/>
        <v>62.367582337932433</v>
      </c>
      <c r="BE1991" s="52"/>
    </row>
    <row r="1992" spans="4:57" x14ac:dyDescent="0.55000000000000004">
      <c r="D1992" s="6">
        <v>0.16259166352220611</v>
      </c>
      <c r="E1992" s="6">
        <f t="shared" si="110"/>
        <v>100.80689564461356</v>
      </c>
      <c r="AD1992" s="6">
        <v>100.80689564461356</v>
      </c>
      <c r="AE1992" s="6">
        <f t="shared" si="111"/>
        <v>30.242068693384066</v>
      </c>
      <c r="BE1992" s="52"/>
    </row>
    <row r="1993" spans="4:57" x14ac:dyDescent="0.55000000000000004">
      <c r="D1993" s="6">
        <v>0.53891287981568448</v>
      </c>
      <c r="E1993" s="6">
        <f t="shared" si="110"/>
        <v>154.8847654654887</v>
      </c>
      <c r="AD1993" s="6">
        <v>154.8847654654887</v>
      </c>
      <c r="AE1993" s="6">
        <f t="shared" si="111"/>
        <v>46.465429639646608</v>
      </c>
      <c r="BE1993" s="52"/>
    </row>
    <row r="1994" spans="4:57" x14ac:dyDescent="0.55000000000000004">
      <c r="D1994" s="6">
        <v>0.76061176368538341</v>
      </c>
      <c r="E1994" s="6">
        <f t="shared" si="110"/>
        <v>185.41359105892599</v>
      </c>
      <c r="AD1994" s="6">
        <v>185.41359105892599</v>
      </c>
      <c r="AE1994" s="6">
        <f t="shared" si="111"/>
        <v>55.624077317677795</v>
      </c>
      <c r="BE1994" s="52"/>
    </row>
    <row r="1995" spans="4:57" x14ac:dyDescent="0.55000000000000004">
      <c r="D1995" s="6">
        <v>0.31809484031007595</v>
      </c>
      <c r="E1995" s="6">
        <f t="shared" si="110"/>
        <v>126.34835314000125</v>
      </c>
      <c r="AD1995" s="6">
        <v>126.34835314000125</v>
      </c>
      <c r="AE1995" s="6">
        <f t="shared" si="111"/>
        <v>37.904505942000377</v>
      </c>
      <c r="BE1995" s="52"/>
    </row>
    <row r="1996" spans="4:57" x14ac:dyDescent="0.55000000000000004">
      <c r="D1996" s="6">
        <v>0.98720034921718502</v>
      </c>
      <c r="E1996" s="6">
        <f t="shared" si="110"/>
        <v>261.61185124110438</v>
      </c>
      <c r="AD1996" s="6">
        <v>261.61185124110438</v>
      </c>
      <c r="AE1996" s="6">
        <f t="shared" si="111"/>
        <v>78.48355537233131</v>
      </c>
      <c r="BE1996" s="52"/>
    </row>
    <row r="1997" spans="4:57" x14ac:dyDescent="0.55000000000000004">
      <c r="D1997" s="6">
        <v>8.5342385562468426E-2</v>
      </c>
      <c r="E1997" s="6">
        <f t="shared" si="110"/>
        <v>81.499658743414656</v>
      </c>
      <c r="AD1997" s="6">
        <v>81.499658743414656</v>
      </c>
      <c r="AE1997" s="6">
        <f t="shared" si="111"/>
        <v>24.449897623024395</v>
      </c>
      <c r="BE1997" s="52"/>
    </row>
    <row r="1998" spans="4:57" x14ac:dyDescent="0.55000000000000004">
      <c r="D1998" s="6">
        <v>0.94892199085145124</v>
      </c>
      <c r="E1998" s="6">
        <f t="shared" si="110"/>
        <v>231.72449666209468</v>
      </c>
      <c r="AD1998" s="6">
        <v>231.72449666209468</v>
      </c>
      <c r="AE1998" s="6">
        <f t="shared" si="111"/>
        <v>69.517348998628407</v>
      </c>
      <c r="BE1998" s="52"/>
    </row>
    <row r="1999" spans="4:57" x14ac:dyDescent="0.55000000000000004">
      <c r="D1999" s="6">
        <v>0.83915298568897212</v>
      </c>
      <c r="E1999" s="6">
        <f t="shared" si="110"/>
        <v>199.54913492350539</v>
      </c>
      <c r="AD1999" s="6">
        <v>199.54913492350539</v>
      </c>
      <c r="AE1999" s="6">
        <f t="shared" si="111"/>
        <v>59.864740477051612</v>
      </c>
      <c r="BE1999" s="52"/>
    </row>
    <row r="2000" spans="4:57" x14ac:dyDescent="0.55000000000000004">
      <c r="D2000" s="6">
        <v>0.91174685253473775</v>
      </c>
      <c r="E2000" s="6">
        <f t="shared" si="110"/>
        <v>217.57953376741006</v>
      </c>
      <c r="AD2000" s="6">
        <v>217.57953376741006</v>
      </c>
      <c r="AE2000" s="6">
        <f t="shared" si="111"/>
        <v>65.273860130223014</v>
      </c>
      <c r="BE2000" s="52"/>
    </row>
    <row r="2001" spans="4:57" x14ac:dyDescent="0.55000000000000004">
      <c r="D2001" s="6">
        <v>0.35611005084630443</v>
      </c>
      <c r="E2001" s="6">
        <f t="shared" si="110"/>
        <v>131.55619655735836</v>
      </c>
      <c r="AD2001" s="6">
        <v>131.55619655735836</v>
      </c>
      <c r="AE2001" s="6">
        <f t="shared" si="111"/>
        <v>39.466858967207507</v>
      </c>
      <c r="BE2001" s="52"/>
    </row>
    <row r="2002" spans="4:57" x14ac:dyDescent="0.55000000000000004">
      <c r="D2002" s="6">
        <v>0.16199487273898228</v>
      </c>
      <c r="E2002" s="6">
        <f t="shared" si="110"/>
        <v>100.68538992189991</v>
      </c>
      <c r="AD2002" s="6">
        <v>100.68538992189991</v>
      </c>
      <c r="AE2002" s="6">
        <f t="shared" si="111"/>
        <v>30.205616976569971</v>
      </c>
      <c r="BE2002" s="52"/>
    </row>
    <row r="2003" spans="4:57" x14ac:dyDescent="0.55000000000000004">
      <c r="D2003" s="6">
        <v>0.56279826574629233</v>
      </c>
      <c r="E2003" s="6">
        <f t="shared" si="110"/>
        <v>157.90338396924261</v>
      </c>
      <c r="AD2003" s="6">
        <v>157.90338396924261</v>
      </c>
      <c r="AE2003" s="6">
        <f t="shared" si="111"/>
        <v>47.371015190772781</v>
      </c>
      <c r="BE2003" s="52"/>
    </row>
    <row r="2004" spans="4:57" x14ac:dyDescent="0.55000000000000004">
      <c r="D2004" s="6">
        <v>0.65187047900813</v>
      </c>
      <c r="E2004" s="6">
        <f t="shared" si="110"/>
        <v>169.51876551801337</v>
      </c>
      <c r="AD2004" s="6">
        <v>169.51876551801337</v>
      </c>
      <c r="AE2004" s="6">
        <f t="shared" si="111"/>
        <v>50.855629655404009</v>
      </c>
      <c r="BE2004" s="52"/>
    </row>
    <row r="2005" spans="4:57" x14ac:dyDescent="0.55000000000000004">
      <c r="D2005" s="6">
        <v>0.72120514077009301</v>
      </c>
      <c r="E2005" s="6">
        <f t="shared" si="110"/>
        <v>179.32126710132653</v>
      </c>
      <c r="AD2005" s="6">
        <v>179.32126710132653</v>
      </c>
      <c r="AE2005" s="6">
        <f t="shared" si="111"/>
        <v>53.796380130397957</v>
      </c>
      <c r="BE2005" s="52"/>
    </row>
    <row r="2006" spans="4:57" x14ac:dyDescent="0.55000000000000004">
      <c r="D2006" s="6">
        <v>0.89452413820541377</v>
      </c>
      <c r="E2006" s="6">
        <f t="shared" si="110"/>
        <v>212.54763655832409</v>
      </c>
      <c r="AD2006" s="6">
        <v>212.54763655832409</v>
      </c>
      <c r="AE2006" s="6">
        <f t="shared" si="111"/>
        <v>63.764290967497224</v>
      </c>
      <c r="BE2006" s="52"/>
    </row>
    <row r="2007" spans="4:57" x14ac:dyDescent="0.55000000000000004">
      <c r="D2007" s="6">
        <v>7.1920887784970744E-2</v>
      </c>
      <c r="E2007" s="6">
        <f t="shared" si="110"/>
        <v>76.918344395688862</v>
      </c>
      <c r="AD2007" s="6">
        <v>76.918344395688862</v>
      </c>
      <c r="AE2007" s="6">
        <f t="shared" si="111"/>
        <v>23.075503318706659</v>
      </c>
      <c r="BE2007" s="52"/>
    </row>
    <row r="2008" spans="4:57" x14ac:dyDescent="0.55000000000000004">
      <c r="D2008" s="6">
        <v>1.3228565573339068E-2</v>
      </c>
      <c r="E2008" s="6">
        <f t="shared" si="110"/>
        <v>39.028240001448196</v>
      </c>
      <c r="AD2008" s="6">
        <v>39.028240001448196</v>
      </c>
      <c r="AE2008" s="6">
        <f t="shared" si="111"/>
        <v>11.708472000434458</v>
      </c>
      <c r="BE2008" s="52"/>
    </row>
    <row r="2009" spans="4:57" x14ac:dyDescent="0.55000000000000004">
      <c r="D2009" s="6">
        <v>0.12634164686911831</v>
      </c>
      <c r="E2009" s="6">
        <f t="shared" si="110"/>
        <v>92.80719187504539</v>
      </c>
      <c r="AD2009" s="6">
        <v>92.80719187504539</v>
      </c>
      <c r="AE2009" s="6">
        <f t="shared" si="111"/>
        <v>27.842157562513616</v>
      </c>
      <c r="BE2009" s="52"/>
    </row>
    <row r="2010" spans="4:57" x14ac:dyDescent="0.55000000000000004">
      <c r="D2010" s="6">
        <v>0.25295673415245667</v>
      </c>
      <c r="E2010" s="6">
        <f t="shared" si="110"/>
        <v>116.73928757227478</v>
      </c>
      <c r="AD2010" s="6">
        <v>116.73928757227478</v>
      </c>
      <c r="AE2010" s="6">
        <f t="shared" si="111"/>
        <v>35.02178627168243</v>
      </c>
      <c r="BE2010" s="52"/>
    </row>
    <row r="2011" spans="4:57" x14ac:dyDescent="0.55000000000000004">
      <c r="D2011" s="6">
        <v>0.54655376911122999</v>
      </c>
      <c r="E2011" s="6">
        <f t="shared" si="110"/>
        <v>155.84795516803823</v>
      </c>
      <c r="AD2011" s="6">
        <v>155.84795516803823</v>
      </c>
      <c r="AE2011" s="6">
        <f t="shared" si="111"/>
        <v>46.754386550411468</v>
      </c>
      <c r="BE2011" s="52"/>
    </row>
    <row r="2012" spans="4:57" x14ac:dyDescent="0.55000000000000004">
      <c r="D2012" s="6">
        <v>0.21251137089026717</v>
      </c>
      <c r="E2012" s="6">
        <f t="shared" si="110"/>
        <v>110.11311676630928</v>
      </c>
      <c r="AD2012" s="6">
        <v>110.11311676630928</v>
      </c>
      <c r="AE2012" s="6">
        <f t="shared" si="111"/>
        <v>33.033935029892781</v>
      </c>
      <c r="BE2012" s="52"/>
    </row>
    <row r="2013" spans="4:57" x14ac:dyDescent="0.55000000000000004">
      <c r="D2013" s="6">
        <v>0.91878054775174101</v>
      </c>
      <c r="E2013" s="6">
        <f t="shared" si="110"/>
        <v>219.84578804247082</v>
      </c>
      <c r="AD2013" s="6">
        <v>219.84578804247082</v>
      </c>
      <c r="AE2013" s="6">
        <f t="shared" si="111"/>
        <v>65.953736412741236</v>
      </c>
      <c r="BE2013" s="52"/>
    </row>
    <row r="2014" spans="4:57" x14ac:dyDescent="0.55000000000000004">
      <c r="D2014" s="6">
        <v>0.30722267864732267</v>
      </c>
      <c r="E2014" s="6">
        <f t="shared" si="110"/>
        <v>124.81308975504214</v>
      </c>
      <c r="AD2014" s="6">
        <v>124.81308975504214</v>
      </c>
      <c r="AE2014" s="6">
        <f t="shared" si="111"/>
        <v>37.443926926512638</v>
      </c>
      <c r="BE2014" s="52"/>
    </row>
    <row r="2015" spans="4:57" x14ac:dyDescent="0.55000000000000004">
      <c r="D2015" s="6">
        <v>0.9891741461264757</v>
      </c>
      <c r="E2015" s="6">
        <f t="shared" si="110"/>
        <v>264.82114947294923</v>
      </c>
      <c r="AD2015" s="6">
        <v>264.82114947294923</v>
      </c>
      <c r="AE2015" s="6">
        <f t="shared" si="111"/>
        <v>79.446344841884766</v>
      </c>
      <c r="BE2015" s="52"/>
    </row>
    <row r="2016" spans="4:57" x14ac:dyDescent="0.55000000000000004">
      <c r="D2016" s="6">
        <v>0.51982999342236047</v>
      </c>
      <c r="E2016" s="6">
        <f t="shared" si="110"/>
        <v>152.48634542144788</v>
      </c>
      <c r="AD2016" s="6">
        <v>152.48634542144788</v>
      </c>
      <c r="AE2016" s="6">
        <f t="shared" si="111"/>
        <v>45.745903626434362</v>
      </c>
      <c r="BE2016" s="52"/>
    </row>
    <row r="2017" spans="4:57" x14ac:dyDescent="0.55000000000000004">
      <c r="D2017" s="6">
        <v>0.45758066798184349</v>
      </c>
      <c r="E2017" s="6">
        <f t="shared" si="110"/>
        <v>144.67346733490223</v>
      </c>
      <c r="AD2017" s="6">
        <v>144.67346733490223</v>
      </c>
      <c r="AE2017" s="6">
        <f t="shared" si="111"/>
        <v>43.402040200470665</v>
      </c>
      <c r="BE2017" s="52"/>
    </row>
    <row r="2018" spans="4:57" x14ac:dyDescent="0.55000000000000004">
      <c r="D2018" s="6">
        <v>0.73244141082928715</v>
      </c>
      <c r="E2018" s="6">
        <f t="shared" si="110"/>
        <v>181.0106792800139</v>
      </c>
      <c r="AD2018" s="6">
        <v>181.0106792800139</v>
      </c>
      <c r="AE2018" s="6">
        <f t="shared" si="111"/>
        <v>54.303203784004168</v>
      </c>
      <c r="BE2018" s="52"/>
    </row>
    <row r="2019" spans="4:57" x14ac:dyDescent="0.55000000000000004">
      <c r="D2019" s="6">
        <v>7.7195143892182738E-2</v>
      </c>
      <c r="E2019" s="6">
        <f t="shared" si="110"/>
        <v>78.79029421226528</v>
      </c>
      <c r="AD2019" s="6">
        <v>78.79029421226528</v>
      </c>
      <c r="AE2019" s="6">
        <f t="shared" si="111"/>
        <v>23.637088263679583</v>
      </c>
      <c r="BE2019" s="52"/>
    </row>
    <row r="2020" spans="4:57" x14ac:dyDescent="0.55000000000000004">
      <c r="D2020" s="6">
        <v>0.70816125301043786</v>
      </c>
      <c r="E2020" s="6">
        <f t="shared" si="110"/>
        <v>177.40104923341534</v>
      </c>
      <c r="AD2020" s="6">
        <v>177.40104923341534</v>
      </c>
      <c r="AE2020" s="6">
        <f t="shared" si="111"/>
        <v>53.220314770024601</v>
      </c>
      <c r="BE2020" s="52"/>
    </row>
    <row r="2021" spans="4:57" x14ac:dyDescent="0.55000000000000004">
      <c r="D2021" s="6">
        <v>0.58768839252088023</v>
      </c>
      <c r="E2021" s="6">
        <f t="shared" si="110"/>
        <v>161.08013278417096</v>
      </c>
      <c r="AD2021" s="6">
        <v>161.08013278417096</v>
      </c>
      <c r="AE2021" s="6">
        <f t="shared" si="111"/>
        <v>48.324039835251284</v>
      </c>
      <c r="BE2021" s="52"/>
    </row>
    <row r="2022" spans="4:57" x14ac:dyDescent="0.55000000000000004">
      <c r="D2022" s="6">
        <v>0.95994702084877681</v>
      </c>
      <c r="E2022" s="6">
        <f t="shared" si="110"/>
        <v>237.50358037301419</v>
      </c>
      <c r="AD2022" s="6">
        <v>237.50358037301419</v>
      </c>
      <c r="AE2022" s="6">
        <f t="shared" si="111"/>
        <v>71.251074111904259</v>
      </c>
      <c r="BE2022" s="52"/>
    </row>
    <row r="2023" spans="4:57" x14ac:dyDescent="0.55000000000000004">
      <c r="D2023" s="6">
        <v>0.12209996700954351</v>
      </c>
      <c r="E2023" s="6">
        <f t="shared" si="110"/>
        <v>91.772344569078655</v>
      </c>
      <c r="AD2023" s="6">
        <v>91.772344569078655</v>
      </c>
      <c r="AE2023" s="6">
        <f t="shared" si="111"/>
        <v>27.531703370723594</v>
      </c>
      <c r="BE2023" s="52"/>
    </row>
    <row r="2024" spans="4:57" x14ac:dyDescent="0.55000000000000004">
      <c r="D2024" s="6">
        <v>9.4983186704387101E-2</v>
      </c>
      <c r="E2024" s="6">
        <f t="shared" si="110"/>
        <v>84.466070262821603</v>
      </c>
      <c r="AD2024" s="6">
        <v>84.466070262821603</v>
      </c>
      <c r="AE2024" s="6">
        <f t="shared" si="111"/>
        <v>25.33982107884648</v>
      </c>
      <c r="BE2024" s="52"/>
    </row>
    <row r="2025" spans="4:57" x14ac:dyDescent="0.55000000000000004">
      <c r="D2025" s="6">
        <v>0.90610176195078984</v>
      </c>
      <c r="E2025" s="6">
        <f t="shared" si="110"/>
        <v>215.85628763272507</v>
      </c>
      <c r="AD2025" s="6">
        <v>215.85628763272507</v>
      </c>
      <c r="AE2025" s="6">
        <f t="shared" si="111"/>
        <v>64.756886289817515</v>
      </c>
      <c r="BE2025" s="52"/>
    </row>
    <row r="2026" spans="4:57" x14ac:dyDescent="0.55000000000000004">
      <c r="D2026" s="6">
        <v>0.43579989939501196</v>
      </c>
      <c r="E2026" s="6">
        <f t="shared" si="110"/>
        <v>141.91866300592619</v>
      </c>
      <c r="AD2026" s="6">
        <v>141.91866300592619</v>
      </c>
      <c r="AE2026" s="6">
        <f t="shared" si="111"/>
        <v>42.575598901777859</v>
      </c>
      <c r="BE2026" s="52"/>
    </row>
    <row r="2027" spans="4:57" x14ac:dyDescent="0.55000000000000004">
      <c r="D2027" s="6">
        <v>0.83906088303529169</v>
      </c>
      <c r="E2027" s="6">
        <f t="shared" si="110"/>
        <v>199.53027674851262</v>
      </c>
      <c r="AD2027" s="6">
        <v>199.53027674851262</v>
      </c>
      <c r="AE2027" s="6">
        <f t="shared" si="111"/>
        <v>59.859083024553783</v>
      </c>
      <c r="BE2027" s="52"/>
    </row>
    <row r="2028" spans="4:57" x14ac:dyDescent="0.55000000000000004">
      <c r="D2028" s="6">
        <v>0.29867726392566396</v>
      </c>
      <c r="E2028" s="6">
        <f t="shared" si="110"/>
        <v>123.58956760838389</v>
      </c>
      <c r="AD2028" s="6">
        <v>123.58956760838389</v>
      </c>
      <c r="AE2028" s="6">
        <f t="shared" si="111"/>
        <v>37.076870282515166</v>
      </c>
      <c r="BE2028" s="52"/>
    </row>
    <row r="2029" spans="4:57" x14ac:dyDescent="0.55000000000000004">
      <c r="D2029" s="6">
        <v>0.8991872947887547</v>
      </c>
      <c r="E2029" s="6">
        <f t="shared" si="110"/>
        <v>213.84671966738364</v>
      </c>
      <c r="AD2029" s="6">
        <v>213.84671966738364</v>
      </c>
      <c r="AE2029" s="6">
        <f t="shared" si="111"/>
        <v>64.154015900215086</v>
      </c>
      <c r="BE2029" s="52"/>
    </row>
    <row r="2030" spans="4:57" x14ac:dyDescent="0.55000000000000004">
      <c r="D2030" s="6">
        <v>0.7200384631240212</v>
      </c>
      <c r="E2030" s="6">
        <f t="shared" si="110"/>
        <v>179.14778863411874</v>
      </c>
      <c r="AD2030" s="6">
        <v>179.14778863411874</v>
      </c>
      <c r="AE2030" s="6">
        <f t="shared" si="111"/>
        <v>53.744336590235619</v>
      </c>
      <c r="BE2030" s="52"/>
    </row>
    <row r="2031" spans="4:57" x14ac:dyDescent="0.55000000000000004">
      <c r="D2031" s="6">
        <v>0.38314797555672087</v>
      </c>
      <c r="E2031" s="6">
        <f t="shared" si="110"/>
        <v>135.13882954539002</v>
      </c>
      <c r="AD2031" s="6">
        <v>135.13882954539002</v>
      </c>
      <c r="AE2031" s="6">
        <f t="shared" si="111"/>
        <v>40.541648863617006</v>
      </c>
      <c r="BE2031" s="52"/>
    </row>
    <row r="2032" spans="4:57" x14ac:dyDescent="0.55000000000000004">
      <c r="D2032" s="6">
        <v>0.36496734160636335</v>
      </c>
      <c r="E2032" s="6">
        <f t="shared" si="110"/>
        <v>132.7393790642156</v>
      </c>
      <c r="AD2032" s="6">
        <v>132.7393790642156</v>
      </c>
      <c r="AE2032" s="6">
        <f t="shared" si="111"/>
        <v>39.821813719264675</v>
      </c>
      <c r="BE2032" s="52"/>
    </row>
    <row r="2033" spans="4:57" x14ac:dyDescent="0.55000000000000004">
      <c r="D2033" s="6">
        <v>0.13174427906229824</v>
      </c>
      <c r="E2033" s="6">
        <f t="shared" si="110"/>
        <v>94.090816603809401</v>
      </c>
      <c r="AD2033" s="6">
        <v>94.090816603809401</v>
      </c>
      <c r="AE2033" s="6">
        <f t="shared" si="111"/>
        <v>28.227244981142821</v>
      </c>
      <c r="BE2033" s="52"/>
    </row>
    <row r="2034" spans="4:57" x14ac:dyDescent="0.55000000000000004">
      <c r="D2034" s="6">
        <v>0.62070278686685953</v>
      </c>
      <c r="E2034" s="6">
        <f t="shared" si="110"/>
        <v>165.36635395272106</v>
      </c>
      <c r="AD2034" s="6">
        <v>165.36635395272106</v>
      </c>
      <c r="AE2034" s="6">
        <f t="shared" si="111"/>
        <v>49.609906185816314</v>
      </c>
      <c r="BE2034" s="52"/>
    </row>
    <row r="2035" spans="4:57" x14ac:dyDescent="0.55000000000000004">
      <c r="D2035" s="6">
        <v>0.35856229172730936</v>
      </c>
      <c r="E2035" s="6">
        <f t="shared" si="110"/>
        <v>131.88478086721295</v>
      </c>
      <c r="AD2035" s="6">
        <v>131.88478086721295</v>
      </c>
      <c r="AE2035" s="6">
        <f t="shared" si="111"/>
        <v>39.565434260163883</v>
      </c>
      <c r="BE2035" s="52"/>
    </row>
    <row r="2036" spans="4:57" x14ac:dyDescent="0.55000000000000004">
      <c r="D2036" s="6">
        <v>0.64175457018640436</v>
      </c>
      <c r="E2036" s="6">
        <f t="shared" si="110"/>
        <v>168.15763227825079</v>
      </c>
      <c r="AD2036" s="6">
        <v>168.15763227825079</v>
      </c>
      <c r="AE2036" s="6">
        <f t="shared" si="111"/>
        <v>50.447289683475233</v>
      </c>
      <c r="BE2036" s="52"/>
    </row>
    <row r="2037" spans="4:57" x14ac:dyDescent="0.55000000000000004">
      <c r="D2037" s="6">
        <v>0.76596430768061996</v>
      </c>
      <c r="E2037" s="6">
        <f t="shared" si="110"/>
        <v>186.28103035297593</v>
      </c>
      <c r="AD2037" s="6">
        <v>186.28103035297593</v>
      </c>
      <c r="AE2037" s="6">
        <f t="shared" si="111"/>
        <v>55.884309105892775</v>
      </c>
      <c r="BE2037" s="52"/>
    </row>
    <row r="2038" spans="4:57" x14ac:dyDescent="0.55000000000000004">
      <c r="D2038" s="6">
        <v>0.51864135018240076</v>
      </c>
      <c r="E2038" s="6">
        <f t="shared" si="110"/>
        <v>152.33719762167411</v>
      </c>
      <c r="AD2038" s="6">
        <v>152.33719762167411</v>
      </c>
      <c r="AE2038" s="6">
        <f t="shared" si="111"/>
        <v>45.701159286502232</v>
      </c>
      <c r="BE2038" s="52"/>
    </row>
    <row r="2039" spans="4:57" x14ac:dyDescent="0.55000000000000004">
      <c r="D2039" s="6">
        <v>1.5506418983472936E-2</v>
      </c>
      <c r="E2039" s="6">
        <f t="shared" si="110"/>
        <v>42.154602875358634</v>
      </c>
      <c r="AD2039" s="6">
        <v>42.154602875358634</v>
      </c>
      <c r="AE2039" s="6">
        <f t="shared" si="111"/>
        <v>12.64638086260759</v>
      </c>
      <c r="BE2039" s="52"/>
    </row>
    <row r="2040" spans="4:57" x14ac:dyDescent="0.55000000000000004">
      <c r="D2040" s="6">
        <v>0.9180668841289501</v>
      </c>
      <c r="E2040" s="6">
        <f t="shared" si="110"/>
        <v>219.60927512028269</v>
      </c>
      <c r="AD2040" s="6">
        <v>219.60927512028269</v>
      </c>
      <c r="AE2040" s="6">
        <f t="shared" si="111"/>
        <v>65.882782536084804</v>
      </c>
      <c r="BE2040" s="52"/>
    </row>
    <row r="2041" spans="4:57" x14ac:dyDescent="0.55000000000000004">
      <c r="D2041" s="6">
        <v>6.0741135918830791E-2</v>
      </c>
      <c r="E2041" s="6">
        <f t="shared" si="110"/>
        <v>72.570907508946007</v>
      </c>
      <c r="AD2041" s="6">
        <v>72.570907508946007</v>
      </c>
      <c r="AE2041" s="6">
        <f t="shared" si="111"/>
        <v>21.771272252683801</v>
      </c>
      <c r="BE2041" s="52"/>
    </row>
    <row r="2042" spans="4:57" x14ac:dyDescent="0.55000000000000004">
      <c r="D2042" s="6">
        <v>0.1492867921511094</v>
      </c>
      <c r="E2042" s="6">
        <f t="shared" si="110"/>
        <v>98.025142656406615</v>
      </c>
      <c r="AD2042" s="6">
        <v>98.025142656406615</v>
      </c>
      <c r="AE2042" s="6">
        <f t="shared" si="111"/>
        <v>29.407542796921984</v>
      </c>
      <c r="BE2042" s="52"/>
    </row>
    <row r="2043" spans="4:57" x14ac:dyDescent="0.55000000000000004">
      <c r="D2043" s="6">
        <v>0.47400723623743757</v>
      </c>
      <c r="E2043" s="6">
        <f t="shared" si="110"/>
        <v>146.73998187269453</v>
      </c>
      <c r="AD2043" s="6">
        <v>146.73998187269453</v>
      </c>
      <c r="AE2043" s="6">
        <f t="shared" si="111"/>
        <v>44.021994561808356</v>
      </c>
      <c r="BE2043" s="52"/>
    </row>
    <row r="2044" spans="4:57" x14ac:dyDescent="0.55000000000000004">
      <c r="D2044" s="6">
        <v>0.83817068722843557</v>
      </c>
      <c r="E2044" s="6">
        <f t="shared" si="110"/>
        <v>199.34836947843516</v>
      </c>
      <c r="AD2044" s="6">
        <v>199.34836947843516</v>
      </c>
      <c r="AE2044" s="6">
        <f t="shared" si="111"/>
        <v>59.804510843530544</v>
      </c>
      <c r="BE2044" s="52"/>
    </row>
    <row r="2045" spans="4:57" x14ac:dyDescent="0.55000000000000004">
      <c r="D2045" s="6">
        <v>0.59100808780432812</v>
      </c>
      <c r="E2045" s="6">
        <f t="shared" si="110"/>
        <v>161.50694588851155</v>
      </c>
      <c r="AD2045" s="6">
        <v>161.50694588851155</v>
      </c>
      <c r="AE2045" s="6">
        <f t="shared" si="111"/>
        <v>48.452083766553464</v>
      </c>
      <c r="BE2045" s="52"/>
    </row>
    <row r="2046" spans="4:57" x14ac:dyDescent="0.55000000000000004">
      <c r="D2046" s="6">
        <v>0.86886287161188358</v>
      </c>
      <c r="E2046" s="6">
        <f t="shared" si="110"/>
        <v>206.05159820566666</v>
      </c>
      <c r="AD2046" s="6">
        <v>206.05159820566666</v>
      </c>
      <c r="AE2046" s="6">
        <f t="shared" si="111"/>
        <v>61.815479461699994</v>
      </c>
      <c r="BE2046" s="52"/>
    </row>
    <row r="2047" spans="4:57" x14ac:dyDescent="0.55000000000000004">
      <c r="D2047" s="6">
        <v>0.53020246595504916</v>
      </c>
      <c r="E2047" s="6">
        <f t="shared" si="110"/>
        <v>153.78894092248217</v>
      </c>
      <c r="AD2047" s="6">
        <v>153.78894092248217</v>
      </c>
      <c r="AE2047" s="6">
        <f t="shared" si="111"/>
        <v>46.136682276744651</v>
      </c>
      <c r="BE2047" s="52"/>
    </row>
    <row r="2048" spans="4:57" x14ac:dyDescent="0.55000000000000004">
      <c r="D2048" s="6">
        <v>0.21158193803760439</v>
      </c>
      <c r="E2048" s="6">
        <f t="shared" si="110"/>
        <v>109.95278359147164</v>
      </c>
      <c r="AD2048" s="6">
        <v>109.95278359147164</v>
      </c>
      <c r="AE2048" s="6">
        <f t="shared" si="111"/>
        <v>32.985835077441493</v>
      </c>
      <c r="BE2048" s="52"/>
    </row>
    <row r="2049" spans="4:57" x14ac:dyDescent="0.55000000000000004">
      <c r="D2049" s="6">
        <v>0.83980811981468095</v>
      </c>
      <c r="E2049" s="6">
        <f t="shared" si="110"/>
        <v>199.68347867584131</v>
      </c>
      <c r="AD2049" s="6">
        <v>199.68347867584131</v>
      </c>
      <c r="AE2049" s="6">
        <f t="shared" si="111"/>
        <v>59.905043602752393</v>
      </c>
      <c r="BE2049" s="52"/>
    </row>
    <row r="2050" spans="4:57" x14ac:dyDescent="0.55000000000000004">
      <c r="D2050" s="6">
        <v>0.44821276620411199</v>
      </c>
      <c r="E2050" s="6">
        <f t="shared" si="110"/>
        <v>143.49109573388506</v>
      </c>
      <c r="AD2050" s="6">
        <v>143.49109573388506</v>
      </c>
      <c r="AE2050" s="6">
        <f t="shared" si="111"/>
        <v>43.047328720165517</v>
      </c>
      <c r="BE2050" s="52"/>
    </row>
    <row r="2051" spans="4:57" x14ac:dyDescent="0.55000000000000004">
      <c r="D2051" s="6">
        <v>0.43102469861547332</v>
      </c>
      <c r="E2051" s="6">
        <f t="shared" ref="E2051:E2114" si="112">_xlfn.NORM.INV(D2051,$B$1,$B$2)</f>
        <v>141.3117019929276</v>
      </c>
      <c r="AD2051" s="6">
        <v>141.3117019929276</v>
      </c>
      <c r="AE2051" s="6">
        <f t="shared" ref="AE2051:AE2114" si="113">AD2051*0.3</f>
        <v>42.393510597878276</v>
      </c>
      <c r="BE2051" s="52"/>
    </row>
    <row r="2052" spans="4:57" x14ac:dyDescent="0.55000000000000004">
      <c r="D2052" s="6">
        <v>0.72838609100512053</v>
      </c>
      <c r="E2052" s="6">
        <f t="shared" si="112"/>
        <v>180.39695860097848</v>
      </c>
      <c r="AD2052" s="6">
        <v>180.39695860097848</v>
      </c>
      <c r="AE2052" s="6">
        <f t="shared" si="113"/>
        <v>54.119087580293545</v>
      </c>
      <c r="BE2052" s="52"/>
    </row>
    <row r="2053" spans="4:57" x14ac:dyDescent="0.55000000000000004">
      <c r="D2053" s="6">
        <v>0.67347752488515367</v>
      </c>
      <c r="E2053" s="6">
        <f t="shared" si="112"/>
        <v>172.47680653675587</v>
      </c>
      <c r="AD2053" s="6">
        <v>172.47680653675587</v>
      </c>
      <c r="AE2053" s="6">
        <f t="shared" si="113"/>
        <v>51.743041961026762</v>
      </c>
      <c r="BE2053" s="52"/>
    </row>
    <row r="2054" spans="4:57" x14ac:dyDescent="0.55000000000000004">
      <c r="D2054" s="6">
        <v>0.66230218379616557</v>
      </c>
      <c r="E2054" s="6">
        <f t="shared" si="112"/>
        <v>170.93772010152267</v>
      </c>
      <c r="AD2054" s="6">
        <v>170.93772010152267</v>
      </c>
      <c r="AE2054" s="6">
        <f t="shared" si="113"/>
        <v>51.2813160304568</v>
      </c>
      <c r="BE2054" s="52"/>
    </row>
    <row r="2055" spans="4:57" x14ac:dyDescent="0.55000000000000004">
      <c r="D2055" s="6">
        <v>0.84548989027622479</v>
      </c>
      <c r="E2055" s="6">
        <f t="shared" si="112"/>
        <v>200.86400301358256</v>
      </c>
      <c r="AD2055" s="6">
        <v>200.86400301358256</v>
      </c>
      <c r="AE2055" s="6">
        <f t="shared" si="113"/>
        <v>60.259200904074767</v>
      </c>
      <c r="BE2055" s="52"/>
    </row>
    <row r="2056" spans="4:57" x14ac:dyDescent="0.55000000000000004">
      <c r="D2056" s="6">
        <v>0.99829583062799399</v>
      </c>
      <c r="E2056" s="6">
        <f t="shared" si="112"/>
        <v>296.41441379104845</v>
      </c>
      <c r="AD2056" s="6">
        <v>296.41441379104845</v>
      </c>
      <c r="AE2056" s="6">
        <f t="shared" si="113"/>
        <v>88.924324137314528</v>
      </c>
      <c r="BE2056" s="52"/>
    </row>
    <row r="2057" spans="4:57" x14ac:dyDescent="0.55000000000000004">
      <c r="D2057" s="6">
        <v>0.21327459596773513</v>
      </c>
      <c r="E2057" s="6">
        <f t="shared" si="112"/>
        <v>110.24447195609014</v>
      </c>
      <c r="AD2057" s="6">
        <v>110.24447195609014</v>
      </c>
      <c r="AE2057" s="6">
        <f t="shared" si="113"/>
        <v>33.073341586827041</v>
      </c>
      <c r="BE2057" s="52"/>
    </row>
    <row r="2058" spans="4:57" x14ac:dyDescent="0.55000000000000004">
      <c r="D2058" s="6">
        <v>0.77664836728778408</v>
      </c>
      <c r="E2058" s="6">
        <f t="shared" si="112"/>
        <v>188.04613280104283</v>
      </c>
      <c r="AD2058" s="6">
        <v>188.04613280104283</v>
      </c>
      <c r="AE2058" s="6">
        <f t="shared" si="113"/>
        <v>56.413839840312846</v>
      </c>
      <c r="BE2058" s="52"/>
    </row>
    <row r="2059" spans="4:57" x14ac:dyDescent="0.55000000000000004">
      <c r="D2059" s="6">
        <v>3.1303817826412117E-2</v>
      </c>
      <c r="E2059" s="6">
        <f t="shared" si="112"/>
        <v>56.901612315435983</v>
      </c>
      <c r="AD2059" s="6">
        <v>56.901612315435983</v>
      </c>
      <c r="AE2059" s="6">
        <f t="shared" si="113"/>
        <v>17.070483694630795</v>
      </c>
      <c r="BE2059" s="52"/>
    </row>
    <row r="2060" spans="4:57" x14ac:dyDescent="0.55000000000000004">
      <c r="D2060" s="6">
        <v>3.3804063680287322E-2</v>
      </c>
      <c r="E2060" s="6">
        <f t="shared" si="112"/>
        <v>58.619507805345449</v>
      </c>
      <c r="AD2060" s="6">
        <v>58.619507805345449</v>
      </c>
      <c r="AE2060" s="6">
        <f t="shared" si="113"/>
        <v>17.585852341603633</v>
      </c>
      <c r="BE2060" s="52"/>
    </row>
    <row r="2061" spans="4:57" x14ac:dyDescent="0.55000000000000004">
      <c r="D2061" s="6">
        <v>7.2465441183243717E-2</v>
      </c>
      <c r="E2061" s="6">
        <f t="shared" si="112"/>
        <v>77.116383510260789</v>
      </c>
      <c r="AD2061" s="6">
        <v>77.116383510260789</v>
      </c>
      <c r="AE2061" s="6">
        <f t="shared" si="113"/>
        <v>23.134915053078235</v>
      </c>
      <c r="BE2061" s="52"/>
    </row>
    <row r="2062" spans="4:57" x14ac:dyDescent="0.55000000000000004">
      <c r="D2062" s="6">
        <v>0.91280217506491956</v>
      </c>
      <c r="E2062" s="6">
        <f t="shared" si="112"/>
        <v>217.91072200829817</v>
      </c>
      <c r="AD2062" s="6">
        <v>217.91072200829817</v>
      </c>
      <c r="AE2062" s="6">
        <f t="shared" si="113"/>
        <v>65.37321660248945</v>
      </c>
      <c r="BE2062" s="52"/>
    </row>
    <row r="2063" spans="4:57" x14ac:dyDescent="0.55000000000000004">
      <c r="D2063" s="6">
        <v>0.23274764373359724</v>
      </c>
      <c r="E2063" s="6">
        <f t="shared" si="112"/>
        <v>113.50859676412612</v>
      </c>
      <c r="AD2063" s="6">
        <v>113.50859676412612</v>
      </c>
      <c r="AE2063" s="6">
        <f t="shared" si="113"/>
        <v>34.052579029237833</v>
      </c>
      <c r="BE2063" s="52"/>
    </row>
    <row r="2064" spans="4:57" x14ac:dyDescent="0.55000000000000004">
      <c r="D2064" s="6">
        <v>0.21582423266145134</v>
      </c>
      <c r="E2064" s="6">
        <f t="shared" si="112"/>
        <v>110.68130463969086</v>
      </c>
      <c r="AD2064" s="6">
        <v>110.68130463969086</v>
      </c>
      <c r="AE2064" s="6">
        <f t="shared" si="113"/>
        <v>33.204391391907258</v>
      </c>
      <c r="BE2064" s="52"/>
    </row>
    <row r="2065" spans="4:57" x14ac:dyDescent="0.55000000000000004">
      <c r="D2065" s="6">
        <v>0.38825888183828017</v>
      </c>
      <c r="E2065" s="6">
        <f t="shared" si="112"/>
        <v>135.80700601722691</v>
      </c>
      <c r="AD2065" s="6">
        <v>135.80700601722691</v>
      </c>
      <c r="AE2065" s="6">
        <f t="shared" si="113"/>
        <v>40.742101805168069</v>
      </c>
      <c r="BE2065" s="52"/>
    </row>
    <row r="2066" spans="4:57" x14ac:dyDescent="0.55000000000000004">
      <c r="D2066" s="6">
        <v>0.67595313399574619</v>
      </c>
      <c r="E2066" s="6">
        <f t="shared" si="112"/>
        <v>172.82060042965594</v>
      </c>
      <c r="AD2066" s="6">
        <v>172.82060042965594</v>
      </c>
      <c r="AE2066" s="6">
        <f t="shared" si="113"/>
        <v>51.846180128896783</v>
      </c>
      <c r="BE2066" s="52"/>
    </row>
    <row r="2067" spans="4:57" x14ac:dyDescent="0.55000000000000004">
      <c r="D2067" s="6">
        <v>0.56370724876826239</v>
      </c>
      <c r="E2067" s="6">
        <f t="shared" si="112"/>
        <v>158.01876138464405</v>
      </c>
      <c r="AD2067" s="6">
        <v>158.01876138464405</v>
      </c>
      <c r="AE2067" s="6">
        <f t="shared" si="113"/>
        <v>47.405628415393217</v>
      </c>
      <c r="BE2067" s="52"/>
    </row>
    <row r="2068" spans="4:57" x14ac:dyDescent="0.55000000000000004">
      <c r="D2068" s="6">
        <v>0.65455656970561393</v>
      </c>
      <c r="E2068" s="6">
        <f t="shared" si="112"/>
        <v>169.88259074632592</v>
      </c>
      <c r="AD2068" s="6">
        <v>169.88259074632592</v>
      </c>
      <c r="AE2068" s="6">
        <f t="shared" si="113"/>
        <v>50.964777223897777</v>
      </c>
      <c r="BE2068" s="52"/>
    </row>
    <row r="2069" spans="4:57" x14ac:dyDescent="0.55000000000000004">
      <c r="D2069" s="6">
        <v>0.38653925891065843</v>
      </c>
      <c r="E2069" s="6">
        <f t="shared" si="112"/>
        <v>135.58247913858429</v>
      </c>
      <c r="AD2069" s="6">
        <v>135.58247913858429</v>
      </c>
      <c r="AE2069" s="6">
        <f t="shared" si="113"/>
        <v>40.674743741575284</v>
      </c>
      <c r="BE2069" s="52"/>
    </row>
    <row r="2070" spans="4:57" x14ac:dyDescent="0.55000000000000004">
      <c r="D2070" s="6">
        <v>0.51128001393466171</v>
      </c>
      <c r="E2070" s="6">
        <f t="shared" si="112"/>
        <v>151.41392851855403</v>
      </c>
      <c r="AD2070" s="6">
        <v>151.41392851855403</v>
      </c>
      <c r="AE2070" s="6">
        <f t="shared" si="113"/>
        <v>45.424178555566208</v>
      </c>
      <c r="BE2070" s="52"/>
    </row>
    <row r="2071" spans="4:57" x14ac:dyDescent="0.55000000000000004">
      <c r="D2071" s="6">
        <v>0.28557077866395264</v>
      </c>
      <c r="E2071" s="6">
        <f t="shared" si="112"/>
        <v>121.68144653658054</v>
      </c>
      <c r="AD2071" s="6">
        <v>121.68144653658054</v>
      </c>
      <c r="AE2071" s="6">
        <f t="shared" si="113"/>
        <v>36.504433960974161</v>
      </c>
      <c r="BE2071" s="52"/>
    </row>
    <row r="2072" spans="4:57" x14ac:dyDescent="0.55000000000000004">
      <c r="D2072" s="6">
        <v>4.5861792202062546E-2</v>
      </c>
      <c r="E2072" s="6">
        <f t="shared" si="112"/>
        <v>65.681247624986923</v>
      </c>
      <c r="AD2072" s="6">
        <v>65.681247624986923</v>
      </c>
      <c r="AE2072" s="6">
        <f t="shared" si="113"/>
        <v>19.704374287496076</v>
      </c>
      <c r="BE2072" s="52"/>
    </row>
    <row r="2073" spans="4:57" x14ac:dyDescent="0.55000000000000004">
      <c r="D2073" s="6">
        <v>0.20998612185561838</v>
      </c>
      <c r="E2073" s="6">
        <f t="shared" si="112"/>
        <v>109.67652988501436</v>
      </c>
      <c r="AD2073" s="6">
        <v>109.67652988501436</v>
      </c>
      <c r="AE2073" s="6">
        <f t="shared" si="113"/>
        <v>32.902958965504304</v>
      </c>
      <c r="BE2073" s="52"/>
    </row>
    <row r="2074" spans="4:57" x14ac:dyDescent="0.55000000000000004">
      <c r="D2074" s="6">
        <v>0.94540988260312186</v>
      </c>
      <c r="E2074" s="6">
        <f t="shared" si="112"/>
        <v>230.09443249888088</v>
      </c>
      <c r="AD2074" s="6">
        <v>230.09443249888088</v>
      </c>
      <c r="AE2074" s="6">
        <f t="shared" si="113"/>
        <v>69.028329749664266</v>
      </c>
      <c r="BE2074" s="52"/>
    </row>
    <row r="2075" spans="4:57" x14ac:dyDescent="0.55000000000000004">
      <c r="D2075" s="6">
        <v>0.60064924207664983</v>
      </c>
      <c r="E2075" s="6">
        <f t="shared" si="112"/>
        <v>162.7513972400896</v>
      </c>
      <c r="AD2075" s="6">
        <v>162.7513972400896</v>
      </c>
      <c r="AE2075" s="6">
        <f t="shared" si="113"/>
        <v>48.825419172026876</v>
      </c>
      <c r="BE2075" s="52"/>
    </row>
    <row r="2076" spans="4:57" x14ac:dyDescent="0.55000000000000004">
      <c r="D2076" s="6">
        <v>0.40606601897822947</v>
      </c>
      <c r="E2076" s="6">
        <f t="shared" si="112"/>
        <v>138.1161766917028</v>
      </c>
      <c r="AD2076" s="6">
        <v>138.1161766917028</v>
      </c>
      <c r="AE2076" s="6">
        <f t="shared" si="113"/>
        <v>41.434853007510839</v>
      </c>
      <c r="BE2076" s="52"/>
    </row>
    <row r="2077" spans="4:57" x14ac:dyDescent="0.55000000000000004">
      <c r="D2077" s="6">
        <v>0.58346959870161996</v>
      </c>
      <c r="E2077" s="6">
        <f t="shared" si="112"/>
        <v>160.53888101756925</v>
      </c>
      <c r="AD2077" s="6">
        <v>160.53888101756925</v>
      </c>
      <c r="AE2077" s="6">
        <f t="shared" si="113"/>
        <v>48.161664305270776</v>
      </c>
      <c r="BE2077" s="52"/>
    </row>
    <row r="2078" spans="4:57" x14ac:dyDescent="0.55000000000000004">
      <c r="D2078" s="6">
        <v>0.88124879271950618</v>
      </c>
      <c r="E2078" s="6">
        <f t="shared" si="112"/>
        <v>209.06262705295129</v>
      </c>
      <c r="AD2078" s="6">
        <v>209.06262705295129</v>
      </c>
      <c r="AE2078" s="6">
        <f t="shared" si="113"/>
        <v>62.718788115885381</v>
      </c>
      <c r="BE2078" s="52"/>
    </row>
    <row r="2079" spans="4:57" x14ac:dyDescent="0.55000000000000004">
      <c r="D2079" s="6">
        <v>0.17895464847367792</v>
      </c>
      <c r="E2079" s="6">
        <f t="shared" si="112"/>
        <v>104.03219055910932</v>
      </c>
      <c r="AD2079" s="6">
        <v>104.03219055910932</v>
      </c>
      <c r="AE2079" s="6">
        <f t="shared" si="113"/>
        <v>31.209657167732797</v>
      </c>
      <c r="BE2079" s="52"/>
    </row>
    <row r="2080" spans="4:57" x14ac:dyDescent="0.55000000000000004">
      <c r="D2080" s="6">
        <v>0.98062834887989625</v>
      </c>
      <c r="E2080" s="6">
        <f t="shared" si="112"/>
        <v>253.34514616347127</v>
      </c>
      <c r="AD2080" s="6">
        <v>253.34514616347127</v>
      </c>
      <c r="AE2080" s="6">
        <f t="shared" si="113"/>
        <v>76.003543849041378</v>
      </c>
      <c r="BE2080" s="52"/>
    </row>
    <row r="2081" spans="4:57" x14ac:dyDescent="0.55000000000000004">
      <c r="D2081" s="6">
        <v>0.35276122736816595</v>
      </c>
      <c r="E2081" s="6">
        <f t="shared" si="112"/>
        <v>131.10618267898832</v>
      </c>
      <c r="AD2081" s="6">
        <v>131.10618267898832</v>
      </c>
      <c r="AE2081" s="6">
        <f t="shared" si="113"/>
        <v>39.331854803696494</v>
      </c>
      <c r="BE2081" s="52"/>
    </row>
    <row r="2082" spans="4:57" x14ac:dyDescent="0.55000000000000004">
      <c r="D2082" s="6">
        <v>0.15278474366089745</v>
      </c>
      <c r="E2082" s="6">
        <f t="shared" si="112"/>
        <v>98.771856040331173</v>
      </c>
      <c r="AD2082" s="6">
        <v>98.771856040331173</v>
      </c>
      <c r="AE2082" s="6">
        <f t="shared" si="113"/>
        <v>29.631556812099351</v>
      </c>
      <c r="BE2082" s="52"/>
    </row>
    <row r="2083" spans="4:57" x14ac:dyDescent="0.55000000000000004">
      <c r="D2083" s="6">
        <v>0.83177540737856137</v>
      </c>
      <c r="E2083" s="6">
        <f t="shared" si="112"/>
        <v>198.06024180618186</v>
      </c>
      <c r="AD2083" s="6">
        <v>198.06024180618186</v>
      </c>
      <c r="AE2083" s="6">
        <f t="shared" si="113"/>
        <v>59.418072541854556</v>
      </c>
      <c r="BE2083" s="52"/>
    </row>
    <row r="2084" spans="4:57" x14ac:dyDescent="0.55000000000000004">
      <c r="D2084" s="6">
        <v>0.51560376591943935</v>
      </c>
      <c r="E2084" s="6">
        <f t="shared" si="112"/>
        <v>151.95614093757888</v>
      </c>
      <c r="AD2084" s="6">
        <v>151.95614093757888</v>
      </c>
      <c r="AE2084" s="6">
        <f t="shared" si="113"/>
        <v>45.586842281273661</v>
      </c>
      <c r="BE2084" s="52"/>
    </row>
    <row r="2085" spans="4:57" x14ac:dyDescent="0.55000000000000004">
      <c r="D2085" s="6">
        <v>0.85860270049326104</v>
      </c>
      <c r="E2085" s="6">
        <f t="shared" si="112"/>
        <v>203.70313296127364</v>
      </c>
      <c r="AD2085" s="6">
        <v>203.70313296127364</v>
      </c>
      <c r="AE2085" s="6">
        <f t="shared" si="113"/>
        <v>61.110939888382092</v>
      </c>
      <c r="BE2085" s="52"/>
    </row>
    <row r="2086" spans="4:57" x14ac:dyDescent="0.55000000000000004">
      <c r="D2086" s="6">
        <v>8.4247225786683755E-2</v>
      </c>
      <c r="E2086" s="6">
        <f t="shared" si="112"/>
        <v>81.147121837995243</v>
      </c>
      <c r="AD2086" s="6">
        <v>81.147121837995243</v>
      </c>
      <c r="AE2086" s="6">
        <f t="shared" si="113"/>
        <v>24.344136551398574</v>
      </c>
      <c r="BE2086" s="52"/>
    </row>
    <row r="2087" spans="4:57" x14ac:dyDescent="0.55000000000000004">
      <c r="D2087" s="6">
        <v>0.90311422854808421</v>
      </c>
      <c r="E2087" s="6">
        <f t="shared" si="112"/>
        <v>214.97512400287837</v>
      </c>
      <c r="AD2087" s="6">
        <v>214.97512400287837</v>
      </c>
      <c r="AE2087" s="6">
        <f t="shared" si="113"/>
        <v>64.492537200863509</v>
      </c>
      <c r="BE2087" s="52"/>
    </row>
    <row r="2088" spans="4:57" x14ac:dyDescent="0.55000000000000004">
      <c r="D2088" s="6">
        <v>0.97299730800688233</v>
      </c>
      <c r="E2088" s="6">
        <f t="shared" si="112"/>
        <v>246.33966933727703</v>
      </c>
      <c r="AD2088" s="6">
        <v>246.33966933727703</v>
      </c>
      <c r="AE2088" s="6">
        <f t="shared" si="113"/>
        <v>73.901900801183103</v>
      </c>
      <c r="BE2088" s="52"/>
    </row>
    <row r="2089" spans="4:57" x14ac:dyDescent="0.55000000000000004">
      <c r="D2089" s="6">
        <v>0.70531876133369498</v>
      </c>
      <c r="E2089" s="6">
        <f t="shared" si="112"/>
        <v>176.98800568803009</v>
      </c>
      <c r="AD2089" s="6">
        <v>176.98800568803009</v>
      </c>
      <c r="AE2089" s="6">
        <f t="shared" si="113"/>
        <v>53.096401706409026</v>
      </c>
      <c r="BE2089" s="52"/>
    </row>
    <row r="2090" spans="4:57" x14ac:dyDescent="0.55000000000000004">
      <c r="D2090" s="6">
        <v>0.17708968087096688</v>
      </c>
      <c r="E2090" s="6">
        <f t="shared" si="112"/>
        <v>103.67434204824831</v>
      </c>
      <c r="AD2090" s="6">
        <v>103.67434204824831</v>
      </c>
      <c r="AE2090" s="6">
        <f t="shared" si="113"/>
        <v>31.102302614474489</v>
      </c>
      <c r="BE2090" s="52"/>
    </row>
    <row r="2091" spans="4:57" x14ac:dyDescent="0.55000000000000004">
      <c r="D2091" s="6">
        <v>0.40559548012175461</v>
      </c>
      <c r="E2091" s="6">
        <f t="shared" si="112"/>
        <v>138.0555051777296</v>
      </c>
      <c r="AD2091" s="6">
        <v>138.0555051777296</v>
      </c>
      <c r="AE2091" s="6">
        <f t="shared" si="113"/>
        <v>41.416651553318879</v>
      </c>
      <c r="BE2091" s="52"/>
    </row>
    <row r="2092" spans="4:57" x14ac:dyDescent="0.55000000000000004">
      <c r="D2092" s="6">
        <v>0.49144256447811063</v>
      </c>
      <c r="E2092" s="6">
        <f t="shared" si="112"/>
        <v>148.92740224799147</v>
      </c>
      <c r="AD2092" s="6">
        <v>148.92740224799147</v>
      </c>
      <c r="AE2092" s="6">
        <f t="shared" si="113"/>
        <v>44.678220674397437</v>
      </c>
      <c r="BE2092" s="52"/>
    </row>
    <row r="2093" spans="4:57" x14ac:dyDescent="0.55000000000000004">
      <c r="D2093" s="6">
        <v>0.10243140287229446</v>
      </c>
      <c r="E2093" s="6">
        <f t="shared" si="112"/>
        <v>86.609079442088387</v>
      </c>
      <c r="AD2093" s="6">
        <v>86.609079442088387</v>
      </c>
      <c r="AE2093" s="6">
        <f t="shared" si="113"/>
        <v>25.982723832626515</v>
      </c>
      <c r="BE2093" s="52"/>
    </row>
    <row r="2094" spans="4:57" x14ac:dyDescent="0.55000000000000004">
      <c r="D2094" s="6">
        <v>0.625455977320724</v>
      </c>
      <c r="E2094" s="6">
        <f t="shared" si="112"/>
        <v>165.99210408050092</v>
      </c>
      <c r="AD2094" s="6">
        <v>165.99210408050092</v>
      </c>
      <c r="AE2094" s="6">
        <f t="shared" si="113"/>
        <v>49.797631224150273</v>
      </c>
      <c r="BE2094" s="52"/>
    </row>
    <row r="2095" spans="4:57" x14ac:dyDescent="0.55000000000000004">
      <c r="D2095" s="6">
        <v>0.79072797130864658</v>
      </c>
      <c r="E2095" s="6">
        <f t="shared" si="112"/>
        <v>190.44748692981108</v>
      </c>
      <c r="AD2095" s="6">
        <v>190.44748692981108</v>
      </c>
      <c r="AE2095" s="6">
        <f t="shared" si="113"/>
        <v>57.13424607894332</v>
      </c>
      <c r="BE2095" s="52"/>
    </row>
    <row r="2096" spans="4:57" x14ac:dyDescent="0.55000000000000004">
      <c r="D2096" s="6">
        <v>7.5181829568178205E-2</v>
      </c>
      <c r="E2096" s="6">
        <f t="shared" si="112"/>
        <v>78.087592739287544</v>
      </c>
      <c r="AD2096" s="6">
        <v>78.087592739287544</v>
      </c>
      <c r="AE2096" s="6">
        <f t="shared" si="113"/>
        <v>23.426277821786261</v>
      </c>
      <c r="BE2096" s="52"/>
    </row>
    <row r="2097" spans="4:57" x14ac:dyDescent="0.55000000000000004">
      <c r="D2097" s="6">
        <v>0.51389293089607968</v>
      </c>
      <c r="E2097" s="6">
        <f t="shared" si="112"/>
        <v>151.74157276080211</v>
      </c>
      <c r="AD2097" s="6">
        <v>151.74157276080211</v>
      </c>
      <c r="AE2097" s="6">
        <f t="shared" si="113"/>
        <v>45.522471828240633</v>
      </c>
      <c r="BE2097" s="52"/>
    </row>
    <row r="2098" spans="4:57" x14ac:dyDescent="0.55000000000000004">
      <c r="D2098" s="6">
        <v>0.48327875613812421</v>
      </c>
      <c r="E2098" s="6">
        <f t="shared" si="112"/>
        <v>147.90368887721922</v>
      </c>
      <c r="AD2098" s="6">
        <v>147.90368887721922</v>
      </c>
      <c r="AE2098" s="6">
        <f t="shared" si="113"/>
        <v>44.371106663165769</v>
      </c>
      <c r="BE2098" s="52"/>
    </row>
    <row r="2099" spans="4:57" x14ac:dyDescent="0.55000000000000004">
      <c r="D2099" s="6">
        <v>0.6533782432934141</v>
      </c>
      <c r="E2099" s="6">
        <f t="shared" si="112"/>
        <v>169.72286046956796</v>
      </c>
      <c r="AD2099" s="6">
        <v>169.72286046956796</v>
      </c>
      <c r="AE2099" s="6">
        <f t="shared" si="113"/>
        <v>50.916858140870389</v>
      </c>
      <c r="BE2099" s="52"/>
    </row>
    <row r="2100" spans="4:57" x14ac:dyDescent="0.55000000000000004">
      <c r="D2100" s="6">
        <v>0.72915022036410249</v>
      </c>
      <c r="E2100" s="6">
        <f t="shared" si="112"/>
        <v>180.51224737513544</v>
      </c>
      <c r="AD2100" s="6">
        <v>180.51224737513544</v>
      </c>
      <c r="AE2100" s="6">
        <f t="shared" si="113"/>
        <v>54.153674212540629</v>
      </c>
      <c r="BE2100" s="52"/>
    </row>
    <row r="2101" spans="4:57" x14ac:dyDescent="0.55000000000000004">
      <c r="D2101" s="6">
        <v>0.88469687484680137</v>
      </c>
      <c r="E2101" s="6">
        <f t="shared" si="112"/>
        <v>209.93993215669695</v>
      </c>
      <c r="AD2101" s="6">
        <v>209.93993215669695</v>
      </c>
      <c r="AE2101" s="6">
        <f t="shared" si="113"/>
        <v>62.981979647009084</v>
      </c>
      <c r="BE2101" s="52"/>
    </row>
    <row r="2102" spans="4:57" x14ac:dyDescent="0.55000000000000004">
      <c r="D2102" s="6">
        <v>0.5218456283749906</v>
      </c>
      <c r="E2102" s="6">
        <f t="shared" si="112"/>
        <v>152.73931322865997</v>
      </c>
      <c r="AD2102" s="6">
        <v>152.73931322865997</v>
      </c>
      <c r="AE2102" s="6">
        <f t="shared" si="113"/>
        <v>45.821793968597987</v>
      </c>
      <c r="BE2102" s="52"/>
    </row>
    <row r="2103" spans="4:57" x14ac:dyDescent="0.55000000000000004">
      <c r="D2103" s="6">
        <v>0.21480254027261381</v>
      </c>
      <c r="E2103" s="6">
        <f t="shared" si="112"/>
        <v>110.50661876499112</v>
      </c>
      <c r="AD2103" s="6">
        <v>110.50661876499112</v>
      </c>
      <c r="AE2103" s="6">
        <f t="shared" si="113"/>
        <v>33.151985629497332</v>
      </c>
      <c r="BE2103" s="52"/>
    </row>
    <row r="2104" spans="4:57" x14ac:dyDescent="0.55000000000000004">
      <c r="D2104" s="6">
        <v>0.30087338751298798</v>
      </c>
      <c r="E2104" s="6">
        <f t="shared" si="112"/>
        <v>123.90548949708163</v>
      </c>
      <c r="AD2104" s="6">
        <v>123.90548949708163</v>
      </c>
      <c r="AE2104" s="6">
        <f t="shared" si="113"/>
        <v>37.171646849124485</v>
      </c>
      <c r="BE2104" s="52"/>
    </row>
    <row r="2105" spans="4:57" x14ac:dyDescent="0.55000000000000004">
      <c r="D2105" s="6">
        <v>0.32176358649903936</v>
      </c>
      <c r="E2105" s="6">
        <f t="shared" si="112"/>
        <v>126.86135603894132</v>
      </c>
      <c r="AD2105" s="6">
        <v>126.86135603894132</v>
      </c>
      <c r="AE2105" s="6">
        <f t="shared" si="113"/>
        <v>38.058406811682396</v>
      </c>
      <c r="BE2105" s="52"/>
    </row>
    <row r="2106" spans="4:57" x14ac:dyDescent="0.55000000000000004">
      <c r="D2106" s="6">
        <v>0.38764893793751642</v>
      </c>
      <c r="E2106" s="6">
        <f t="shared" si="112"/>
        <v>135.72740014631455</v>
      </c>
      <c r="AD2106" s="6">
        <v>135.72740014631455</v>
      </c>
      <c r="AE2106" s="6">
        <f t="shared" si="113"/>
        <v>40.718220043894362</v>
      </c>
      <c r="BE2106" s="52"/>
    </row>
    <row r="2107" spans="4:57" x14ac:dyDescent="0.55000000000000004">
      <c r="D2107" s="6">
        <v>0.97270877089509633</v>
      </c>
      <c r="E2107" s="6">
        <f t="shared" si="112"/>
        <v>246.10926008076214</v>
      </c>
      <c r="AD2107" s="6">
        <v>246.10926008076214</v>
      </c>
      <c r="AE2107" s="6">
        <f t="shared" si="113"/>
        <v>73.832778024228645</v>
      </c>
      <c r="BE2107" s="52"/>
    </row>
    <row r="2108" spans="4:57" x14ac:dyDescent="0.55000000000000004">
      <c r="D2108" s="6">
        <v>0.90065989973933491</v>
      </c>
      <c r="E2108" s="6">
        <f t="shared" si="112"/>
        <v>214.26604058253014</v>
      </c>
      <c r="AD2108" s="6">
        <v>214.26604058253014</v>
      </c>
      <c r="AE2108" s="6">
        <f t="shared" si="113"/>
        <v>64.279812174759044</v>
      </c>
      <c r="BE2108" s="52"/>
    </row>
    <row r="2109" spans="4:57" x14ac:dyDescent="0.55000000000000004">
      <c r="D2109" s="6">
        <v>0.46634190138188314</v>
      </c>
      <c r="E2109" s="6">
        <f t="shared" si="112"/>
        <v>145.77656594976099</v>
      </c>
      <c r="AD2109" s="6">
        <v>145.77656594976099</v>
      </c>
      <c r="AE2109" s="6">
        <f t="shared" si="113"/>
        <v>43.732969784928294</v>
      </c>
      <c r="BE2109" s="52"/>
    </row>
    <row r="2110" spans="4:57" x14ac:dyDescent="0.55000000000000004">
      <c r="D2110" s="6">
        <v>0.4967358820885075</v>
      </c>
      <c r="E2110" s="6">
        <f t="shared" si="112"/>
        <v>149.59089892303425</v>
      </c>
      <c r="AD2110" s="6">
        <v>149.59089892303425</v>
      </c>
      <c r="AE2110" s="6">
        <f t="shared" si="113"/>
        <v>44.877269676910274</v>
      </c>
      <c r="BE2110" s="52"/>
    </row>
    <row r="2111" spans="4:57" x14ac:dyDescent="0.55000000000000004">
      <c r="D2111" s="6">
        <v>0.36109808771187202</v>
      </c>
      <c r="E2111" s="6">
        <f t="shared" si="112"/>
        <v>132.22374039214412</v>
      </c>
      <c r="AD2111" s="6">
        <v>132.22374039214412</v>
      </c>
      <c r="AE2111" s="6">
        <f t="shared" si="113"/>
        <v>39.667122117643238</v>
      </c>
      <c r="BE2111" s="52"/>
    </row>
    <row r="2112" spans="4:57" x14ac:dyDescent="0.55000000000000004">
      <c r="D2112" s="6">
        <v>0.95108006354359376</v>
      </c>
      <c r="E2112" s="6">
        <f t="shared" si="112"/>
        <v>232.77086653335658</v>
      </c>
      <c r="AD2112" s="6">
        <v>232.77086653335658</v>
      </c>
      <c r="AE2112" s="6">
        <f t="shared" si="113"/>
        <v>69.831259960006975</v>
      </c>
      <c r="BE2112" s="52"/>
    </row>
    <row r="2113" spans="4:57" x14ac:dyDescent="0.55000000000000004">
      <c r="D2113" s="6">
        <v>0.30584102010347591</v>
      </c>
      <c r="E2113" s="6">
        <f t="shared" si="112"/>
        <v>124.61630393074029</v>
      </c>
      <c r="AD2113" s="6">
        <v>124.61630393074029</v>
      </c>
      <c r="AE2113" s="6">
        <f t="shared" si="113"/>
        <v>37.384891179222087</v>
      </c>
      <c r="BE2113" s="52"/>
    </row>
    <row r="2114" spans="4:57" x14ac:dyDescent="0.55000000000000004">
      <c r="D2114" s="6">
        <v>0.20059607733811324</v>
      </c>
      <c r="E2114" s="6">
        <f t="shared" si="112"/>
        <v>108.02529999364569</v>
      </c>
      <c r="AD2114" s="6">
        <v>108.02529999364569</v>
      </c>
      <c r="AE2114" s="6">
        <f t="shared" si="113"/>
        <v>32.407589998093705</v>
      </c>
      <c r="BE2114" s="52"/>
    </row>
    <row r="2115" spans="4:57" x14ac:dyDescent="0.55000000000000004">
      <c r="D2115" s="6">
        <v>0.93167106395289301</v>
      </c>
      <c r="E2115" s="6">
        <f t="shared" ref="E2115:E2178" si="114">_xlfn.NORM.INV(D2115,$B$1,$B$2)</f>
        <v>224.41764098071388</v>
      </c>
      <c r="AD2115" s="6">
        <v>224.41764098071388</v>
      </c>
      <c r="AE2115" s="6">
        <f t="shared" ref="AE2115:AE2178" si="115">AD2115*0.3</f>
        <v>67.325292294214165</v>
      </c>
      <c r="BE2115" s="52"/>
    </row>
    <row r="2116" spans="4:57" x14ac:dyDescent="0.55000000000000004">
      <c r="D2116" s="6">
        <v>0.30033027209556495</v>
      </c>
      <c r="E2116" s="6">
        <f t="shared" si="114"/>
        <v>123.82745738557573</v>
      </c>
      <c r="AD2116" s="6">
        <v>123.82745738557573</v>
      </c>
      <c r="AE2116" s="6">
        <f t="shared" si="115"/>
        <v>37.148237215672715</v>
      </c>
      <c r="BE2116" s="52"/>
    </row>
    <row r="2117" spans="4:57" x14ac:dyDescent="0.55000000000000004">
      <c r="D2117" s="6">
        <v>3.0086952526779842E-2</v>
      </c>
      <c r="E2117" s="6">
        <f t="shared" si="114"/>
        <v>56.02413920657655</v>
      </c>
      <c r="AD2117" s="6">
        <v>56.02413920657655</v>
      </c>
      <c r="AE2117" s="6">
        <f t="shared" si="115"/>
        <v>16.807241761972964</v>
      </c>
      <c r="BE2117" s="52"/>
    </row>
    <row r="2118" spans="4:57" x14ac:dyDescent="0.55000000000000004">
      <c r="D2118" s="6">
        <v>0.57592304942548989</v>
      </c>
      <c r="E2118" s="6">
        <f t="shared" si="114"/>
        <v>159.573722180619</v>
      </c>
      <c r="AD2118" s="6">
        <v>159.573722180619</v>
      </c>
      <c r="AE2118" s="6">
        <f t="shared" si="115"/>
        <v>47.872116654185696</v>
      </c>
      <c r="BE2118" s="52"/>
    </row>
    <row r="2119" spans="4:57" x14ac:dyDescent="0.55000000000000004">
      <c r="D2119" s="6">
        <v>8.3715184591666159E-3</v>
      </c>
      <c r="E2119" s="6">
        <f t="shared" si="114"/>
        <v>30.384875485106448</v>
      </c>
      <c r="AD2119" s="6">
        <v>30.384875485106448</v>
      </c>
      <c r="AE2119" s="6">
        <f t="shared" si="115"/>
        <v>9.1154626455319345</v>
      </c>
      <c r="BE2119" s="52"/>
    </row>
    <row r="2120" spans="4:57" x14ac:dyDescent="0.55000000000000004">
      <c r="D2120" s="6">
        <v>0.94605427108104057</v>
      </c>
      <c r="E2120" s="6">
        <f t="shared" si="114"/>
        <v>230.3871543270381</v>
      </c>
      <c r="AD2120" s="6">
        <v>230.3871543270381</v>
      </c>
      <c r="AE2120" s="6">
        <f t="shared" si="115"/>
        <v>69.116146298111431</v>
      </c>
      <c r="BE2120" s="52"/>
    </row>
    <row r="2121" spans="4:57" x14ac:dyDescent="0.55000000000000004">
      <c r="D2121" s="6">
        <v>0.37907151897393287</v>
      </c>
      <c r="E2121" s="6">
        <f t="shared" si="114"/>
        <v>134.60398889757698</v>
      </c>
      <c r="AD2121" s="6">
        <v>134.60398889757698</v>
      </c>
      <c r="AE2121" s="6">
        <f t="shared" si="115"/>
        <v>40.381196669273095</v>
      </c>
      <c r="BE2121" s="52"/>
    </row>
    <row r="2122" spans="4:57" x14ac:dyDescent="0.55000000000000004">
      <c r="D2122" s="6">
        <v>0.33636082466382444</v>
      </c>
      <c r="E2122" s="6">
        <f t="shared" si="114"/>
        <v>128.87921699052509</v>
      </c>
      <c r="AD2122" s="6">
        <v>128.87921699052509</v>
      </c>
      <c r="AE2122" s="6">
        <f t="shared" si="115"/>
        <v>38.66376509715753</v>
      </c>
      <c r="BE2122" s="52"/>
    </row>
    <row r="2123" spans="4:57" x14ac:dyDescent="0.55000000000000004">
      <c r="D2123" s="6">
        <v>0.81245457919165531</v>
      </c>
      <c r="E2123" s="6">
        <f t="shared" si="114"/>
        <v>194.34889103984628</v>
      </c>
      <c r="AD2123" s="6">
        <v>194.34889103984628</v>
      </c>
      <c r="AE2123" s="6">
        <f t="shared" si="115"/>
        <v>58.304667311953878</v>
      </c>
      <c r="BE2123" s="52"/>
    </row>
    <row r="2124" spans="4:57" x14ac:dyDescent="0.55000000000000004">
      <c r="D2124" s="6">
        <v>0.89123517964037025</v>
      </c>
      <c r="E2124" s="6">
        <f t="shared" si="114"/>
        <v>211.65618174970319</v>
      </c>
      <c r="AD2124" s="6">
        <v>211.65618174970319</v>
      </c>
      <c r="AE2124" s="6">
        <f t="shared" si="115"/>
        <v>63.496854524910958</v>
      </c>
      <c r="BE2124" s="52"/>
    </row>
    <row r="2125" spans="4:57" x14ac:dyDescent="0.55000000000000004">
      <c r="D2125" s="6">
        <v>0.8850039396532362</v>
      </c>
      <c r="E2125" s="6">
        <f t="shared" si="114"/>
        <v>210.01895775258379</v>
      </c>
      <c r="AD2125" s="6">
        <v>210.01895775258379</v>
      </c>
      <c r="AE2125" s="6">
        <f t="shared" si="115"/>
        <v>63.005687325775135</v>
      </c>
      <c r="BE2125" s="52"/>
    </row>
    <row r="2126" spans="4:57" x14ac:dyDescent="0.55000000000000004">
      <c r="D2126" s="6">
        <v>0.54981333500118235</v>
      </c>
      <c r="E2126" s="6">
        <f t="shared" si="114"/>
        <v>156.25948760878143</v>
      </c>
      <c r="AD2126" s="6">
        <v>156.25948760878143</v>
      </c>
      <c r="AE2126" s="6">
        <f t="shared" si="115"/>
        <v>46.87784628263443</v>
      </c>
      <c r="BE2126" s="52"/>
    </row>
    <row r="2127" spans="4:57" x14ac:dyDescent="0.55000000000000004">
      <c r="D2127" s="6">
        <v>0.34281673841889715</v>
      </c>
      <c r="E2127" s="6">
        <f t="shared" si="114"/>
        <v>129.76060861032926</v>
      </c>
      <c r="AD2127" s="6">
        <v>129.76060861032926</v>
      </c>
      <c r="AE2127" s="6">
        <f t="shared" si="115"/>
        <v>38.928182583098774</v>
      </c>
      <c r="BE2127" s="52"/>
    </row>
    <row r="2128" spans="4:57" x14ac:dyDescent="0.55000000000000004">
      <c r="D2128" s="6">
        <v>0.51812634200746666</v>
      </c>
      <c r="E2128" s="6">
        <f t="shared" si="114"/>
        <v>152.27258229699245</v>
      </c>
      <c r="AD2128" s="6">
        <v>152.27258229699245</v>
      </c>
      <c r="AE2128" s="6">
        <f t="shared" si="115"/>
        <v>45.681774689097736</v>
      </c>
      <c r="BE2128" s="52"/>
    </row>
    <row r="2129" spans="4:57" x14ac:dyDescent="0.55000000000000004">
      <c r="D2129" s="6">
        <v>0.15964828641596251</v>
      </c>
      <c r="E2129" s="6">
        <f t="shared" si="114"/>
        <v>100.20477748719958</v>
      </c>
      <c r="AD2129" s="6">
        <v>100.20477748719958</v>
      </c>
      <c r="AE2129" s="6">
        <f t="shared" si="115"/>
        <v>30.061433246159872</v>
      </c>
      <c r="BE2129" s="52"/>
    </row>
    <row r="2130" spans="4:57" x14ac:dyDescent="0.55000000000000004">
      <c r="D2130" s="6">
        <v>0.7058820280225574</v>
      </c>
      <c r="E2130" s="6">
        <f t="shared" si="114"/>
        <v>177.06970710640428</v>
      </c>
      <c r="AD2130" s="6">
        <v>177.06970710640428</v>
      </c>
      <c r="AE2130" s="6">
        <f t="shared" si="115"/>
        <v>53.12091213192128</v>
      </c>
      <c r="BE2130" s="52"/>
    </row>
    <row r="2131" spans="4:57" x14ac:dyDescent="0.55000000000000004">
      <c r="D2131" s="6">
        <v>0.31301339466149247</v>
      </c>
      <c r="E2131" s="6">
        <f t="shared" si="114"/>
        <v>125.63366217745778</v>
      </c>
      <c r="AD2131" s="6">
        <v>125.63366217745778</v>
      </c>
      <c r="AE2131" s="6">
        <f t="shared" si="115"/>
        <v>37.690098653237335</v>
      </c>
      <c r="BE2131" s="52"/>
    </row>
    <row r="2132" spans="4:57" x14ac:dyDescent="0.55000000000000004">
      <c r="D2132" s="6">
        <v>0.35741671530871688</v>
      </c>
      <c r="E2132" s="6">
        <f t="shared" si="114"/>
        <v>131.73137931592376</v>
      </c>
      <c r="AD2132" s="6">
        <v>131.73137931592376</v>
      </c>
      <c r="AE2132" s="6">
        <f t="shared" si="115"/>
        <v>39.51941379477713</v>
      </c>
      <c r="BE2132" s="52"/>
    </row>
    <row r="2133" spans="4:57" x14ac:dyDescent="0.55000000000000004">
      <c r="D2133" s="6">
        <v>0.71248939988181648</v>
      </c>
      <c r="E2133" s="6">
        <f t="shared" si="114"/>
        <v>178.03359693411795</v>
      </c>
      <c r="AD2133" s="6">
        <v>178.03359693411795</v>
      </c>
      <c r="AE2133" s="6">
        <f t="shared" si="115"/>
        <v>53.410079080235384</v>
      </c>
      <c r="BE2133" s="52"/>
    </row>
    <row r="2134" spans="4:57" x14ac:dyDescent="0.55000000000000004">
      <c r="D2134" s="6">
        <v>0.46426308808298922</v>
      </c>
      <c r="E2134" s="6">
        <f t="shared" si="114"/>
        <v>145.51503524826151</v>
      </c>
      <c r="AD2134" s="6">
        <v>145.51503524826151</v>
      </c>
      <c r="AE2134" s="6">
        <f t="shared" si="115"/>
        <v>43.654510574478451</v>
      </c>
      <c r="BE2134" s="52"/>
    </row>
    <row r="2135" spans="4:57" x14ac:dyDescent="0.55000000000000004">
      <c r="D2135" s="6">
        <v>0.40046289081942155</v>
      </c>
      <c r="E2135" s="6">
        <f t="shared" si="114"/>
        <v>137.39254255706211</v>
      </c>
      <c r="AD2135" s="6">
        <v>137.39254255706211</v>
      </c>
      <c r="AE2135" s="6">
        <f t="shared" si="115"/>
        <v>41.217762767118636</v>
      </c>
      <c r="BE2135" s="52"/>
    </row>
    <row r="2136" spans="4:57" x14ac:dyDescent="0.55000000000000004">
      <c r="D2136" s="6">
        <v>0.49789348321258986</v>
      </c>
      <c r="E2136" s="6">
        <f t="shared" si="114"/>
        <v>149.73598604614565</v>
      </c>
      <c r="AD2136" s="6">
        <v>149.73598604614565</v>
      </c>
      <c r="AE2136" s="6">
        <f t="shared" si="115"/>
        <v>44.920795813843696</v>
      </c>
      <c r="BE2136" s="52"/>
    </row>
    <row r="2137" spans="4:57" x14ac:dyDescent="0.55000000000000004">
      <c r="D2137" s="6">
        <v>7.6491814761609378E-2</v>
      </c>
      <c r="E2137" s="6">
        <f t="shared" si="114"/>
        <v>78.546415525781455</v>
      </c>
      <c r="AD2137" s="6">
        <v>78.546415525781455</v>
      </c>
      <c r="AE2137" s="6">
        <f t="shared" si="115"/>
        <v>23.563924657734436</v>
      </c>
      <c r="BE2137" s="52"/>
    </row>
    <row r="2138" spans="4:57" x14ac:dyDescent="0.55000000000000004">
      <c r="D2138" s="6">
        <v>0.1259962607459183</v>
      </c>
      <c r="E2138" s="6">
        <f t="shared" si="114"/>
        <v>92.723843725900565</v>
      </c>
      <c r="AD2138" s="6">
        <v>92.723843725900565</v>
      </c>
      <c r="AE2138" s="6">
        <f t="shared" si="115"/>
        <v>27.817153117770168</v>
      </c>
      <c r="BE2138" s="52"/>
    </row>
    <row r="2139" spans="4:57" x14ac:dyDescent="0.55000000000000004">
      <c r="D2139" s="6">
        <v>5.6589320248547903E-3</v>
      </c>
      <c r="E2139" s="6">
        <f t="shared" si="114"/>
        <v>23.363584848464058</v>
      </c>
      <c r="AD2139" s="6">
        <v>23.363584848464058</v>
      </c>
      <c r="AE2139" s="6">
        <f t="shared" si="115"/>
        <v>7.0090754545392171</v>
      </c>
      <c r="BE2139" s="52"/>
    </row>
    <row r="2140" spans="4:57" x14ac:dyDescent="0.55000000000000004">
      <c r="D2140" s="6">
        <v>0.96246128761696392</v>
      </c>
      <c r="E2140" s="6">
        <f t="shared" si="114"/>
        <v>238.99955270158449</v>
      </c>
      <c r="AD2140" s="6">
        <v>238.99955270158449</v>
      </c>
      <c r="AE2140" s="6">
        <f t="shared" si="115"/>
        <v>71.699865810475345</v>
      </c>
      <c r="BE2140" s="52"/>
    </row>
    <row r="2141" spans="4:57" x14ac:dyDescent="0.55000000000000004">
      <c r="D2141" s="6">
        <v>0.9033056553353026</v>
      </c>
      <c r="E2141" s="6">
        <f t="shared" si="114"/>
        <v>215.03098078826912</v>
      </c>
      <c r="AD2141" s="6">
        <v>215.03098078826912</v>
      </c>
      <c r="AE2141" s="6">
        <f t="shared" si="115"/>
        <v>64.509294236480727</v>
      </c>
      <c r="BE2141" s="52"/>
    </row>
    <row r="2142" spans="4:57" x14ac:dyDescent="0.55000000000000004">
      <c r="D2142" s="6">
        <v>0.33642224741211912</v>
      </c>
      <c r="E2142" s="6">
        <f t="shared" si="114"/>
        <v>128.88763327508653</v>
      </c>
      <c r="AD2142" s="6">
        <v>128.88763327508653</v>
      </c>
      <c r="AE2142" s="6">
        <f t="shared" si="115"/>
        <v>38.66628998252596</v>
      </c>
      <c r="BE2142" s="52"/>
    </row>
    <row r="2143" spans="4:57" x14ac:dyDescent="0.55000000000000004">
      <c r="D2143" s="6">
        <v>0.66207930201695198</v>
      </c>
      <c r="E2143" s="6">
        <f t="shared" si="114"/>
        <v>170.90723013209603</v>
      </c>
      <c r="AD2143" s="6">
        <v>170.90723013209603</v>
      </c>
      <c r="AE2143" s="6">
        <f t="shared" si="115"/>
        <v>51.272169039628807</v>
      </c>
      <c r="BE2143" s="52"/>
    </row>
    <row r="2144" spans="4:57" x14ac:dyDescent="0.55000000000000004">
      <c r="D2144" s="6">
        <v>0.84833896127498287</v>
      </c>
      <c r="E2144" s="6">
        <f t="shared" si="114"/>
        <v>201.46677175036336</v>
      </c>
      <c r="AD2144" s="6">
        <v>201.46677175036336</v>
      </c>
      <c r="AE2144" s="6">
        <f t="shared" si="115"/>
        <v>60.440031525109006</v>
      </c>
      <c r="BE2144" s="52"/>
    </row>
    <row r="2145" spans="4:57" x14ac:dyDescent="0.55000000000000004">
      <c r="D2145" s="6">
        <v>0.2375393916606503</v>
      </c>
      <c r="E2145" s="6">
        <f t="shared" si="114"/>
        <v>114.28799974326888</v>
      </c>
      <c r="AD2145" s="6">
        <v>114.28799974326888</v>
      </c>
      <c r="AE2145" s="6">
        <f t="shared" si="115"/>
        <v>34.286399922980664</v>
      </c>
      <c r="BE2145" s="52"/>
    </row>
    <row r="2146" spans="4:57" x14ac:dyDescent="0.55000000000000004">
      <c r="D2146" s="6">
        <v>0.92077845717080498</v>
      </c>
      <c r="E2146" s="6">
        <f t="shared" si="114"/>
        <v>220.51636082948733</v>
      </c>
      <c r="AD2146" s="6">
        <v>220.51636082948733</v>
      </c>
      <c r="AE2146" s="6">
        <f t="shared" si="115"/>
        <v>66.154908248846198</v>
      </c>
      <c r="BE2146" s="52"/>
    </row>
    <row r="2147" spans="4:57" x14ac:dyDescent="0.55000000000000004">
      <c r="D2147" s="6">
        <v>0.73561302188474953</v>
      </c>
      <c r="E2147" s="6">
        <f t="shared" si="114"/>
        <v>181.49393450279075</v>
      </c>
      <c r="AD2147" s="6">
        <v>181.49393450279075</v>
      </c>
      <c r="AE2147" s="6">
        <f t="shared" si="115"/>
        <v>54.448180350837227</v>
      </c>
      <c r="BE2147" s="52"/>
    </row>
    <row r="2148" spans="4:57" x14ac:dyDescent="0.55000000000000004">
      <c r="D2148" s="6">
        <v>0.50299058000010965</v>
      </c>
      <c r="E2148" s="6">
        <f t="shared" si="114"/>
        <v>150.37481712974574</v>
      </c>
      <c r="AD2148" s="6">
        <v>150.37481712974574</v>
      </c>
      <c r="AE2148" s="6">
        <f t="shared" si="115"/>
        <v>45.112445138923718</v>
      </c>
      <c r="BE2148" s="52"/>
    </row>
    <row r="2149" spans="4:57" x14ac:dyDescent="0.55000000000000004">
      <c r="D2149" s="6">
        <v>0.21448953478705246</v>
      </c>
      <c r="E2149" s="6">
        <f t="shared" si="114"/>
        <v>110.45300552547982</v>
      </c>
      <c r="AD2149" s="6">
        <v>110.45300552547982</v>
      </c>
      <c r="AE2149" s="6">
        <f t="shared" si="115"/>
        <v>33.135901657643949</v>
      </c>
      <c r="BE2149" s="52"/>
    </row>
    <row r="2150" spans="4:57" x14ac:dyDescent="0.55000000000000004">
      <c r="D2150" s="6">
        <v>0.88105060346398845</v>
      </c>
      <c r="E2150" s="6">
        <f t="shared" si="114"/>
        <v>209.01275212593666</v>
      </c>
      <c r="AD2150" s="6">
        <v>209.01275212593666</v>
      </c>
      <c r="AE2150" s="6">
        <f t="shared" si="115"/>
        <v>62.703825637780994</v>
      </c>
      <c r="BE2150" s="52"/>
    </row>
    <row r="2151" spans="4:57" x14ac:dyDescent="0.55000000000000004">
      <c r="D2151" s="6">
        <v>0.42761321167760324</v>
      </c>
      <c r="E2151" s="6">
        <f t="shared" si="114"/>
        <v>140.87729823561045</v>
      </c>
      <c r="AD2151" s="6">
        <v>140.87729823561045</v>
      </c>
      <c r="AE2151" s="6">
        <f t="shared" si="115"/>
        <v>42.263189470683137</v>
      </c>
      <c r="BE2151" s="52"/>
    </row>
    <row r="2152" spans="4:57" x14ac:dyDescent="0.55000000000000004">
      <c r="D2152" s="6">
        <v>0.22203049249987161</v>
      </c>
      <c r="E2152" s="6">
        <f t="shared" si="114"/>
        <v>111.73231749496335</v>
      </c>
      <c r="AD2152" s="6">
        <v>111.73231749496335</v>
      </c>
      <c r="AE2152" s="6">
        <f t="shared" si="115"/>
        <v>33.519695248489008</v>
      </c>
      <c r="BE2152" s="52"/>
    </row>
    <row r="2153" spans="4:57" x14ac:dyDescent="0.55000000000000004">
      <c r="D2153" s="6">
        <v>6.5254306587054778E-2</v>
      </c>
      <c r="E2153" s="6">
        <f t="shared" si="114"/>
        <v>74.39503701588211</v>
      </c>
      <c r="AD2153" s="6">
        <v>74.39503701588211</v>
      </c>
      <c r="AE2153" s="6">
        <f t="shared" si="115"/>
        <v>22.318511104764632</v>
      </c>
      <c r="BE2153" s="52"/>
    </row>
    <row r="2154" spans="4:57" x14ac:dyDescent="0.55000000000000004">
      <c r="D2154" s="6">
        <v>4.6346199829740975E-3</v>
      </c>
      <c r="E2154" s="6">
        <f t="shared" si="114"/>
        <v>19.901951319023851</v>
      </c>
      <c r="AD2154" s="6">
        <v>19.901951319023851</v>
      </c>
      <c r="AE2154" s="6">
        <f t="shared" si="115"/>
        <v>5.9705853957071549</v>
      </c>
      <c r="BE2154" s="52"/>
    </row>
    <row r="2155" spans="4:57" x14ac:dyDescent="0.55000000000000004">
      <c r="D2155" s="6">
        <v>0.87239740046268588</v>
      </c>
      <c r="E2155" s="6">
        <f t="shared" si="114"/>
        <v>206.88985705011893</v>
      </c>
      <c r="AD2155" s="6">
        <v>206.88985705011893</v>
      </c>
      <c r="AE2155" s="6">
        <f t="shared" si="115"/>
        <v>62.066957115035677</v>
      </c>
      <c r="BE2155" s="52"/>
    </row>
    <row r="2156" spans="4:57" x14ac:dyDescent="0.55000000000000004">
      <c r="D2156" s="6">
        <v>0.13817259804683735</v>
      </c>
      <c r="E2156" s="6">
        <f t="shared" si="114"/>
        <v>95.571686300002966</v>
      </c>
      <c r="AD2156" s="6">
        <v>95.571686300002966</v>
      </c>
      <c r="AE2156" s="6">
        <f t="shared" si="115"/>
        <v>28.671505890000891</v>
      </c>
      <c r="BE2156" s="52"/>
    </row>
    <row r="2157" spans="4:57" x14ac:dyDescent="0.55000000000000004">
      <c r="D2157" s="6">
        <v>0.27292302166558324</v>
      </c>
      <c r="E2157" s="6">
        <f t="shared" si="114"/>
        <v>119.80018057984903</v>
      </c>
      <c r="AD2157" s="6">
        <v>119.80018057984903</v>
      </c>
      <c r="AE2157" s="6">
        <f t="shared" si="115"/>
        <v>35.940054173954707</v>
      </c>
      <c r="BE2157" s="52"/>
    </row>
    <row r="2158" spans="4:57" x14ac:dyDescent="0.55000000000000004">
      <c r="D2158" s="6">
        <v>0.21074163161418957</v>
      </c>
      <c r="E2158" s="6">
        <f t="shared" si="114"/>
        <v>109.80747003806988</v>
      </c>
      <c r="AD2158" s="6">
        <v>109.80747003806988</v>
      </c>
      <c r="AE2158" s="6">
        <f t="shared" si="115"/>
        <v>32.942241011420961</v>
      </c>
      <c r="BE2158" s="52"/>
    </row>
    <row r="2159" spans="4:57" x14ac:dyDescent="0.55000000000000004">
      <c r="D2159" s="6">
        <v>0.16559723132386572</v>
      </c>
      <c r="E2159" s="6">
        <f t="shared" si="114"/>
        <v>101.41446203636141</v>
      </c>
      <c r="AD2159" s="6">
        <v>101.41446203636141</v>
      </c>
      <c r="AE2159" s="6">
        <f t="shared" si="115"/>
        <v>30.424338610908421</v>
      </c>
      <c r="BE2159" s="52"/>
    </row>
    <row r="2160" spans="4:57" x14ac:dyDescent="0.55000000000000004">
      <c r="D2160" s="6">
        <v>0.32140619758200295</v>
      </c>
      <c r="E2160" s="6">
        <f t="shared" si="114"/>
        <v>126.81148995234386</v>
      </c>
      <c r="AD2160" s="6">
        <v>126.81148995234386</v>
      </c>
      <c r="AE2160" s="6">
        <f t="shared" si="115"/>
        <v>38.043446985703156</v>
      </c>
      <c r="BE2160" s="52"/>
    </row>
    <row r="2161" spans="4:57" x14ac:dyDescent="0.55000000000000004">
      <c r="D2161" s="6">
        <v>0.68637365382250626</v>
      </c>
      <c r="E2161" s="6">
        <f t="shared" si="114"/>
        <v>174.2798663248229</v>
      </c>
      <c r="AD2161" s="6">
        <v>174.2798663248229</v>
      </c>
      <c r="AE2161" s="6">
        <f t="shared" si="115"/>
        <v>52.28395989744687</v>
      </c>
      <c r="BE2161" s="52"/>
    </row>
    <row r="2162" spans="4:57" x14ac:dyDescent="0.55000000000000004">
      <c r="D2162" s="6">
        <v>0.45498748095704167</v>
      </c>
      <c r="E2162" s="6">
        <f t="shared" si="114"/>
        <v>144.34649387920777</v>
      </c>
      <c r="AD2162" s="6">
        <v>144.34649387920777</v>
      </c>
      <c r="AE2162" s="6">
        <f t="shared" si="115"/>
        <v>43.303948163762328</v>
      </c>
      <c r="BE2162" s="52"/>
    </row>
    <row r="2163" spans="4:57" x14ac:dyDescent="0.55000000000000004">
      <c r="D2163" s="6">
        <v>0.85269886823876417</v>
      </c>
      <c r="E2163" s="6">
        <f t="shared" si="114"/>
        <v>202.40394427008556</v>
      </c>
      <c r="AD2163" s="6">
        <v>202.40394427008556</v>
      </c>
      <c r="AE2163" s="6">
        <f t="shared" si="115"/>
        <v>60.721183281025667</v>
      </c>
      <c r="BE2163" s="52"/>
    </row>
    <row r="2164" spans="4:57" x14ac:dyDescent="0.55000000000000004">
      <c r="D2164" s="6">
        <v>1.0887431908234602E-2</v>
      </c>
      <c r="E2164" s="6">
        <f t="shared" si="114"/>
        <v>35.286386029241498</v>
      </c>
      <c r="AD2164" s="6">
        <v>35.286386029241498</v>
      </c>
      <c r="AE2164" s="6">
        <f t="shared" si="115"/>
        <v>10.58591580877245</v>
      </c>
      <c r="BE2164" s="52"/>
    </row>
    <row r="2165" spans="4:57" x14ac:dyDescent="0.55000000000000004">
      <c r="D2165" s="6">
        <v>0.44070884334179505</v>
      </c>
      <c r="E2165" s="6">
        <f t="shared" si="114"/>
        <v>142.54138562572626</v>
      </c>
      <c r="AD2165" s="6">
        <v>142.54138562572626</v>
      </c>
      <c r="AE2165" s="6">
        <f t="shared" si="115"/>
        <v>42.762415687717876</v>
      </c>
      <c r="BE2165" s="52"/>
    </row>
    <row r="2166" spans="4:57" x14ac:dyDescent="0.55000000000000004">
      <c r="D2166" s="6">
        <v>0.33614855174433755</v>
      </c>
      <c r="E2166" s="6">
        <f t="shared" si="114"/>
        <v>128.85012626260772</v>
      </c>
      <c r="AD2166" s="6">
        <v>128.85012626260772</v>
      </c>
      <c r="AE2166" s="6">
        <f t="shared" si="115"/>
        <v>38.655037878782316</v>
      </c>
      <c r="BE2166" s="52"/>
    </row>
    <row r="2167" spans="4:57" x14ac:dyDescent="0.55000000000000004">
      <c r="D2167" s="6">
        <v>0.84535378582769238</v>
      </c>
      <c r="E2167" s="6">
        <f t="shared" si="114"/>
        <v>200.83539270169049</v>
      </c>
      <c r="AD2167" s="6">
        <v>200.83539270169049</v>
      </c>
      <c r="AE2167" s="6">
        <f t="shared" si="115"/>
        <v>60.250617810507144</v>
      </c>
      <c r="BE2167" s="52"/>
    </row>
    <row r="2168" spans="4:57" x14ac:dyDescent="0.55000000000000004">
      <c r="D2168" s="6">
        <v>0.37410725367151487</v>
      </c>
      <c r="E2168" s="6">
        <f t="shared" si="114"/>
        <v>133.95027159783226</v>
      </c>
      <c r="AD2168" s="6">
        <v>133.95027159783226</v>
      </c>
      <c r="AE2168" s="6">
        <f t="shared" si="115"/>
        <v>40.185081479349677</v>
      </c>
      <c r="BE2168" s="52"/>
    </row>
    <row r="2169" spans="4:57" x14ac:dyDescent="0.55000000000000004">
      <c r="D2169" s="6">
        <v>0.54855197207633632</v>
      </c>
      <c r="E2169" s="6">
        <f t="shared" si="114"/>
        <v>156.10018702911859</v>
      </c>
      <c r="AD2169" s="6">
        <v>156.10018702911859</v>
      </c>
      <c r="AE2169" s="6">
        <f t="shared" si="115"/>
        <v>46.830056108735576</v>
      </c>
      <c r="BE2169" s="52"/>
    </row>
    <row r="2170" spans="4:57" x14ac:dyDescent="0.55000000000000004">
      <c r="D2170" s="6">
        <v>0.83237717206535045</v>
      </c>
      <c r="E2170" s="6">
        <f t="shared" si="114"/>
        <v>198.18008483389298</v>
      </c>
      <c r="AD2170" s="6">
        <v>198.18008483389298</v>
      </c>
      <c r="AE2170" s="6">
        <f t="shared" si="115"/>
        <v>59.45402545016789</v>
      </c>
      <c r="BE2170" s="52"/>
    </row>
    <row r="2171" spans="4:57" x14ac:dyDescent="0.55000000000000004">
      <c r="D2171" s="6">
        <v>0.80857517778842714</v>
      </c>
      <c r="E2171" s="6">
        <f t="shared" si="114"/>
        <v>193.63288828971901</v>
      </c>
      <c r="AD2171" s="6">
        <v>193.63288828971901</v>
      </c>
      <c r="AE2171" s="6">
        <f t="shared" si="115"/>
        <v>58.089866486915696</v>
      </c>
      <c r="BE2171" s="52"/>
    </row>
    <row r="2172" spans="4:57" x14ac:dyDescent="0.55000000000000004">
      <c r="D2172" s="6">
        <v>0.16195508766110256</v>
      </c>
      <c r="E2172" s="6">
        <f t="shared" si="114"/>
        <v>100.67727938292199</v>
      </c>
      <c r="AD2172" s="6">
        <v>100.67727938292199</v>
      </c>
      <c r="AE2172" s="6">
        <f t="shared" si="115"/>
        <v>30.203183814876596</v>
      </c>
      <c r="BE2172" s="52"/>
    </row>
    <row r="2173" spans="4:57" x14ac:dyDescent="0.55000000000000004">
      <c r="D2173" s="6">
        <v>0.12019489920082782</v>
      </c>
      <c r="E2173" s="6">
        <f t="shared" si="114"/>
        <v>91.299347480886084</v>
      </c>
      <c r="AD2173" s="6">
        <v>91.299347480886084</v>
      </c>
      <c r="AE2173" s="6">
        <f t="shared" si="115"/>
        <v>27.389804244265825</v>
      </c>
      <c r="BE2173" s="52"/>
    </row>
    <row r="2174" spans="4:57" x14ac:dyDescent="0.55000000000000004">
      <c r="D2174" s="6">
        <v>0.11148469984407572</v>
      </c>
      <c r="E2174" s="6">
        <f t="shared" si="114"/>
        <v>89.066490897367004</v>
      </c>
      <c r="AD2174" s="6">
        <v>89.066490897367004</v>
      </c>
      <c r="AE2174" s="6">
        <f t="shared" si="115"/>
        <v>26.719947269210099</v>
      </c>
      <c r="BE2174" s="52"/>
    </row>
    <row r="2175" spans="4:57" x14ac:dyDescent="0.55000000000000004">
      <c r="D2175" s="6">
        <v>0.10789455655868008</v>
      </c>
      <c r="E2175" s="6">
        <f t="shared" si="114"/>
        <v>88.109849637385082</v>
      </c>
      <c r="AD2175" s="6">
        <v>88.109849637385082</v>
      </c>
      <c r="AE2175" s="6">
        <f t="shared" si="115"/>
        <v>26.432954891215523</v>
      </c>
      <c r="BE2175" s="52"/>
    </row>
    <row r="2176" spans="4:57" x14ac:dyDescent="0.55000000000000004">
      <c r="D2176" s="6">
        <v>1.2508576358965628E-2</v>
      </c>
      <c r="E2176" s="6">
        <f t="shared" si="114"/>
        <v>37.943111822018864</v>
      </c>
      <c r="AD2176" s="6">
        <v>37.943111822018864</v>
      </c>
      <c r="AE2176" s="6">
        <f t="shared" si="115"/>
        <v>11.382933546605658</v>
      </c>
      <c r="BE2176" s="52"/>
    </row>
    <row r="2177" spans="4:57" x14ac:dyDescent="0.55000000000000004">
      <c r="D2177" s="6">
        <v>0.37487489381591199</v>
      </c>
      <c r="E2177" s="6">
        <f t="shared" si="114"/>
        <v>134.05153465876691</v>
      </c>
      <c r="AD2177" s="6">
        <v>134.05153465876691</v>
      </c>
      <c r="AE2177" s="6">
        <f t="shared" si="115"/>
        <v>40.215460397630075</v>
      </c>
      <c r="BE2177" s="52"/>
    </row>
    <row r="2178" spans="4:57" x14ac:dyDescent="0.55000000000000004">
      <c r="D2178" s="6">
        <v>0.58417551815459123</v>
      </c>
      <c r="E2178" s="6">
        <f t="shared" si="114"/>
        <v>160.62935951744544</v>
      </c>
      <c r="AD2178" s="6">
        <v>160.62935951744544</v>
      </c>
      <c r="AE2178" s="6">
        <f t="shared" si="115"/>
        <v>48.188807855233627</v>
      </c>
      <c r="BE2178" s="52"/>
    </row>
    <row r="2179" spans="4:57" x14ac:dyDescent="0.55000000000000004">
      <c r="D2179" s="6">
        <v>0.71561927165653394</v>
      </c>
      <c r="E2179" s="6">
        <f t="shared" ref="E2179:E2242" si="116">_xlfn.NORM.INV(D2179,$B$1,$B$2)</f>
        <v>178.49382559407709</v>
      </c>
      <c r="AD2179" s="6">
        <v>178.49382559407709</v>
      </c>
      <c r="AE2179" s="6">
        <f t="shared" ref="AE2179:AE2242" si="117">AD2179*0.3</f>
        <v>53.548147678223124</v>
      </c>
      <c r="BE2179" s="52"/>
    </row>
    <row r="2180" spans="4:57" x14ac:dyDescent="0.55000000000000004">
      <c r="D2180" s="6">
        <v>0.85481668900361663</v>
      </c>
      <c r="E2180" s="6">
        <f t="shared" si="116"/>
        <v>202.8658845487588</v>
      </c>
      <c r="AD2180" s="6">
        <v>202.8658845487588</v>
      </c>
      <c r="AE2180" s="6">
        <f t="shared" si="117"/>
        <v>60.859765364627634</v>
      </c>
      <c r="BE2180" s="52"/>
    </row>
    <row r="2181" spans="4:57" x14ac:dyDescent="0.55000000000000004">
      <c r="D2181" s="6">
        <v>0.45708286439400836</v>
      </c>
      <c r="E2181" s="6">
        <f t="shared" si="116"/>
        <v>144.61071766255932</v>
      </c>
      <c r="AD2181" s="6">
        <v>144.61071766255932</v>
      </c>
      <c r="AE2181" s="6">
        <f t="shared" si="117"/>
        <v>43.383215298767794</v>
      </c>
      <c r="BE2181" s="52"/>
    </row>
    <row r="2182" spans="4:57" x14ac:dyDescent="0.55000000000000004">
      <c r="D2182" s="6">
        <v>0.3699342531843125</v>
      </c>
      <c r="E2182" s="6">
        <f t="shared" si="116"/>
        <v>133.39862583122925</v>
      </c>
      <c r="AD2182" s="6">
        <v>133.39862583122925</v>
      </c>
      <c r="AE2182" s="6">
        <f t="shared" si="117"/>
        <v>40.019587749368775</v>
      </c>
      <c r="BE2182" s="52"/>
    </row>
    <row r="2183" spans="4:57" x14ac:dyDescent="0.55000000000000004">
      <c r="D2183" s="6">
        <v>0.29881230800257552</v>
      </c>
      <c r="E2183" s="6">
        <f t="shared" si="116"/>
        <v>123.6090246086893</v>
      </c>
      <c r="AD2183" s="6">
        <v>123.6090246086893</v>
      </c>
      <c r="AE2183" s="6">
        <f t="shared" si="117"/>
        <v>37.082707382606785</v>
      </c>
      <c r="BE2183" s="52"/>
    </row>
    <row r="2184" spans="4:57" x14ac:dyDescent="0.55000000000000004">
      <c r="D2184" s="6">
        <v>0.44302118981538496</v>
      </c>
      <c r="E2184" s="6">
        <f t="shared" si="116"/>
        <v>142.8343114004727</v>
      </c>
      <c r="AD2184" s="6">
        <v>142.8343114004727</v>
      </c>
      <c r="AE2184" s="6">
        <f t="shared" si="117"/>
        <v>42.85029342014181</v>
      </c>
      <c r="BE2184" s="52"/>
    </row>
    <row r="2185" spans="4:57" x14ac:dyDescent="0.55000000000000004">
      <c r="D2185" s="6">
        <v>0.15525290482008258</v>
      </c>
      <c r="E2185" s="6">
        <f t="shared" si="116"/>
        <v>99.291936890915281</v>
      </c>
      <c r="AD2185" s="6">
        <v>99.291936890915281</v>
      </c>
      <c r="AE2185" s="6">
        <f t="shared" si="117"/>
        <v>29.787581067274584</v>
      </c>
      <c r="BE2185" s="52"/>
    </row>
    <row r="2186" spans="4:57" x14ac:dyDescent="0.55000000000000004">
      <c r="D2186" s="6">
        <v>0.96059978719972516</v>
      </c>
      <c r="E2186" s="6">
        <f t="shared" si="116"/>
        <v>237.88445438130367</v>
      </c>
      <c r="AD2186" s="6">
        <v>237.88445438130367</v>
      </c>
      <c r="AE2186" s="6">
        <f t="shared" si="117"/>
        <v>71.365336314391101</v>
      </c>
      <c r="BE2186" s="52"/>
    </row>
    <row r="2187" spans="4:57" x14ac:dyDescent="0.55000000000000004">
      <c r="D2187" s="6">
        <v>0.76336409345864531</v>
      </c>
      <c r="E2187" s="6">
        <f t="shared" si="116"/>
        <v>185.85828885742418</v>
      </c>
      <c r="AD2187" s="6">
        <v>185.85828885742418</v>
      </c>
      <c r="AE2187" s="6">
        <f t="shared" si="117"/>
        <v>55.757486657227254</v>
      </c>
      <c r="BE2187" s="52"/>
    </row>
    <row r="2188" spans="4:57" x14ac:dyDescent="0.55000000000000004">
      <c r="D2188" s="6">
        <v>0.19611768257799311</v>
      </c>
      <c r="E2188" s="6">
        <f t="shared" si="116"/>
        <v>107.2214724720499</v>
      </c>
      <c r="AD2188" s="6">
        <v>107.2214724720499</v>
      </c>
      <c r="AE2188" s="6">
        <f t="shared" si="117"/>
        <v>32.166441741614967</v>
      </c>
      <c r="BE2188" s="52"/>
    </row>
    <row r="2189" spans="4:57" x14ac:dyDescent="0.55000000000000004">
      <c r="D2189" s="6">
        <v>0.70599732763934642</v>
      </c>
      <c r="E2189" s="6">
        <f t="shared" si="116"/>
        <v>177.08644013925675</v>
      </c>
      <c r="AD2189" s="6">
        <v>177.08644013925675</v>
      </c>
      <c r="AE2189" s="6">
        <f t="shared" si="117"/>
        <v>53.125932041777027</v>
      </c>
      <c r="BE2189" s="52"/>
    </row>
    <row r="2190" spans="4:57" x14ac:dyDescent="0.55000000000000004">
      <c r="D2190" s="6">
        <v>0.79451675902620322</v>
      </c>
      <c r="E2190" s="6">
        <f t="shared" si="116"/>
        <v>191.1097009753949</v>
      </c>
      <c r="AD2190" s="6">
        <v>191.1097009753949</v>
      </c>
      <c r="AE2190" s="6">
        <f t="shared" si="117"/>
        <v>57.332910292618472</v>
      </c>
      <c r="BE2190" s="52"/>
    </row>
    <row r="2191" spans="4:57" x14ac:dyDescent="0.55000000000000004">
      <c r="D2191" s="6">
        <v>7.0060910603851001E-2</v>
      </c>
      <c r="E2191" s="6">
        <f t="shared" si="116"/>
        <v>76.233123489076931</v>
      </c>
      <c r="AD2191" s="6">
        <v>76.233123489076931</v>
      </c>
      <c r="AE2191" s="6">
        <f t="shared" si="117"/>
        <v>22.869937046723077</v>
      </c>
      <c r="BE2191" s="52"/>
    </row>
    <row r="2192" spans="4:57" x14ac:dyDescent="0.55000000000000004">
      <c r="D2192" s="6">
        <v>0.91822946309792108</v>
      </c>
      <c r="E2192" s="6">
        <f t="shared" si="116"/>
        <v>219.66301786310783</v>
      </c>
      <c r="AD2192" s="6">
        <v>219.66301786310783</v>
      </c>
      <c r="AE2192" s="6">
        <f t="shared" si="117"/>
        <v>65.898905358932339</v>
      </c>
      <c r="BE2192" s="52"/>
    </row>
    <row r="2193" spans="4:57" x14ac:dyDescent="0.55000000000000004">
      <c r="D2193" s="6">
        <v>0.76871222500920189</v>
      </c>
      <c r="E2193" s="6">
        <f t="shared" si="116"/>
        <v>186.73062278965008</v>
      </c>
      <c r="AD2193" s="6">
        <v>186.73062278965008</v>
      </c>
      <c r="AE2193" s="6">
        <f t="shared" si="117"/>
        <v>56.019186836895024</v>
      </c>
      <c r="BE2193" s="52"/>
    </row>
    <row r="2194" spans="4:57" x14ac:dyDescent="0.55000000000000004">
      <c r="D2194" s="6">
        <v>0.49856776786875456</v>
      </c>
      <c r="E2194" s="6">
        <f t="shared" si="116"/>
        <v>149.82049593660483</v>
      </c>
      <c r="AD2194" s="6">
        <v>149.82049593660483</v>
      </c>
      <c r="AE2194" s="6">
        <f t="shared" si="117"/>
        <v>44.946148780981446</v>
      </c>
      <c r="BE2194" s="52"/>
    </row>
    <row r="2195" spans="4:57" x14ac:dyDescent="0.55000000000000004">
      <c r="D2195" s="6">
        <v>0.82165349484900074</v>
      </c>
      <c r="E2195" s="6">
        <f t="shared" si="116"/>
        <v>196.08424009680908</v>
      </c>
      <c r="AD2195" s="6">
        <v>196.08424009680908</v>
      </c>
      <c r="AE2195" s="6">
        <f t="shared" si="117"/>
        <v>58.825272029042722</v>
      </c>
      <c r="BE2195" s="52"/>
    </row>
    <row r="2196" spans="4:57" x14ac:dyDescent="0.55000000000000004">
      <c r="D2196" s="6">
        <v>0.40149901424930889</v>
      </c>
      <c r="E2196" s="6">
        <f t="shared" si="116"/>
        <v>137.52655071668124</v>
      </c>
      <c r="AD2196" s="6">
        <v>137.52655071668124</v>
      </c>
      <c r="AE2196" s="6">
        <f t="shared" si="117"/>
        <v>41.257965215004369</v>
      </c>
      <c r="BE2196" s="52"/>
    </row>
    <row r="2197" spans="4:57" x14ac:dyDescent="0.55000000000000004">
      <c r="D2197" s="6">
        <v>0.55174455975295866</v>
      </c>
      <c r="E2197" s="6">
        <f t="shared" si="116"/>
        <v>156.50351039544185</v>
      </c>
      <c r="AD2197" s="6">
        <v>156.50351039544185</v>
      </c>
      <c r="AE2197" s="6">
        <f t="shared" si="117"/>
        <v>46.951053118632551</v>
      </c>
      <c r="BE2197" s="52"/>
    </row>
    <row r="2198" spans="4:57" x14ac:dyDescent="0.55000000000000004">
      <c r="D2198" s="6">
        <v>0.30070695398909242</v>
      </c>
      <c r="E2198" s="6">
        <f t="shared" si="116"/>
        <v>123.8815839213604</v>
      </c>
      <c r="AD2198" s="6">
        <v>123.8815839213604</v>
      </c>
      <c r="AE2198" s="6">
        <f t="shared" si="117"/>
        <v>37.164475176408118</v>
      </c>
      <c r="BE2198" s="52"/>
    </row>
    <row r="2199" spans="4:57" x14ac:dyDescent="0.55000000000000004">
      <c r="D2199" s="6">
        <v>0.91414848250236092</v>
      </c>
      <c r="E2199" s="6">
        <f t="shared" si="116"/>
        <v>218.33760282312943</v>
      </c>
      <c r="AD2199" s="6">
        <v>218.33760282312943</v>
      </c>
      <c r="AE2199" s="6">
        <f t="shared" si="117"/>
        <v>65.501280846938826</v>
      </c>
      <c r="BE2199" s="52"/>
    </row>
    <row r="2200" spans="4:57" x14ac:dyDescent="0.55000000000000004">
      <c r="D2200" s="6">
        <v>6.109101266678918E-2</v>
      </c>
      <c r="E2200" s="6">
        <f t="shared" si="116"/>
        <v>72.716032193380059</v>
      </c>
      <c r="AD2200" s="6">
        <v>72.716032193380059</v>
      </c>
      <c r="AE2200" s="6">
        <f t="shared" si="117"/>
        <v>21.814809658014017</v>
      </c>
      <c r="BE2200" s="52"/>
    </row>
    <row r="2201" spans="4:57" x14ac:dyDescent="0.55000000000000004">
      <c r="D2201" s="6">
        <v>0.39692561291513206</v>
      </c>
      <c r="E2201" s="6">
        <f t="shared" si="116"/>
        <v>136.93435542174245</v>
      </c>
      <c r="AD2201" s="6">
        <v>136.93435542174245</v>
      </c>
      <c r="AE2201" s="6">
        <f t="shared" si="117"/>
        <v>41.080306626522734</v>
      </c>
      <c r="BE2201" s="52"/>
    </row>
    <row r="2202" spans="4:57" x14ac:dyDescent="0.55000000000000004">
      <c r="D2202" s="6">
        <v>0.90290628955734831</v>
      </c>
      <c r="E2202" s="6">
        <f t="shared" si="116"/>
        <v>214.91454082922499</v>
      </c>
      <c r="AD2202" s="6">
        <v>214.91454082922499</v>
      </c>
      <c r="AE2202" s="6">
        <f t="shared" si="117"/>
        <v>64.474362248767491</v>
      </c>
      <c r="BE2202" s="52"/>
    </row>
    <row r="2203" spans="4:57" x14ac:dyDescent="0.55000000000000004">
      <c r="D2203" s="6">
        <v>0.92654755773893349</v>
      </c>
      <c r="E2203" s="6">
        <f t="shared" si="116"/>
        <v>222.52755782101488</v>
      </c>
      <c r="AD2203" s="6">
        <v>222.52755782101488</v>
      </c>
      <c r="AE2203" s="6">
        <f t="shared" si="117"/>
        <v>66.758267346304464</v>
      </c>
      <c r="BE2203" s="52"/>
    </row>
    <row r="2204" spans="4:57" x14ac:dyDescent="0.55000000000000004">
      <c r="D2204" s="6">
        <v>0.42952703610158793</v>
      </c>
      <c r="E2204" s="6">
        <f t="shared" si="116"/>
        <v>141.12107891706563</v>
      </c>
      <c r="AD2204" s="6">
        <v>141.12107891706563</v>
      </c>
      <c r="AE2204" s="6">
        <f t="shared" si="117"/>
        <v>42.336323675119687</v>
      </c>
      <c r="BE2204" s="52"/>
    </row>
    <row r="2205" spans="4:57" x14ac:dyDescent="0.55000000000000004">
      <c r="D2205" s="6">
        <v>0.86449754216986985</v>
      </c>
      <c r="E2205" s="6">
        <f t="shared" si="116"/>
        <v>205.03756463345678</v>
      </c>
      <c r="AD2205" s="6">
        <v>205.03756463345678</v>
      </c>
      <c r="AE2205" s="6">
        <f t="shared" si="117"/>
        <v>61.511269390037029</v>
      </c>
      <c r="BE2205" s="52"/>
    </row>
    <row r="2206" spans="4:57" x14ac:dyDescent="0.55000000000000004">
      <c r="D2206" s="6">
        <v>0.50862901808827454</v>
      </c>
      <c r="E2206" s="6">
        <f t="shared" si="116"/>
        <v>151.0815713781034</v>
      </c>
      <c r="AD2206" s="6">
        <v>151.0815713781034</v>
      </c>
      <c r="AE2206" s="6">
        <f t="shared" si="117"/>
        <v>45.32447141343102</v>
      </c>
      <c r="BE2206" s="52"/>
    </row>
    <row r="2207" spans="4:57" x14ac:dyDescent="0.55000000000000004">
      <c r="D2207" s="6">
        <v>0.48052795919858116</v>
      </c>
      <c r="E2207" s="6">
        <f t="shared" si="116"/>
        <v>147.55857179112243</v>
      </c>
      <c r="AD2207" s="6">
        <v>147.55857179112243</v>
      </c>
      <c r="AE2207" s="6">
        <f t="shared" si="117"/>
        <v>44.267571537336728</v>
      </c>
      <c r="BE2207" s="52"/>
    </row>
    <row r="2208" spans="4:57" x14ac:dyDescent="0.55000000000000004">
      <c r="D2208" s="6">
        <v>0.70167120619088674</v>
      </c>
      <c r="E2208" s="6">
        <f t="shared" si="116"/>
        <v>176.4606580680161</v>
      </c>
      <c r="AD2208" s="6">
        <v>176.4606580680161</v>
      </c>
      <c r="AE2208" s="6">
        <f t="shared" si="117"/>
        <v>52.938197420404826</v>
      </c>
      <c r="BE2208" s="52"/>
    </row>
    <row r="2209" spans="4:57" x14ac:dyDescent="0.55000000000000004">
      <c r="D2209" s="6">
        <v>0.23037412851020511</v>
      </c>
      <c r="E2209" s="6">
        <f t="shared" si="116"/>
        <v>113.11923514244043</v>
      </c>
      <c r="AD2209" s="6">
        <v>113.11923514244043</v>
      </c>
      <c r="AE2209" s="6">
        <f t="shared" si="117"/>
        <v>33.935770542732129</v>
      </c>
      <c r="BE2209" s="52"/>
    </row>
    <row r="2210" spans="4:57" x14ac:dyDescent="0.55000000000000004">
      <c r="D2210" s="6">
        <v>0.17198431238513356</v>
      </c>
      <c r="E2210" s="6">
        <f t="shared" si="116"/>
        <v>102.6823554542669</v>
      </c>
      <c r="AD2210" s="6">
        <v>102.6823554542669</v>
      </c>
      <c r="AE2210" s="6">
        <f t="shared" si="117"/>
        <v>30.804706636280066</v>
      </c>
      <c r="BE2210" s="52"/>
    </row>
    <row r="2211" spans="4:57" x14ac:dyDescent="0.55000000000000004">
      <c r="D2211" s="6">
        <v>0.34269072252775257</v>
      </c>
      <c r="E2211" s="6">
        <f t="shared" si="116"/>
        <v>129.74346526133598</v>
      </c>
      <c r="AD2211" s="6">
        <v>129.74346526133598</v>
      </c>
      <c r="AE2211" s="6">
        <f t="shared" si="117"/>
        <v>38.923039578400797</v>
      </c>
      <c r="BE2211" s="52"/>
    </row>
    <row r="2212" spans="4:57" x14ac:dyDescent="0.55000000000000004">
      <c r="D2212" s="6">
        <v>0.62287123765089603</v>
      </c>
      <c r="E2212" s="6">
        <f t="shared" si="116"/>
        <v>165.65152272414764</v>
      </c>
      <c r="AD2212" s="6">
        <v>165.65152272414764</v>
      </c>
      <c r="AE2212" s="6">
        <f t="shared" si="117"/>
        <v>49.695456817244292</v>
      </c>
      <c r="BE2212" s="52"/>
    </row>
    <row r="2213" spans="4:57" x14ac:dyDescent="0.55000000000000004">
      <c r="D2213" s="6">
        <v>0.33037962391044717</v>
      </c>
      <c r="E2213" s="6">
        <f t="shared" si="116"/>
        <v>128.05674235432213</v>
      </c>
      <c r="AD2213" s="6">
        <v>128.05674235432213</v>
      </c>
      <c r="AE2213" s="6">
        <f t="shared" si="117"/>
        <v>38.417022706296635</v>
      </c>
      <c r="BE2213" s="52"/>
    </row>
    <row r="2214" spans="4:57" x14ac:dyDescent="0.55000000000000004">
      <c r="D2214" s="6">
        <v>0.11944802889595318</v>
      </c>
      <c r="E2214" s="6">
        <f t="shared" si="116"/>
        <v>91.112471236225446</v>
      </c>
      <c r="AD2214" s="6">
        <v>91.112471236225446</v>
      </c>
      <c r="AE2214" s="6">
        <f t="shared" si="117"/>
        <v>27.333741370867632</v>
      </c>
      <c r="BE2214" s="52"/>
    </row>
    <row r="2215" spans="4:57" x14ac:dyDescent="0.55000000000000004">
      <c r="D2215" s="6">
        <v>0.68735530684070656</v>
      </c>
      <c r="E2215" s="6">
        <f t="shared" si="116"/>
        <v>174.41838711195459</v>
      </c>
      <c r="AD2215" s="6">
        <v>174.41838711195459</v>
      </c>
      <c r="AE2215" s="6">
        <f t="shared" si="117"/>
        <v>52.325516133586376</v>
      </c>
      <c r="BE2215" s="52"/>
    </row>
    <row r="2216" spans="4:57" x14ac:dyDescent="0.55000000000000004">
      <c r="D2216" s="6">
        <v>0.35641238240969042</v>
      </c>
      <c r="E2216" s="6">
        <f t="shared" si="116"/>
        <v>131.59674980465152</v>
      </c>
      <c r="AD2216" s="6">
        <v>131.59674980465152</v>
      </c>
      <c r="AE2216" s="6">
        <f t="shared" si="117"/>
        <v>39.479024941395458</v>
      </c>
      <c r="BE2216" s="52"/>
    </row>
    <row r="2217" spans="4:57" x14ac:dyDescent="0.55000000000000004">
      <c r="D2217" s="6">
        <v>0.1320598597657392</v>
      </c>
      <c r="E2217" s="6">
        <f t="shared" si="116"/>
        <v>94.164661182307654</v>
      </c>
      <c r="AD2217" s="6">
        <v>94.164661182307654</v>
      </c>
      <c r="AE2217" s="6">
        <f t="shared" si="117"/>
        <v>28.249398354692296</v>
      </c>
      <c r="BE2217" s="52"/>
    </row>
    <row r="2218" spans="4:57" x14ac:dyDescent="0.55000000000000004">
      <c r="D2218" s="6">
        <v>0.65161385490805046</v>
      </c>
      <c r="E2218" s="6">
        <f t="shared" si="116"/>
        <v>169.48406066033988</v>
      </c>
      <c r="AD2218" s="6">
        <v>169.48406066033988</v>
      </c>
      <c r="AE2218" s="6">
        <f t="shared" si="117"/>
        <v>50.845218198101961</v>
      </c>
      <c r="BE2218" s="52"/>
    </row>
    <row r="2219" spans="4:57" x14ac:dyDescent="0.55000000000000004">
      <c r="D2219" s="6">
        <v>0.23684390373459441</v>
      </c>
      <c r="E2219" s="6">
        <f t="shared" si="116"/>
        <v>114.17541635729808</v>
      </c>
      <c r="AD2219" s="6">
        <v>114.17541635729808</v>
      </c>
      <c r="AE2219" s="6">
        <f t="shared" si="117"/>
        <v>34.252624907189421</v>
      </c>
      <c r="BE2219" s="52"/>
    </row>
    <row r="2220" spans="4:57" x14ac:dyDescent="0.55000000000000004">
      <c r="D2220" s="6">
        <v>0.41856959003570982</v>
      </c>
      <c r="E2220" s="6">
        <f t="shared" si="116"/>
        <v>139.72229150556961</v>
      </c>
      <c r="AD2220" s="6">
        <v>139.72229150556961</v>
      </c>
      <c r="AE2220" s="6">
        <f t="shared" si="117"/>
        <v>41.916687451670882</v>
      </c>
      <c r="BE2220" s="52"/>
    </row>
    <row r="2221" spans="4:57" x14ac:dyDescent="0.55000000000000004">
      <c r="D2221" s="6">
        <v>8.0734543095811184E-2</v>
      </c>
      <c r="E2221" s="6">
        <f t="shared" si="116"/>
        <v>79.992613771630559</v>
      </c>
      <c r="AD2221" s="6">
        <v>79.992613771630559</v>
      </c>
      <c r="AE2221" s="6">
        <f t="shared" si="117"/>
        <v>23.997784131489166</v>
      </c>
      <c r="BE2221" s="52"/>
    </row>
    <row r="2222" spans="4:57" x14ac:dyDescent="0.55000000000000004">
      <c r="D2222" s="6">
        <v>0.99947042324693869</v>
      </c>
      <c r="E2222" s="6">
        <f t="shared" si="116"/>
        <v>313.71616581624562</v>
      </c>
      <c r="AD2222" s="6">
        <v>313.71616581624562</v>
      </c>
      <c r="AE2222" s="6">
        <f t="shared" si="117"/>
        <v>94.11484974487368</v>
      </c>
      <c r="BE2222" s="52"/>
    </row>
    <row r="2223" spans="4:57" x14ac:dyDescent="0.55000000000000004">
      <c r="D2223" s="6">
        <v>0.99241774847192266</v>
      </c>
      <c r="E2223" s="6">
        <f t="shared" si="116"/>
        <v>271.42131954185737</v>
      </c>
      <c r="AD2223" s="6">
        <v>271.42131954185737</v>
      </c>
      <c r="AE2223" s="6">
        <f t="shared" si="117"/>
        <v>81.426395862557214</v>
      </c>
      <c r="BE2223" s="52"/>
    </row>
    <row r="2224" spans="4:57" x14ac:dyDescent="0.55000000000000004">
      <c r="D2224" s="6">
        <v>0.3992386723735516</v>
      </c>
      <c r="E2224" s="6">
        <f t="shared" si="116"/>
        <v>137.23409004249055</v>
      </c>
      <c r="AD2224" s="6">
        <v>137.23409004249055</v>
      </c>
      <c r="AE2224" s="6">
        <f t="shared" si="117"/>
        <v>41.170227012747162</v>
      </c>
      <c r="BE2224" s="52"/>
    </row>
    <row r="2225" spans="4:57" x14ac:dyDescent="0.55000000000000004">
      <c r="D2225" s="6">
        <v>0.12328385541704534</v>
      </c>
      <c r="E2225" s="6">
        <f t="shared" si="116"/>
        <v>92.063678112260817</v>
      </c>
      <c r="AD2225" s="6">
        <v>92.063678112260817</v>
      </c>
      <c r="AE2225" s="6">
        <f t="shared" si="117"/>
        <v>27.619103433678244</v>
      </c>
      <c r="BE2225" s="52"/>
    </row>
    <row r="2226" spans="4:57" x14ac:dyDescent="0.55000000000000004">
      <c r="D2226" s="6">
        <v>9.5558016264897128E-2</v>
      </c>
      <c r="E2226" s="6">
        <f t="shared" si="116"/>
        <v>84.635764122072374</v>
      </c>
      <c r="AD2226" s="6">
        <v>84.635764122072374</v>
      </c>
      <c r="AE2226" s="6">
        <f t="shared" si="117"/>
        <v>25.390729236621713</v>
      </c>
      <c r="BE2226" s="52"/>
    </row>
    <row r="2227" spans="4:57" x14ac:dyDescent="0.55000000000000004">
      <c r="D2227" s="6">
        <v>0.68543562128645497</v>
      </c>
      <c r="E2227" s="6">
        <f t="shared" si="116"/>
        <v>174.14767471571869</v>
      </c>
      <c r="AD2227" s="6">
        <v>174.14767471571869</v>
      </c>
      <c r="AE2227" s="6">
        <f t="shared" si="117"/>
        <v>52.244302414715605</v>
      </c>
      <c r="BE2227" s="52"/>
    </row>
    <row r="2228" spans="4:57" x14ac:dyDescent="0.55000000000000004">
      <c r="D2228" s="6">
        <v>0.69877789623495579</v>
      </c>
      <c r="E2228" s="6">
        <f t="shared" si="116"/>
        <v>176.04444218808234</v>
      </c>
      <c r="AD2228" s="6">
        <v>176.04444218808234</v>
      </c>
      <c r="AE2228" s="6">
        <f t="shared" si="117"/>
        <v>52.813332656424699</v>
      </c>
      <c r="BE2228" s="52"/>
    </row>
    <row r="2229" spans="4:57" x14ac:dyDescent="0.55000000000000004">
      <c r="D2229" s="6">
        <v>0.69051612886773861</v>
      </c>
      <c r="E2229" s="6">
        <f t="shared" si="116"/>
        <v>174.8656927964812</v>
      </c>
      <c r="AD2229" s="6">
        <v>174.8656927964812</v>
      </c>
      <c r="AE2229" s="6">
        <f t="shared" si="117"/>
        <v>52.459707838944361</v>
      </c>
      <c r="BE2229" s="52"/>
    </row>
    <row r="2230" spans="4:57" x14ac:dyDescent="0.55000000000000004">
      <c r="D2230" s="6">
        <v>0.34453553228401879</v>
      </c>
      <c r="E2230" s="6">
        <f t="shared" si="116"/>
        <v>129.99419894630188</v>
      </c>
      <c r="AD2230" s="6">
        <v>129.99419894630188</v>
      </c>
      <c r="AE2230" s="6">
        <f t="shared" si="117"/>
        <v>38.998259683890559</v>
      </c>
      <c r="BE2230" s="52"/>
    </row>
    <row r="2231" spans="4:57" x14ac:dyDescent="0.55000000000000004">
      <c r="D2231" s="6">
        <v>0.88913484464346115</v>
      </c>
      <c r="E2231" s="6">
        <f t="shared" si="116"/>
        <v>211.09700090012149</v>
      </c>
      <c r="AD2231" s="6">
        <v>211.09700090012149</v>
      </c>
      <c r="AE2231" s="6">
        <f t="shared" si="117"/>
        <v>63.329100270036442</v>
      </c>
      <c r="BE2231" s="52"/>
    </row>
    <row r="2232" spans="4:57" x14ac:dyDescent="0.55000000000000004">
      <c r="D2232" s="6">
        <v>0.14082465449418657</v>
      </c>
      <c r="E2232" s="6">
        <f t="shared" si="116"/>
        <v>96.168915368656812</v>
      </c>
      <c r="AD2232" s="6">
        <v>96.168915368656812</v>
      </c>
      <c r="AE2232" s="6">
        <f t="shared" si="117"/>
        <v>28.850674610597043</v>
      </c>
      <c r="BE2232" s="52"/>
    </row>
    <row r="2233" spans="4:57" x14ac:dyDescent="0.55000000000000004">
      <c r="D2233" s="6">
        <v>0.34547888371266899</v>
      </c>
      <c r="E2233" s="6">
        <f t="shared" si="116"/>
        <v>130.12221816294294</v>
      </c>
      <c r="AD2233" s="6">
        <v>130.12221816294294</v>
      </c>
      <c r="AE2233" s="6">
        <f t="shared" si="117"/>
        <v>39.036665448882879</v>
      </c>
      <c r="BE2233" s="52"/>
    </row>
    <row r="2234" spans="4:57" x14ac:dyDescent="0.55000000000000004">
      <c r="D2234" s="6">
        <v>0.3201286905419688</v>
      </c>
      <c r="E2234" s="6">
        <f t="shared" si="116"/>
        <v>126.63305162372129</v>
      </c>
      <c r="AD2234" s="6">
        <v>126.63305162372129</v>
      </c>
      <c r="AE2234" s="6">
        <f t="shared" si="117"/>
        <v>37.989915487116384</v>
      </c>
      <c r="BE2234" s="52"/>
    </row>
    <row r="2235" spans="4:57" x14ac:dyDescent="0.55000000000000004">
      <c r="D2235" s="6">
        <v>0.89990337975923285</v>
      </c>
      <c r="E2235" s="6">
        <f t="shared" si="116"/>
        <v>214.05006058656883</v>
      </c>
      <c r="AD2235" s="6">
        <v>214.05006058656883</v>
      </c>
      <c r="AE2235" s="6">
        <f t="shared" si="117"/>
        <v>64.215018175970641</v>
      </c>
      <c r="BE2235" s="52"/>
    </row>
    <row r="2236" spans="4:57" x14ac:dyDescent="0.55000000000000004">
      <c r="D2236" s="6">
        <v>0.10141955344396225</v>
      </c>
      <c r="E2236" s="6">
        <f t="shared" si="116"/>
        <v>86.324779249051531</v>
      </c>
      <c r="AD2236" s="6">
        <v>86.324779249051531</v>
      </c>
      <c r="AE2236" s="6">
        <f t="shared" si="117"/>
        <v>25.897433774715459</v>
      </c>
      <c r="BE2236" s="52"/>
    </row>
    <row r="2237" spans="4:57" x14ac:dyDescent="0.55000000000000004">
      <c r="D2237" s="6">
        <v>0.69315691554145964</v>
      </c>
      <c r="E2237" s="6">
        <f t="shared" si="116"/>
        <v>175.24093581407462</v>
      </c>
      <c r="AD2237" s="6">
        <v>175.24093581407462</v>
      </c>
      <c r="AE2237" s="6">
        <f t="shared" si="117"/>
        <v>52.572280744222383</v>
      </c>
      <c r="BE2237" s="52"/>
    </row>
    <row r="2238" spans="4:57" x14ac:dyDescent="0.55000000000000004">
      <c r="D2238" s="6">
        <v>2.5687047297745402E-2</v>
      </c>
      <c r="E2238" s="6">
        <f t="shared" si="116"/>
        <v>52.582916640931444</v>
      </c>
      <c r="AD2238" s="6">
        <v>52.582916640931444</v>
      </c>
      <c r="AE2238" s="6">
        <f t="shared" si="117"/>
        <v>15.774874992279432</v>
      </c>
      <c r="BE2238" s="52"/>
    </row>
    <row r="2239" spans="4:57" x14ac:dyDescent="0.55000000000000004">
      <c r="D2239" s="6">
        <v>0.31434865684462043</v>
      </c>
      <c r="E2239" s="6">
        <f t="shared" si="116"/>
        <v>125.8219397989466</v>
      </c>
      <c r="AD2239" s="6">
        <v>125.8219397989466</v>
      </c>
      <c r="AE2239" s="6">
        <f t="shared" si="117"/>
        <v>37.746581939683978</v>
      </c>
      <c r="BE2239" s="52"/>
    </row>
    <row r="2240" spans="4:57" x14ac:dyDescent="0.55000000000000004">
      <c r="D2240" s="6">
        <v>0.32787251636287318</v>
      </c>
      <c r="E2240" s="6">
        <f t="shared" si="116"/>
        <v>127.71022915682818</v>
      </c>
      <c r="AD2240" s="6">
        <v>127.71022915682818</v>
      </c>
      <c r="AE2240" s="6">
        <f t="shared" si="117"/>
        <v>38.313068747048455</v>
      </c>
      <c r="BE2240" s="52"/>
    </row>
    <row r="2241" spans="4:57" x14ac:dyDescent="0.55000000000000004">
      <c r="D2241" s="6">
        <v>0.76682379826186486</v>
      </c>
      <c r="E2241" s="6">
        <f t="shared" si="116"/>
        <v>186.42133666691055</v>
      </c>
      <c r="AD2241" s="6">
        <v>186.42133666691055</v>
      </c>
      <c r="AE2241" s="6">
        <f t="shared" si="117"/>
        <v>55.926401000073163</v>
      </c>
      <c r="BE2241" s="52"/>
    </row>
    <row r="2242" spans="4:57" x14ac:dyDescent="0.55000000000000004">
      <c r="D2242" s="6">
        <v>0.69312941318391841</v>
      </c>
      <c r="E2242" s="6">
        <f t="shared" si="116"/>
        <v>175.2370205640384</v>
      </c>
      <c r="AD2242" s="6">
        <v>175.2370205640384</v>
      </c>
      <c r="AE2242" s="6">
        <f t="shared" si="117"/>
        <v>52.571106169211518</v>
      </c>
      <c r="BE2242" s="52"/>
    </row>
    <row r="2243" spans="4:57" x14ac:dyDescent="0.55000000000000004">
      <c r="D2243" s="6">
        <v>0.14776501628415128</v>
      </c>
      <c r="E2243" s="6">
        <f t="shared" ref="E2243:E2306" si="118">_xlfn.NORM.INV(D2243,$B$1,$B$2)</f>
        <v>97.69664271150161</v>
      </c>
      <c r="AD2243" s="6">
        <v>97.69664271150161</v>
      </c>
      <c r="AE2243" s="6">
        <f t="shared" ref="AE2243:AE2306" si="119">AD2243*0.3</f>
        <v>29.30899281345048</v>
      </c>
      <c r="BE2243" s="52"/>
    </row>
    <row r="2244" spans="4:57" x14ac:dyDescent="0.55000000000000004">
      <c r="D2244" s="6">
        <v>0.99243250780835557</v>
      </c>
      <c r="E2244" s="6">
        <f t="shared" si="118"/>
        <v>271.45664370614185</v>
      </c>
      <c r="AD2244" s="6">
        <v>271.45664370614185</v>
      </c>
      <c r="AE2244" s="6">
        <f t="shared" si="119"/>
        <v>81.436993111842554</v>
      </c>
      <c r="BE2244" s="52"/>
    </row>
    <row r="2245" spans="4:57" x14ac:dyDescent="0.55000000000000004">
      <c r="D2245" s="6">
        <v>0.52597264407033628</v>
      </c>
      <c r="E2245" s="6">
        <f t="shared" si="118"/>
        <v>153.25749113646356</v>
      </c>
      <c r="AD2245" s="6">
        <v>153.25749113646356</v>
      </c>
      <c r="AE2245" s="6">
        <f t="shared" si="119"/>
        <v>45.977247340939066</v>
      </c>
      <c r="BE2245" s="52"/>
    </row>
    <row r="2246" spans="4:57" x14ac:dyDescent="0.55000000000000004">
      <c r="D2246" s="6">
        <v>0.69357320847353199</v>
      </c>
      <c r="E2246" s="6">
        <f t="shared" si="118"/>
        <v>175.30021841723016</v>
      </c>
      <c r="AD2246" s="6">
        <v>175.30021841723016</v>
      </c>
      <c r="AE2246" s="6">
        <f t="shared" si="119"/>
        <v>52.590065525169045</v>
      </c>
      <c r="BE2246" s="52"/>
    </row>
    <row r="2247" spans="4:57" x14ac:dyDescent="0.55000000000000004">
      <c r="D2247" s="6">
        <v>0.64224681835501551</v>
      </c>
      <c r="E2247" s="6">
        <f t="shared" si="118"/>
        <v>168.2235474627013</v>
      </c>
      <c r="AD2247" s="6">
        <v>168.2235474627013</v>
      </c>
      <c r="AE2247" s="6">
        <f t="shared" si="119"/>
        <v>50.467064238810387</v>
      </c>
      <c r="BE2247" s="52"/>
    </row>
    <row r="2248" spans="4:57" x14ac:dyDescent="0.55000000000000004">
      <c r="D2248" s="6">
        <v>0.10526029789408142</v>
      </c>
      <c r="E2248" s="6">
        <f t="shared" si="118"/>
        <v>87.393238977985703</v>
      </c>
      <c r="AD2248" s="6">
        <v>87.393238977985703</v>
      </c>
      <c r="AE2248" s="6">
        <f t="shared" si="119"/>
        <v>26.217971693395711</v>
      </c>
      <c r="BE2248" s="52"/>
    </row>
    <row r="2249" spans="4:57" x14ac:dyDescent="0.55000000000000004">
      <c r="D2249" s="6">
        <v>0.59318528363744993</v>
      </c>
      <c r="E2249" s="6">
        <f t="shared" si="118"/>
        <v>161.78732191586636</v>
      </c>
      <c r="AD2249" s="6">
        <v>161.78732191586636</v>
      </c>
      <c r="AE2249" s="6">
        <f t="shared" si="119"/>
        <v>48.536196574759906</v>
      </c>
      <c r="BE2249" s="52"/>
    </row>
    <row r="2250" spans="4:57" x14ac:dyDescent="0.55000000000000004">
      <c r="D2250" s="6">
        <v>0.46521992354795894</v>
      </c>
      <c r="E2250" s="6">
        <f t="shared" si="118"/>
        <v>145.63542731787524</v>
      </c>
      <c r="AD2250" s="6">
        <v>145.63542731787524</v>
      </c>
      <c r="AE2250" s="6">
        <f t="shared" si="119"/>
        <v>43.690628195362571</v>
      </c>
      <c r="BE2250" s="52"/>
    </row>
    <row r="2251" spans="4:57" x14ac:dyDescent="0.55000000000000004">
      <c r="D2251" s="6">
        <v>0.47850037778557486</v>
      </c>
      <c r="E2251" s="6">
        <f t="shared" si="118"/>
        <v>147.30411631501138</v>
      </c>
      <c r="AD2251" s="6">
        <v>147.30411631501138</v>
      </c>
      <c r="AE2251" s="6">
        <f t="shared" si="119"/>
        <v>44.191234894503417</v>
      </c>
      <c r="BE2251" s="52"/>
    </row>
    <row r="2252" spans="4:57" x14ac:dyDescent="0.55000000000000004">
      <c r="D2252" s="6">
        <v>0.20907494570838936</v>
      </c>
      <c r="E2252" s="6">
        <f t="shared" si="118"/>
        <v>109.51824176996084</v>
      </c>
      <c r="AD2252" s="6">
        <v>109.51824176996084</v>
      </c>
      <c r="AE2252" s="6">
        <f t="shared" si="119"/>
        <v>32.855472530988251</v>
      </c>
      <c r="BE2252" s="52"/>
    </row>
    <row r="2253" spans="4:57" x14ac:dyDescent="0.55000000000000004">
      <c r="D2253" s="6">
        <v>0.97582770542502983</v>
      </c>
      <c r="E2253" s="6">
        <f t="shared" si="118"/>
        <v>248.71634277006103</v>
      </c>
      <c r="AD2253" s="6">
        <v>248.71634277006103</v>
      </c>
      <c r="AE2253" s="6">
        <f t="shared" si="119"/>
        <v>74.614902831018313</v>
      </c>
      <c r="BE2253" s="52"/>
    </row>
    <row r="2254" spans="4:57" x14ac:dyDescent="0.55000000000000004">
      <c r="D2254" s="6">
        <v>0.85775360312348292</v>
      </c>
      <c r="E2254" s="6">
        <f t="shared" si="118"/>
        <v>203.51405558795872</v>
      </c>
      <c r="AD2254" s="6">
        <v>203.51405558795872</v>
      </c>
      <c r="AE2254" s="6">
        <f t="shared" si="119"/>
        <v>61.054216676387611</v>
      </c>
      <c r="BE2254" s="52"/>
    </row>
    <row r="2255" spans="4:57" x14ac:dyDescent="0.55000000000000004">
      <c r="D2255" s="6">
        <v>0.27177090803988913</v>
      </c>
      <c r="E2255" s="6">
        <f t="shared" si="118"/>
        <v>119.6267087653564</v>
      </c>
      <c r="AD2255" s="6">
        <v>119.6267087653564</v>
      </c>
      <c r="AE2255" s="6">
        <f t="shared" si="119"/>
        <v>35.888012629606919</v>
      </c>
      <c r="BE2255" s="52"/>
    </row>
    <row r="2256" spans="4:57" x14ac:dyDescent="0.55000000000000004">
      <c r="D2256" s="6">
        <v>0.28635865611205713</v>
      </c>
      <c r="E2256" s="6">
        <f t="shared" si="118"/>
        <v>121.7972948393754</v>
      </c>
      <c r="AD2256" s="6">
        <v>121.7972948393754</v>
      </c>
      <c r="AE2256" s="6">
        <f t="shared" si="119"/>
        <v>36.53918845181262</v>
      </c>
      <c r="BE2256" s="52"/>
    </row>
    <row r="2257" spans="4:57" x14ac:dyDescent="0.55000000000000004">
      <c r="D2257" s="6">
        <v>0.65166978988672297</v>
      </c>
      <c r="E2257" s="6">
        <f t="shared" si="118"/>
        <v>169.49162429146426</v>
      </c>
      <c r="AD2257" s="6">
        <v>169.49162429146426</v>
      </c>
      <c r="AE2257" s="6">
        <f t="shared" si="119"/>
        <v>50.847487287439279</v>
      </c>
      <c r="BE2257" s="52"/>
    </row>
    <row r="2258" spans="4:57" x14ac:dyDescent="0.55000000000000004">
      <c r="D2258" s="6">
        <v>0.28389970445666091</v>
      </c>
      <c r="E2258" s="6">
        <f t="shared" si="118"/>
        <v>121.43522922942478</v>
      </c>
      <c r="AD2258" s="6">
        <v>121.43522922942478</v>
      </c>
      <c r="AE2258" s="6">
        <f t="shared" si="119"/>
        <v>36.430568768827435</v>
      </c>
      <c r="BE2258" s="52"/>
    </row>
    <row r="2259" spans="4:57" x14ac:dyDescent="0.55000000000000004">
      <c r="D2259" s="6">
        <v>0.53898614793648802</v>
      </c>
      <c r="E2259" s="6">
        <f t="shared" si="118"/>
        <v>154.89399227262695</v>
      </c>
      <c r="AD2259" s="6">
        <v>154.89399227262695</v>
      </c>
      <c r="AE2259" s="6">
        <f t="shared" si="119"/>
        <v>46.468197681788084</v>
      </c>
      <c r="BE2259" s="52"/>
    </row>
    <row r="2260" spans="4:57" x14ac:dyDescent="0.55000000000000004">
      <c r="D2260" s="6">
        <v>0.38975453383528869</v>
      </c>
      <c r="E2260" s="6">
        <f t="shared" si="118"/>
        <v>136.00205696576415</v>
      </c>
      <c r="AD2260" s="6">
        <v>136.00205696576415</v>
      </c>
      <c r="AE2260" s="6">
        <f t="shared" si="119"/>
        <v>40.800617089729244</v>
      </c>
      <c r="BE2260" s="52"/>
    </row>
    <row r="2261" spans="4:57" x14ac:dyDescent="0.55000000000000004">
      <c r="D2261" s="6">
        <v>0.77699140754205742</v>
      </c>
      <c r="E2261" s="6">
        <f t="shared" si="118"/>
        <v>188.10358728643234</v>
      </c>
      <c r="AD2261" s="6">
        <v>188.10358728643234</v>
      </c>
      <c r="AE2261" s="6">
        <f t="shared" si="119"/>
        <v>56.431076185929705</v>
      </c>
      <c r="BE2261" s="52"/>
    </row>
    <row r="2262" spans="4:57" x14ac:dyDescent="0.55000000000000004">
      <c r="D2262" s="6">
        <v>0.29042574901130636</v>
      </c>
      <c r="E2262" s="6">
        <f t="shared" si="118"/>
        <v>122.39293136301332</v>
      </c>
      <c r="AD2262" s="6">
        <v>122.39293136301332</v>
      </c>
      <c r="AE2262" s="6">
        <f t="shared" si="119"/>
        <v>36.717879408903997</v>
      </c>
      <c r="BE2262" s="52"/>
    </row>
    <row r="2263" spans="4:57" x14ac:dyDescent="0.55000000000000004">
      <c r="D2263" s="6">
        <v>3.4158955831903315E-3</v>
      </c>
      <c r="E2263" s="6">
        <f t="shared" si="118"/>
        <v>14.753287838931186</v>
      </c>
      <c r="AD2263" s="6">
        <v>14.753287838931186</v>
      </c>
      <c r="AE2263" s="6">
        <f t="shared" si="119"/>
        <v>4.4259863516793558</v>
      </c>
      <c r="BE2263" s="52"/>
    </row>
    <row r="2264" spans="4:57" x14ac:dyDescent="0.55000000000000004">
      <c r="D2264" s="6">
        <v>0.46996185862478201</v>
      </c>
      <c r="E2264" s="6">
        <f t="shared" si="118"/>
        <v>146.2317130044724</v>
      </c>
      <c r="AD2264" s="6">
        <v>146.2317130044724</v>
      </c>
      <c r="AE2264" s="6">
        <f t="shared" si="119"/>
        <v>43.869513901341719</v>
      </c>
      <c r="BE2264" s="52"/>
    </row>
    <row r="2265" spans="4:57" x14ac:dyDescent="0.55000000000000004">
      <c r="D2265" s="6">
        <v>0.49753386019864809</v>
      </c>
      <c r="E2265" s="6">
        <f t="shared" si="118"/>
        <v>149.69091324368242</v>
      </c>
      <c r="AD2265" s="6">
        <v>149.69091324368242</v>
      </c>
      <c r="AE2265" s="6">
        <f t="shared" si="119"/>
        <v>44.907273973104722</v>
      </c>
      <c r="BE2265" s="52"/>
    </row>
    <row r="2266" spans="4:57" x14ac:dyDescent="0.55000000000000004">
      <c r="D2266" s="6">
        <v>0.74651003207716027</v>
      </c>
      <c r="E2266" s="6">
        <f t="shared" si="118"/>
        <v>183.17737754382199</v>
      </c>
      <c r="AD2266" s="6">
        <v>183.17737754382199</v>
      </c>
      <c r="AE2266" s="6">
        <f t="shared" si="119"/>
        <v>54.953213263146594</v>
      </c>
      <c r="BE2266" s="52"/>
    </row>
    <row r="2267" spans="4:57" x14ac:dyDescent="0.55000000000000004">
      <c r="D2267" s="6">
        <v>0.98642180544101998</v>
      </c>
      <c r="E2267" s="6">
        <f t="shared" si="118"/>
        <v>260.46312412934668</v>
      </c>
      <c r="AD2267" s="6">
        <v>260.46312412934668</v>
      </c>
      <c r="AE2267" s="6">
        <f t="shared" si="119"/>
        <v>78.138937238804004</v>
      </c>
      <c r="BE2267" s="52"/>
    </row>
    <row r="2268" spans="4:57" x14ac:dyDescent="0.55000000000000004">
      <c r="D2268" s="6">
        <v>0.10830100508732665</v>
      </c>
      <c r="E2268" s="6">
        <f t="shared" si="118"/>
        <v>88.219290849428631</v>
      </c>
      <c r="AD2268" s="6">
        <v>88.219290849428631</v>
      </c>
      <c r="AE2268" s="6">
        <f t="shared" si="119"/>
        <v>26.465787254828587</v>
      </c>
      <c r="BE2268" s="52"/>
    </row>
    <row r="2269" spans="4:57" x14ac:dyDescent="0.55000000000000004">
      <c r="D2269" s="6">
        <v>0.79225281611840903</v>
      </c>
      <c r="E2269" s="6">
        <f t="shared" si="118"/>
        <v>190.71314419016676</v>
      </c>
      <c r="AD2269" s="6">
        <v>190.71314419016676</v>
      </c>
      <c r="AE2269" s="6">
        <f t="shared" si="119"/>
        <v>57.213943257050026</v>
      </c>
      <c r="BE2269" s="52"/>
    </row>
    <row r="2270" spans="4:57" x14ac:dyDescent="0.55000000000000004">
      <c r="D2270" s="6">
        <v>0.92902133053036939</v>
      </c>
      <c r="E2270" s="6">
        <f t="shared" si="118"/>
        <v>223.42704794696138</v>
      </c>
      <c r="AD2270" s="6">
        <v>223.42704794696138</v>
      </c>
      <c r="AE2270" s="6">
        <f t="shared" si="119"/>
        <v>67.028114384088411</v>
      </c>
      <c r="BE2270" s="52"/>
    </row>
    <row r="2271" spans="4:57" x14ac:dyDescent="0.55000000000000004">
      <c r="D2271" s="6">
        <v>0.23461284586530529</v>
      </c>
      <c r="E2271" s="6">
        <f t="shared" si="118"/>
        <v>113.81302610827146</v>
      </c>
      <c r="AD2271" s="6">
        <v>113.81302610827146</v>
      </c>
      <c r="AE2271" s="6">
        <f t="shared" si="119"/>
        <v>34.143907832481439</v>
      </c>
      <c r="BE2271" s="52"/>
    </row>
    <row r="2272" spans="4:57" x14ac:dyDescent="0.55000000000000004">
      <c r="D2272" s="6">
        <v>0.17073746120435707</v>
      </c>
      <c r="E2272" s="6">
        <f t="shared" si="118"/>
        <v>102.4372478193014</v>
      </c>
      <c r="AD2272" s="6">
        <v>102.4372478193014</v>
      </c>
      <c r="AE2272" s="6">
        <f t="shared" si="119"/>
        <v>30.731174345790421</v>
      </c>
      <c r="BE2272" s="52"/>
    </row>
    <row r="2273" spans="4:57" x14ac:dyDescent="0.55000000000000004">
      <c r="D2273" s="6">
        <v>0.41338597912845365</v>
      </c>
      <c r="E2273" s="6">
        <f t="shared" si="118"/>
        <v>139.05782488888775</v>
      </c>
      <c r="AD2273" s="6">
        <v>139.05782488888775</v>
      </c>
      <c r="AE2273" s="6">
        <f t="shared" si="119"/>
        <v>41.717347466666325</v>
      </c>
      <c r="BE2273" s="52"/>
    </row>
    <row r="2274" spans="4:57" x14ac:dyDescent="0.55000000000000004">
      <c r="D2274" s="6">
        <v>3.0249491944869256E-2</v>
      </c>
      <c r="E2274" s="6">
        <f t="shared" si="118"/>
        <v>56.143027562981487</v>
      </c>
      <c r="AD2274" s="6">
        <v>56.143027562981487</v>
      </c>
      <c r="AE2274" s="6">
        <f t="shared" si="119"/>
        <v>16.842908268894444</v>
      </c>
      <c r="BE2274" s="52"/>
    </row>
    <row r="2275" spans="4:57" x14ac:dyDescent="0.55000000000000004">
      <c r="D2275" s="6">
        <v>0.59117961759856985</v>
      </c>
      <c r="E2275" s="6">
        <f t="shared" si="118"/>
        <v>161.5290219987034</v>
      </c>
      <c r="AD2275" s="6">
        <v>161.5290219987034</v>
      </c>
      <c r="AE2275" s="6">
        <f t="shared" si="119"/>
        <v>48.45870659961102</v>
      </c>
      <c r="BE2275" s="52"/>
    </row>
    <row r="2276" spans="4:57" x14ac:dyDescent="0.55000000000000004">
      <c r="D2276" s="6">
        <v>0.85446237635272626</v>
      </c>
      <c r="E2276" s="6">
        <f t="shared" si="118"/>
        <v>202.78828775008446</v>
      </c>
      <c r="AD2276" s="6">
        <v>202.78828775008446</v>
      </c>
      <c r="AE2276" s="6">
        <f t="shared" si="119"/>
        <v>60.836486325025334</v>
      </c>
      <c r="BE2276" s="52"/>
    </row>
    <row r="2277" spans="4:57" x14ac:dyDescent="0.55000000000000004">
      <c r="D2277" s="6">
        <v>0.2759345197240588</v>
      </c>
      <c r="E2277" s="6">
        <f t="shared" si="118"/>
        <v>120.25191251646592</v>
      </c>
      <c r="AD2277" s="6">
        <v>120.25191251646592</v>
      </c>
      <c r="AE2277" s="6">
        <f t="shared" si="119"/>
        <v>36.075573754939775</v>
      </c>
      <c r="BE2277" s="52"/>
    </row>
    <row r="2278" spans="4:57" x14ac:dyDescent="0.55000000000000004">
      <c r="D2278" s="6">
        <v>0.44953451467519312</v>
      </c>
      <c r="E2278" s="6">
        <f t="shared" si="118"/>
        <v>143.65812592488899</v>
      </c>
      <c r="AD2278" s="6">
        <v>143.65812592488899</v>
      </c>
      <c r="AE2278" s="6">
        <f t="shared" si="119"/>
        <v>43.097437777466695</v>
      </c>
      <c r="BE2278" s="52"/>
    </row>
    <row r="2279" spans="4:57" x14ac:dyDescent="0.55000000000000004">
      <c r="D2279" s="6">
        <v>5.5702219703049893E-2</v>
      </c>
      <c r="E2279" s="6">
        <f t="shared" si="118"/>
        <v>70.40439122172954</v>
      </c>
      <c r="AD2279" s="6">
        <v>70.40439122172954</v>
      </c>
      <c r="AE2279" s="6">
        <f t="shared" si="119"/>
        <v>21.121317366518863</v>
      </c>
      <c r="BE2279" s="52"/>
    </row>
    <row r="2280" spans="4:57" x14ac:dyDescent="0.55000000000000004">
      <c r="D2280" s="6">
        <v>0.58059581810136329</v>
      </c>
      <c r="E2280" s="6">
        <f t="shared" si="118"/>
        <v>160.17089796246367</v>
      </c>
      <c r="AD2280" s="6">
        <v>160.17089796246367</v>
      </c>
      <c r="AE2280" s="6">
        <f t="shared" si="119"/>
        <v>48.051269388739101</v>
      </c>
      <c r="BE2280" s="52"/>
    </row>
    <row r="2281" spans="4:57" x14ac:dyDescent="0.55000000000000004">
      <c r="D2281" s="6">
        <v>0.39568573325505307</v>
      </c>
      <c r="E2281" s="6">
        <f t="shared" si="118"/>
        <v>136.77349450435941</v>
      </c>
      <c r="AD2281" s="6">
        <v>136.77349450435941</v>
      </c>
      <c r="AE2281" s="6">
        <f t="shared" si="119"/>
        <v>41.032048351307822</v>
      </c>
      <c r="BE2281" s="52"/>
    </row>
    <row r="2282" spans="4:57" x14ac:dyDescent="0.55000000000000004">
      <c r="D2282" s="6">
        <v>0.14736181946460625</v>
      </c>
      <c r="E2282" s="6">
        <f t="shared" si="118"/>
        <v>97.609227079623039</v>
      </c>
      <c r="AD2282" s="6">
        <v>97.609227079623039</v>
      </c>
      <c r="AE2282" s="6">
        <f t="shared" si="119"/>
        <v>29.28276812388691</v>
      </c>
      <c r="BE2282" s="52"/>
    </row>
    <row r="2283" spans="4:57" x14ac:dyDescent="0.55000000000000004">
      <c r="D2283" s="6">
        <v>0.55912270794519969</v>
      </c>
      <c r="E2283" s="6">
        <f t="shared" si="118"/>
        <v>157.43726693140221</v>
      </c>
      <c r="AD2283" s="6">
        <v>157.43726693140221</v>
      </c>
      <c r="AE2283" s="6">
        <f t="shared" si="119"/>
        <v>47.23118007942066</v>
      </c>
      <c r="BE2283" s="52"/>
    </row>
    <row r="2284" spans="4:57" x14ac:dyDescent="0.55000000000000004">
      <c r="D2284" s="6">
        <v>0.84625151856841085</v>
      </c>
      <c r="E2284" s="6">
        <f t="shared" si="118"/>
        <v>201.02441209820753</v>
      </c>
      <c r="AD2284" s="6">
        <v>201.02441209820753</v>
      </c>
      <c r="AE2284" s="6">
        <f t="shared" si="119"/>
        <v>60.30732362946226</v>
      </c>
      <c r="BE2284" s="52"/>
    </row>
    <row r="2285" spans="4:57" x14ac:dyDescent="0.55000000000000004">
      <c r="D2285" s="6">
        <v>0.57795318778241456</v>
      </c>
      <c r="E2285" s="6">
        <f t="shared" si="118"/>
        <v>159.83299934070828</v>
      </c>
      <c r="AD2285" s="6">
        <v>159.83299934070828</v>
      </c>
      <c r="AE2285" s="6">
        <f t="shared" si="119"/>
        <v>47.949899802212485</v>
      </c>
      <c r="BE2285" s="52"/>
    </row>
    <row r="2286" spans="4:57" x14ac:dyDescent="0.55000000000000004">
      <c r="D2286" s="6">
        <v>0.16199631031753858</v>
      </c>
      <c r="E2286" s="6">
        <f t="shared" si="118"/>
        <v>100.68568296067596</v>
      </c>
      <c r="AD2286" s="6">
        <v>100.68568296067596</v>
      </c>
      <c r="AE2286" s="6">
        <f t="shared" si="119"/>
        <v>30.205704888202789</v>
      </c>
      <c r="BE2286" s="52"/>
    </row>
    <row r="2287" spans="4:57" x14ac:dyDescent="0.55000000000000004">
      <c r="D2287" s="6">
        <v>0.29585345827914877</v>
      </c>
      <c r="E2287" s="6">
        <f t="shared" si="118"/>
        <v>123.18179347763608</v>
      </c>
      <c r="AD2287" s="6">
        <v>123.18179347763608</v>
      </c>
      <c r="AE2287" s="6">
        <f t="shared" si="119"/>
        <v>36.954538043290825</v>
      </c>
      <c r="BE2287" s="52"/>
    </row>
    <row r="2288" spans="4:57" x14ac:dyDescent="0.55000000000000004">
      <c r="D2288" s="6">
        <v>7.1365104859521855E-2</v>
      </c>
      <c r="E2288" s="6">
        <f t="shared" si="118"/>
        <v>76.71503220332248</v>
      </c>
      <c r="AD2288" s="6">
        <v>76.71503220332248</v>
      </c>
      <c r="AE2288" s="6">
        <f t="shared" si="119"/>
        <v>23.014509660996744</v>
      </c>
      <c r="BE2288" s="52"/>
    </row>
    <row r="2289" spans="4:57" x14ac:dyDescent="0.55000000000000004">
      <c r="D2289" s="6">
        <v>0.23809962954299024</v>
      </c>
      <c r="E2289" s="6">
        <f t="shared" si="118"/>
        <v>114.37855776877541</v>
      </c>
      <c r="AD2289" s="6">
        <v>114.37855776877541</v>
      </c>
      <c r="AE2289" s="6">
        <f t="shared" si="119"/>
        <v>34.313567330632623</v>
      </c>
      <c r="BE2289" s="52"/>
    </row>
    <row r="2290" spans="4:57" x14ac:dyDescent="0.55000000000000004">
      <c r="D2290" s="6">
        <v>2.6411450131844205E-2</v>
      </c>
      <c r="E2290" s="6">
        <f t="shared" si="118"/>
        <v>53.181703950750318</v>
      </c>
      <c r="AD2290" s="6">
        <v>53.181703950750318</v>
      </c>
      <c r="AE2290" s="6">
        <f t="shared" si="119"/>
        <v>15.954511185225094</v>
      </c>
      <c r="BE2290" s="52"/>
    </row>
    <row r="2291" spans="4:57" x14ac:dyDescent="0.55000000000000004">
      <c r="D2291" s="6">
        <v>0.43952745984650188</v>
      </c>
      <c r="E2291" s="6">
        <f t="shared" si="118"/>
        <v>142.39163089777315</v>
      </c>
      <c r="AD2291" s="6">
        <v>142.39163089777315</v>
      </c>
      <c r="AE2291" s="6">
        <f t="shared" si="119"/>
        <v>42.717489269331942</v>
      </c>
      <c r="BE2291" s="52"/>
    </row>
    <row r="2292" spans="4:57" x14ac:dyDescent="0.55000000000000004">
      <c r="D2292" s="6">
        <v>0.16444443421005839</v>
      </c>
      <c r="E2292" s="6">
        <f t="shared" si="118"/>
        <v>101.18227979606297</v>
      </c>
      <c r="AD2292" s="6">
        <v>101.18227979606297</v>
      </c>
      <c r="AE2292" s="6">
        <f t="shared" si="119"/>
        <v>30.354683938818891</v>
      </c>
      <c r="BE2292" s="52"/>
    </row>
    <row r="2293" spans="4:57" x14ac:dyDescent="0.55000000000000004">
      <c r="D2293" s="6">
        <v>0.87647231656133318</v>
      </c>
      <c r="E2293" s="6">
        <f t="shared" si="118"/>
        <v>207.87656403468836</v>
      </c>
      <c r="AD2293" s="6">
        <v>207.87656403468836</v>
      </c>
      <c r="AE2293" s="6">
        <f t="shared" si="119"/>
        <v>62.362969210406504</v>
      </c>
      <c r="BE2293" s="52"/>
    </row>
    <row r="2294" spans="4:57" x14ac:dyDescent="0.55000000000000004">
      <c r="D2294" s="6">
        <v>0.98609225836442316</v>
      </c>
      <c r="E2294" s="6">
        <f t="shared" si="118"/>
        <v>259.99394841480591</v>
      </c>
      <c r="AD2294" s="6">
        <v>259.99394841480591</v>
      </c>
      <c r="AE2294" s="6">
        <f t="shared" si="119"/>
        <v>77.998184524441768</v>
      </c>
      <c r="BE2294" s="52"/>
    </row>
    <row r="2295" spans="4:57" x14ac:dyDescent="0.55000000000000004">
      <c r="D2295" s="6">
        <v>0.34946808528987849</v>
      </c>
      <c r="E2295" s="6">
        <f t="shared" si="118"/>
        <v>130.66215384712146</v>
      </c>
      <c r="AD2295" s="6">
        <v>130.66215384712146</v>
      </c>
      <c r="AE2295" s="6">
        <f t="shared" si="119"/>
        <v>39.198646154136433</v>
      </c>
      <c r="BE2295" s="52"/>
    </row>
    <row r="2296" spans="4:57" x14ac:dyDescent="0.55000000000000004">
      <c r="D2296" s="6">
        <v>0.66664182361805513</v>
      </c>
      <c r="E2296" s="6">
        <f t="shared" si="118"/>
        <v>171.53294875211154</v>
      </c>
      <c r="AD2296" s="6">
        <v>171.53294875211154</v>
      </c>
      <c r="AE2296" s="6">
        <f t="shared" si="119"/>
        <v>51.459884625633457</v>
      </c>
      <c r="BE2296" s="52"/>
    </row>
    <row r="2297" spans="4:57" x14ac:dyDescent="0.55000000000000004">
      <c r="D2297" s="6">
        <v>0.7812835903449401</v>
      </c>
      <c r="E2297" s="6">
        <f t="shared" si="118"/>
        <v>188.82677916277839</v>
      </c>
      <c r="AD2297" s="6">
        <v>188.82677916277839</v>
      </c>
      <c r="AE2297" s="6">
        <f t="shared" si="119"/>
        <v>56.648033748833519</v>
      </c>
      <c r="BE2297" s="52"/>
    </row>
    <row r="2298" spans="4:57" x14ac:dyDescent="0.55000000000000004">
      <c r="D2298" s="6">
        <v>0.59635066831838934</v>
      </c>
      <c r="E2298" s="6">
        <f t="shared" si="118"/>
        <v>162.1956201294675</v>
      </c>
      <c r="AD2298" s="6">
        <v>162.1956201294675</v>
      </c>
      <c r="AE2298" s="6">
        <f t="shared" si="119"/>
        <v>48.658686038840251</v>
      </c>
      <c r="BE2298" s="52"/>
    </row>
    <row r="2299" spans="4:57" x14ac:dyDescent="0.55000000000000004">
      <c r="D2299" s="6">
        <v>0.91121458045726289</v>
      </c>
      <c r="E2299" s="6">
        <f t="shared" si="118"/>
        <v>217.41361171220925</v>
      </c>
      <c r="AD2299" s="6">
        <v>217.41361171220925</v>
      </c>
      <c r="AE2299" s="6">
        <f t="shared" si="119"/>
        <v>65.224083513662777</v>
      </c>
      <c r="BE2299" s="52"/>
    </row>
    <row r="2300" spans="4:57" x14ac:dyDescent="0.55000000000000004">
      <c r="D2300" s="6">
        <v>0.9436017056044993</v>
      </c>
      <c r="E2300" s="6">
        <f t="shared" si="118"/>
        <v>229.28737732241103</v>
      </c>
      <c r="AD2300" s="6">
        <v>229.28737732241103</v>
      </c>
      <c r="AE2300" s="6">
        <f t="shared" si="119"/>
        <v>68.78621319672331</v>
      </c>
      <c r="BE2300" s="52"/>
    </row>
    <row r="2301" spans="4:57" x14ac:dyDescent="0.55000000000000004">
      <c r="D2301" s="6">
        <v>0.61178869513820955</v>
      </c>
      <c r="E2301" s="6">
        <f t="shared" si="118"/>
        <v>164.19920212105393</v>
      </c>
      <c r="AD2301" s="6">
        <v>164.19920212105393</v>
      </c>
      <c r="AE2301" s="6">
        <f t="shared" si="119"/>
        <v>49.25976063631618</v>
      </c>
      <c r="BE2301" s="52"/>
    </row>
    <row r="2302" spans="4:57" x14ac:dyDescent="0.55000000000000004">
      <c r="D2302" s="6">
        <v>0.6697849243377485</v>
      </c>
      <c r="E2302" s="6">
        <f t="shared" si="118"/>
        <v>171.96596777611609</v>
      </c>
      <c r="AD2302" s="6">
        <v>171.96596777611609</v>
      </c>
      <c r="AE2302" s="6">
        <f t="shared" si="119"/>
        <v>51.589790332834824</v>
      </c>
      <c r="BE2302" s="52"/>
    </row>
    <row r="2303" spans="4:57" x14ac:dyDescent="0.55000000000000004">
      <c r="D2303" s="6">
        <v>0.9069088452767643</v>
      </c>
      <c r="E2303" s="6">
        <f t="shared" si="118"/>
        <v>216.09787411065878</v>
      </c>
      <c r="AD2303" s="6">
        <v>216.09787411065878</v>
      </c>
      <c r="AE2303" s="6">
        <f t="shared" si="119"/>
        <v>64.829362233197628</v>
      </c>
      <c r="BE2303" s="52"/>
    </row>
    <row r="2304" spans="4:57" x14ac:dyDescent="0.55000000000000004">
      <c r="D2304" s="6">
        <v>0.80793005971704446</v>
      </c>
      <c r="E2304" s="6">
        <f t="shared" si="118"/>
        <v>193.5146886944531</v>
      </c>
      <c r="AD2304" s="6">
        <v>193.5146886944531</v>
      </c>
      <c r="AE2304" s="6">
        <f t="shared" si="119"/>
        <v>58.054406608335924</v>
      </c>
      <c r="BE2304" s="52"/>
    </row>
    <row r="2305" spans="4:57" x14ac:dyDescent="0.55000000000000004">
      <c r="D2305" s="6">
        <v>0.79365826866277234</v>
      </c>
      <c r="E2305" s="6">
        <f t="shared" si="118"/>
        <v>190.9590228999169</v>
      </c>
      <c r="AD2305" s="6">
        <v>190.9590228999169</v>
      </c>
      <c r="AE2305" s="6">
        <f t="shared" si="119"/>
        <v>57.287706869975068</v>
      </c>
      <c r="BE2305" s="52"/>
    </row>
    <row r="2306" spans="4:57" x14ac:dyDescent="0.55000000000000004">
      <c r="D2306" s="6">
        <v>0.31147736486741184</v>
      </c>
      <c r="E2306" s="6">
        <f t="shared" si="118"/>
        <v>125.41664711177421</v>
      </c>
      <c r="AD2306" s="6">
        <v>125.41664711177421</v>
      </c>
      <c r="AE2306" s="6">
        <f t="shared" si="119"/>
        <v>37.624994133532262</v>
      </c>
      <c r="BE2306" s="52"/>
    </row>
    <row r="2307" spans="4:57" x14ac:dyDescent="0.55000000000000004">
      <c r="D2307" s="6">
        <v>0.68956259202379266</v>
      </c>
      <c r="E2307" s="6">
        <f t="shared" ref="E2307:E2370" si="120">_xlfn.NORM.INV(D2307,$B$1,$B$2)</f>
        <v>174.73054433469849</v>
      </c>
      <c r="AD2307" s="6">
        <v>174.73054433469849</v>
      </c>
      <c r="AE2307" s="6">
        <f t="shared" ref="AE2307:AE2370" si="121">AD2307*0.3</f>
        <v>52.419163300409544</v>
      </c>
      <c r="BE2307" s="52"/>
    </row>
    <row r="2308" spans="4:57" x14ac:dyDescent="0.55000000000000004">
      <c r="D2308" s="6">
        <v>0.7199521641491281</v>
      </c>
      <c r="E2308" s="6">
        <f t="shared" si="120"/>
        <v>179.13497040918563</v>
      </c>
      <c r="AD2308" s="6">
        <v>179.13497040918563</v>
      </c>
      <c r="AE2308" s="6">
        <f t="shared" si="121"/>
        <v>53.740491122755685</v>
      </c>
      <c r="BE2308" s="52"/>
    </row>
    <row r="2309" spans="4:57" x14ac:dyDescent="0.55000000000000004">
      <c r="D2309" s="6">
        <v>0.42487622988758222</v>
      </c>
      <c r="E2309" s="6">
        <f t="shared" si="120"/>
        <v>140.52828603156837</v>
      </c>
      <c r="AD2309" s="6">
        <v>140.52828603156837</v>
      </c>
      <c r="AE2309" s="6">
        <f t="shared" si="121"/>
        <v>42.158485809470513</v>
      </c>
      <c r="BE2309" s="52"/>
    </row>
    <row r="2310" spans="4:57" x14ac:dyDescent="0.55000000000000004">
      <c r="D2310" s="6">
        <v>0.84272095611050213</v>
      </c>
      <c r="E2310" s="6">
        <f t="shared" si="120"/>
        <v>200.2851886407162</v>
      </c>
      <c r="AD2310" s="6">
        <v>200.2851886407162</v>
      </c>
      <c r="AE2310" s="6">
        <f t="shared" si="121"/>
        <v>60.085556592214857</v>
      </c>
      <c r="BE2310" s="52"/>
    </row>
    <row r="2311" spans="4:57" x14ac:dyDescent="0.55000000000000004">
      <c r="D2311" s="6">
        <v>0.68632899985073681</v>
      </c>
      <c r="E2311" s="6">
        <f t="shared" si="120"/>
        <v>174.27356965229188</v>
      </c>
      <c r="AD2311" s="6">
        <v>174.27356965229188</v>
      </c>
      <c r="AE2311" s="6">
        <f t="shared" si="121"/>
        <v>52.282070895687561</v>
      </c>
      <c r="BE2311" s="52"/>
    </row>
    <row r="2312" spans="4:57" x14ac:dyDescent="0.55000000000000004">
      <c r="D2312" s="6">
        <v>0.91775560447763549</v>
      </c>
      <c r="E2312" s="6">
        <f t="shared" si="120"/>
        <v>219.50660109622896</v>
      </c>
      <c r="AD2312" s="6">
        <v>219.50660109622896</v>
      </c>
      <c r="AE2312" s="6">
        <f t="shared" si="121"/>
        <v>65.851980328868692</v>
      </c>
      <c r="BE2312" s="52"/>
    </row>
    <row r="2313" spans="4:57" x14ac:dyDescent="0.55000000000000004">
      <c r="D2313" s="6">
        <v>0.67825333238454044</v>
      </c>
      <c r="E2313" s="6">
        <f t="shared" si="120"/>
        <v>173.14100411517575</v>
      </c>
      <c r="AD2313" s="6">
        <v>173.14100411517575</v>
      </c>
      <c r="AE2313" s="6">
        <f t="shared" si="121"/>
        <v>51.942301234552723</v>
      </c>
      <c r="BE2313" s="52"/>
    </row>
    <row r="2314" spans="4:57" x14ac:dyDescent="0.55000000000000004">
      <c r="D2314" s="6">
        <v>0.91133622348153176</v>
      </c>
      <c r="E2314" s="6">
        <f t="shared" si="120"/>
        <v>217.45146532461047</v>
      </c>
      <c r="AD2314" s="6">
        <v>217.45146532461047</v>
      </c>
      <c r="AE2314" s="6">
        <f t="shared" si="121"/>
        <v>65.235439597383134</v>
      </c>
      <c r="BE2314" s="52"/>
    </row>
    <row r="2315" spans="4:57" x14ac:dyDescent="0.55000000000000004">
      <c r="D2315" s="6">
        <v>0.35348575373318492</v>
      </c>
      <c r="E2315" s="6">
        <f t="shared" si="120"/>
        <v>131.2036728825517</v>
      </c>
      <c r="AD2315" s="6">
        <v>131.2036728825517</v>
      </c>
      <c r="AE2315" s="6">
        <f t="shared" si="121"/>
        <v>39.361101864765509</v>
      </c>
      <c r="BE2315" s="52"/>
    </row>
    <row r="2316" spans="4:57" x14ac:dyDescent="0.55000000000000004">
      <c r="D2316" s="6">
        <v>0.38816570214370738</v>
      </c>
      <c r="E2316" s="6">
        <f t="shared" si="120"/>
        <v>135.79484714864861</v>
      </c>
      <c r="AD2316" s="6">
        <v>135.79484714864861</v>
      </c>
      <c r="AE2316" s="6">
        <f t="shared" si="121"/>
        <v>40.738454144594584</v>
      </c>
      <c r="BE2316" s="52"/>
    </row>
    <row r="2317" spans="4:57" x14ac:dyDescent="0.55000000000000004">
      <c r="D2317" s="6">
        <v>3.907532236933331E-2</v>
      </c>
      <c r="E2317" s="6">
        <f t="shared" si="120"/>
        <v>61.924063212334318</v>
      </c>
      <c r="AD2317" s="6">
        <v>61.924063212334318</v>
      </c>
      <c r="AE2317" s="6">
        <f t="shared" si="121"/>
        <v>18.577218963700293</v>
      </c>
      <c r="BE2317" s="52"/>
    </row>
    <row r="2318" spans="4:57" x14ac:dyDescent="0.55000000000000004">
      <c r="D2318" s="6">
        <v>9.4071935212849733E-2</v>
      </c>
      <c r="E2318" s="6">
        <f t="shared" si="120"/>
        <v>84.195504986610672</v>
      </c>
      <c r="AD2318" s="6">
        <v>84.195504986610672</v>
      </c>
      <c r="AE2318" s="6">
        <f t="shared" si="121"/>
        <v>25.258651495983202</v>
      </c>
      <c r="BE2318" s="52"/>
    </row>
    <row r="2319" spans="4:57" x14ac:dyDescent="0.55000000000000004">
      <c r="D2319" s="6">
        <v>0.90654343792321812</v>
      </c>
      <c r="E2319" s="6">
        <f t="shared" si="120"/>
        <v>215.98830485591637</v>
      </c>
      <c r="AD2319" s="6">
        <v>215.98830485591637</v>
      </c>
      <c r="AE2319" s="6">
        <f t="shared" si="121"/>
        <v>64.796491456774902</v>
      </c>
      <c r="BE2319" s="52"/>
    </row>
    <row r="2320" spans="4:57" x14ac:dyDescent="0.55000000000000004">
      <c r="D2320" s="6">
        <v>0.66410419945307841</v>
      </c>
      <c r="E2320" s="6">
        <f t="shared" si="120"/>
        <v>171.18452111085674</v>
      </c>
      <c r="AD2320" s="6">
        <v>171.18452111085674</v>
      </c>
      <c r="AE2320" s="6">
        <f t="shared" si="121"/>
        <v>51.355356333257021</v>
      </c>
      <c r="BE2320" s="52"/>
    </row>
    <row r="2321" spans="4:57" x14ac:dyDescent="0.55000000000000004">
      <c r="D2321" s="6">
        <v>0.97609497555828639</v>
      </c>
      <c r="E2321" s="6">
        <f t="shared" si="120"/>
        <v>248.95264577187464</v>
      </c>
      <c r="AD2321" s="6">
        <v>248.95264577187464</v>
      </c>
      <c r="AE2321" s="6">
        <f t="shared" si="121"/>
        <v>74.685793731562384</v>
      </c>
      <c r="BE2321" s="52"/>
    </row>
    <row r="2322" spans="4:57" x14ac:dyDescent="0.55000000000000004">
      <c r="D2322" s="6">
        <v>0.76556955514786895</v>
      </c>
      <c r="E2322" s="6">
        <f t="shared" si="120"/>
        <v>186.21668521985828</v>
      </c>
      <c r="AD2322" s="6">
        <v>186.21668521985828</v>
      </c>
      <c r="AE2322" s="6">
        <f t="shared" si="121"/>
        <v>55.865005565957482</v>
      </c>
      <c r="BE2322" s="52"/>
    </row>
    <row r="2323" spans="4:57" x14ac:dyDescent="0.55000000000000004">
      <c r="D2323" s="6">
        <v>0.77293776358682775</v>
      </c>
      <c r="E2323" s="6">
        <f t="shared" si="120"/>
        <v>187.42783214598049</v>
      </c>
      <c r="AD2323" s="6">
        <v>187.42783214598049</v>
      </c>
      <c r="AE2323" s="6">
        <f t="shared" si="121"/>
        <v>56.228349643794147</v>
      </c>
      <c r="BE2323" s="52"/>
    </row>
    <row r="2324" spans="4:57" x14ac:dyDescent="0.55000000000000004">
      <c r="D2324" s="6">
        <v>0.77536430525257227</v>
      </c>
      <c r="E2324" s="6">
        <f t="shared" si="120"/>
        <v>187.83151446912271</v>
      </c>
      <c r="AD2324" s="6">
        <v>187.83151446912271</v>
      </c>
      <c r="AE2324" s="6">
        <f t="shared" si="121"/>
        <v>56.349454340736813</v>
      </c>
      <c r="BE2324" s="52"/>
    </row>
    <row r="2325" spans="4:57" x14ac:dyDescent="0.55000000000000004">
      <c r="D2325" s="6">
        <v>0.66894028237877456</v>
      </c>
      <c r="E2325" s="6">
        <f t="shared" si="120"/>
        <v>171.84944243478827</v>
      </c>
      <c r="AD2325" s="6">
        <v>171.84944243478827</v>
      </c>
      <c r="AE2325" s="6">
        <f t="shared" si="121"/>
        <v>51.55483273043648</v>
      </c>
      <c r="BE2325" s="52"/>
    </row>
    <row r="2326" spans="4:57" x14ac:dyDescent="0.55000000000000004">
      <c r="D2326" s="6">
        <v>0.22681148260587392</v>
      </c>
      <c r="E2326" s="6">
        <f t="shared" si="120"/>
        <v>112.53056545182767</v>
      </c>
      <c r="AD2326" s="6">
        <v>112.53056545182767</v>
      </c>
      <c r="AE2326" s="6">
        <f t="shared" si="121"/>
        <v>33.759169635548297</v>
      </c>
      <c r="BE2326" s="52"/>
    </row>
    <row r="2327" spans="4:57" x14ac:dyDescent="0.55000000000000004">
      <c r="D2327" s="6">
        <v>0.64982693483175202</v>
      </c>
      <c r="E2327" s="6">
        <f t="shared" si="120"/>
        <v>169.24266343073444</v>
      </c>
      <c r="AD2327" s="6">
        <v>169.24266343073444</v>
      </c>
      <c r="AE2327" s="6">
        <f t="shared" si="121"/>
        <v>50.77279902922033</v>
      </c>
      <c r="BE2327" s="52"/>
    </row>
    <row r="2328" spans="4:57" x14ac:dyDescent="0.55000000000000004">
      <c r="D2328" s="6">
        <v>0.21972710866657064</v>
      </c>
      <c r="E2328" s="6">
        <f t="shared" si="120"/>
        <v>111.34424093868338</v>
      </c>
      <c r="AD2328" s="6">
        <v>111.34424093868338</v>
      </c>
      <c r="AE2328" s="6">
        <f t="shared" si="121"/>
        <v>33.403272281605012</v>
      </c>
      <c r="BE2328" s="52"/>
    </row>
    <row r="2329" spans="4:57" x14ac:dyDescent="0.55000000000000004">
      <c r="D2329" s="6">
        <v>0.46671630492768279</v>
      </c>
      <c r="E2329" s="6">
        <f t="shared" si="120"/>
        <v>145.82365631049879</v>
      </c>
      <c r="AD2329" s="6">
        <v>145.82365631049879</v>
      </c>
      <c r="AE2329" s="6">
        <f t="shared" si="121"/>
        <v>43.747096893149639</v>
      </c>
      <c r="BE2329" s="52"/>
    </row>
    <row r="2330" spans="4:57" x14ac:dyDescent="0.55000000000000004">
      <c r="D2330" s="6">
        <v>0.12036538840010691</v>
      </c>
      <c r="E2330" s="6">
        <f t="shared" si="120"/>
        <v>91.34189119601723</v>
      </c>
      <c r="AD2330" s="6">
        <v>91.34189119601723</v>
      </c>
      <c r="AE2330" s="6">
        <f t="shared" si="121"/>
        <v>27.402567358805168</v>
      </c>
      <c r="BE2330" s="52"/>
    </row>
    <row r="2331" spans="4:57" x14ac:dyDescent="0.55000000000000004">
      <c r="D2331" s="6">
        <v>0.20135394922395378</v>
      </c>
      <c r="E2331" s="6">
        <f t="shared" si="120"/>
        <v>108.16025800993734</v>
      </c>
      <c r="AD2331" s="6">
        <v>108.16025800993734</v>
      </c>
      <c r="AE2331" s="6">
        <f t="shared" si="121"/>
        <v>32.448077402981198</v>
      </c>
      <c r="BE2331" s="52"/>
    </row>
    <row r="2332" spans="4:57" x14ac:dyDescent="0.55000000000000004">
      <c r="D2332" s="6">
        <v>0.70616692878982057</v>
      </c>
      <c r="E2332" s="6">
        <f t="shared" si="120"/>
        <v>177.11105928003337</v>
      </c>
      <c r="AD2332" s="6">
        <v>177.11105928003337</v>
      </c>
      <c r="AE2332" s="6">
        <f t="shared" si="121"/>
        <v>53.133317784010011</v>
      </c>
      <c r="BE2332" s="52"/>
    </row>
    <row r="2333" spans="4:57" x14ac:dyDescent="0.55000000000000004">
      <c r="D2333" s="6">
        <v>0.28045239000290501</v>
      </c>
      <c r="E2333" s="6">
        <f t="shared" si="120"/>
        <v>120.92509363455572</v>
      </c>
      <c r="AD2333" s="6">
        <v>120.92509363455572</v>
      </c>
      <c r="AE2333" s="6">
        <f t="shared" si="121"/>
        <v>36.277528090366715</v>
      </c>
      <c r="BE2333" s="52"/>
    </row>
    <row r="2334" spans="4:57" x14ac:dyDescent="0.55000000000000004">
      <c r="D2334" s="6">
        <v>0.83939833998945079</v>
      </c>
      <c r="E2334" s="6">
        <f t="shared" si="120"/>
        <v>199.59940606625585</v>
      </c>
      <c r="AD2334" s="6">
        <v>199.59940606625585</v>
      </c>
      <c r="AE2334" s="6">
        <f t="shared" si="121"/>
        <v>59.879821819876753</v>
      </c>
      <c r="BE2334" s="52"/>
    </row>
    <row r="2335" spans="4:57" x14ac:dyDescent="0.55000000000000004">
      <c r="D2335" s="6">
        <v>0.45758909985190188</v>
      </c>
      <c r="E2335" s="6">
        <f t="shared" si="120"/>
        <v>144.67453012551115</v>
      </c>
      <c r="AD2335" s="6">
        <v>144.67453012551115</v>
      </c>
      <c r="AE2335" s="6">
        <f t="shared" si="121"/>
        <v>43.402359037653348</v>
      </c>
      <c r="BE2335" s="52"/>
    </row>
    <row r="2336" spans="4:57" x14ac:dyDescent="0.55000000000000004">
      <c r="D2336" s="6">
        <v>0.46355524374279422</v>
      </c>
      <c r="E2336" s="6">
        <f t="shared" si="120"/>
        <v>145.42595533359554</v>
      </c>
      <c r="AD2336" s="6">
        <v>145.42595533359554</v>
      </c>
      <c r="AE2336" s="6">
        <f t="shared" si="121"/>
        <v>43.627786600078657</v>
      </c>
      <c r="BE2336" s="52"/>
    </row>
    <row r="2337" spans="4:57" x14ac:dyDescent="0.55000000000000004">
      <c r="D2337" s="6">
        <v>0.82145159332164941</v>
      </c>
      <c r="E2337" s="6">
        <f t="shared" si="120"/>
        <v>196.04555782753022</v>
      </c>
      <c r="AD2337" s="6">
        <v>196.04555782753022</v>
      </c>
      <c r="AE2337" s="6">
        <f t="shared" si="121"/>
        <v>58.81366734825906</v>
      </c>
      <c r="BE2337" s="52"/>
    </row>
    <row r="2338" spans="4:57" x14ac:dyDescent="0.55000000000000004">
      <c r="D2338" s="6">
        <v>0.52179650298981706</v>
      </c>
      <c r="E2338" s="6">
        <f t="shared" si="120"/>
        <v>152.73314704840828</v>
      </c>
      <c r="AD2338" s="6">
        <v>152.73314704840828</v>
      </c>
      <c r="AE2338" s="6">
        <f t="shared" si="121"/>
        <v>45.819944114522485</v>
      </c>
      <c r="BE2338" s="52"/>
    </row>
    <row r="2339" spans="4:57" x14ac:dyDescent="0.55000000000000004">
      <c r="D2339" s="6">
        <v>0.2764330104506969</v>
      </c>
      <c r="E2339" s="6">
        <f t="shared" si="120"/>
        <v>120.32645266155436</v>
      </c>
      <c r="AD2339" s="6">
        <v>120.32645266155436</v>
      </c>
      <c r="AE2339" s="6">
        <f t="shared" si="121"/>
        <v>36.097935798466303</v>
      </c>
      <c r="BE2339" s="52"/>
    </row>
    <row r="2340" spans="4:57" x14ac:dyDescent="0.55000000000000004">
      <c r="D2340" s="6">
        <v>0.69397028920866521</v>
      </c>
      <c r="E2340" s="6">
        <f t="shared" si="120"/>
        <v>175.35679824881342</v>
      </c>
      <c r="AD2340" s="6">
        <v>175.35679824881342</v>
      </c>
      <c r="AE2340" s="6">
        <f t="shared" si="121"/>
        <v>52.607039474644026</v>
      </c>
      <c r="BE2340" s="52"/>
    </row>
    <row r="2341" spans="4:57" x14ac:dyDescent="0.55000000000000004">
      <c r="D2341" s="6">
        <v>0.45172940808437645</v>
      </c>
      <c r="E2341" s="6">
        <f t="shared" si="120"/>
        <v>143.93534065030894</v>
      </c>
      <c r="AD2341" s="6">
        <v>143.93534065030894</v>
      </c>
      <c r="AE2341" s="6">
        <f t="shared" si="121"/>
        <v>43.180602195092682</v>
      </c>
      <c r="BE2341" s="52"/>
    </row>
    <row r="2342" spans="4:57" x14ac:dyDescent="0.55000000000000004">
      <c r="D2342" s="6">
        <v>4.4595258032883223E-2</v>
      </c>
      <c r="E2342" s="6">
        <f t="shared" si="120"/>
        <v>65.015836016224327</v>
      </c>
      <c r="AD2342" s="6">
        <v>65.015836016224327</v>
      </c>
      <c r="AE2342" s="6">
        <f t="shared" si="121"/>
        <v>19.504750804867296</v>
      </c>
      <c r="BE2342" s="52"/>
    </row>
    <row r="2343" spans="4:57" x14ac:dyDescent="0.55000000000000004">
      <c r="D2343" s="6">
        <v>0.44233635285004469</v>
      </c>
      <c r="E2343" s="6">
        <f t="shared" si="120"/>
        <v>142.7475830110962</v>
      </c>
      <c r="AD2343" s="6">
        <v>142.7475830110962</v>
      </c>
      <c r="AE2343" s="6">
        <f t="shared" si="121"/>
        <v>42.824274903328856</v>
      </c>
      <c r="BE2343" s="52"/>
    </row>
    <row r="2344" spans="4:57" x14ac:dyDescent="0.55000000000000004">
      <c r="D2344" s="6">
        <v>0.80260901816987718</v>
      </c>
      <c r="E2344" s="6">
        <f t="shared" si="120"/>
        <v>192.54886491288522</v>
      </c>
      <c r="AD2344" s="6">
        <v>192.54886491288522</v>
      </c>
      <c r="AE2344" s="6">
        <f t="shared" si="121"/>
        <v>57.764659473865564</v>
      </c>
      <c r="BE2344" s="52"/>
    </row>
    <row r="2345" spans="4:57" x14ac:dyDescent="0.55000000000000004">
      <c r="D2345" s="6">
        <v>0.14972290655848142</v>
      </c>
      <c r="E2345" s="6">
        <f t="shared" si="120"/>
        <v>98.118872265775096</v>
      </c>
      <c r="AD2345" s="6">
        <v>98.118872265775096</v>
      </c>
      <c r="AE2345" s="6">
        <f t="shared" si="121"/>
        <v>29.435661679732526</v>
      </c>
      <c r="BE2345" s="52"/>
    </row>
    <row r="2346" spans="4:57" x14ac:dyDescent="0.55000000000000004">
      <c r="D2346" s="6">
        <v>0.84013012087231997</v>
      </c>
      <c r="E2346" s="6">
        <f t="shared" si="120"/>
        <v>199.74964081300649</v>
      </c>
      <c r="AD2346" s="6">
        <v>199.74964081300649</v>
      </c>
      <c r="AE2346" s="6">
        <f t="shared" si="121"/>
        <v>59.924892243901944</v>
      </c>
      <c r="BE2346" s="52"/>
    </row>
    <row r="2347" spans="4:57" x14ac:dyDescent="0.55000000000000004">
      <c r="D2347" s="6">
        <v>5.327237101154092E-2</v>
      </c>
      <c r="E2347" s="6">
        <f t="shared" si="120"/>
        <v>69.303991265523933</v>
      </c>
      <c r="AD2347" s="6">
        <v>69.303991265523933</v>
      </c>
      <c r="AE2347" s="6">
        <f t="shared" si="121"/>
        <v>20.791197379657181</v>
      </c>
      <c r="BE2347" s="52"/>
    </row>
    <row r="2348" spans="4:57" x14ac:dyDescent="0.55000000000000004">
      <c r="D2348" s="6">
        <v>0.2231592859519913</v>
      </c>
      <c r="E2348" s="6">
        <f t="shared" si="120"/>
        <v>111.92165797608246</v>
      </c>
      <c r="AD2348" s="6">
        <v>111.92165797608246</v>
      </c>
      <c r="AE2348" s="6">
        <f t="shared" si="121"/>
        <v>33.576497392824734</v>
      </c>
      <c r="BE2348" s="52"/>
    </row>
    <row r="2349" spans="4:57" x14ac:dyDescent="0.55000000000000004">
      <c r="D2349" s="6">
        <v>0.26427516065194845</v>
      </c>
      <c r="E2349" s="6">
        <f t="shared" si="120"/>
        <v>118.48897444161508</v>
      </c>
      <c r="AD2349" s="6">
        <v>118.48897444161508</v>
      </c>
      <c r="AE2349" s="6">
        <f t="shared" si="121"/>
        <v>35.546692332484525</v>
      </c>
      <c r="BE2349" s="52"/>
    </row>
    <row r="2350" spans="4:57" x14ac:dyDescent="0.55000000000000004">
      <c r="D2350" s="6">
        <v>0.68727713764306186</v>
      </c>
      <c r="E2350" s="6">
        <f t="shared" si="120"/>
        <v>174.40734982163679</v>
      </c>
      <c r="AD2350" s="6">
        <v>174.40734982163679</v>
      </c>
      <c r="AE2350" s="6">
        <f t="shared" si="121"/>
        <v>52.322204946491034</v>
      </c>
      <c r="BE2350" s="52"/>
    </row>
    <row r="2351" spans="4:57" x14ac:dyDescent="0.55000000000000004">
      <c r="D2351" s="6">
        <v>2.8626232985348166E-3</v>
      </c>
      <c r="E2351" s="6">
        <f t="shared" si="120"/>
        <v>11.844214450957452</v>
      </c>
      <c r="AD2351" s="6">
        <v>11.844214450957452</v>
      </c>
      <c r="AE2351" s="6">
        <f t="shared" si="121"/>
        <v>3.5532643352872353</v>
      </c>
      <c r="BE2351" s="52"/>
    </row>
    <row r="2352" spans="4:57" x14ac:dyDescent="0.55000000000000004">
      <c r="D2352" s="6">
        <v>0.90854888912309373</v>
      </c>
      <c r="E2352" s="6">
        <f t="shared" si="120"/>
        <v>216.59360480726247</v>
      </c>
      <c r="AD2352" s="6">
        <v>216.59360480726247</v>
      </c>
      <c r="AE2352" s="6">
        <f t="shared" si="121"/>
        <v>64.978081442178734</v>
      </c>
      <c r="BE2352" s="52"/>
    </row>
    <row r="2353" spans="4:57" x14ac:dyDescent="0.55000000000000004">
      <c r="D2353" s="6">
        <v>0.50061703640980748</v>
      </c>
      <c r="E2353" s="6">
        <f t="shared" si="120"/>
        <v>150.07733407639842</v>
      </c>
      <c r="AD2353" s="6">
        <v>150.07733407639842</v>
      </c>
      <c r="AE2353" s="6">
        <f t="shared" si="121"/>
        <v>45.02320022291952</v>
      </c>
      <c r="BE2353" s="52"/>
    </row>
    <row r="2354" spans="4:57" x14ac:dyDescent="0.55000000000000004">
      <c r="D2354" s="6">
        <v>4.5790292236885799E-2</v>
      </c>
      <c r="E2354" s="6">
        <f t="shared" si="120"/>
        <v>65.644079168826394</v>
      </c>
      <c r="AD2354" s="6">
        <v>65.644079168826394</v>
      </c>
      <c r="AE2354" s="6">
        <f t="shared" si="121"/>
        <v>19.693223750647917</v>
      </c>
      <c r="BE2354" s="52"/>
    </row>
    <row r="2355" spans="4:57" x14ac:dyDescent="0.55000000000000004">
      <c r="D2355" s="6">
        <v>0.92450219606930506</v>
      </c>
      <c r="E2355" s="6">
        <f t="shared" si="120"/>
        <v>221.80118317874064</v>
      </c>
      <c r="AD2355" s="6">
        <v>221.80118317874064</v>
      </c>
      <c r="AE2355" s="6">
        <f t="shared" si="121"/>
        <v>66.540354953622185</v>
      </c>
      <c r="BE2355" s="52"/>
    </row>
    <row r="2356" spans="4:57" x14ac:dyDescent="0.55000000000000004">
      <c r="D2356" s="6">
        <v>5.5191580145453889E-3</v>
      </c>
      <c r="E2356" s="6">
        <f t="shared" si="120"/>
        <v>22.925825659525813</v>
      </c>
      <c r="AD2356" s="6">
        <v>22.925825659525813</v>
      </c>
      <c r="AE2356" s="6">
        <f t="shared" si="121"/>
        <v>6.8777476978577434</v>
      </c>
      <c r="BE2356" s="52"/>
    </row>
    <row r="2357" spans="4:57" x14ac:dyDescent="0.55000000000000004">
      <c r="D2357" s="6">
        <v>0.83871383611647587</v>
      </c>
      <c r="E2357" s="6">
        <f t="shared" si="120"/>
        <v>199.45928150535366</v>
      </c>
      <c r="AD2357" s="6">
        <v>199.45928150535366</v>
      </c>
      <c r="AE2357" s="6">
        <f t="shared" si="121"/>
        <v>59.837784451606097</v>
      </c>
      <c r="BE2357" s="52"/>
    </row>
    <row r="2358" spans="4:57" x14ac:dyDescent="0.55000000000000004">
      <c r="D2358" s="6">
        <v>0.89503117929054266</v>
      </c>
      <c r="E2358" s="6">
        <f t="shared" si="120"/>
        <v>212.68684632345915</v>
      </c>
      <c r="AD2358" s="6">
        <v>212.68684632345915</v>
      </c>
      <c r="AE2358" s="6">
        <f t="shared" si="121"/>
        <v>63.806053897037742</v>
      </c>
      <c r="BE2358" s="52"/>
    </row>
    <row r="2359" spans="4:57" x14ac:dyDescent="0.55000000000000004">
      <c r="D2359" s="6">
        <v>0.2266818808665475</v>
      </c>
      <c r="E2359" s="6">
        <f t="shared" si="120"/>
        <v>112.50905314016684</v>
      </c>
      <c r="AD2359" s="6">
        <v>112.50905314016684</v>
      </c>
      <c r="AE2359" s="6">
        <f t="shared" si="121"/>
        <v>33.752715942050052</v>
      </c>
      <c r="BE2359" s="52"/>
    </row>
    <row r="2360" spans="4:57" x14ac:dyDescent="0.55000000000000004">
      <c r="D2360" s="6">
        <v>0.91597977773494943</v>
      </c>
      <c r="E2360" s="6">
        <f t="shared" si="120"/>
        <v>218.92638128732264</v>
      </c>
      <c r="AD2360" s="6">
        <v>218.92638128732264</v>
      </c>
      <c r="AE2360" s="6">
        <f t="shared" si="121"/>
        <v>65.67791438619679</v>
      </c>
      <c r="BE2360" s="52"/>
    </row>
    <row r="2361" spans="4:57" x14ac:dyDescent="0.55000000000000004">
      <c r="D2361" s="6">
        <v>0.16139488886183784</v>
      </c>
      <c r="E2361" s="6">
        <f t="shared" si="120"/>
        <v>100.56293981354582</v>
      </c>
      <c r="AD2361" s="6">
        <v>100.56293981354582</v>
      </c>
      <c r="AE2361" s="6">
        <f t="shared" si="121"/>
        <v>30.168881944063745</v>
      </c>
      <c r="BE2361" s="52"/>
    </row>
    <row r="2362" spans="4:57" x14ac:dyDescent="0.55000000000000004">
      <c r="D2362" s="6">
        <v>0.67195478479427595</v>
      </c>
      <c r="E2362" s="6">
        <f t="shared" si="120"/>
        <v>172.26586756054883</v>
      </c>
      <c r="AD2362" s="6">
        <v>172.26586756054883</v>
      </c>
      <c r="AE2362" s="6">
        <f t="shared" si="121"/>
        <v>51.67976026816465</v>
      </c>
      <c r="BE2362" s="52"/>
    </row>
    <row r="2363" spans="4:57" x14ac:dyDescent="0.55000000000000004">
      <c r="D2363" s="6">
        <v>0.68882318417125787</v>
      </c>
      <c r="E2363" s="6">
        <f t="shared" si="120"/>
        <v>174.62586948838873</v>
      </c>
      <c r="AD2363" s="6">
        <v>174.62586948838873</v>
      </c>
      <c r="AE2363" s="6">
        <f t="shared" si="121"/>
        <v>52.38776084651662</v>
      </c>
      <c r="BE2363" s="52"/>
    </row>
    <row r="2364" spans="4:57" x14ac:dyDescent="0.55000000000000004">
      <c r="D2364" s="6">
        <v>0.85134505900219359</v>
      </c>
      <c r="E2364" s="6">
        <f t="shared" si="120"/>
        <v>202.1109795631811</v>
      </c>
      <c r="AD2364" s="6">
        <v>202.1109795631811</v>
      </c>
      <c r="AE2364" s="6">
        <f t="shared" si="121"/>
        <v>60.633293868954325</v>
      </c>
      <c r="BE2364" s="52"/>
    </row>
    <row r="2365" spans="4:57" x14ac:dyDescent="0.55000000000000004">
      <c r="D2365" s="6">
        <v>0.15115773216562844</v>
      </c>
      <c r="E2365" s="6">
        <f t="shared" si="120"/>
        <v>98.425966074120666</v>
      </c>
      <c r="AD2365" s="6">
        <v>98.425966074120666</v>
      </c>
      <c r="AE2365" s="6">
        <f t="shared" si="121"/>
        <v>29.527789822236198</v>
      </c>
      <c r="BE2365" s="52"/>
    </row>
    <row r="2366" spans="4:57" x14ac:dyDescent="0.55000000000000004">
      <c r="D2366" s="6">
        <v>0.20526449656014101</v>
      </c>
      <c r="E2366" s="6">
        <f t="shared" si="120"/>
        <v>108.8518463602623</v>
      </c>
      <c r="AD2366" s="6">
        <v>108.8518463602623</v>
      </c>
      <c r="AE2366" s="6">
        <f t="shared" si="121"/>
        <v>32.655553908078687</v>
      </c>
      <c r="BE2366" s="52"/>
    </row>
    <row r="2367" spans="4:57" x14ac:dyDescent="0.55000000000000004">
      <c r="D2367" s="6">
        <v>0.53779462031534553</v>
      </c>
      <c r="E2367" s="6">
        <f t="shared" si="120"/>
        <v>154.74396117100588</v>
      </c>
      <c r="AD2367" s="6">
        <v>154.74396117100588</v>
      </c>
      <c r="AE2367" s="6">
        <f t="shared" si="121"/>
        <v>46.423188351301761</v>
      </c>
      <c r="BE2367" s="52"/>
    </row>
    <row r="2368" spans="4:57" x14ac:dyDescent="0.55000000000000004">
      <c r="D2368" s="6">
        <v>0.38454241257860811</v>
      </c>
      <c r="E2368" s="6">
        <f t="shared" si="120"/>
        <v>135.32139024925675</v>
      </c>
      <c r="AD2368" s="6">
        <v>135.32139024925675</v>
      </c>
      <c r="AE2368" s="6">
        <f t="shared" si="121"/>
        <v>40.596417074777023</v>
      </c>
      <c r="BE2368" s="52"/>
    </row>
    <row r="2369" spans="4:57" x14ac:dyDescent="0.55000000000000004">
      <c r="D2369" s="6">
        <v>0.80008715325272661</v>
      </c>
      <c r="E2369" s="6">
        <f t="shared" si="120"/>
        <v>192.09662891598276</v>
      </c>
      <c r="AD2369" s="6">
        <v>192.09662891598276</v>
      </c>
      <c r="AE2369" s="6">
        <f t="shared" si="121"/>
        <v>57.628988674794826</v>
      </c>
      <c r="BE2369" s="52"/>
    </row>
    <row r="2370" spans="4:57" x14ac:dyDescent="0.55000000000000004">
      <c r="D2370" s="6">
        <v>0.35775618134688403</v>
      </c>
      <c r="E2370" s="6">
        <f t="shared" si="120"/>
        <v>131.77685431241812</v>
      </c>
      <c r="AD2370" s="6">
        <v>131.77685431241812</v>
      </c>
      <c r="AE2370" s="6">
        <f t="shared" si="121"/>
        <v>39.533056293725437</v>
      </c>
      <c r="BE2370" s="52"/>
    </row>
    <row r="2371" spans="4:57" x14ac:dyDescent="0.55000000000000004">
      <c r="D2371" s="6">
        <v>0.87026811106677759</v>
      </c>
      <c r="E2371" s="6">
        <f t="shared" ref="E2371:E2434" si="122">_xlfn.NORM.INV(D2371,$B$1,$B$2)</f>
        <v>206.38297146004726</v>
      </c>
      <c r="AD2371" s="6">
        <v>206.38297146004726</v>
      </c>
      <c r="AE2371" s="6">
        <f t="shared" ref="AE2371:AE2434" si="123">AD2371*0.3</f>
        <v>61.914891438014173</v>
      </c>
      <c r="BE2371" s="52"/>
    </row>
    <row r="2372" spans="4:57" x14ac:dyDescent="0.55000000000000004">
      <c r="D2372" s="6">
        <v>0.1801457176068364</v>
      </c>
      <c r="E2372" s="6">
        <f t="shared" si="122"/>
        <v>104.25950486493061</v>
      </c>
      <c r="AD2372" s="6">
        <v>104.25950486493061</v>
      </c>
      <c r="AE2372" s="6">
        <f t="shared" si="123"/>
        <v>31.27785145947918</v>
      </c>
      <c r="BE2372" s="52"/>
    </row>
    <row r="2373" spans="4:57" x14ac:dyDescent="0.55000000000000004">
      <c r="D2373" s="6">
        <v>0.58929530391609375</v>
      </c>
      <c r="E2373" s="6">
        <f t="shared" si="122"/>
        <v>161.28663058599363</v>
      </c>
      <c r="AD2373" s="6">
        <v>161.28663058599363</v>
      </c>
      <c r="AE2373" s="6">
        <f t="shared" si="123"/>
        <v>48.385989175798088</v>
      </c>
      <c r="BE2373" s="52"/>
    </row>
    <row r="2374" spans="4:57" x14ac:dyDescent="0.55000000000000004">
      <c r="D2374" s="6">
        <v>3.8925231771720137E-2</v>
      </c>
      <c r="E2374" s="6">
        <f t="shared" si="122"/>
        <v>61.835165576380689</v>
      </c>
      <c r="AD2374" s="6">
        <v>61.835165576380689</v>
      </c>
      <c r="AE2374" s="6">
        <f t="shared" si="123"/>
        <v>18.550549672914205</v>
      </c>
      <c r="BE2374" s="52"/>
    </row>
    <row r="2375" spans="4:57" x14ac:dyDescent="0.55000000000000004">
      <c r="D2375" s="6">
        <v>4.5839849770384467E-2</v>
      </c>
      <c r="E2375" s="6">
        <f t="shared" si="122"/>
        <v>65.669846053249145</v>
      </c>
      <c r="AD2375" s="6">
        <v>65.669846053249145</v>
      </c>
      <c r="AE2375" s="6">
        <f t="shared" si="123"/>
        <v>19.700953815974742</v>
      </c>
      <c r="BE2375" s="52"/>
    </row>
    <row r="2376" spans="4:57" x14ac:dyDescent="0.55000000000000004">
      <c r="D2376" s="6">
        <v>0.81375119640666627</v>
      </c>
      <c r="E2376" s="6">
        <f t="shared" si="122"/>
        <v>194.59023638895758</v>
      </c>
      <c r="AD2376" s="6">
        <v>194.59023638895758</v>
      </c>
      <c r="AE2376" s="6">
        <f t="shared" si="123"/>
        <v>58.377070916687273</v>
      </c>
      <c r="BE2376" s="52"/>
    </row>
    <row r="2377" spans="4:57" x14ac:dyDescent="0.55000000000000004">
      <c r="D2377" s="6">
        <v>0.90490127364994177</v>
      </c>
      <c r="E2377" s="6">
        <f t="shared" si="122"/>
        <v>215.49976099090429</v>
      </c>
      <c r="AD2377" s="6">
        <v>215.49976099090429</v>
      </c>
      <c r="AE2377" s="6">
        <f t="shared" si="123"/>
        <v>64.649928297271288</v>
      </c>
      <c r="BE2377" s="52"/>
    </row>
    <row r="2378" spans="4:57" x14ac:dyDescent="0.55000000000000004">
      <c r="D2378" s="6">
        <v>0.92600330861662683</v>
      </c>
      <c r="E2378" s="6">
        <f t="shared" si="122"/>
        <v>222.33278407942709</v>
      </c>
      <c r="AD2378" s="6">
        <v>222.33278407942709</v>
      </c>
      <c r="AE2378" s="6">
        <f t="shared" si="123"/>
        <v>66.699835223828117</v>
      </c>
      <c r="BE2378" s="52"/>
    </row>
    <row r="2379" spans="4:57" x14ac:dyDescent="0.55000000000000004">
      <c r="D2379" s="6">
        <v>7.3033641697435758E-2</v>
      </c>
      <c r="E2379" s="6">
        <f t="shared" si="122"/>
        <v>77.321810730523609</v>
      </c>
      <c r="AD2379" s="6">
        <v>77.321810730523609</v>
      </c>
      <c r="AE2379" s="6">
        <f t="shared" si="123"/>
        <v>23.196543219157082</v>
      </c>
      <c r="BE2379" s="52"/>
    </row>
    <row r="2380" spans="4:57" x14ac:dyDescent="0.55000000000000004">
      <c r="D2380" s="6">
        <v>0.93585308090428987</v>
      </c>
      <c r="E2380" s="6">
        <f t="shared" si="122"/>
        <v>226.04322619670518</v>
      </c>
      <c r="AD2380" s="6">
        <v>226.04322619670518</v>
      </c>
      <c r="AE2380" s="6">
        <f t="shared" si="123"/>
        <v>67.81296785901155</v>
      </c>
      <c r="BE2380" s="52"/>
    </row>
    <row r="2381" spans="4:57" x14ac:dyDescent="0.55000000000000004">
      <c r="D2381" s="6">
        <v>0.43682321773096844</v>
      </c>
      <c r="E2381" s="6">
        <f t="shared" si="122"/>
        <v>142.04857599367693</v>
      </c>
      <c r="AD2381" s="6">
        <v>142.04857599367693</v>
      </c>
      <c r="AE2381" s="6">
        <f t="shared" si="123"/>
        <v>42.614572798103076</v>
      </c>
      <c r="BE2381" s="52"/>
    </row>
    <row r="2382" spans="4:57" x14ac:dyDescent="0.55000000000000004">
      <c r="D2382" s="6">
        <v>0.72259045413324996</v>
      </c>
      <c r="E2382" s="6">
        <f t="shared" si="122"/>
        <v>179.52771508946427</v>
      </c>
      <c r="AD2382" s="6">
        <v>179.52771508946427</v>
      </c>
      <c r="AE2382" s="6">
        <f t="shared" si="123"/>
        <v>53.85831452683928</v>
      </c>
      <c r="BE2382" s="52"/>
    </row>
    <row r="2383" spans="4:57" x14ac:dyDescent="0.55000000000000004">
      <c r="D2383" s="6">
        <v>0.18031734279587486</v>
      </c>
      <c r="E2383" s="6">
        <f t="shared" si="122"/>
        <v>104.29218145533824</v>
      </c>
      <c r="AD2383" s="6">
        <v>104.29218145533824</v>
      </c>
      <c r="AE2383" s="6">
        <f t="shared" si="123"/>
        <v>31.287654436601471</v>
      </c>
      <c r="BE2383" s="52"/>
    </row>
    <row r="2384" spans="4:57" x14ac:dyDescent="0.55000000000000004">
      <c r="D2384" s="6">
        <v>0.88557030531498349</v>
      </c>
      <c r="E2384" s="6">
        <f t="shared" si="122"/>
        <v>210.16511112072482</v>
      </c>
      <c r="AD2384" s="6">
        <v>210.16511112072482</v>
      </c>
      <c r="AE2384" s="6">
        <f t="shared" si="123"/>
        <v>63.049533336217443</v>
      </c>
      <c r="BE2384" s="52"/>
    </row>
    <row r="2385" spans="4:57" x14ac:dyDescent="0.55000000000000004">
      <c r="D2385" s="6">
        <v>0.99519643513120448</v>
      </c>
      <c r="E2385" s="6">
        <f t="shared" si="122"/>
        <v>279.48290480573792</v>
      </c>
      <c r="AD2385" s="6">
        <v>279.48290480573792</v>
      </c>
      <c r="AE2385" s="6">
        <f t="shared" si="123"/>
        <v>83.844871441721367</v>
      </c>
      <c r="BE2385" s="52"/>
    </row>
    <row r="2386" spans="4:57" x14ac:dyDescent="0.55000000000000004">
      <c r="D2386" s="6">
        <v>7.0599967535518782E-2</v>
      </c>
      <c r="E2386" s="6">
        <f t="shared" si="122"/>
        <v>76.43313765611957</v>
      </c>
      <c r="AD2386" s="6">
        <v>76.43313765611957</v>
      </c>
      <c r="AE2386" s="6">
        <f t="shared" si="123"/>
        <v>22.929941296835871</v>
      </c>
      <c r="BE2386" s="52"/>
    </row>
    <row r="2387" spans="4:57" x14ac:dyDescent="0.55000000000000004">
      <c r="D2387" s="6">
        <v>0.60878481174046994</v>
      </c>
      <c r="E2387" s="6">
        <f t="shared" si="122"/>
        <v>163.80766159240838</v>
      </c>
      <c r="AD2387" s="6">
        <v>163.80766159240838</v>
      </c>
      <c r="AE2387" s="6">
        <f t="shared" si="123"/>
        <v>49.142298477722512</v>
      </c>
      <c r="BE2387" s="52"/>
    </row>
    <row r="2388" spans="4:57" x14ac:dyDescent="0.55000000000000004">
      <c r="D2388" s="6">
        <v>0.45978216024816754</v>
      </c>
      <c r="E2388" s="6">
        <f t="shared" si="122"/>
        <v>144.95087300736614</v>
      </c>
      <c r="AD2388" s="6">
        <v>144.95087300736614</v>
      </c>
      <c r="AE2388" s="6">
        <f t="shared" si="123"/>
        <v>43.485261902209842</v>
      </c>
      <c r="BE2388" s="52"/>
    </row>
    <row r="2389" spans="4:57" x14ac:dyDescent="0.55000000000000004">
      <c r="D2389" s="6">
        <v>0.27305187010330234</v>
      </c>
      <c r="E2389" s="6">
        <f t="shared" si="122"/>
        <v>119.8195584533035</v>
      </c>
      <c r="AD2389" s="6">
        <v>119.8195584533035</v>
      </c>
      <c r="AE2389" s="6">
        <f t="shared" si="123"/>
        <v>35.945867535991049</v>
      </c>
      <c r="BE2389" s="52"/>
    </row>
    <row r="2390" spans="4:57" x14ac:dyDescent="0.55000000000000004">
      <c r="D2390" s="6">
        <v>0.58418147421028677</v>
      </c>
      <c r="E2390" s="6">
        <f t="shared" si="122"/>
        <v>160.63012305956116</v>
      </c>
      <c r="AD2390" s="6">
        <v>160.63012305956116</v>
      </c>
      <c r="AE2390" s="6">
        <f t="shared" si="123"/>
        <v>48.189036917868343</v>
      </c>
      <c r="BE2390" s="52"/>
    </row>
    <row r="2391" spans="4:57" x14ac:dyDescent="0.55000000000000004">
      <c r="D2391" s="6">
        <v>0.17967309391735253</v>
      </c>
      <c r="E2391" s="6">
        <f t="shared" si="122"/>
        <v>104.16941849512045</v>
      </c>
      <c r="AD2391" s="6">
        <v>104.16941849512045</v>
      </c>
      <c r="AE2391" s="6">
        <f t="shared" si="123"/>
        <v>31.250825548536135</v>
      </c>
      <c r="BE2391" s="52"/>
    </row>
    <row r="2392" spans="4:57" x14ac:dyDescent="0.55000000000000004">
      <c r="D2392" s="6">
        <v>0.77506354156485935</v>
      </c>
      <c r="E2392" s="6">
        <f t="shared" si="122"/>
        <v>187.78134551592768</v>
      </c>
      <c r="AD2392" s="6">
        <v>187.78134551592768</v>
      </c>
      <c r="AE2392" s="6">
        <f t="shared" si="123"/>
        <v>56.334403654778306</v>
      </c>
      <c r="BE2392" s="52"/>
    </row>
    <row r="2393" spans="4:57" x14ac:dyDescent="0.55000000000000004">
      <c r="D2393" s="6">
        <v>0.5725530080847584</v>
      </c>
      <c r="E2393" s="6">
        <f t="shared" si="122"/>
        <v>159.14388479585409</v>
      </c>
      <c r="AD2393" s="6">
        <v>159.14388479585409</v>
      </c>
      <c r="AE2393" s="6">
        <f t="shared" si="123"/>
        <v>47.743165438756229</v>
      </c>
      <c r="BE2393" s="52"/>
    </row>
    <row r="2394" spans="4:57" x14ac:dyDescent="0.55000000000000004">
      <c r="D2394" s="6">
        <v>0.91806300535219454</v>
      </c>
      <c r="E2394" s="6">
        <f t="shared" si="122"/>
        <v>219.60799391854601</v>
      </c>
      <c r="AD2394" s="6">
        <v>219.60799391854601</v>
      </c>
      <c r="AE2394" s="6">
        <f t="shared" si="123"/>
        <v>65.882398175563807</v>
      </c>
      <c r="BE2394" s="52"/>
    </row>
    <row r="2395" spans="4:57" x14ac:dyDescent="0.55000000000000004">
      <c r="D2395" s="6">
        <v>0.97216353251564347</v>
      </c>
      <c r="E2395" s="6">
        <f t="shared" si="122"/>
        <v>245.6793548703352</v>
      </c>
      <c r="AD2395" s="6">
        <v>245.6793548703352</v>
      </c>
      <c r="AE2395" s="6">
        <f t="shared" si="123"/>
        <v>73.703806461100555</v>
      </c>
      <c r="BE2395" s="52"/>
    </row>
    <row r="2396" spans="4:57" x14ac:dyDescent="0.55000000000000004">
      <c r="D2396" s="6">
        <v>0.5890311662204869</v>
      </c>
      <c r="E2396" s="6">
        <f t="shared" si="122"/>
        <v>161.25267416957502</v>
      </c>
      <c r="AD2396" s="6">
        <v>161.25267416957502</v>
      </c>
      <c r="AE2396" s="6">
        <f t="shared" si="123"/>
        <v>48.375802250872503</v>
      </c>
      <c r="BE2396" s="52"/>
    </row>
    <row r="2397" spans="4:57" x14ac:dyDescent="0.55000000000000004">
      <c r="D2397" s="6">
        <v>0.36537736747889271</v>
      </c>
      <c r="E2397" s="6">
        <f t="shared" si="122"/>
        <v>132.793913058871</v>
      </c>
      <c r="AD2397" s="6">
        <v>132.793913058871</v>
      </c>
      <c r="AE2397" s="6">
        <f t="shared" si="123"/>
        <v>39.838173917661301</v>
      </c>
      <c r="BE2397" s="52"/>
    </row>
    <row r="2398" spans="4:57" x14ac:dyDescent="0.55000000000000004">
      <c r="D2398" s="6">
        <v>0.59328121695578706</v>
      </c>
      <c r="E2398" s="6">
        <f t="shared" si="122"/>
        <v>161.79968453032171</v>
      </c>
      <c r="AD2398" s="6">
        <v>161.79968453032171</v>
      </c>
      <c r="AE2398" s="6">
        <f t="shared" si="123"/>
        <v>48.539905359096515</v>
      </c>
      <c r="BE2398" s="52"/>
    </row>
    <row r="2399" spans="4:57" x14ac:dyDescent="0.55000000000000004">
      <c r="D2399" s="6">
        <v>6.3106159861726074E-2</v>
      </c>
      <c r="E2399" s="6">
        <f t="shared" si="122"/>
        <v>73.539485349133471</v>
      </c>
      <c r="AD2399" s="6">
        <v>73.539485349133471</v>
      </c>
      <c r="AE2399" s="6">
        <f t="shared" si="123"/>
        <v>22.061845604740039</v>
      </c>
      <c r="BE2399" s="52"/>
    </row>
    <row r="2400" spans="4:57" x14ac:dyDescent="0.55000000000000004">
      <c r="D2400" s="6">
        <v>0.53804663528318142</v>
      </c>
      <c r="E2400" s="6">
        <f t="shared" si="122"/>
        <v>154.77569000782231</v>
      </c>
      <c r="AD2400" s="6">
        <v>154.77569000782231</v>
      </c>
      <c r="AE2400" s="6">
        <f t="shared" si="123"/>
        <v>46.432707002346689</v>
      </c>
      <c r="BE2400" s="52"/>
    </row>
    <row r="2401" spans="4:57" x14ac:dyDescent="0.55000000000000004">
      <c r="D2401" s="6">
        <v>0.72975197504747968</v>
      </c>
      <c r="E2401" s="6">
        <f t="shared" si="122"/>
        <v>180.60315199354665</v>
      </c>
      <c r="AD2401" s="6">
        <v>180.60315199354665</v>
      </c>
      <c r="AE2401" s="6">
        <f t="shared" si="123"/>
        <v>54.180945598063992</v>
      </c>
      <c r="BE2401" s="52"/>
    </row>
    <row r="2402" spans="4:57" x14ac:dyDescent="0.55000000000000004">
      <c r="D2402" s="6">
        <v>0.50681873810167333</v>
      </c>
      <c r="E2402" s="6">
        <f t="shared" si="122"/>
        <v>150.85464370067808</v>
      </c>
      <c r="AD2402" s="6">
        <v>150.85464370067808</v>
      </c>
      <c r="AE2402" s="6">
        <f t="shared" si="123"/>
        <v>45.256393110203426</v>
      </c>
      <c r="BE2402" s="52"/>
    </row>
    <row r="2403" spans="4:57" x14ac:dyDescent="0.55000000000000004">
      <c r="D2403" s="6">
        <v>0.84861356033598512</v>
      </c>
      <c r="E2403" s="6">
        <f t="shared" si="122"/>
        <v>201.52526353416903</v>
      </c>
      <c r="AD2403" s="6">
        <v>201.52526353416903</v>
      </c>
      <c r="AE2403" s="6">
        <f t="shared" si="123"/>
        <v>60.457579060250708</v>
      </c>
      <c r="BE2403" s="52"/>
    </row>
    <row r="2404" spans="4:57" x14ac:dyDescent="0.55000000000000004">
      <c r="D2404" s="6">
        <v>0.69300484659208983</v>
      </c>
      <c r="E2404" s="6">
        <f t="shared" si="122"/>
        <v>175.21928913583056</v>
      </c>
      <c r="AD2404" s="6">
        <v>175.21928913583056</v>
      </c>
      <c r="AE2404" s="6">
        <f t="shared" si="123"/>
        <v>52.565786740749168</v>
      </c>
      <c r="BE2404" s="52"/>
    </row>
    <row r="2405" spans="4:57" x14ac:dyDescent="0.55000000000000004">
      <c r="D2405" s="6">
        <v>0.59459172163121277</v>
      </c>
      <c r="E2405" s="6">
        <f t="shared" si="122"/>
        <v>161.96863759554557</v>
      </c>
      <c r="AD2405" s="6">
        <v>161.96863759554557</v>
      </c>
      <c r="AE2405" s="6">
        <f t="shared" si="123"/>
        <v>48.590591278663673</v>
      </c>
      <c r="BE2405" s="52"/>
    </row>
    <row r="2406" spans="4:57" x14ac:dyDescent="0.55000000000000004">
      <c r="D2406" s="6">
        <v>6.9654180431217294E-2</v>
      </c>
      <c r="E2406" s="6">
        <f t="shared" si="122"/>
        <v>76.081423402249243</v>
      </c>
      <c r="AD2406" s="6">
        <v>76.081423402249243</v>
      </c>
      <c r="AE2406" s="6">
        <f t="shared" si="123"/>
        <v>22.824427020674772</v>
      </c>
      <c r="BE2406" s="52"/>
    </row>
    <row r="2407" spans="4:57" x14ac:dyDescent="0.55000000000000004">
      <c r="D2407" s="6">
        <v>0.79964422823856529</v>
      </c>
      <c r="E2407" s="6">
        <f t="shared" si="122"/>
        <v>192.01755630273493</v>
      </c>
      <c r="AD2407" s="6">
        <v>192.01755630273493</v>
      </c>
      <c r="AE2407" s="6">
        <f t="shared" si="123"/>
        <v>57.605266890820474</v>
      </c>
      <c r="BE2407" s="52"/>
    </row>
    <row r="2408" spans="4:57" x14ac:dyDescent="0.55000000000000004">
      <c r="D2408" s="6">
        <v>0.39550660563531126</v>
      </c>
      <c r="E2408" s="6">
        <f t="shared" si="122"/>
        <v>136.75024335880158</v>
      </c>
      <c r="AD2408" s="6">
        <v>136.75024335880158</v>
      </c>
      <c r="AE2408" s="6">
        <f t="shared" si="123"/>
        <v>41.025073007640472</v>
      </c>
      <c r="BE2408" s="52"/>
    </row>
    <row r="2409" spans="4:57" x14ac:dyDescent="0.55000000000000004">
      <c r="D2409" s="6">
        <v>0.10840623932609239</v>
      </c>
      <c r="E2409" s="6">
        <f t="shared" si="122"/>
        <v>88.247578255345104</v>
      </c>
      <c r="AD2409" s="6">
        <v>88.247578255345104</v>
      </c>
      <c r="AE2409" s="6">
        <f t="shared" si="123"/>
        <v>26.474273476603532</v>
      </c>
      <c r="BE2409" s="52"/>
    </row>
    <row r="2410" spans="4:57" x14ac:dyDescent="0.55000000000000004">
      <c r="D2410" s="6">
        <v>0.40843821456730878</v>
      </c>
      <c r="E2410" s="6">
        <f t="shared" si="122"/>
        <v>138.42178440847871</v>
      </c>
      <c r="AD2410" s="6">
        <v>138.42178440847871</v>
      </c>
      <c r="AE2410" s="6">
        <f t="shared" si="123"/>
        <v>41.526535322543616</v>
      </c>
      <c r="BE2410" s="52"/>
    </row>
    <row r="2411" spans="4:57" x14ac:dyDescent="0.55000000000000004">
      <c r="D2411" s="6">
        <v>0.30752098206044953</v>
      </c>
      <c r="E2411" s="6">
        <f t="shared" si="122"/>
        <v>124.85552502403567</v>
      </c>
      <c r="AD2411" s="6">
        <v>124.85552502403567</v>
      </c>
      <c r="AE2411" s="6">
        <f t="shared" si="123"/>
        <v>37.4566575072107</v>
      </c>
      <c r="BE2411" s="52"/>
    </row>
    <row r="2412" spans="4:57" x14ac:dyDescent="0.55000000000000004">
      <c r="D2412" s="6">
        <v>0.94162160343105172</v>
      </c>
      <c r="E2412" s="6">
        <f t="shared" si="122"/>
        <v>228.42665035241546</v>
      </c>
      <c r="AD2412" s="6">
        <v>228.42665035241546</v>
      </c>
      <c r="AE2412" s="6">
        <f t="shared" si="123"/>
        <v>68.527995105724642</v>
      </c>
      <c r="BE2412" s="52"/>
    </row>
    <row r="2413" spans="4:57" x14ac:dyDescent="0.55000000000000004">
      <c r="D2413" s="6">
        <v>0.16383635355182846</v>
      </c>
      <c r="E2413" s="6">
        <f t="shared" si="122"/>
        <v>101.05938257138371</v>
      </c>
      <c r="AD2413" s="6">
        <v>101.05938257138371</v>
      </c>
      <c r="AE2413" s="6">
        <f t="shared" si="123"/>
        <v>30.317814771415112</v>
      </c>
      <c r="BE2413" s="52"/>
    </row>
    <row r="2414" spans="4:57" x14ac:dyDescent="0.55000000000000004">
      <c r="D2414" s="6">
        <v>0.44362627040108638</v>
      </c>
      <c r="E2414" s="6">
        <f t="shared" si="122"/>
        <v>142.91092142399052</v>
      </c>
      <c r="AD2414" s="6">
        <v>142.91092142399052</v>
      </c>
      <c r="AE2414" s="6">
        <f t="shared" si="123"/>
        <v>42.873276427197155</v>
      </c>
      <c r="BE2414" s="52"/>
    </row>
    <row r="2415" spans="4:57" x14ac:dyDescent="0.55000000000000004">
      <c r="D2415" s="6">
        <v>0.21411403661229422</v>
      </c>
      <c r="E2415" s="6">
        <f t="shared" si="122"/>
        <v>110.38862815097883</v>
      </c>
      <c r="AD2415" s="6">
        <v>110.38862815097883</v>
      </c>
      <c r="AE2415" s="6">
        <f t="shared" si="123"/>
        <v>33.116588445293651</v>
      </c>
      <c r="BE2415" s="52"/>
    </row>
    <row r="2416" spans="4:57" x14ac:dyDescent="0.55000000000000004">
      <c r="D2416" s="6">
        <v>0.36397239568862272</v>
      </c>
      <c r="E2416" s="6">
        <f t="shared" si="122"/>
        <v>132.60696436029485</v>
      </c>
      <c r="AD2416" s="6">
        <v>132.60696436029485</v>
      </c>
      <c r="AE2416" s="6">
        <f t="shared" si="123"/>
        <v>39.782089308088452</v>
      </c>
      <c r="BE2416" s="52"/>
    </row>
    <row r="2417" spans="4:57" x14ac:dyDescent="0.55000000000000004">
      <c r="D2417" s="6">
        <v>0.8007932257058723</v>
      </c>
      <c r="E2417" s="6">
        <f t="shared" si="122"/>
        <v>192.22289776074774</v>
      </c>
      <c r="AD2417" s="6">
        <v>192.22289776074774</v>
      </c>
      <c r="AE2417" s="6">
        <f t="shared" si="123"/>
        <v>57.666869328224323</v>
      </c>
      <c r="BE2417" s="52"/>
    </row>
    <row r="2418" spans="4:57" x14ac:dyDescent="0.55000000000000004">
      <c r="D2418" s="6">
        <v>3.2853638791501827E-2</v>
      </c>
      <c r="E2418" s="6">
        <f t="shared" si="122"/>
        <v>57.979231138949245</v>
      </c>
      <c r="AD2418" s="6">
        <v>57.979231138949245</v>
      </c>
      <c r="AE2418" s="6">
        <f t="shared" si="123"/>
        <v>17.393769341684774</v>
      </c>
      <c r="BE2418" s="52"/>
    </row>
    <row r="2419" spans="4:57" x14ac:dyDescent="0.55000000000000004">
      <c r="D2419" s="6">
        <v>0.10736158466853207</v>
      </c>
      <c r="E2419" s="6">
        <f t="shared" si="122"/>
        <v>87.965889580411641</v>
      </c>
      <c r="AD2419" s="6">
        <v>87.965889580411641</v>
      </c>
      <c r="AE2419" s="6">
        <f t="shared" si="123"/>
        <v>26.389766874123492</v>
      </c>
      <c r="BE2419" s="52"/>
    </row>
    <row r="2420" spans="4:57" x14ac:dyDescent="0.55000000000000004">
      <c r="D2420" s="6">
        <v>0.5689333513962338</v>
      </c>
      <c r="E2420" s="6">
        <f t="shared" si="122"/>
        <v>158.68296042665503</v>
      </c>
      <c r="AD2420" s="6">
        <v>158.68296042665503</v>
      </c>
      <c r="AE2420" s="6">
        <f t="shared" si="123"/>
        <v>47.60488812799651</v>
      </c>
      <c r="BE2420" s="52"/>
    </row>
    <row r="2421" spans="4:57" x14ac:dyDescent="0.55000000000000004">
      <c r="D2421" s="6">
        <v>0.57325477447531314</v>
      </c>
      <c r="E2421" s="6">
        <f t="shared" si="122"/>
        <v>159.2333359821821</v>
      </c>
      <c r="AD2421" s="6">
        <v>159.2333359821821</v>
      </c>
      <c r="AE2421" s="6">
        <f t="shared" si="123"/>
        <v>47.770000794654628</v>
      </c>
      <c r="BE2421" s="52"/>
    </row>
    <row r="2422" spans="4:57" x14ac:dyDescent="0.55000000000000004">
      <c r="D2422" s="6">
        <v>0.172747633868928</v>
      </c>
      <c r="E2422" s="6">
        <f t="shared" si="122"/>
        <v>102.83185058873349</v>
      </c>
      <c r="AD2422" s="6">
        <v>102.83185058873349</v>
      </c>
      <c r="AE2422" s="6">
        <f t="shared" si="123"/>
        <v>30.849555176620044</v>
      </c>
      <c r="BE2422" s="52"/>
    </row>
    <row r="2423" spans="4:57" x14ac:dyDescent="0.55000000000000004">
      <c r="D2423" s="6">
        <v>0.67156809145573226</v>
      </c>
      <c r="E2423" s="6">
        <f t="shared" si="122"/>
        <v>172.21236369402598</v>
      </c>
      <c r="AD2423" s="6">
        <v>172.21236369402598</v>
      </c>
      <c r="AE2423" s="6">
        <f t="shared" si="123"/>
        <v>51.66370910820779</v>
      </c>
      <c r="BE2423" s="52"/>
    </row>
    <row r="2424" spans="4:57" x14ac:dyDescent="0.55000000000000004">
      <c r="D2424" s="6">
        <v>0.61581321973037884</v>
      </c>
      <c r="E2424" s="6">
        <f t="shared" si="122"/>
        <v>164.72515070707519</v>
      </c>
      <c r="AD2424" s="6">
        <v>164.72515070707519</v>
      </c>
      <c r="AE2424" s="6">
        <f t="shared" si="123"/>
        <v>49.417545212122555</v>
      </c>
      <c r="BE2424" s="52"/>
    </row>
    <row r="2425" spans="4:57" x14ac:dyDescent="0.55000000000000004">
      <c r="D2425" s="6">
        <v>9.6992959877403195E-2</v>
      </c>
      <c r="E2425" s="6">
        <f t="shared" si="122"/>
        <v>85.05611732828217</v>
      </c>
      <c r="AD2425" s="6">
        <v>85.05611732828217</v>
      </c>
      <c r="AE2425" s="6">
        <f t="shared" si="123"/>
        <v>25.51683519848465</v>
      </c>
      <c r="BE2425" s="52"/>
    </row>
    <row r="2426" spans="4:57" x14ac:dyDescent="0.55000000000000004">
      <c r="D2426" s="6">
        <v>0.12722910257955733</v>
      </c>
      <c r="E2426" s="6">
        <f t="shared" si="122"/>
        <v>93.020626163369457</v>
      </c>
      <c r="AD2426" s="6">
        <v>93.020626163369457</v>
      </c>
      <c r="AE2426" s="6">
        <f t="shared" si="123"/>
        <v>27.906187849010838</v>
      </c>
      <c r="BE2426" s="52"/>
    </row>
    <row r="2427" spans="4:57" x14ac:dyDescent="0.55000000000000004">
      <c r="D2427" s="6">
        <v>0.23612041404508954</v>
      </c>
      <c r="E2427" s="6">
        <f t="shared" si="122"/>
        <v>114.05810705874657</v>
      </c>
      <c r="AD2427" s="6">
        <v>114.05810705874657</v>
      </c>
      <c r="AE2427" s="6">
        <f t="shared" si="123"/>
        <v>34.217432117623972</v>
      </c>
      <c r="BE2427" s="52"/>
    </row>
    <row r="2428" spans="4:57" x14ac:dyDescent="0.55000000000000004">
      <c r="D2428" s="6">
        <v>0.59499094244032991</v>
      </c>
      <c r="E2428" s="6">
        <f t="shared" si="122"/>
        <v>162.0201330750572</v>
      </c>
      <c r="AD2428" s="6">
        <v>162.0201330750572</v>
      </c>
      <c r="AE2428" s="6">
        <f t="shared" si="123"/>
        <v>48.606039922517162</v>
      </c>
      <c r="BE2428" s="52"/>
    </row>
    <row r="2429" spans="4:57" x14ac:dyDescent="0.55000000000000004">
      <c r="D2429" s="6">
        <v>0.92468588707174804</v>
      </c>
      <c r="E2429" s="6">
        <f t="shared" si="122"/>
        <v>221.86579977569346</v>
      </c>
      <c r="AD2429" s="6">
        <v>221.86579977569346</v>
      </c>
      <c r="AE2429" s="6">
        <f t="shared" si="123"/>
        <v>66.559739932708041</v>
      </c>
      <c r="BE2429" s="52"/>
    </row>
    <row r="2430" spans="4:57" x14ac:dyDescent="0.55000000000000004">
      <c r="D2430" s="6">
        <v>0.27634574236495357</v>
      </c>
      <c r="E2430" s="6">
        <f t="shared" si="122"/>
        <v>120.31340808582877</v>
      </c>
      <c r="AD2430" s="6">
        <v>120.31340808582877</v>
      </c>
      <c r="AE2430" s="6">
        <f t="shared" si="123"/>
        <v>36.094022425748626</v>
      </c>
      <c r="BE2430" s="52"/>
    </row>
    <row r="2431" spans="4:57" x14ac:dyDescent="0.55000000000000004">
      <c r="D2431" s="6">
        <v>0.14850877514131822</v>
      </c>
      <c r="E2431" s="6">
        <f t="shared" si="122"/>
        <v>97.857476295214184</v>
      </c>
      <c r="AD2431" s="6">
        <v>97.857476295214184</v>
      </c>
      <c r="AE2431" s="6">
        <f t="shared" si="123"/>
        <v>29.357242888564254</v>
      </c>
      <c r="BE2431" s="52"/>
    </row>
    <row r="2432" spans="4:57" x14ac:dyDescent="0.55000000000000004">
      <c r="D2432" s="6">
        <v>0.71841208337095663</v>
      </c>
      <c r="E2432" s="6">
        <f t="shared" si="122"/>
        <v>178.90653858074043</v>
      </c>
      <c r="AD2432" s="6">
        <v>178.90653858074043</v>
      </c>
      <c r="AE2432" s="6">
        <f t="shared" si="123"/>
        <v>53.671961574222131</v>
      </c>
      <c r="BE2432" s="52"/>
    </row>
    <row r="2433" spans="4:57" x14ac:dyDescent="0.55000000000000004">
      <c r="D2433" s="6">
        <v>0.8466481487818931</v>
      </c>
      <c r="E2433" s="6">
        <f t="shared" si="122"/>
        <v>201.10815603090487</v>
      </c>
      <c r="AD2433" s="6">
        <v>201.10815603090487</v>
      </c>
      <c r="AE2433" s="6">
        <f t="shared" si="123"/>
        <v>60.33244680927146</v>
      </c>
      <c r="BE2433" s="52"/>
    </row>
    <row r="2434" spans="4:57" x14ac:dyDescent="0.55000000000000004">
      <c r="D2434" s="6">
        <v>0.6454468136452276</v>
      </c>
      <c r="E2434" s="6">
        <f t="shared" si="122"/>
        <v>168.65282638565517</v>
      </c>
      <c r="AD2434" s="6">
        <v>168.65282638565517</v>
      </c>
      <c r="AE2434" s="6">
        <f t="shared" si="123"/>
        <v>50.595847915696552</v>
      </c>
      <c r="BE2434" s="52"/>
    </row>
    <row r="2435" spans="4:57" x14ac:dyDescent="0.55000000000000004">
      <c r="D2435" s="6">
        <v>0.56248410334160759</v>
      </c>
      <c r="E2435" s="6">
        <f t="shared" ref="E2435:E2498" si="124">_xlfn.NORM.INV(D2435,$B$1,$B$2)</f>
        <v>157.86351708109041</v>
      </c>
      <c r="AD2435" s="6">
        <v>157.86351708109041</v>
      </c>
      <c r="AE2435" s="6">
        <f t="shared" ref="AE2435:AE2498" si="125">AD2435*0.3</f>
        <v>47.359055124327121</v>
      </c>
      <c r="BE2435" s="52"/>
    </row>
    <row r="2436" spans="4:57" x14ac:dyDescent="0.55000000000000004">
      <c r="D2436" s="6">
        <v>0.97461546516245168</v>
      </c>
      <c r="E2436" s="6">
        <f t="shared" si="124"/>
        <v>247.67132880731936</v>
      </c>
      <c r="AD2436" s="6">
        <v>247.67132880731936</v>
      </c>
      <c r="AE2436" s="6">
        <f t="shared" si="125"/>
        <v>74.301398642195807</v>
      </c>
      <c r="BE2436" s="52"/>
    </row>
    <row r="2437" spans="4:57" x14ac:dyDescent="0.55000000000000004">
      <c r="D2437" s="6">
        <v>0.77010680779321206</v>
      </c>
      <c r="E2437" s="6">
        <f t="shared" si="124"/>
        <v>186.95993217618832</v>
      </c>
      <c r="AD2437" s="6">
        <v>186.95993217618832</v>
      </c>
      <c r="AE2437" s="6">
        <f t="shared" si="125"/>
        <v>56.087979652856497</v>
      </c>
      <c r="BE2437" s="52"/>
    </row>
    <row r="2438" spans="4:57" x14ac:dyDescent="0.55000000000000004">
      <c r="D2438" s="6">
        <v>0.49438339817257504</v>
      </c>
      <c r="E2438" s="6">
        <f t="shared" si="124"/>
        <v>149.29604009635645</v>
      </c>
      <c r="AD2438" s="6">
        <v>149.29604009635645</v>
      </c>
      <c r="AE2438" s="6">
        <f t="shared" si="125"/>
        <v>44.788812028906932</v>
      </c>
      <c r="BE2438" s="52"/>
    </row>
    <row r="2439" spans="4:57" x14ac:dyDescent="0.55000000000000004">
      <c r="D2439" s="6">
        <v>0.98341786228277384</v>
      </c>
      <c r="E2439" s="6">
        <f t="shared" si="124"/>
        <v>256.50444447125204</v>
      </c>
      <c r="AD2439" s="6">
        <v>256.50444447125204</v>
      </c>
      <c r="AE2439" s="6">
        <f t="shared" si="125"/>
        <v>76.951333341375616</v>
      </c>
      <c r="BE2439" s="52"/>
    </row>
    <row r="2440" spans="4:57" x14ac:dyDescent="0.55000000000000004">
      <c r="D2440" s="6">
        <v>0.19601251382634532</v>
      </c>
      <c r="E2440" s="6">
        <f t="shared" si="124"/>
        <v>107.20246303351928</v>
      </c>
      <c r="AD2440" s="6">
        <v>107.20246303351928</v>
      </c>
      <c r="AE2440" s="6">
        <f t="shared" si="125"/>
        <v>32.160738910055784</v>
      </c>
      <c r="BE2440" s="52"/>
    </row>
    <row r="2441" spans="4:57" x14ac:dyDescent="0.55000000000000004">
      <c r="D2441" s="6">
        <v>0.79668846683586259</v>
      </c>
      <c r="E2441" s="6">
        <f t="shared" si="124"/>
        <v>191.49254694872431</v>
      </c>
      <c r="AD2441" s="6">
        <v>191.49254694872431</v>
      </c>
      <c r="AE2441" s="6">
        <f t="shared" si="125"/>
        <v>57.44776408461729</v>
      </c>
      <c r="BE2441" s="52"/>
    </row>
    <row r="2442" spans="4:57" x14ac:dyDescent="0.55000000000000004">
      <c r="D2442" s="6">
        <v>0.19538528709053804</v>
      </c>
      <c r="E2442" s="6">
        <f t="shared" si="124"/>
        <v>107.08896194769672</v>
      </c>
      <c r="AD2442" s="6">
        <v>107.08896194769672</v>
      </c>
      <c r="AE2442" s="6">
        <f t="shared" si="125"/>
        <v>32.126688584309015</v>
      </c>
      <c r="BE2442" s="52"/>
    </row>
    <row r="2443" spans="4:57" x14ac:dyDescent="0.55000000000000004">
      <c r="D2443" s="6">
        <v>0.53420432271383378</v>
      </c>
      <c r="E2443" s="6">
        <f t="shared" si="124"/>
        <v>154.29214175972916</v>
      </c>
      <c r="AD2443" s="6">
        <v>154.29214175972916</v>
      </c>
      <c r="AE2443" s="6">
        <f t="shared" si="125"/>
        <v>46.287642527918749</v>
      </c>
      <c r="BE2443" s="52"/>
    </row>
    <row r="2444" spans="4:57" x14ac:dyDescent="0.55000000000000004">
      <c r="D2444" s="6">
        <v>0.1692351027033433</v>
      </c>
      <c r="E2444" s="6">
        <f t="shared" si="124"/>
        <v>102.14038525572504</v>
      </c>
      <c r="AD2444" s="6">
        <v>102.14038525572504</v>
      </c>
      <c r="AE2444" s="6">
        <f t="shared" si="125"/>
        <v>30.642115576717508</v>
      </c>
      <c r="BE2444" s="52"/>
    </row>
    <row r="2445" spans="4:57" x14ac:dyDescent="0.55000000000000004">
      <c r="D2445" s="6">
        <v>9.1822759307654933E-2</v>
      </c>
      <c r="E2445" s="6">
        <f t="shared" si="124"/>
        <v>83.519305400668571</v>
      </c>
      <c r="AD2445" s="6">
        <v>83.519305400668571</v>
      </c>
      <c r="AE2445" s="6">
        <f t="shared" si="125"/>
        <v>25.055791620200569</v>
      </c>
      <c r="BE2445" s="52"/>
    </row>
    <row r="2446" spans="4:57" x14ac:dyDescent="0.55000000000000004">
      <c r="D2446" s="6">
        <v>0.30069140670215089</v>
      </c>
      <c r="E2446" s="6">
        <f t="shared" si="124"/>
        <v>123.87935049161011</v>
      </c>
      <c r="AD2446" s="6">
        <v>123.87935049161011</v>
      </c>
      <c r="AE2446" s="6">
        <f t="shared" si="125"/>
        <v>37.163805147483032</v>
      </c>
      <c r="BE2446" s="52"/>
    </row>
    <row r="2447" spans="4:57" x14ac:dyDescent="0.55000000000000004">
      <c r="D2447" s="6">
        <v>0.36330968983582135</v>
      </c>
      <c r="E2447" s="6">
        <f t="shared" si="124"/>
        <v>132.51869892607144</v>
      </c>
      <c r="AD2447" s="6">
        <v>132.51869892607144</v>
      </c>
      <c r="AE2447" s="6">
        <f t="shared" si="125"/>
        <v>39.755609677821433</v>
      </c>
      <c r="BE2447" s="52"/>
    </row>
    <row r="2448" spans="4:57" x14ac:dyDescent="0.55000000000000004">
      <c r="D2448" s="6">
        <v>0.13892192460867991</v>
      </c>
      <c r="E2448" s="6">
        <f t="shared" si="124"/>
        <v>95.741215523831769</v>
      </c>
      <c r="AD2448" s="6">
        <v>95.741215523831769</v>
      </c>
      <c r="AE2448" s="6">
        <f t="shared" si="125"/>
        <v>28.72236465714953</v>
      </c>
      <c r="BE2448" s="52"/>
    </row>
    <row r="2449" spans="4:57" x14ac:dyDescent="0.55000000000000004">
      <c r="D2449" s="6">
        <v>0.81129128866018119</v>
      </c>
      <c r="E2449" s="6">
        <f t="shared" si="124"/>
        <v>194.13323845198383</v>
      </c>
      <c r="AD2449" s="6">
        <v>194.13323845198383</v>
      </c>
      <c r="AE2449" s="6">
        <f t="shared" si="125"/>
        <v>58.239971535595146</v>
      </c>
      <c r="BE2449" s="52"/>
    </row>
    <row r="2450" spans="4:57" x14ac:dyDescent="0.55000000000000004">
      <c r="D2450" s="6">
        <v>0.93690962250611831</v>
      </c>
      <c r="E2450" s="6">
        <f t="shared" si="124"/>
        <v>226.4668836292264</v>
      </c>
      <c r="AD2450" s="6">
        <v>226.4668836292264</v>
      </c>
      <c r="AE2450" s="6">
        <f t="shared" si="125"/>
        <v>67.940065088767923</v>
      </c>
      <c r="BE2450" s="52"/>
    </row>
    <row r="2451" spans="4:57" x14ac:dyDescent="0.55000000000000004">
      <c r="D2451" s="6">
        <v>0.51384398049510205</v>
      </c>
      <c r="E2451" s="6">
        <f t="shared" si="124"/>
        <v>151.73543402822855</v>
      </c>
      <c r="AD2451" s="6">
        <v>151.73543402822855</v>
      </c>
      <c r="AE2451" s="6">
        <f t="shared" si="125"/>
        <v>45.520630208468567</v>
      </c>
      <c r="BE2451" s="52"/>
    </row>
    <row r="2452" spans="4:57" x14ac:dyDescent="0.55000000000000004">
      <c r="D2452" s="6">
        <v>9.7456895639765451E-2</v>
      </c>
      <c r="E2452" s="6">
        <f t="shared" si="124"/>
        <v>85.19104543452643</v>
      </c>
      <c r="AD2452" s="6">
        <v>85.19104543452643</v>
      </c>
      <c r="AE2452" s="6">
        <f t="shared" si="125"/>
        <v>25.557313630357928</v>
      </c>
      <c r="BE2452" s="52"/>
    </row>
    <row r="2453" spans="4:57" x14ac:dyDescent="0.55000000000000004">
      <c r="D2453" s="6">
        <v>0.19151272545447018</v>
      </c>
      <c r="E2453" s="6">
        <f t="shared" si="124"/>
        <v>106.38323182873566</v>
      </c>
      <c r="AD2453" s="6">
        <v>106.38323182873566</v>
      </c>
      <c r="AE2453" s="6">
        <f t="shared" si="125"/>
        <v>31.914969548620697</v>
      </c>
      <c r="BE2453" s="52"/>
    </row>
    <row r="2454" spans="4:57" x14ac:dyDescent="0.55000000000000004">
      <c r="D2454" s="6">
        <v>0.9094557852801104</v>
      </c>
      <c r="E2454" s="6">
        <f t="shared" si="124"/>
        <v>216.87056323689342</v>
      </c>
      <c r="AD2454" s="6">
        <v>216.87056323689342</v>
      </c>
      <c r="AE2454" s="6">
        <f t="shared" si="125"/>
        <v>65.061168971068028</v>
      </c>
      <c r="BE2454" s="52"/>
    </row>
    <row r="2455" spans="4:57" x14ac:dyDescent="0.55000000000000004">
      <c r="D2455" s="6">
        <v>0.31926179336782079</v>
      </c>
      <c r="E2455" s="6">
        <f t="shared" si="124"/>
        <v>126.51179646390659</v>
      </c>
      <c r="AD2455" s="6">
        <v>126.51179646390659</v>
      </c>
      <c r="AE2455" s="6">
        <f t="shared" si="125"/>
        <v>37.953538939171978</v>
      </c>
      <c r="BE2455" s="52"/>
    </row>
    <row r="2456" spans="4:57" x14ac:dyDescent="0.55000000000000004">
      <c r="D2456" s="6">
        <v>0.24751627043147861</v>
      </c>
      <c r="E2456" s="6">
        <f t="shared" si="124"/>
        <v>115.8836766451013</v>
      </c>
      <c r="AD2456" s="6">
        <v>115.8836766451013</v>
      </c>
      <c r="AE2456" s="6">
        <f t="shared" si="125"/>
        <v>34.765102993530391</v>
      </c>
      <c r="BE2456" s="52"/>
    </row>
    <row r="2457" spans="4:57" x14ac:dyDescent="0.55000000000000004">
      <c r="D2457" s="6">
        <v>0.73364669980446129</v>
      </c>
      <c r="E2457" s="6">
        <f t="shared" si="124"/>
        <v>181.19398442863076</v>
      </c>
      <c r="AD2457" s="6">
        <v>181.19398442863076</v>
      </c>
      <c r="AE2457" s="6">
        <f t="shared" si="125"/>
        <v>54.358195328589225</v>
      </c>
      <c r="BE2457" s="52"/>
    </row>
    <row r="2458" spans="4:57" x14ac:dyDescent="0.55000000000000004">
      <c r="D2458" s="6">
        <v>0.14906252599440428</v>
      </c>
      <c r="E2458" s="6">
        <f t="shared" si="124"/>
        <v>97.976872241371836</v>
      </c>
      <c r="AD2458" s="6">
        <v>97.976872241371836</v>
      </c>
      <c r="AE2458" s="6">
        <f t="shared" si="125"/>
        <v>29.393061672411548</v>
      </c>
      <c r="BE2458" s="52"/>
    </row>
    <row r="2459" spans="4:57" x14ac:dyDescent="0.55000000000000004">
      <c r="D2459" s="6">
        <v>0.52986034483296629</v>
      </c>
      <c r="E2459" s="6">
        <f t="shared" si="124"/>
        <v>153.74594050413288</v>
      </c>
      <c r="AD2459" s="6">
        <v>153.74594050413288</v>
      </c>
      <c r="AE2459" s="6">
        <f t="shared" si="125"/>
        <v>46.123782151239858</v>
      </c>
      <c r="BE2459" s="52"/>
    </row>
    <row r="2460" spans="4:57" x14ac:dyDescent="0.55000000000000004">
      <c r="D2460" s="6">
        <v>0.57252167095339634</v>
      </c>
      <c r="E2460" s="6">
        <f t="shared" si="124"/>
        <v>159.13989106924265</v>
      </c>
      <c r="AD2460" s="6">
        <v>159.13989106924265</v>
      </c>
      <c r="AE2460" s="6">
        <f t="shared" si="125"/>
        <v>47.741967320772794</v>
      </c>
      <c r="BE2460" s="52"/>
    </row>
    <row r="2461" spans="4:57" x14ac:dyDescent="0.55000000000000004">
      <c r="D2461" s="6">
        <v>0.90104100152122923</v>
      </c>
      <c r="E2461" s="6">
        <f t="shared" si="124"/>
        <v>214.3752975171015</v>
      </c>
      <c r="AD2461" s="6">
        <v>214.3752975171015</v>
      </c>
      <c r="AE2461" s="6">
        <f t="shared" si="125"/>
        <v>64.312589255130447</v>
      </c>
      <c r="BE2461" s="52"/>
    </row>
    <row r="2462" spans="4:57" x14ac:dyDescent="0.55000000000000004">
      <c r="D2462" s="6">
        <v>0.74918770932349465</v>
      </c>
      <c r="E2462" s="6">
        <f t="shared" si="124"/>
        <v>183.59678896421985</v>
      </c>
      <c r="AD2462" s="6">
        <v>183.59678896421985</v>
      </c>
      <c r="AE2462" s="6">
        <f t="shared" si="125"/>
        <v>55.079036689265955</v>
      </c>
      <c r="BE2462" s="52"/>
    </row>
    <row r="2463" spans="4:57" x14ac:dyDescent="0.55000000000000004">
      <c r="D2463" s="6">
        <v>1.1422163041811206E-2</v>
      </c>
      <c r="E2463" s="6">
        <f t="shared" si="124"/>
        <v>36.198593545075084</v>
      </c>
      <c r="AD2463" s="6">
        <v>36.198593545075084</v>
      </c>
      <c r="AE2463" s="6">
        <f t="shared" si="125"/>
        <v>10.859578063522525</v>
      </c>
      <c r="BE2463" s="52"/>
    </row>
    <row r="2464" spans="4:57" x14ac:dyDescent="0.55000000000000004">
      <c r="D2464" s="6">
        <v>0.30551606751582494</v>
      </c>
      <c r="E2464" s="6">
        <f t="shared" si="124"/>
        <v>124.56996477323358</v>
      </c>
      <c r="AD2464" s="6">
        <v>124.56996477323358</v>
      </c>
      <c r="AE2464" s="6">
        <f t="shared" si="125"/>
        <v>37.370989431970074</v>
      </c>
      <c r="BE2464" s="52"/>
    </row>
    <row r="2465" spans="4:57" x14ac:dyDescent="0.55000000000000004">
      <c r="D2465" s="6">
        <v>0.75908379806514203</v>
      </c>
      <c r="E2465" s="6">
        <f t="shared" si="124"/>
        <v>185.16792165860875</v>
      </c>
      <c r="AD2465" s="6">
        <v>185.16792165860875</v>
      </c>
      <c r="AE2465" s="6">
        <f t="shared" si="125"/>
        <v>55.550376497582626</v>
      </c>
      <c r="BE2465" s="52"/>
    </row>
    <row r="2466" spans="4:57" x14ac:dyDescent="0.55000000000000004">
      <c r="D2466" s="6">
        <v>0.79445562878663945</v>
      </c>
      <c r="E2466" s="6">
        <f t="shared" si="124"/>
        <v>191.09895935325534</v>
      </c>
      <c r="AD2466" s="6">
        <v>191.09895935325534</v>
      </c>
      <c r="AE2466" s="6">
        <f t="shared" si="125"/>
        <v>57.329687805976597</v>
      </c>
      <c r="BE2466" s="52"/>
    </row>
    <row r="2467" spans="4:57" x14ac:dyDescent="0.55000000000000004">
      <c r="D2467" s="6">
        <v>0.84220877148915008</v>
      </c>
      <c r="E2467" s="6">
        <f t="shared" si="124"/>
        <v>200.178859152608</v>
      </c>
      <c r="AD2467" s="6">
        <v>200.178859152608</v>
      </c>
      <c r="AE2467" s="6">
        <f t="shared" si="125"/>
        <v>60.053657745782395</v>
      </c>
      <c r="BE2467" s="52"/>
    </row>
    <row r="2468" spans="4:57" x14ac:dyDescent="0.55000000000000004">
      <c r="D2468" s="6">
        <v>0.335572889548441</v>
      </c>
      <c r="E2468" s="6">
        <f t="shared" si="124"/>
        <v>128.77119913660545</v>
      </c>
      <c r="AD2468" s="6">
        <v>128.77119913660545</v>
      </c>
      <c r="AE2468" s="6">
        <f t="shared" si="125"/>
        <v>38.63135974098163</v>
      </c>
      <c r="BE2468" s="52"/>
    </row>
    <row r="2469" spans="4:57" x14ac:dyDescent="0.55000000000000004">
      <c r="D2469" s="6">
        <v>0.84152380851754949</v>
      </c>
      <c r="E2469" s="6">
        <f t="shared" si="124"/>
        <v>200.03701455063597</v>
      </c>
      <c r="AD2469" s="6">
        <v>200.03701455063597</v>
      </c>
      <c r="AE2469" s="6">
        <f t="shared" si="125"/>
        <v>60.011104365190789</v>
      </c>
      <c r="BE2469" s="52"/>
    </row>
    <row r="2470" spans="4:57" x14ac:dyDescent="0.55000000000000004">
      <c r="D2470" s="6">
        <v>9.874384055622476E-2</v>
      </c>
      <c r="E2470" s="6">
        <f t="shared" si="124"/>
        <v>85.562883505201128</v>
      </c>
      <c r="AD2470" s="6">
        <v>85.562883505201128</v>
      </c>
      <c r="AE2470" s="6">
        <f t="shared" si="125"/>
        <v>25.668865051560338</v>
      </c>
      <c r="BE2470" s="52"/>
    </row>
    <row r="2471" spans="4:57" x14ac:dyDescent="0.55000000000000004">
      <c r="D2471" s="6">
        <v>0.76447582122847402</v>
      </c>
      <c r="E2471" s="6">
        <f t="shared" si="124"/>
        <v>186.0387176379964</v>
      </c>
      <c r="AD2471" s="6">
        <v>186.0387176379964</v>
      </c>
      <c r="AE2471" s="6">
        <f t="shared" si="125"/>
        <v>55.811615291398915</v>
      </c>
      <c r="BE2471" s="52"/>
    </row>
    <row r="2472" spans="4:57" x14ac:dyDescent="0.55000000000000004">
      <c r="D2472" s="6">
        <v>0.33032282045375017</v>
      </c>
      <c r="E2472" s="6">
        <f t="shared" si="124"/>
        <v>128.04890313573344</v>
      </c>
      <c r="AD2472" s="6">
        <v>128.04890313573344</v>
      </c>
      <c r="AE2472" s="6">
        <f t="shared" si="125"/>
        <v>38.414670940720029</v>
      </c>
      <c r="BE2472" s="52"/>
    </row>
    <row r="2473" spans="4:57" x14ac:dyDescent="0.55000000000000004">
      <c r="D2473" s="6">
        <v>0.57817846995267841</v>
      </c>
      <c r="E2473" s="6">
        <f t="shared" si="124"/>
        <v>159.86178721337072</v>
      </c>
      <c r="AD2473" s="6">
        <v>159.86178721337072</v>
      </c>
      <c r="AE2473" s="6">
        <f t="shared" si="125"/>
        <v>47.958536164011214</v>
      </c>
      <c r="BE2473" s="52"/>
    </row>
    <row r="2474" spans="4:57" x14ac:dyDescent="0.55000000000000004">
      <c r="D2474" s="6">
        <v>0.14828486767954285</v>
      </c>
      <c r="E2474" s="6">
        <f t="shared" si="124"/>
        <v>97.809114404558173</v>
      </c>
      <c r="AD2474" s="6">
        <v>97.809114404558173</v>
      </c>
      <c r="AE2474" s="6">
        <f t="shared" si="125"/>
        <v>29.342734321367452</v>
      </c>
      <c r="BE2474" s="52"/>
    </row>
    <row r="2475" spans="4:57" x14ac:dyDescent="0.55000000000000004">
      <c r="D2475" s="6">
        <v>0.28445348713213514</v>
      </c>
      <c r="E2475" s="6">
        <f t="shared" si="124"/>
        <v>121.51690044631228</v>
      </c>
      <c r="AD2475" s="6">
        <v>121.51690044631228</v>
      </c>
      <c r="AE2475" s="6">
        <f t="shared" si="125"/>
        <v>36.455070133893685</v>
      </c>
      <c r="BE2475" s="52"/>
    </row>
    <row r="2476" spans="4:57" x14ac:dyDescent="0.55000000000000004">
      <c r="D2476" s="6">
        <v>0.15407157286518114</v>
      </c>
      <c r="E2476" s="6">
        <f t="shared" si="124"/>
        <v>99.043699322548775</v>
      </c>
      <c r="AD2476" s="6">
        <v>99.043699322548775</v>
      </c>
      <c r="AE2476" s="6">
        <f t="shared" si="125"/>
        <v>29.71310979676463</v>
      </c>
      <c r="BE2476" s="52"/>
    </row>
    <row r="2477" spans="4:57" x14ac:dyDescent="0.55000000000000004">
      <c r="D2477" s="6">
        <v>0.30280099873105648</v>
      </c>
      <c r="E2477" s="6">
        <f t="shared" si="124"/>
        <v>124.18192839252855</v>
      </c>
      <c r="AD2477" s="6">
        <v>124.18192839252855</v>
      </c>
      <c r="AE2477" s="6">
        <f t="shared" si="125"/>
        <v>37.25457851775856</v>
      </c>
      <c r="BE2477" s="52"/>
    </row>
    <row r="2478" spans="4:57" x14ac:dyDescent="0.55000000000000004">
      <c r="D2478" s="6">
        <v>0.11159172545905238</v>
      </c>
      <c r="E2478" s="6">
        <f t="shared" si="124"/>
        <v>89.094667997934323</v>
      </c>
      <c r="AD2478" s="6">
        <v>89.094667997934323</v>
      </c>
      <c r="AE2478" s="6">
        <f t="shared" si="125"/>
        <v>26.728400399380295</v>
      </c>
      <c r="BE2478" s="52"/>
    </row>
    <row r="2479" spans="4:57" x14ac:dyDescent="0.55000000000000004">
      <c r="D2479" s="6">
        <v>0.20836448012721487</v>
      </c>
      <c r="E2479" s="6">
        <f t="shared" si="124"/>
        <v>109.39453874805341</v>
      </c>
      <c r="AD2479" s="6">
        <v>109.39453874805341</v>
      </c>
      <c r="AE2479" s="6">
        <f t="shared" si="125"/>
        <v>32.818361624416021</v>
      </c>
      <c r="BE2479" s="52"/>
    </row>
    <row r="2480" spans="4:57" x14ac:dyDescent="0.55000000000000004">
      <c r="D2480" s="6">
        <v>0.27753501621336507</v>
      </c>
      <c r="E2480" s="6">
        <f t="shared" si="124"/>
        <v>120.49100397276359</v>
      </c>
      <c r="AD2480" s="6">
        <v>120.49100397276359</v>
      </c>
      <c r="AE2480" s="6">
        <f t="shared" si="125"/>
        <v>36.147301191829079</v>
      </c>
      <c r="BE2480" s="52"/>
    </row>
    <row r="2481" spans="4:57" x14ac:dyDescent="0.55000000000000004">
      <c r="D2481" s="6">
        <v>0.80943564937445744</v>
      </c>
      <c r="E2481" s="6">
        <f t="shared" si="124"/>
        <v>193.79092591147241</v>
      </c>
      <c r="AD2481" s="6">
        <v>193.79092591147241</v>
      </c>
      <c r="AE2481" s="6">
        <f t="shared" si="125"/>
        <v>58.137277773441724</v>
      </c>
      <c r="BE2481" s="52"/>
    </row>
    <row r="2482" spans="4:57" x14ac:dyDescent="0.55000000000000004">
      <c r="D2482" s="6">
        <v>0.91599943003629702</v>
      </c>
      <c r="E2482" s="6">
        <f t="shared" si="124"/>
        <v>218.93275165847939</v>
      </c>
      <c r="AD2482" s="6">
        <v>218.93275165847939</v>
      </c>
      <c r="AE2482" s="6">
        <f t="shared" si="125"/>
        <v>65.679825497543817</v>
      </c>
      <c r="BE2482" s="52"/>
    </row>
    <row r="2483" spans="4:57" x14ac:dyDescent="0.55000000000000004">
      <c r="D2483" s="6">
        <v>0.73889466979211005</v>
      </c>
      <c r="E2483" s="6">
        <f t="shared" si="124"/>
        <v>181.99707284409322</v>
      </c>
      <c r="AD2483" s="6">
        <v>181.99707284409322</v>
      </c>
      <c r="AE2483" s="6">
        <f t="shared" si="125"/>
        <v>54.599121853227963</v>
      </c>
      <c r="BE2483" s="52"/>
    </row>
    <row r="2484" spans="4:57" x14ac:dyDescent="0.55000000000000004">
      <c r="D2484" s="6">
        <v>0.44599788994067724</v>
      </c>
      <c r="E2484" s="6">
        <f t="shared" si="124"/>
        <v>143.21103652923955</v>
      </c>
      <c r="AD2484" s="6">
        <v>143.21103652923955</v>
      </c>
      <c r="AE2484" s="6">
        <f t="shared" si="125"/>
        <v>42.963310958771864</v>
      </c>
      <c r="BE2484" s="52"/>
    </row>
    <row r="2485" spans="4:57" x14ac:dyDescent="0.55000000000000004">
      <c r="D2485" s="6">
        <v>0.50414118640453709</v>
      </c>
      <c r="E2485" s="6">
        <f t="shared" si="124"/>
        <v>150.51903006796636</v>
      </c>
      <c r="AD2485" s="6">
        <v>150.51903006796636</v>
      </c>
      <c r="AE2485" s="6">
        <f t="shared" si="125"/>
        <v>45.155709020389907</v>
      </c>
      <c r="BE2485" s="52"/>
    </row>
    <row r="2486" spans="4:57" x14ac:dyDescent="0.55000000000000004">
      <c r="D2486" s="6">
        <v>0.16276792340869861</v>
      </c>
      <c r="E2486" s="6">
        <f t="shared" si="124"/>
        <v>100.84272636499267</v>
      </c>
      <c r="AD2486" s="6">
        <v>100.84272636499267</v>
      </c>
      <c r="AE2486" s="6">
        <f t="shared" si="125"/>
        <v>30.2528179094978</v>
      </c>
      <c r="BE2486" s="52"/>
    </row>
    <row r="2487" spans="4:57" x14ac:dyDescent="0.55000000000000004">
      <c r="D2487" s="6">
        <v>0.69859744821241698</v>
      </c>
      <c r="E2487" s="6">
        <f t="shared" si="124"/>
        <v>176.01854390266627</v>
      </c>
      <c r="AD2487" s="6">
        <v>176.01854390266627</v>
      </c>
      <c r="AE2487" s="6">
        <f t="shared" si="125"/>
        <v>52.805563170799878</v>
      </c>
      <c r="BE2487" s="52"/>
    </row>
    <row r="2488" spans="4:57" x14ac:dyDescent="0.55000000000000004">
      <c r="D2488" s="6">
        <v>0.63524633010722198</v>
      </c>
      <c r="E2488" s="6">
        <f t="shared" si="124"/>
        <v>167.28904769820346</v>
      </c>
      <c r="AD2488" s="6">
        <v>167.28904769820346</v>
      </c>
      <c r="AE2488" s="6">
        <f t="shared" si="125"/>
        <v>50.186714309461038</v>
      </c>
      <c r="BE2488" s="52"/>
    </row>
    <row r="2489" spans="4:57" x14ac:dyDescent="0.55000000000000004">
      <c r="D2489" s="6">
        <v>0.98626496959044785</v>
      </c>
      <c r="E2489" s="6">
        <f t="shared" si="124"/>
        <v>260.23862633963194</v>
      </c>
      <c r="AD2489" s="6">
        <v>260.23862633963194</v>
      </c>
      <c r="AE2489" s="6">
        <f t="shared" si="125"/>
        <v>78.071587901889572</v>
      </c>
      <c r="BE2489" s="52"/>
    </row>
    <row r="2490" spans="4:57" x14ac:dyDescent="0.55000000000000004">
      <c r="D2490" s="6">
        <v>0.24597041397760355</v>
      </c>
      <c r="E2490" s="6">
        <f t="shared" si="124"/>
        <v>115.63874011017978</v>
      </c>
      <c r="AD2490" s="6">
        <v>115.63874011017978</v>
      </c>
      <c r="AE2490" s="6">
        <f t="shared" si="125"/>
        <v>34.691622033053932</v>
      </c>
      <c r="BE2490" s="52"/>
    </row>
    <row r="2491" spans="4:57" x14ac:dyDescent="0.55000000000000004">
      <c r="D2491" s="6">
        <v>0.80887969141954474</v>
      </c>
      <c r="E2491" s="6">
        <f t="shared" si="124"/>
        <v>193.68876656638872</v>
      </c>
      <c r="AD2491" s="6">
        <v>193.68876656638872</v>
      </c>
      <c r="AE2491" s="6">
        <f t="shared" si="125"/>
        <v>58.106629969916611</v>
      </c>
      <c r="BE2491" s="52"/>
    </row>
    <row r="2492" spans="4:57" x14ac:dyDescent="0.55000000000000004">
      <c r="D2492" s="6">
        <v>0.78072853700572953</v>
      </c>
      <c r="E2492" s="6">
        <f t="shared" si="124"/>
        <v>188.73280264214236</v>
      </c>
      <c r="AD2492" s="6">
        <v>188.73280264214236</v>
      </c>
      <c r="AE2492" s="6">
        <f t="shared" si="125"/>
        <v>56.619840792642705</v>
      </c>
      <c r="BE2492" s="52"/>
    </row>
    <row r="2493" spans="4:57" x14ac:dyDescent="0.55000000000000004">
      <c r="D2493" s="6">
        <v>0.21629981540599652</v>
      </c>
      <c r="E2493" s="6">
        <f t="shared" si="124"/>
        <v>110.76245480498852</v>
      </c>
      <c r="AD2493" s="6">
        <v>110.76245480498852</v>
      </c>
      <c r="AE2493" s="6">
        <f t="shared" si="125"/>
        <v>33.228736441496558</v>
      </c>
      <c r="BE2493" s="52"/>
    </row>
    <row r="2494" spans="4:57" x14ac:dyDescent="0.55000000000000004">
      <c r="D2494" s="6">
        <v>0.9917935329689086</v>
      </c>
      <c r="E2494" s="6">
        <f t="shared" si="124"/>
        <v>269.98006916155686</v>
      </c>
      <c r="AD2494" s="6">
        <v>269.98006916155686</v>
      </c>
      <c r="AE2494" s="6">
        <f t="shared" si="125"/>
        <v>80.994020748467051</v>
      </c>
      <c r="BE2494" s="52"/>
    </row>
    <row r="2495" spans="4:57" x14ac:dyDescent="0.55000000000000004">
      <c r="D2495" s="6">
        <v>0.94395699211985307</v>
      </c>
      <c r="E2495" s="6">
        <f t="shared" si="124"/>
        <v>229.44432584418047</v>
      </c>
      <c r="AD2495" s="6">
        <v>229.44432584418047</v>
      </c>
      <c r="AE2495" s="6">
        <f t="shared" si="125"/>
        <v>68.833297753254143</v>
      </c>
      <c r="BE2495" s="52"/>
    </row>
    <row r="2496" spans="4:57" x14ac:dyDescent="0.55000000000000004">
      <c r="D2496" s="6">
        <v>0.32475926687833079</v>
      </c>
      <c r="E2496" s="6">
        <f t="shared" si="124"/>
        <v>127.27844232041801</v>
      </c>
      <c r="AD2496" s="6">
        <v>127.27844232041801</v>
      </c>
      <c r="AE2496" s="6">
        <f t="shared" si="125"/>
        <v>38.183532696125404</v>
      </c>
      <c r="BE2496" s="52"/>
    </row>
    <row r="2497" spans="4:57" x14ac:dyDescent="0.55000000000000004">
      <c r="D2497" s="6">
        <v>0.97880779531663487</v>
      </c>
      <c r="E2497" s="6">
        <f t="shared" si="124"/>
        <v>251.48629467254946</v>
      </c>
      <c r="AD2497" s="6">
        <v>251.48629467254946</v>
      </c>
      <c r="AE2497" s="6">
        <f t="shared" si="125"/>
        <v>75.445888401764833</v>
      </c>
      <c r="BE2497" s="52"/>
    </row>
    <row r="2498" spans="4:57" x14ac:dyDescent="0.55000000000000004">
      <c r="D2498" s="6">
        <v>0.76630850876540901</v>
      </c>
      <c r="E2498" s="6">
        <f t="shared" si="124"/>
        <v>186.3371846146957</v>
      </c>
      <c r="AD2498" s="6">
        <v>186.3371846146957</v>
      </c>
      <c r="AE2498" s="6">
        <f t="shared" si="125"/>
        <v>55.90115538440871</v>
      </c>
      <c r="BE2498" s="52"/>
    </row>
    <row r="2499" spans="4:57" x14ac:dyDescent="0.55000000000000004">
      <c r="D2499" s="6">
        <v>0.64671254301974235</v>
      </c>
      <c r="E2499" s="6">
        <f t="shared" ref="E2499:E2562" si="126">_xlfn.NORM.INV(D2499,$B$1,$B$2)</f>
        <v>168.82300224630427</v>
      </c>
      <c r="AD2499" s="6">
        <v>168.82300224630427</v>
      </c>
      <c r="AE2499" s="6">
        <f t="shared" ref="AE2499:AE2562" si="127">AD2499*0.3</f>
        <v>50.646900673891281</v>
      </c>
      <c r="BE2499" s="52"/>
    </row>
    <row r="2500" spans="4:57" x14ac:dyDescent="0.55000000000000004">
      <c r="D2500" s="6">
        <v>0.6241936900617574</v>
      </c>
      <c r="E2500" s="6">
        <f t="shared" si="126"/>
        <v>165.82568554714143</v>
      </c>
      <c r="AD2500" s="6">
        <v>165.82568554714143</v>
      </c>
      <c r="AE2500" s="6">
        <f t="shared" si="127"/>
        <v>49.74770566414243</v>
      </c>
      <c r="BE2500" s="52"/>
    </row>
    <row r="2501" spans="4:57" x14ac:dyDescent="0.55000000000000004">
      <c r="D2501" s="6">
        <v>0.48300377471633171</v>
      </c>
      <c r="E2501" s="6">
        <f t="shared" si="126"/>
        <v>147.86919426157547</v>
      </c>
      <c r="AD2501" s="6">
        <v>147.86919426157547</v>
      </c>
      <c r="AE2501" s="6">
        <f t="shared" si="127"/>
        <v>44.360758278472638</v>
      </c>
      <c r="BE2501" s="52"/>
    </row>
    <row r="2502" spans="4:57" x14ac:dyDescent="0.55000000000000004">
      <c r="D2502" s="6">
        <v>0.85785766004165209</v>
      </c>
      <c r="E2502" s="6">
        <f t="shared" si="126"/>
        <v>203.53718587099121</v>
      </c>
      <c r="AD2502" s="6">
        <v>203.53718587099121</v>
      </c>
      <c r="AE2502" s="6">
        <f t="shared" si="127"/>
        <v>61.061155761297357</v>
      </c>
      <c r="BE2502" s="52"/>
    </row>
    <row r="2503" spans="4:57" x14ac:dyDescent="0.55000000000000004">
      <c r="D2503" s="6">
        <v>0.37077614372137957</v>
      </c>
      <c r="E2503" s="6">
        <f t="shared" si="126"/>
        <v>133.5100794061502</v>
      </c>
      <c r="AD2503" s="6">
        <v>133.5100794061502</v>
      </c>
      <c r="AE2503" s="6">
        <f t="shared" si="127"/>
        <v>40.053023821845059</v>
      </c>
      <c r="BE2503" s="52"/>
    </row>
    <row r="2504" spans="4:57" x14ac:dyDescent="0.55000000000000004">
      <c r="D2504" s="6">
        <v>7.0131918202782972E-2</v>
      </c>
      <c r="E2504" s="6">
        <f t="shared" si="126"/>
        <v>76.259538009899146</v>
      </c>
      <c r="AD2504" s="6">
        <v>76.259538009899146</v>
      </c>
      <c r="AE2504" s="6">
        <f t="shared" si="127"/>
        <v>22.877861402969742</v>
      </c>
      <c r="BE2504" s="52"/>
    </row>
    <row r="2505" spans="4:57" x14ac:dyDescent="0.55000000000000004">
      <c r="D2505" s="6">
        <v>0.81826856074823162</v>
      </c>
      <c r="E2505" s="6">
        <f t="shared" si="126"/>
        <v>195.43932078435486</v>
      </c>
      <c r="AD2505" s="6">
        <v>195.43932078435486</v>
      </c>
      <c r="AE2505" s="6">
        <f t="shared" si="127"/>
        <v>58.631796235306453</v>
      </c>
      <c r="BE2505" s="52"/>
    </row>
    <row r="2506" spans="4:57" x14ac:dyDescent="0.55000000000000004">
      <c r="D2506" s="6">
        <v>0.83132616712891649</v>
      </c>
      <c r="E2506" s="6">
        <f t="shared" si="126"/>
        <v>197.97095411681838</v>
      </c>
      <c r="AD2506" s="6">
        <v>197.97095411681838</v>
      </c>
      <c r="AE2506" s="6">
        <f t="shared" si="127"/>
        <v>59.391286235045513</v>
      </c>
      <c r="BE2506" s="52"/>
    </row>
    <row r="2507" spans="4:57" x14ac:dyDescent="0.55000000000000004">
      <c r="D2507" s="6">
        <v>0.87671890576031053</v>
      </c>
      <c r="E2507" s="6">
        <f t="shared" si="126"/>
        <v>207.93699907648482</v>
      </c>
      <c r="AD2507" s="6">
        <v>207.93699907648482</v>
      </c>
      <c r="AE2507" s="6">
        <f t="shared" si="127"/>
        <v>62.381099722945443</v>
      </c>
      <c r="BE2507" s="52"/>
    </row>
    <row r="2508" spans="4:57" x14ac:dyDescent="0.55000000000000004">
      <c r="D2508" s="6">
        <v>0.50881924370226084</v>
      </c>
      <c r="E2508" s="6">
        <f t="shared" si="126"/>
        <v>151.1054183256831</v>
      </c>
      <c r="AD2508" s="6">
        <v>151.1054183256831</v>
      </c>
      <c r="AE2508" s="6">
        <f t="shared" si="127"/>
        <v>45.331625497704927</v>
      </c>
      <c r="BE2508" s="52"/>
    </row>
    <row r="2509" spans="4:57" x14ac:dyDescent="0.55000000000000004">
      <c r="D2509" s="6">
        <v>0.48741443883078284</v>
      </c>
      <c r="E2509" s="6">
        <f t="shared" si="126"/>
        <v>148.42237209357239</v>
      </c>
      <c r="AD2509" s="6">
        <v>148.42237209357239</v>
      </c>
      <c r="AE2509" s="6">
        <f t="shared" si="127"/>
        <v>44.526711628071716</v>
      </c>
      <c r="BE2509" s="52"/>
    </row>
    <row r="2510" spans="4:57" x14ac:dyDescent="0.55000000000000004">
      <c r="D2510" s="6">
        <v>0.32024213630465226</v>
      </c>
      <c r="E2510" s="6">
        <f t="shared" si="126"/>
        <v>126.64890939817874</v>
      </c>
      <c r="AD2510" s="6">
        <v>126.64890939817874</v>
      </c>
      <c r="AE2510" s="6">
        <f t="shared" si="127"/>
        <v>37.994672819453619</v>
      </c>
      <c r="BE2510" s="52"/>
    </row>
    <row r="2511" spans="4:57" x14ac:dyDescent="0.55000000000000004">
      <c r="D2511" s="6">
        <v>0.75573534330636882</v>
      </c>
      <c r="E2511" s="6">
        <f t="shared" si="126"/>
        <v>184.63249289365334</v>
      </c>
      <c r="AD2511" s="6">
        <v>184.63249289365334</v>
      </c>
      <c r="AE2511" s="6">
        <f t="shared" si="127"/>
        <v>55.389747868096002</v>
      </c>
      <c r="BE2511" s="52"/>
    </row>
    <row r="2512" spans="4:57" x14ac:dyDescent="0.55000000000000004">
      <c r="D2512" s="6">
        <v>0.32579217836367691</v>
      </c>
      <c r="E2512" s="6">
        <f t="shared" si="126"/>
        <v>127.4218865507558</v>
      </c>
      <c r="AD2512" s="6">
        <v>127.4218865507558</v>
      </c>
      <c r="AE2512" s="6">
        <f t="shared" si="127"/>
        <v>38.22656596522674</v>
      </c>
      <c r="BE2512" s="52"/>
    </row>
    <row r="2513" spans="4:57" x14ac:dyDescent="0.55000000000000004">
      <c r="D2513" s="6">
        <v>0.60024515146283852</v>
      </c>
      <c r="E2513" s="6">
        <f t="shared" si="126"/>
        <v>162.69908492576707</v>
      </c>
      <c r="AD2513" s="6">
        <v>162.69908492576707</v>
      </c>
      <c r="AE2513" s="6">
        <f t="shared" si="127"/>
        <v>48.809725477730119</v>
      </c>
      <c r="BE2513" s="52"/>
    </row>
    <row r="2514" spans="4:57" x14ac:dyDescent="0.55000000000000004">
      <c r="D2514" s="6">
        <v>0.20614273130467686</v>
      </c>
      <c r="E2514" s="6">
        <f t="shared" si="126"/>
        <v>109.00608273090023</v>
      </c>
      <c r="AD2514" s="6">
        <v>109.00608273090023</v>
      </c>
      <c r="AE2514" s="6">
        <f t="shared" si="127"/>
        <v>32.701824819270065</v>
      </c>
      <c r="BE2514" s="52"/>
    </row>
    <row r="2515" spans="4:57" x14ac:dyDescent="0.55000000000000004">
      <c r="D2515" s="6">
        <v>0.17107664326072969</v>
      </c>
      <c r="E2515" s="6">
        <f t="shared" si="126"/>
        <v>102.50403767643189</v>
      </c>
      <c r="AD2515" s="6">
        <v>102.50403767643189</v>
      </c>
      <c r="AE2515" s="6">
        <f t="shared" si="127"/>
        <v>30.751211302929566</v>
      </c>
      <c r="BE2515" s="52"/>
    </row>
    <row r="2516" spans="4:57" x14ac:dyDescent="0.55000000000000004">
      <c r="D2516" s="6">
        <v>0.87532764581823674</v>
      </c>
      <c r="E2516" s="6">
        <f t="shared" si="126"/>
        <v>207.59712426558002</v>
      </c>
      <c r="AD2516" s="6">
        <v>207.59712426558002</v>
      </c>
      <c r="AE2516" s="6">
        <f t="shared" si="127"/>
        <v>62.279137279674003</v>
      </c>
      <c r="BE2516" s="52"/>
    </row>
    <row r="2517" spans="4:57" x14ac:dyDescent="0.55000000000000004">
      <c r="D2517" s="6">
        <v>0.55056490853303774</v>
      </c>
      <c r="E2517" s="6">
        <f t="shared" si="126"/>
        <v>156.35443576435611</v>
      </c>
      <c r="AD2517" s="6">
        <v>156.35443576435611</v>
      </c>
      <c r="AE2517" s="6">
        <f t="shared" si="127"/>
        <v>46.906330729306831</v>
      </c>
      <c r="BE2517" s="52"/>
    </row>
    <row r="2518" spans="4:57" x14ac:dyDescent="0.55000000000000004">
      <c r="D2518" s="6">
        <v>0.32291871121969662</v>
      </c>
      <c r="E2518" s="6">
        <f t="shared" si="126"/>
        <v>127.02237235882149</v>
      </c>
      <c r="AD2518" s="6">
        <v>127.02237235882149</v>
      </c>
      <c r="AE2518" s="6">
        <f t="shared" si="127"/>
        <v>38.106711707646447</v>
      </c>
      <c r="BE2518" s="52"/>
    </row>
    <row r="2519" spans="4:57" x14ac:dyDescent="0.55000000000000004">
      <c r="D2519" s="6">
        <v>0.65442933593487196</v>
      </c>
      <c r="E2519" s="6">
        <f t="shared" si="126"/>
        <v>169.8653335843006</v>
      </c>
      <c r="AD2519" s="6">
        <v>169.8653335843006</v>
      </c>
      <c r="AE2519" s="6">
        <f t="shared" si="127"/>
        <v>50.959600075290176</v>
      </c>
      <c r="BE2519" s="52"/>
    </row>
    <row r="2520" spans="4:57" x14ac:dyDescent="0.55000000000000004">
      <c r="D2520" s="6">
        <v>0.11605958391776494</v>
      </c>
      <c r="E2520" s="6">
        <f t="shared" si="126"/>
        <v>90.254112589331029</v>
      </c>
      <c r="AD2520" s="6">
        <v>90.254112589331029</v>
      </c>
      <c r="AE2520" s="6">
        <f t="shared" si="127"/>
        <v>27.07623377679931</v>
      </c>
      <c r="BE2520" s="52"/>
    </row>
    <row r="2521" spans="4:57" x14ac:dyDescent="0.55000000000000004">
      <c r="D2521" s="6">
        <v>0.54717133411391605</v>
      </c>
      <c r="E2521" s="6">
        <f t="shared" si="126"/>
        <v>155.92589380924676</v>
      </c>
      <c r="AD2521" s="6">
        <v>155.92589380924676</v>
      </c>
      <c r="AE2521" s="6">
        <f t="shared" si="127"/>
        <v>46.777768142774029</v>
      </c>
      <c r="BE2521" s="52"/>
    </row>
    <row r="2522" spans="4:57" x14ac:dyDescent="0.55000000000000004">
      <c r="D2522" s="6">
        <v>0.13291273645021695</v>
      </c>
      <c r="E2522" s="6">
        <f t="shared" si="126"/>
        <v>94.363624053304619</v>
      </c>
      <c r="AD2522" s="6">
        <v>94.363624053304619</v>
      </c>
      <c r="AE2522" s="6">
        <f t="shared" si="127"/>
        <v>28.309087215991386</v>
      </c>
      <c r="BE2522" s="52"/>
    </row>
    <row r="2523" spans="4:57" x14ac:dyDescent="0.55000000000000004">
      <c r="D2523" s="6">
        <v>0.20075815208639547</v>
      </c>
      <c r="E2523" s="6">
        <f t="shared" si="126"/>
        <v>108.05418713400339</v>
      </c>
      <c r="AD2523" s="6">
        <v>108.05418713400339</v>
      </c>
      <c r="AE2523" s="6">
        <f t="shared" si="127"/>
        <v>32.416256140201014</v>
      </c>
      <c r="BE2523" s="52"/>
    </row>
    <row r="2524" spans="4:57" x14ac:dyDescent="0.55000000000000004">
      <c r="D2524" s="6">
        <v>0.82443547550605611</v>
      </c>
      <c r="E2524" s="6">
        <f t="shared" si="126"/>
        <v>196.62007702302134</v>
      </c>
      <c r="AD2524" s="6">
        <v>196.62007702302134</v>
      </c>
      <c r="AE2524" s="6">
        <f t="shared" si="127"/>
        <v>58.986023106906401</v>
      </c>
      <c r="BE2524" s="52"/>
    </row>
    <row r="2525" spans="4:57" x14ac:dyDescent="0.55000000000000004">
      <c r="D2525" s="6">
        <v>0.70852729670016845</v>
      </c>
      <c r="E2525" s="6">
        <f t="shared" si="126"/>
        <v>177.45437474547359</v>
      </c>
      <c r="AD2525" s="6">
        <v>177.45437474547359</v>
      </c>
      <c r="AE2525" s="6">
        <f t="shared" si="127"/>
        <v>53.236312423642076</v>
      </c>
      <c r="BE2525" s="52"/>
    </row>
    <row r="2526" spans="4:57" x14ac:dyDescent="0.55000000000000004">
      <c r="D2526" s="6">
        <v>0.68671541063000907</v>
      </c>
      <c r="E2526" s="6">
        <f t="shared" si="126"/>
        <v>174.32807033708283</v>
      </c>
      <c r="AD2526" s="6">
        <v>174.32807033708283</v>
      </c>
      <c r="AE2526" s="6">
        <f t="shared" si="127"/>
        <v>52.298421101124852</v>
      </c>
      <c r="BE2526" s="52"/>
    </row>
    <row r="2527" spans="4:57" x14ac:dyDescent="0.55000000000000004">
      <c r="D2527" s="6">
        <v>0.32420722548420911</v>
      </c>
      <c r="E2527" s="6">
        <f t="shared" si="126"/>
        <v>127.20170161822421</v>
      </c>
      <c r="AD2527" s="6">
        <v>127.20170161822421</v>
      </c>
      <c r="AE2527" s="6">
        <f t="shared" si="127"/>
        <v>38.160510485467263</v>
      </c>
      <c r="BE2527" s="52"/>
    </row>
    <row r="2528" spans="4:57" x14ac:dyDescent="0.55000000000000004">
      <c r="D2528" s="6">
        <v>0.96030276035017847</v>
      </c>
      <c r="E2528" s="6">
        <f t="shared" si="126"/>
        <v>237.71051490380114</v>
      </c>
      <c r="AD2528" s="6">
        <v>237.71051490380114</v>
      </c>
      <c r="AE2528" s="6">
        <f t="shared" si="127"/>
        <v>71.313154471140336</v>
      </c>
      <c r="BE2528" s="52"/>
    </row>
    <row r="2529" spans="4:57" x14ac:dyDescent="0.55000000000000004">
      <c r="D2529" s="6">
        <v>0.4825567701352419</v>
      </c>
      <c r="E2529" s="6">
        <f t="shared" si="126"/>
        <v>147.81311829730814</v>
      </c>
      <c r="AD2529" s="6">
        <v>147.81311829730814</v>
      </c>
      <c r="AE2529" s="6">
        <f t="shared" si="127"/>
        <v>44.34393548919244</v>
      </c>
      <c r="BE2529" s="52"/>
    </row>
    <row r="2530" spans="4:57" x14ac:dyDescent="0.55000000000000004">
      <c r="D2530" s="6">
        <v>0.77385229574825798</v>
      </c>
      <c r="E2530" s="6">
        <f t="shared" si="126"/>
        <v>187.57968704604068</v>
      </c>
      <c r="AD2530" s="6">
        <v>187.57968704604068</v>
      </c>
      <c r="AE2530" s="6">
        <f t="shared" si="127"/>
        <v>56.273906113812203</v>
      </c>
      <c r="BE2530" s="52"/>
    </row>
    <row r="2531" spans="4:57" x14ac:dyDescent="0.55000000000000004">
      <c r="D2531" s="6">
        <v>0.11948902246195803</v>
      </c>
      <c r="E2531" s="6">
        <f t="shared" si="126"/>
        <v>91.122749676726812</v>
      </c>
      <c r="AD2531" s="6">
        <v>91.122749676726812</v>
      </c>
      <c r="AE2531" s="6">
        <f t="shared" si="127"/>
        <v>27.336824903018044</v>
      </c>
      <c r="BE2531" s="52"/>
    </row>
    <row r="2532" spans="4:57" x14ac:dyDescent="0.55000000000000004">
      <c r="D2532" s="6">
        <v>0.47989864603679799</v>
      </c>
      <c r="E2532" s="6">
        <f t="shared" si="126"/>
        <v>147.47960192370513</v>
      </c>
      <c r="AD2532" s="6">
        <v>147.47960192370513</v>
      </c>
      <c r="AE2532" s="6">
        <f t="shared" si="127"/>
        <v>44.24388057711154</v>
      </c>
      <c r="BE2532" s="52"/>
    </row>
    <row r="2533" spans="4:57" x14ac:dyDescent="0.55000000000000004">
      <c r="D2533" s="6">
        <v>0.59011573760957536</v>
      </c>
      <c r="E2533" s="6">
        <f t="shared" si="126"/>
        <v>161.39213532292376</v>
      </c>
      <c r="AD2533" s="6">
        <v>161.39213532292376</v>
      </c>
      <c r="AE2533" s="6">
        <f t="shared" si="127"/>
        <v>48.417640596877128</v>
      </c>
      <c r="BE2533" s="52"/>
    </row>
    <row r="2534" spans="4:57" x14ac:dyDescent="0.55000000000000004">
      <c r="D2534" s="6">
        <v>0.25792698791845836</v>
      </c>
      <c r="E2534" s="6">
        <f t="shared" si="126"/>
        <v>117.51251972956186</v>
      </c>
      <c r="AD2534" s="6">
        <v>117.51251972956186</v>
      </c>
      <c r="AE2534" s="6">
        <f t="shared" si="127"/>
        <v>35.253755918868556</v>
      </c>
      <c r="BE2534" s="52"/>
    </row>
    <row r="2535" spans="4:57" x14ac:dyDescent="0.55000000000000004">
      <c r="D2535" s="6">
        <v>0.50181455601104707</v>
      </c>
      <c r="E2535" s="6">
        <f t="shared" si="126"/>
        <v>150.22742165431629</v>
      </c>
      <c r="AD2535" s="6">
        <v>150.22742165431629</v>
      </c>
      <c r="AE2535" s="6">
        <f t="shared" si="127"/>
        <v>45.068226496294884</v>
      </c>
      <c r="BE2535" s="52"/>
    </row>
    <row r="2536" spans="4:57" x14ac:dyDescent="0.55000000000000004">
      <c r="D2536" s="6">
        <v>0.60351296503848617</v>
      </c>
      <c r="E2536" s="6">
        <f t="shared" si="126"/>
        <v>163.12252976125839</v>
      </c>
      <c r="AD2536" s="6">
        <v>163.12252976125839</v>
      </c>
      <c r="AE2536" s="6">
        <f t="shared" si="127"/>
        <v>48.936758928377515</v>
      </c>
      <c r="BE2536" s="52"/>
    </row>
    <row r="2537" spans="4:57" x14ac:dyDescent="0.55000000000000004">
      <c r="D2537" s="6">
        <v>0.88262810554890403</v>
      </c>
      <c r="E2537" s="6">
        <f t="shared" si="126"/>
        <v>209.41137540536045</v>
      </c>
      <c r="AD2537" s="6">
        <v>209.41137540536045</v>
      </c>
      <c r="AE2537" s="6">
        <f t="shared" si="127"/>
        <v>62.823412621608128</v>
      </c>
      <c r="BE2537" s="52"/>
    </row>
    <row r="2538" spans="4:57" x14ac:dyDescent="0.55000000000000004">
      <c r="D2538" s="6">
        <v>0.67587877645885497</v>
      </c>
      <c r="E2538" s="6">
        <f t="shared" si="126"/>
        <v>172.81025856627372</v>
      </c>
      <c r="AD2538" s="6">
        <v>172.81025856627372</v>
      </c>
      <c r="AE2538" s="6">
        <f t="shared" si="127"/>
        <v>51.843077569882112</v>
      </c>
      <c r="BE2538" s="52"/>
    </row>
    <row r="2539" spans="4:57" x14ac:dyDescent="0.55000000000000004">
      <c r="D2539" s="6">
        <v>0.88628959115767514</v>
      </c>
      <c r="E2539" s="6">
        <f t="shared" si="126"/>
        <v>210.35147053707703</v>
      </c>
      <c r="AD2539" s="6">
        <v>210.35147053707703</v>
      </c>
      <c r="AE2539" s="6">
        <f t="shared" si="127"/>
        <v>63.10544116112311</v>
      </c>
      <c r="BE2539" s="52"/>
    </row>
    <row r="2540" spans="4:57" x14ac:dyDescent="0.55000000000000004">
      <c r="D2540" s="6">
        <v>0.33040654324822938</v>
      </c>
      <c r="E2540" s="6">
        <f t="shared" si="126"/>
        <v>128.060457196421</v>
      </c>
      <c r="AD2540" s="6">
        <v>128.060457196421</v>
      </c>
      <c r="AE2540" s="6">
        <f t="shared" si="127"/>
        <v>38.418137158926299</v>
      </c>
      <c r="BE2540" s="52"/>
    </row>
    <row r="2541" spans="4:57" x14ac:dyDescent="0.55000000000000004">
      <c r="D2541" s="6">
        <v>0.51970885891696639</v>
      </c>
      <c r="E2541" s="6">
        <f t="shared" si="126"/>
        <v>152.47114479498006</v>
      </c>
      <c r="AD2541" s="6">
        <v>152.47114479498006</v>
      </c>
      <c r="AE2541" s="6">
        <f t="shared" si="127"/>
        <v>45.74134343849402</v>
      </c>
      <c r="BE2541" s="52"/>
    </row>
    <row r="2542" spans="4:57" x14ac:dyDescent="0.55000000000000004">
      <c r="D2542" s="6">
        <v>5.0653337829388412E-2</v>
      </c>
      <c r="E2542" s="6">
        <f t="shared" si="126"/>
        <v>68.072419125343558</v>
      </c>
      <c r="AD2542" s="6">
        <v>68.072419125343558</v>
      </c>
      <c r="AE2542" s="6">
        <f t="shared" si="127"/>
        <v>20.421725737603065</v>
      </c>
      <c r="BE2542" s="52"/>
    </row>
    <row r="2543" spans="4:57" x14ac:dyDescent="0.55000000000000004">
      <c r="D2543" s="6">
        <v>0.79651876606096117</v>
      </c>
      <c r="E2543" s="6">
        <f t="shared" si="126"/>
        <v>191.46254325937434</v>
      </c>
      <c r="AD2543" s="6">
        <v>191.46254325937434</v>
      </c>
      <c r="AE2543" s="6">
        <f t="shared" si="127"/>
        <v>57.438762977812303</v>
      </c>
      <c r="BE2543" s="52"/>
    </row>
    <row r="2544" spans="4:57" x14ac:dyDescent="0.55000000000000004">
      <c r="D2544" s="6">
        <v>0.82752066312174344</v>
      </c>
      <c r="E2544" s="6">
        <f t="shared" si="126"/>
        <v>197.22064677995215</v>
      </c>
      <c r="AD2544" s="6">
        <v>197.22064677995215</v>
      </c>
      <c r="AE2544" s="6">
        <f t="shared" si="127"/>
        <v>59.16619403398564</v>
      </c>
      <c r="BE2544" s="52"/>
    </row>
    <row r="2545" spans="4:57" x14ac:dyDescent="0.55000000000000004">
      <c r="D2545" s="6">
        <v>4.0141347636614921E-2</v>
      </c>
      <c r="E2545" s="6">
        <f t="shared" si="126"/>
        <v>62.547592085495126</v>
      </c>
      <c r="AD2545" s="6">
        <v>62.547592085495126</v>
      </c>
      <c r="AE2545" s="6">
        <f t="shared" si="127"/>
        <v>18.764277625648536</v>
      </c>
      <c r="BE2545" s="52"/>
    </row>
    <row r="2546" spans="4:57" x14ac:dyDescent="0.55000000000000004">
      <c r="D2546" s="6">
        <v>0.31164049463278698</v>
      </c>
      <c r="E2546" s="6">
        <f t="shared" si="126"/>
        <v>125.43971651276206</v>
      </c>
      <c r="AD2546" s="6">
        <v>125.43971651276206</v>
      </c>
      <c r="AE2546" s="6">
        <f t="shared" si="127"/>
        <v>37.63191495382862</v>
      </c>
      <c r="BE2546" s="52"/>
    </row>
    <row r="2547" spans="4:57" x14ac:dyDescent="0.55000000000000004">
      <c r="D2547" s="6">
        <v>0.16610970946175996</v>
      </c>
      <c r="E2547" s="6">
        <f t="shared" si="126"/>
        <v>101.51734335137725</v>
      </c>
      <c r="AD2547" s="6">
        <v>101.51734335137725</v>
      </c>
      <c r="AE2547" s="6">
        <f t="shared" si="127"/>
        <v>30.455203005413175</v>
      </c>
      <c r="BE2547" s="52"/>
    </row>
    <row r="2548" spans="4:57" x14ac:dyDescent="0.55000000000000004">
      <c r="D2548" s="6">
        <v>0.21131433442111913</v>
      </c>
      <c r="E2548" s="6">
        <f t="shared" si="126"/>
        <v>109.90654385686221</v>
      </c>
      <c r="AD2548" s="6">
        <v>109.90654385686221</v>
      </c>
      <c r="AE2548" s="6">
        <f t="shared" si="127"/>
        <v>32.97196315705866</v>
      </c>
      <c r="BE2548" s="52"/>
    </row>
    <row r="2549" spans="4:57" x14ac:dyDescent="0.55000000000000004">
      <c r="D2549" s="6">
        <v>0.79941444199972578</v>
      </c>
      <c r="E2549" s="6">
        <f t="shared" si="126"/>
        <v>191.97657538832047</v>
      </c>
      <c r="AD2549" s="6">
        <v>191.97657538832047</v>
      </c>
      <c r="AE2549" s="6">
        <f t="shared" si="127"/>
        <v>57.592972616496141</v>
      </c>
      <c r="BE2549" s="52"/>
    </row>
    <row r="2550" spans="4:57" x14ac:dyDescent="0.55000000000000004">
      <c r="D2550" s="6">
        <v>0.73174462904293713</v>
      </c>
      <c r="E2550" s="6">
        <f t="shared" si="126"/>
        <v>180.90489989962146</v>
      </c>
      <c r="AD2550" s="6">
        <v>180.90489989962146</v>
      </c>
      <c r="AE2550" s="6">
        <f t="shared" si="127"/>
        <v>54.271469969886432</v>
      </c>
      <c r="BE2550" s="52"/>
    </row>
    <row r="2551" spans="4:57" x14ac:dyDescent="0.55000000000000004">
      <c r="D2551" s="6">
        <v>0.93208461055980596</v>
      </c>
      <c r="E2551" s="6">
        <f t="shared" si="126"/>
        <v>224.57490324580007</v>
      </c>
      <c r="AD2551" s="6">
        <v>224.57490324580007</v>
      </c>
      <c r="AE2551" s="6">
        <f t="shared" si="127"/>
        <v>67.372470973740022</v>
      </c>
      <c r="BE2551" s="52"/>
    </row>
    <row r="2552" spans="4:57" x14ac:dyDescent="0.55000000000000004">
      <c r="D2552" s="6">
        <v>0.52345145579897123</v>
      </c>
      <c r="E2552" s="6">
        <f t="shared" si="126"/>
        <v>152.94089892982842</v>
      </c>
      <c r="AD2552" s="6">
        <v>152.94089892982842</v>
      </c>
      <c r="AE2552" s="6">
        <f t="shared" si="127"/>
        <v>45.882269678948525</v>
      </c>
      <c r="BE2552" s="52"/>
    </row>
    <row r="2553" spans="4:57" x14ac:dyDescent="0.55000000000000004">
      <c r="D2553" s="6">
        <v>0.36367031479995782</v>
      </c>
      <c r="E2553" s="6">
        <f t="shared" si="126"/>
        <v>132.56673710889044</v>
      </c>
      <c r="AD2553" s="6">
        <v>132.56673710889044</v>
      </c>
      <c r="AE2553" s="6">
        <f t="shared" si="127"/>
        <v>39.770021132667132</v>
      </c>
      <c r="BE2553" s="52"/>
    </row>
    <row r="2554" spans="4:57" x14ac:dyDescent="0.55000000000000004">
      <c r="D2554" s="6">
        <v>0.9839754531399163</v>
      </c>
      <c r="E2554" s="6">
        <f t="shared" si="126"/>
        <v>257.18988874102899</v>
      </c>
      <c r="AD2554" s="6">
        <v>257.18988874102899</v>
      </c>
      <c r="AE2554" s="6">
        <f t="shared" si="127"/>
        <v>77.156966622308701</v>
      </c>
      <c r="BE2554" s="52"/>
    </row>
    <row r="2555" spans="4:57" x14ac:dyDescent="0.55000000000000004">
      <c r="D2555" s="6">
        <v>0.51425713172788123</v>
      </c>
      <c r="E2555" s="6">
        <f t="shared" si="126"/>
        <v>151.78724699674621</v>
      </c>
      <c r="AD2555" s="6">
        <v>151.78724699674621</v>
      </c>
      <c r="AE2555" s="6">
        <f t="shared" si="127"/>
        <v>45.53617409902386</v>
      </c>
      <c r="BE2555" s="52"/>
    </row>
    <row r="2556" spans="4:57" x14ac:dyDescent="0.55000000000000004">
      <c r="D2556" s="6">
        <v>0.85905532165522003</v>
      </c>
      <c r="E2556" s="6">
        <f t="shared" si="126"/>
        <v>203.80423734193985</v>
      </c>
      <c r="AD2556" s="6">
        <v>203.80423734193985</v>
      </c>
      <c r="AE2556" s="6">
        <f t="shared" si="127"/>
        <v>61.141271202581954</v>
      </c>
      <c r="BE2556" s="52"/>
    </row>
    <row r="2557" spans="4:57" x14ac:dyDescent="0.55000000000000004">
      <c r="D2557" s="6">
        <v>0.83070539289060974</v>
      </c>
      <c r="E2557" s="6">
        <f t="shared" si="126"/>
        <v>197.84782473714296</v>
      </c>
      <c r="AD2557" s="6">
        <v>197.84782473714296</v>
      </c>
      <c r="AE2557" s="6">
        <f t="shared" si="127"/>
        <v>59.354347421142883</v>
      </c>
      <c r="BE2557" s="52"/>
    </row>
    <row r="2558" spans="4:57" x14ac:dyDescent="0.55000000000000004">
      <c r="D2558" s="6">
        <v>0.10080879031476131</v>
      </c>
      <c r="E2558" s="6">
        <f t="shared" si="126"/>
        <v>86.152171519665757</v>
      </c>
      <c r="AD2558" s="6">
        <v>86.152171519665757</v>
      </c>
      <c r="AE2558" s="6">
        <f t="shared" si="127"/>
        <v>25.845651455899727</v>
      </c>
      <c r="BE2558" s="52"/>
    </row>
    <row r="2559" spans="4:57" x14ac:dyDescent="0.55000000000000004">
      <c r="D2559" s="6">
        <v>0.92407630111895711</v>
      </c>
      <c r="E2559" s="6">
        <f t="shared" si="126"/>
        <v>221.65182655608442</v>
      </c>
      <c r="AD2559" s="6">
        <v>221.65182655608442</v>
      </c>
      <c r="AE2559" s="6">
        <f t="shared" si="127"/>
        <v>66.495547966825328</v>
      </c>
      <c r="BE2559" s="52"/>
    </row>
    <row r="2560" spans="4:57" x14ac:dyDescent="0.55000000000000004">
      <c r="D2560" s="6">
        <v>0.78851683297913333</v>
      </c>
      <c r="E2560" s="6">
        <f t="shared" si="126"/>
        <v>190.064279249511</v>
      </c>
      <c r="AD2560" s="6">
        <v>190.064279249511</v>
      </c>
      <c r="AE2560" s="6">
        <f t="shared" si="127"/>
        <v>57.019283774853299</v>
      </c>
      <c r="BE2560" s="52"/>
    </row>
    <row r="2561" spans="4:57" x14ac:dyDescent="0.55000000000000004">
      <c r="D2561" s="6">
        <v>0.25701232243997374</v>
      </c>
      <c r="E2561" s="6">
        <f t="shared" si="126"/>
        <v>117.37081098103985</v>
      </c>
      <c r="AD2561" s="6">
        <v>117.37081098103985</v>
      </c>
      <c r="AE2561" s="6">
        <f t="shared" si="127"/>
        <v>35.211243294311956</v>
      </c>
      <c r="BE2561" s="52"/>
    </row>
    <row r="2562" spans="4:57" x14ac:dyDescent="0.55000000000000004">
      <c r="D2562" s="6">
        <v>9.1423896712293007E-2</v>
      </c>
      <c r="E2562" s="6">
        <f t="shared" si="126"/>
        <v>83.398113927245674</v>
      </c>
      <c r="AD2562" s="6">
        <v>83.398113927245674</v>
      </c>
      <c r="AE2562" s="6">
        <f t="shared" si="127"/>
        <v>25.0194341781737</v>
      </c>
      <c r="BE2562" s="52"/>
    </row>
    <row r="2563" spans="4:57" x14ac:dyDescent="0.55000000000000004">
      <c r="D2563" s="6">
        <v>0.76928808484594069</v>
      </c>
      <c r="E2563" s="6">
        <f t="shared" ref="E2563:E2626" si="128">_xlfn.NORM.INV(D2563,$B$1,$B$2)</f>
        <v>186.82521675632003</v>
      </c>
      <c r="AD2563" s="6">
        <v>186.82521675632003</v>
      </c>
      <c r="AE2563" s="6">
        <f t="shared" ref="AE2563:AE2626" si="129">AD2563*0.3</f>
        <v>56.047565026896009</v>
      </c>
      <c r="BE2563" s="52"/>
    </row>
    <row r="2564" spans="4:57" x14ac:dyDescent="0.55000000000000004">
      <c r="D2564" s="6">
        <v>0.14044667196968319</v>
      </c>
      <c r="E2564" s="6">
        <f t="shared" si="128"/>
        <v>96.084265542517755</v>
      </c>
      <c r="AD2564" s="6">
        <v>96.084265542517755</v>
      </c>
      <c r="AE2564" s="6">
        <f t="shared" si="129"/>
        <v>28.825279662755324</v>
      </c>
      <c r="BE2564" s="52"/>
    </row>
    <row r="2565" spans="4:57" x14ac:dyDescent="0.55000000000000004">
      <c r="D2565" s="6">
        <v>0.42747047590316167</v>
      </c>
      <c r="E2565" s="6">
        <f t="shared" si="128"/>
        <v>140.85910810091215</v>
      </c>
      <c r="AD2565" s="6">
        <v>140.85910810091215</v>
      </c>
      <c r="AE2565" s="6">
        <f t="shared" si="129"/>
        <v>42.257732430273641</v>
      </c>
      <c r="BE2565" s="52"/>
    </row>
    <row r="2566" spans="4:57" x14ac:dyDescent="0.55000000000000004">
      <c r="D2566" s="6">
        <v>0.61021448894418373</v>
      </c>
      <c r="E2566" s="6">
        <f t="shared" si="128"/>
        <v>163.99390549441284</v>
      </c>
      <c r="AD2566" s="6">
        <v>163.99390549441284</v>
      </c>
      <c r="AE2566" s="6">
        <f t="shared" si="129"/>
        <v>49.19817164832385</v>
      </c>
      <c r="BE2566" s="52"/>
    </row>
    <row r="2567" spans="4:57" x14ac:dyDescent="0.55000000000000004">
      <c r="D2567" s="6">
        <v>0.45280544498153352</v>
      </c>
      <c r="E2567" s="6">
        <f t="shared" si="128"/>
        <v>144.07117536002323</v>
      </c>
      <c r="AD2567" s="6">
        <v>144.07117536002323</v>
      </c>
      <c r="AE2567" s="6">
        <f t="shared" si="129"/>
        <v>43.221352608006967</v>
      </c>
      <c r="BE2567" s="52"/>
    </row>
    <row r="2568" spans="4:57" x14ac:dyDescent="0.55000000000000004">
      <c r="D2568" s="6">
        <v>0.65947291108628192</v>
      </c>
      <c r="E2568" s="6">
        <f t="shared" si="128"/>
        <v>170.55125173283548</v>
      </c>
      <c r="AD2568" s="6">
        <v>170.55125173283548</v>
      </c>
      <c r="AE2568" s="6">
        <f t="shared" si="129"/>
        <v>51.165375519850642</v>
      </c>
      <c r="BE2568" s="52"/>
    </row>
    <row r="2569" spans="4:57" x14ac:dyDescent="0.55000000000000004">
      <c r="D2569" s="6">
        <v>0.4030022317148283</v>
      </c>
      <c r="E2569" s="6">
        <f t="shared" si="128"/>
        <v>137.72081209620583</v>
      </c>
      <c r="AD2569" s="6">
        <v>137.72081209620583</v>
      </c>
      <c r="AE2569" s="6">
        <f t="shared" si="129"/>
        <v>41.316243628861749</v>
      </c>
      <c r="BE2569" s="52"/>
    </row>
    <row r="2570" spans="4:57" x14ac:dyDescent="0.55000000000000004">
      <c r="D2570" s="6">
        <v>0.72572095536473391</v>
      </c>
      <c r="E2570" s="6">
        <f t="shared" si="128"/>
        <v>179.99610978903837</v>
      </c>
      <c r="AD2570" s="6">
        <v>179.99610978903837</v>
      </c>
      <c r="AE2570" s="6">
        <f t="shared" si="129"/>
        <v>53.998832936711509</v>
      </c>
      <c r="BE2570" s="52"/>
    </row>
    <row r="2571" spans="4:57" x14ac:dyDescent="0.55000000000000004">
      <c r="D2571" s="6">
        <v>0.77334802211940223</v>
      </c>
      <c r="E2571" s="6">
        <f t="shared" si="128"/>
        <v>187.49591137699895</v>
      </c>
      <c r="AD2571" s="6">
        <v>187.49591137699895</v>
      </c>
      <c r="AE2571" s="6">
        <f t="shared" si="129"/>
        <v>56.248773413099684</v>
      </c>
      <c r="BE2571" s="52"/>
    </row>
    <row r="2572" spans="4:57" x14ac:dyDescent="0.55000000000000004">
      <c r="D2572" s="6">
        <v>0.59487353120421715</v>
      </c>
      <c r="E2572" s="6">
        <f t="shared" si="128"/>
        <v>162.00498688235692</v>
      </c>
      <c r="AD2572" s="6">
        <v>162.00498688235692</v>
      </c>
      <c r="AE2572" s="6">
        <f t="shared" si="129"/>
        <v>48.601496064707071</v>
      </c>
      <c r="BE2572" s="52"/>
    </row>
    <row r="2573" spans="4:57" x14ac:dyDescent="0.55000000000000004">
      <c r="D2573" s="6">
        <v>0.25016354566845</v>
      </c>
      <c r="E2573" s="6">
        <f t="shared" si="128"/>
        <v>116.30124083370202</v>
      </c>
      <c r="AD2573" s="6">
        <v>116.30124083370202</v>
      </c>
      <c r="AE2573" s="6">
        <f t="shared" si="129"/>
        <v>34.890372250110609</v>
      </c>
      <c r="BE2573" s="52"/>
    </row>
    <row r="2574" spans="4:57" x14ac:dyDescent="0.55000000000000004">
      <c r="D2574" s="6">
        <v>0.16126218913927171</v>
      </c>
      <c r="E2574" s="6">
        <f t="shared" si="128"/>
        <v>100.53581719794713</v>
      </c>
      <c r="AD2574" s="6">
        <v>100.53581719794713</v>
      </c>
      <c r="AE2574" s="6">
        <f t="shared" si="129"/>
        <v>30.160745159384135</v>
      </c>
      <c r="BE2574" s="52"/>
    </row>
    <row r="2575" spans="4:57" x14ac:dyDescent="0.55000000000000004">
      <c r="D2575" s="6">
        <v>0.89214713285898706</v>
      </c>
      <c r="E2575" s="6">
        <f t="shared" si="128"/>
        <v>211.90139252137624</v>
      </c>
      <c r="AD2575" s="6">
        <v>211.90139252137624</v>
      </c>
      <c r="AE2575" s="6">
        <f t="shared" si="129"/>
        <v>63.570417756412866</v>
      </c>
      <c r="BE2575" s="52"/>
    </row>
    <row r="2576" spans="4:57" x14ac:dyDescent="0.55000000000000004">
      <c r="D2576" s="6">
        <v>0.99084567672886958</v>
      </c>
      <c r="E2576" s="6">
        <f t="shared" si="128"/>
        <v>267.96581145439541</v>
      </c>
      <c r="AD2576" s="6">
        <v>267.96581145439541</v>
      </c>
      <c r="AE2576" s="6">
        <f t="shared" si="129"/>
        <v>80.389743436318625</v>
      </c>
      <c r="BE2576" s="52"/>
    </row>
    <row r="2577" spans="4:57" x14ac:dyDescent="0.55000000000000004">
      <c r="D2577" s="6">
        <v>0.72774790722328508</v>
      </c>
      <c r="E2577" s="6">
        <f t="shared" si="128"/>
        <v>180.30079571072176</v>
      </c>
      <c r="AD2577" s="6">
        <v>180.30079571072176</v>
      </c>
      <c r="AE2577" s="6">
        <f t="shared" si="129"/>
        <v>54.090238713216529</v>
      </c>
      <c r="BE2577" s="52"/>
    </row>
    <row r="2578" spans="4:57" x14ac:dyDescent="0.55000000000000004">
      <c r="D2578" s="6">
        <v>0.50801695292678806</v>
      </c>
      <c r="E2578" s="6">
        <f t="shared" si="128"/>
        <v>151.00484368013852</v>
      </c>
      <c r="AD2578" s="6">
        <v>151.00484368013852</v>
      </c>
      <c r="AE2578" s="6">
        <f t="shared" si="129"/>
        <v>45.301453104041556</v>
      </c>
      <c r="BE2578" s="52"/>
    </row>
    <row r="2579" spans="4:57" x14ac:dyDescent="0.55000000000000004">
      <c r="D2579" s="6">
        <v>0.51747140268224912</v>
      </c>
      <c r="E2579" s="6">
        <f t="shared" si="128"/>
        <v>152.19041602612791</v>
      </c>
      <c r="AD2579" s="6">
        <v>152.19041602612791</v>
      </c>
      <c r="AE2579" s="6">
        <f t="shared" si="129"/>
        <v>45.657124807838372</v>
      </c>
      <c r="BE2579" s="52"/>
    </row>
    <row r="2580" spans="4:57" x14ac:dyDescent="0.55000000000000004">
      <c r="D2580" s="6">
        <v>0.11704115610563559</v>
      </c>
      <c r="E2580" s="6">
        <f t="shared" si="128"/>
        <v>90.504569270408496</v>
      </c>
      <c r="AD2580" s="6">
        <v>90.504569270408496</v>
      </c>
      <c r="AE2580" s="6">
        <f t="shared" si="129"/>
        <v>27.151370781122548</v>
      </c>
      <c r="BE2580" s="52"/>
    </row>
    <row r="2581" spans="4:57" x14ac:dyDescent="0.55000000000000004">
      <c r="D2581" s="6">
        <v>0.89755256519312099</v>
      </c>
      <c r="E2581" s="6">
        <f t="shared" si="128"/>
        <v>213.38643252829706</v>
      </c>
      <c r="AD2581" s="6">
        <v>213.38643252829706</v>
      </c>
      <c r="AE2581" s="6">
        <f t="shared" si="129"/>
        <v>64.015929758489122</v>
      </c>
      <c r="BE2581" s="52"/>
    </row>
    <row r="2582" spans="4:57" x14ac:dyDescent="0.55000000000000004">
      <c r="D2582" s="6">
        <v>0.59388378644003037</v>
      </c>
      <c r="E2582" s="6">
        <f t="shared" si="128"/>
        <v>161.87735222828417</v>
      </c>
      <c r="AD2582" s="6">
        <v>161.87735222828417</v>
      </c>
      <c r="AE2582" s="6">
        <f t="shared" si="129"/>
        <v>48.563205668485246</v>
      </c>
      <c r="BE2582" s="52"/>
    </row>
    <row r="2583" spans="4:57" x14ac:dyDescent="0.55000000000000004">
      <c r="D2583" s="6">
        <v>0.96306979411752103</v>
      </c>
      <c r="E2583" s="6">
        <f t="shared" si="128"/>
        <v>239.37385448523037</v>
      </c>
      <c r="AD2583" s="6">
        <v>239.37385448523037</v>
      </c>
      <c r="AE2583" s="6">
        <f t="shared" si="129"/>
        <v>71.812156345569107</v>
      </c>
      <c r="BE2583" s="52"/>
    </row>
    <row r="2584" spans="4:57" x14ac:dyDescent="0.55000000000000004">
      <c r="D2584" s="6">
        <v>0.93873291419130322</v>
      </c>
      <c r="E2584" s="6">
        <f t="shared" si="128"/>
        <v>227.21118038461262</v>
      </c>
      <c r="AD2584" s="6">
        <v>227.21118038461262</v>
      </c>
      <c r="AE2584" s="6">
        <f t="shared" si="129"/>
        <v>68.163354115383783</v>
      </c>
      <c r="BE2584" s="52"/>
    </row>
    <row r="2585" spans="4:57" x14ac:dyDescent="0.55000000000000004">
      <c r="D2585" s="6">
        <v>0.38471362699795708</v>
      </c>
      <c r="E2585" s="6">
        <f t="shared" si="128"/>
        <v>135.34379223330595</v>
      </c>
      <c r="AD2585" s="6">
        <v>135.34379223330595</v>
      </c>
      <c r="AE2585" s="6">
        <f t="shared" si="129"/>
        <v>40.603137669991781</v>
      </c>
      <c r="BE2585" s="52"/>
    </row>
    <row r="2586" spans="4:57" x14ac:dyDescent="0.55000000000000004">
      <c r="D2586" s="6">
        <v>0.96536741121351999</v>
      </c>
      <c r="E2586" s="6">
        <f t="shared" si="128"/>
        <v>240.83430948061823</v>
      </c>
      <c r="AD2586" s="6">
        <v>240.83430948061823</v>
      </c>
      <c r="AE2586" s="6">
        <f t="shared" si="129"/>
        <v>72.250292844185466</v>
      </c>
      <c r="BE2586" s="52"/>
    </row>
    <row r="2587" spans="4:57" x14ac:dyDescent="0.55000000000000004">
      <c r="D2587" s="6">
        <v>0.98487894127681586</v>
      </c>
      <c r="E2587" s="6">
        <f t="shared" si="128"/>
        <v>258.34523766495573</v>
      </c>
      <c r="AD2587" s="6">
        <v>258.34523766495573</v>
      </c>
      <c r="AE2587" s="6">
        <f t="shared" si="129"/>
        <v>77.503571299486723</v>
      </c>
      <c r="BE2587" s="52"/>
    </row>
    <row r="2588" spans="4:57" x14ac:dyDescent="0.55000000000000004">
      <c r="D2588" s="6">
        <v>0.69261116378752485</v>
      </c>
      <c r="E2588" s="6">
        <f t="shared" si="128"/>
        <v>175.16327119908527</v>
      </c>
      <c r="AD2588" s="6">
        <v>175.16327119908527</v>
      </c>
      <c r="AE2588" s="6">
        <f t="shared" si="129"/>
        <v>52.54898135972558</v>
      </c>
      <c r="BE2588" s="52"/>
    </row>
    <row r="2589" spans="4:57" x14ac:dyDescent="0.55000000000000004">
      <c r="D2589" s="6">
        <v>0.93996308625864466</v>
      </c>
      <c r="E2589" s="6">
        <f t="shared" si="128"/>
        <v>227.72318949571127</v>
      </c>
      <c r="AD2589" s="6">
        <v>227.72318949571127</v>
      </c>
      <c r="AE2589" s="6">
        <f t="shared" si="129"/>
        <v>68.316956848713374</v>
      </c>
      <c r="BE2589" s="52"/>
    </row>
    <row r="2590" spans="4:57" x14ac:dyDescent="0.55000000000000004">
      <c r="D2590" s="6">
        <v>0.98300299647480294</v>
      </c>
      <c r="E2590" s="6">
        <f t="shared" si="128"/>
        <v>256.00713847429097</v>
      </c>
      <c r="AD2590" s="6">
        <v>256.00713847429097</v>
      </c>
      <c r="AE2590" s="6">
        <f t="shared" si="129"/>
        <v>76.802141542287288</v>
      </c>
      <c r="BE2590" s="52"/>
    </row>
    <row r="2591" spans="4:57" x14ac:dyDescent="0.55000000000000004">
      <c r="D2591" s="6">
        <v>0.56807072716700813</v>
      </c>
      <c r="E2591" s="6">
        <f t="shared" si="128"/>
        <v>158.5732247622295</v>
      </c>
      <c r="AD2591" s="6">
        <v>158.5732247622295</v>
      </c>
      <c r="AE2591" s="6">
        <f t="shared" si="129"/>
        <v>47.571967428668849</v>
      </c>
      <c r="BE2591" s="52"/>
    </row>
    <row r="2592" spans="4:57" x14ac:dyDescent="0.55000000000000004">
      <c r="D2592" s="6">
        <v>0.19358615092724218</v>
      </c>
      <c r="E2592" s="6">
        <f t="shared" si="128"/>
        <v>106.76216138475887</v>
      </c>
      <c r="AD2592" s="6">
        <v>106.76216138475887</v>
      </c>
      <c r="AE2592" s="6">
        <f t="shared" si="129"/>
        <v>32.028648415427661</v>
      </c>
      <c r="BE2592" s="52"/>
    </row>
    <row r="2593" spans="4:57" x14ac:dyDescent="0.55000000000000004">
      <c r="D2593" s="6">
        <v>7.1498611127631784E-2</v>
      </c>
      <c r="E2593" s="6">
        <f t="shared" si="128"/>
        <v>76.763980991945473</v>
      </c>
      <c r="AD2593" s="6">
        <v>76.763980991945473</v>
      </c>
      <c r="AE2593" s="6">
        <f t="shared" si="129"/>
        <v>23.02919429758364</v>
      </c>
      <c r="BE2593" s="52"/>
    </row>
    <row r="2594" spans="4:57" x14ac:dyDescent="0.55000000000000004">
      <c r="D2594" s="6">
        <v>0.41305450394015419</v>
      </c>
      <c r="E2594" s="6">
        <f t="shared" si="128"/>
        <v>139.01526983142671</v>
      </c>
      <c r="AD2594" s="6">
        <v>139.01526983142671</v>
      </c>
      <c r="AE2594" s="6">
        <f t="shared" si="129"/>
        <v>41.704580949428014</v>
      </c>
      <c r="BE2594" s="52"/>
    </row>
    <row r="2595" spans="4:57" x14ac:dyDescent="0.55000000000000004">
      <c r="D2595" s="6">
        <v>0.7956379770918427</v>
      </c>
      <c r="E2595" s="6">
        <f t="shared" si="128"/>
        <v>191.30705584762171</v>
      </c>
      <c r="AD2595" s="6">
        <v>191.30705584762171</v>
      </c>
      <c r="AE2595" s="6">
        <f t="shared" si="129"/>
        <v>57.392116754286512</v>
      </c>
      <c r="BE2595" s="52"/>
    </row>
    <row r="2596" spans="4:57" x14ac:dyDescent="0.55000000000000004">
      <c r="D2596" s="6">
        <v>0.31065280987607469</v>
      </c>
      <c r="E2596" s="6">
        <f t="shared" si="128"/>
        <v>125.29996037194174</v>
      </c>
      <c r="AD2596" s="6">
        <v>125.29996037194174</v>
      </c>
      <c r="AE2596" s="6">
        <f t="shared" si="129"/>
        <v>37.589988111582521</v>
      </c>
      <c r="BE2596" s="52"/>
    </row>
    <row r="2597" spans="4:57" x14ac:dyDescent="0.55000000000000004">
      <c r="D2597" s="6">
        <v>0.44410298601372689</v>
      </c>
      <c r="E2597" s="6">
        <f t="shared" si="128"/>
        <v>142.97126726689828</v>
      </c>
      <c r="AD2597" s="6">
        <v>142.97126726689828</v>
      </c>
      <c r="AE2597" s="6">
        <f t="shared" si="129"/>
        <v>42.891380180069483</v>
      </c>
      <c r="BE2597" s="52"/>
    </row>
    <row r="2598" spans="4:57" x14ac:dyDescent="0.55000000000000004">
      <c r="D2598" s="6">
        <v>0.19287300510716787</v>
      </c>
      <c r="E2598" s="6">
        <f t="shared" si="128"/>
        <v>106.63211127364833</v>
      </c>
      <c r="AD2598" s="6">
        <v>106.63211127364833</v>
      </c>
      <c r="AE2598" s="6">
        <f t="shared" si="129"/>
        <v>31.9896333820945</v>
      </c>
      <c r="BE2598" s="52"/>
    </row>
    <row r="2599" spans="4:57" x14ac:dyDescent="0.55000000000000004">
      <c r="D2599" s="6">
        <v>2.6014844439224749E-2</v>
      </c>
      <c r="E2599" s="6">
        <f t="shared" si="128"/>
        <v>52.855598651638786</v>
      </c>
      <c r="AD2599" s="6">
        <v>52.855598651638786</v>
      </c>
      <c r="AE2599" s="6">
        <f t="shared" si="129"/>
        <v>15.856679595491634</v>
      </c>
      <c r="BE2599" s="52"/>
    </row>
    <row r="2600" spans="4:57" x14ac:dyDescent="0.55000000000000004">
      <c r="D2600" s="6">
        <v>0.93294808870387469</v>
      </c>
      <c r="E2600" s="6">
        <f t="shared" si="128"/>
        <v>224.90566375979085</v>
      </c>
      <c r="AD2600" s="6">
        <v>224.90566375979085</v>
      </c>
      <c r="AE2600" s="6">
        <f t="shared" si="129"/>
        <v>67.471699127937256</v>
      </c>
      <c r="BE2600" s="52"/>
    </row>
    <row r="2601" spans="4:57" x14ac:dyDescent="0.55000000000000004">
      <c r="D2601" s="6">
        <v>0.25505852039604116</v>
      </c>
      <c r="E2601" s="6">
        <f t="shared" si="128"/>
        <v>117.06722702517641</v>
      </c>
      <c r="AD2601" s="6">
        <v>117.06722702517641</v>
      </c>
      <c r="AE2601" s="6">
        <f t="shared" si="129"/>
        <v>35.120168107552921</v>
      </c>
      <c r="BE2601" s="52"/>
    </row>
    <row r="2602" spans="4:57" x14ac:dyDescent="0.55000000000000004">
      <c r="D2602" s="6">
        <v>0.2451994002283916</v>
      </c>
      <c r="E2602" s="6">
        <f t="shared" si="128"/>
        <v>115.51626666258713</v>
      </c>
      <c r="AD2602" s="6">
        <v>115.51626666258713</v>
      </c>
      <c r="AE2602" s="6">
        <f t="shared" si="129"/>
        <v>34.654879998776138</v>
      </c>
      <c r="BE2602" s="52"/>
    </row>
    <row r="2603" spans="4:57" x14ac:dyDescent="0.55000000000000004">
      <c r="D2603" s="6">
        <v>0.76846182572486554</v>
      </c>
      <c r="E2603" s="6">
        <f t="shared" si="128"/>
        <v>186.68953179419896</v>
      </c>
      <c r="AD2603" s="6">
        <v>186.68953179419896</v>
      </c>
      <c r="AE2603" s="6">
        <f t="shared" si="129"/>
        <v>56.006859538259683</v>
      </c>
      <c r="BE2603" s="52"/>
    </row>
    <row r="2604" spans="4:57" x14ac:dyDescent="0.55000000000000004">
      <c r="D2604" s="6">
        <v>0.9188148613820033</v>
      </c>
      <c r="E2604" s="6">
        <f t="shared" si="128"/>
        <v>219.85719924041808</v>
      </c>
      <c r="AD2604" s="6">
        <v>219.85719924041808</v>
      </c>
      <c r="AE2604" s="6">
        <f t="shared" si="129"/>
        <v>65.957159772125422</v>
      </c>
      <c r="BE2604" s="52"/>
    </row>
    <row r="2605" spans="4:57" x14ac:dyDescent="0.55000000000000004">
      <c r="D2605" s="6">
        <v>0.90876467499641667</v>
      </c>
      <c r="E2605" s="6">
        <f t="shared" si="128"/>
        <v>216.6593186679986</v>
      </c>
      <c r="AD2605" s="6">
        <v>216.6593186679986</v>
      </c>
      <c r="AE2605" s="6">
        <f t="shared" si="129"/>
        <v>64.997795600399584</v>
      </c>
      <c r="BE2605" s="52"/>
    </row>
    <row r="2606" spans="4:57" x14ac:dyDescent="0.55000000000000004">
      <c r="D2606" s="6">
        <v>0.8461085176528399</v>
      </c>
      <c r="E2606" s="6">
        <f t="shared" si="128"/>
        <v>200.99425417428645</v>
      </c>
      <c r="AD2606" s="6">
        <v>200.99425417428645</v>
      </c>
      <c r="AE2606" s="6">
        <f t="shared" si="129"/>
        <v>60.29827625228593</v>
      </c>
      <c r="BE2606" s="52"/>
    </row>
    <row r="2607" spans="4:57" x14ac:dyDescent="0.55000000000000004">
      <c r="D2607" s="6">
        <v>0.40952233248182701</v>
      </c>
      <c r="E2607" s="6">
        <f t="shared" si="128"/>
        <v>138.56130572932548</v>
      </c>
      <c r="AD2607" s="6">
        <v>138.56130572932548</v>
      </c>
      <c r="AE2607" s="6">
        <f t="shared" si="129"/>
        <v>41.568391718797642</v>
      </c>
      <c r="BE2607" s="52"/>
    </row>
    <row r="2608" spans="4:57" x14ac:dyDescent="0.55000000000000004">
      <c r="D2608" s="6">
        <v>0.55889069804937663</v>
      </c>
      <c r="E2608" s="6">
        <f t="shared" si="128"/>
        <v>157.40786662199284</v>
      </c>
      <c r="AD2608" s="6">
        <v>157.40786662199284</v>
      </c>
      <c r="AE2608" s="6">
        <f t="shared" si="129"/>
        <v>47.222359986597851</v>
      </c>
      <c r="BE2608" s="52"/>
    </row>
    <row r="2609" spans="4:57" x14ac:dyDescent="0.55000000000000004">
      <c r="D2609" s="6">
        <v>0.405422570018522</v>
      </c>
      <c r="E2609" s="6">
        <f t="shared" si="128"/>
        <v>138.03320564822243</v>
      </c>
      <c r="AD2609" s="6">
        <v>138.03320564822243</v>
      </c>
      <c r="AE2609" s="6">
        <f t="shared" si="129"/>
        <v>41.40996169446673</v>
      </c>
      <c r="BE2609" s="52"/>
    </row>
    <row r="2610" spans="4:57" x14ac:dyDescent="0.55000000000000004">
      <c r="D2610" s="6">
        <v>0.55508946490581046</v>
      </c>
      <c r="E2610" s="6">
        <f t="shared" si="128"/>
        <v>156.92653109216462</v>
      </c>
      <c r="AD2610" s="6">
        <v>156.92653109216462</v>
      </c>
      <c r="AE2610" s="6">
        <f t="shared" si="129"/>
        <v>47.077959327649388</v>
      </c>
      <c r="BE2610" s="52"/>
    </row>
    <row r="2611" spans="4:57" x14ac:dyDescent="0.55000000000000004">
      <c r="D2611" s="6">
        <v>0.33954975502407336</v>
      </c>
      <c r="E2611" s="6">
        <f t="shared" si="128"/>
        <v>129.31538794257921</v>
      </c>
      <c r="AD2611" s="6">
        <v>129.31538794257921</v>
      </c>
      <c r="AE2611" s="6">
        <f t="shared" si="129"/>
        <v>38.794616382773761</v>
      </c>
      <c r="BE2611" s="52"/>
    </row>
    <row r="2612" spans="4:57" x14ac:dyDescent="0.55000000000000004">
      <c r="D2612" s="6">
        <v>0.96530644671070964</v>
      </c>
      <c r="E2612" s="6">
        <f t="shared" si="128"/>
        <v>240.79454595584582</v>
      </c>
      <c r="AD2612" s="6">
        <v>240.79454595584582</v>
      </c>
      <c r="AE2612" s="6">
        <f t="shared" si="129"/>
        <v>72.238363786753737</v>
      </c>
      <c r="BE2612" s="52"/>
    </row>
    <row r="2613" spans="4:57" x14ac:dyDescent="0.55000000000000004">
      <c r="D2613" s="6">
        <v>0.52319547740076999</v>
      </c>
      <c r="E2613" s="6">
        <f t="shared" si="128"/>
        <v>152.90876185758626</v>
      </c>
      <c r="AD2613" s="6">
        <v>152.90876185758626</v>
      </c>
      <c r="AE2613" s="6">
        <f t="shared" si="129"/>
        <v>45.872628557275874</v>
      </c>
      <c r="BE2613" s="52"/>
    </row>
    <row r="2614" spans="4:57" x14ac:dyDescent="0.55000000000000004">
      <c r="D2614" s="6">
        <v>0.60544851417070844</v>
      </c>
      <c r="E2614" s="6">
        <f t="shared" si="128"/>
        <v>163.37378173587786</v>
      </c>
      <c r="AD2614" s="6">
        <v>163.37378173587786</v>
      </c>
      <c r="AE2614" s="6">
        <f t="shared" si="129"/>
        <v>49.012134520763354</v>
      </c>
      <c r="BE2614" s="52"/>
    </row>
    <row r="2615" spans="4:57" x14ac:dyDescent="0.55000000000000004">
      <c r="D2615" s="6">
        <v>0.33165517873796524</v>
      </c>
      <c r="E2615" s="6">
        <f t="shared" si="128"/>
        <v>128.23263504990746</v>
      </c>
      <c r="AD2615" s="6">
        <v>128.23263504990746</v>
      </c>
      <c r="AE2615" s="6">
        <f t="shared" si="129"/>
        <v>38.469790514972239</v>
      </c>
      <c r="BE2615" s="52"/>
    </row>
    <row r="2616" spans="4:57" x14ac:dyDescent="0.55000000000000004">
      <c r="D2616" s="6">
        <v>0.65852407955068559</v>
      </c>
      <c r="E2616" s="6">
        <f t="shared" si="128"/>
        <v>170.421920372166</v>
      </c>
      <c r="AD2616" s="6">
        <v>170.421920372166</v>
      </c>
      <c r="AE2616" s="6">
        <f t="shared" si="129"/>
        <v>51.126576111649797</v>
      </c>
      <c r="BE2616" s="52"/>
    </row>
    <row r="2617" spans="4:57" x14ac:dyDescent="0.55000000000000004">
      <c r="D2617" s="6">
        <v>0.8783084151395143</v>
      </c>
      <c r="E2617" s="6">
        <f t="shared" si="128"/>
        <v>208.32861071971084</v>
      </c>
      <c r="AD2617" s="6">
        <v>208.32861071971084</v>
      </c>
      <c r="AE2617" s="6">
        <f t="shared" si="129"/>
        <v>62.49858321591325</v>
      </c>
      <c r="BE2617" s="52"/>
    </row>
    <row r="2618" spans="4:57" x14ac:dyDescent="0.55000000000000004">
      <c r="D2618" s="6">
        <v>0.94771771213275102</v>
      </c>
      <c r="E2618" s="6">
        <f t="shared" si="128"/>
        <v>231.15580799568323</v>
      </c>
      <c r="AD2618" s="6">
        <v>231.15580799568323</v>
      </c>
      <c r="AE2618" s="6">
        <f t="shared" si="129"/>
        <v>69.346742398704961</v>
      </c>
      <c r="BE2618" s="52"/>
    </row>
    <row r="2619" spans="4:57" x14ac:dyDescent="0.55000000000000004">
      <c r="D2619" s="6">
        <v>0.94477423700058083</v>
      </c>
      <c r="E2619" s="6">
        <f t="shared" si="128"/>
        <v>229.80834712913537</v>
      </c>
      <c r="AD2619" s="6">
        <v>229.80834712913537</v>
      </c>
      <c r="AE2619" s="6">
        <f t="shared" si="129"/>
        <v>68.942504138740603</v>
      </c>
      <c r="BE2619" s="52"/>
    </row>
    <row r="2620" spans="4:57" x14ac:dyDescent="0.55000000000000004">
      <c r="D2620" s="6">
        <v>0.36098117610840552</v>
      </c>
      <c r="E2620" s="6">
        <f t="shared" si="128"/>
        <v>132.20813090350433</v>
      </c>
      <c r="AD2620" s="6">
        <v>132.20813090350433</v>
      </c>
      <c r="AE2620" s="6">
        <f t="shared" si="129"/>
        <v>39.662439271051298</v>
      </c>
      <c r="BE2620" s="52"/>
    </row>
    <row r="2621" spans="4:57" x14ac:dyDescent="0.55000000000000004">
      <c r="D2621" s="6">
        <v>0.17873553591955593</v>
      </c>
      <c r="E2621" s="6">
        <f t="shared" si="128"/>
        <v>103.99026963018603</v>
      </c>
      <c r="AD2621" s="6">
        <v>103.99026963018603</v>
      </c>
      <c r="AE2621" s="6">
        <f t="shared" si="129"/>
        <v>31.197080889055808</v>
      </c>
      <c r="BE2621" s="52"/>
    </row>
    <row r="2622" spans="4:57" x14ac:dyDescent="0.55000000000000004">
      <c r="D2622" s="6">
        <v>0.55676617301585862</v>
      </c>
      <c r="E2622" s="6">
        <f t="shared" si="128"/>
        <v>157.13876442887414</v>
      </c>
      <c r="AD2622" s="6">
        <v>157.13876442887414</v>
      </c>
      <c r="AE2622" s="6">
        <f t="shared" si="129"/>
        <v>47.141629328662241</v>
      </c>
      <c r="BE2622" s="52"/>
    </row>
    <row r="2623" spans="4:57" x14ac:dyDescent="0.55000000000000004">
      <c r="D2623" s="6">
        <v>0.10302587060376089</v>
      </c>
      <c r="E2623" s="6">
        <f t="shared" si="128"/>
        <v>86.775156188275844</v>
      </c>
      <c r="AD2623" s="6">
        <v>86.775156188275844</v>
      </c>
      <c r="AE2623" s="6">
        <f t="shared" si="129"/>
        <v>26.032546856482753</v>
      </c>
      <c r="BE2623" s="52"/>
    </row>
    <row r="2624" spans="4:57" x14ac:dyDescent="0.55000000000000004">
      <c r="D2624" s="6">
        <v>0.83418370813448472</v>
      </c>
      <c r="E2624" s="6">
        <f t="shared" si="128"/>
        <v>198.54153584329902</v>
      </c>
      <c r="AD2624" s="6">
        <v>198.54153584329902</v>
      </c>
      <c r="AE2624" s="6">
        <f t="shared" si="129"/>
        <v>59.562460752989701</v>
      </c>
      <c r="BE2624" s="52"/>
    </row>
    <row r="2625" spans="4:57" x14ac:dyDescent="0.55000000000000004">
      <c r="D2625" s="6">
        <v>0.81200165766197596</v>
      </c>
      <c r="E2625" s="6">
        <f t="shared" si="128"/>
        <v>194.26482986981949</v>
      </c>
      <c r="AD2625" s="6">
        <v>194.26482986981949</v>
      </c>
      <c r="AE2625" s="6">
        <f t="shared" si="129"/>
        <v>58.279448960945842</v>
      </c>
      <c r="BE2625" s="52"/>
    </row>
    <row r="2626" spans="4:57" x14ac:dyDescent="0.55000000000000004">
      <c r="D2626" s="6">
        <v>0.78441322956772375</v>
      </c>
      <c r="E2626" s="6">
        <f t="shared" si="128"/>
        <v>189.35925306731545</v>
      </c>
      <c r="AD2626" s="6">
        <v>189.35925306731545</v>
      </c>
      <c r="AE2626" s="6">
        <f t="shared" si="129"/>
        <v>56.807775920194636</v>
      </c>
      <c r="BE2626" s="52"/>
    </row>
    <row r="2627" spans="4:57" x14ac:dyDescent="0.55000000000000004">
      <c r="D2627" s="6">
        <v>0.70462822002287584</v>
      </c>
      <c r="E2627" s="6">
        <f t="shared" ref="E2627:E2690" si="130">_xlfn.NORM.INV(D2627,$B$1,$B$2)</f>
        <v>176.88794137994262</v>
      </c>
      <c r="AD2627" s="6">
        <v>176.88794137994262</v>
      </c>
      <c r="AE2627" s="6">
        <f t="shared" ref="AE2627:AE2690" si="131">AD2627*0.3</f>
        <v>53.066382413982787</v>
      </c>
      <c r="BE2627" s="52"/>
    </row>
    <row r="2628" spans="4:57" x14ac:dyDescent="0.55000000000000004">
      <c r="D2628" s="6">
        <v>0.11313246791494369</v>
      </c>
      <c r="E2628" s="6">
        <f t="shared" si="130"/>
        <v>89.498181310075211</v>
      </c>
      <c r="AD2628" s="6">
        <v>89.498181310075211</v>
      </c>
      <c r="AE2628" s="6">
        <f t="shared" si="131"/>
        <v>26.849454393022562</v>
      </c>
      <c r="BE2628" s="52"/>
    </row>
    <row r="2629" spans="4:57" x14ac:dyDescent="0.55000000000000004">
      <c r="D2629" s="6">
        <v>0.44252293302406021</v>
      </c>
      <c r="E2629" s="6">
        <f t="shared" si="130"/>
        <v>142.77121384936103</v>
      </c>
      <c r="AD2629" s="6">
        <v>142.77121384936103</v>
      </c>
      <c r="AE2629" s="6">
        <f t="shared" si="131"/>
        <v>42.831364154808305</v>
      </c>
      <c r="BE2629" s="52"/>
    </row>
    <row r="2630" spans="4:57" x14ac:dyDescent="0.55000000000000004">
      <c r="D2630" s="6">
        <v>0.42830526700116012</v>
      </c>
      <c r="E2630" s="6">
        <f t="shared" si="130"/>
        <v>140.9654761499045</v>
      </c>
      <c r="AD2630" s="6">
        <v>140.9654761499045</v>
      </c>
      <c r="AE2630" s="6">
        <f t="shared" si="131"/>
        <v>42.289642844971347</v>
      </c>
      <c r="BE2630" s="52"/>
    </row>
    <row r="2631" spans="4:57" x14ac:dyDescent="0.55000000000000004">
      <c r="D2631" s="6">
        <v>5.1890076934476448E-2</v>
      </c>
      <c r="E2631" s="6">
        <f t="shared" si="130"/>
        <v>68.660134668866448</v>
      </c>
      <c r="AD2631" s="6">
        <v>68.660134668866448</v>
      </c>
      <c r="AE2631" s="6">
        <f t="shared" si="131"/>
        <v>20.598040400659933</v>
      </c>
      <c r="BE2631" s="52"/>
    </row>
    <row r="2632" spans="4:57" x14ac:dyDescent="0.55000000000000004">
      <c r="D2632" s="6">
        <v>0.58300138270669244</v>
      </c>
      <c r="E2632" s="6">
        <f t="shared" si="130"/>
        <v>160.47888828893872</v>
      </c>
      <c r="AD2632" s="6">
        <v>160.47888828893872</v>
      </c>
      <c r="AE2632" s="6">
        <f t="shared" si="131"/>
        <v>48.143666486681617</v>
      </c>
      <c r="BE2632" s="52"/>
    </row>
    <row r="2633" spans="4:57" x14ac:dyDescent="0.55000000000000004">
      <c r="D2633" s="6">
        <v>0.48542518461320505</v>
      </c>
      <c r="E2633" s="6">
        <f t="shared" si="130"/>
        <v>148.17291124512096</v>
      </c>
      <c r="AD2633" s="6">
        <v>148.17291124512096</v>
      </c>
      <c r="AE2633" s="6">
        <f t="shared" si="131"/>
        <v>44.451873373536287</v>
      </c>
      <c r="BE2633" s="52"/>
    </row>
    <row r="2634" spans="4:57" x14ac:dyDescent="0.55000000000000004">
      <c r="D2634" s="6">
        <v>0.90732627651228281</v>
      </c>
      <c r="E2634" s="6">
        <f t="shared" si="130"/>
        <v>216.22343267516919</v>
      </c>
      <c r="AD2634" s="6">
        <v>216.22343267516919</v>
      </c>
      <c r="AE2634" s="6">
        <f t="shared" si="131"/>
        <v>64.867029802550761</v>
      </c>
      <c r="BE2634" s="52"/>
    </row>
    <row r="2635" spans="4:57" x14ac:dyDescent="0.55000000000000004">
      <c r="D2635" s="6">
        <v>0.68078687132495741</v>
      </c>
      <c r="E2635" s="6">
        <f t="shared" si="130"/>
        <v>173.49501448310153</v>
      </c>
      <c r="AD2635" s="6">
        <v>173.49501448310153</v>
      </c>
      <c r="AE2635" s="6">
        <f t="shared" si="131"/>
        <v>52.048504344930457</v>
      </c>
      <c r="BE2635" s="52"/>
    </row>
    <row r="2636" spans="4:57" x14ac:dyDescent="0.55000000000000004">
      <c r="D2636" s="6">
        <v>2.593093593352791E-2</v>
      </c>
      <c r="E2636" s="6">
        <f t="shared" si="130"/>
        <v>52.786073331366694</v>
      </c>
      <c r="AD2636" s="6">
        <v>52.786073331366694</v>
      </c>
      <c r="AE2636" s="6">
        <f t="shared" si="131"/>
        <v>15.835821999410008</v>
      </c>
      <c r="BE2636" s="52"/>
    </row>
    <row r="2637" spans="4:57" x14ac:dyDescent="0.55000000000000004">
      <c r="D2637" s="6">
        <v>0.66336867231559615</v>
      </c>
      <c r="E2637" s="6">
        <f t="shared" si="130"/>
        <v>171.08372255226402</v>
      </c>
      <c r="AD2637" s="6">
        <v>171.08372255226402</v>
      </c>
      <c r="AE2637" s="6">
        <f t="shared" si="131"/>
        <v>51.325116765679205</v>
      </c>
      <c r="BE2637" s="52"/>
    </row>
    <row r="2638" spans="4:57" x14ac:dyDescent="0.55000000000000004">
      <c r="D2638" s="6">
        <v>0.89478092170964241</v>
      </c>
      <c r="E2638" s="6">
        <f t="shared" si="130"/>
        <v>212.61807663235459</v>
      </c>
      <c r="AD2638" s="6">
        <v>212.61807663235459</v>
      </c>
      <c r="AE2638" s="6">
        <f t="shared" si="131"/>
        <v>63.785422989706376</v>
      </c>
      <c r="BE2638" s="52"/>
    </row>
    <row r="2639" spans="4:57" x14ac:dyDescent="0.55000000000000004">
      <c r="D2639" s="6">
        <v>6.3547686316837271E-2</v>
      </c>
      <c r="E2639" s="6">
        <f t="shared" si="130"/>
        <v>73.717162842792916</v>
      </c>
      <c r="AD2639" s="6">
        <v>73.717162842792916</v>
      </c>
      <c r="AE2639" s="6">
        <f t="shared" si="131"/>
        <v>22.115148852837873</v>
      </c>
      <c r="BE2639" s="52"/>
    </row>
    <row r="2640" spans="4:57" x14ac:dyDescent="0.55000000000000004">
      <c r="D2640" s="6">
        <v>6.7794755307879151E-2</v>
      </c>
      <c r="E2640" s="6">
        <f t="shared" si="130"/>
        <v>75.379083102943895</v>
      </c>
      <c r="AD2640" s="6">
        <v>75.379083102943895</v>
      </c>
      <c r="AE2640" s="6">
        <f t="shared" si="131"/>
        <v>22.613724930883169</v>
      </c>
      <c r="BE2640" s="52"/>
    </row>
    <row r="2641" spans="4:57" x14ac:dyDescent="0.55000000000000004">
      <c r="D2641" s="6">
        <v>0.34244093208531234</v>
      </c>
      <c r="E2641" s="6">
        <f t="shared" si="130"/>
        <v>129.70947643584037</v>
      </c>
      <c r="AD2641" s="6">
        <v>129.70947643584037</v>
      </c>
      <c r="AE2641" s="6">
        <f t="shared" si="131"/>
        <v>38.912842930752113</v>
      </c>
      <c r="BE2641" s="52"/>
    </row>
    <row r="2642" spans="4:57" x14ac:dyDescent="0.55000000000000004">
      <c r="D2642" s="6">
        <v>0.40358196570616534</v>
      </c>
      <c r="E2642" s="6">
        <f t="shared" si="130"/>
        <v>137.7956816872501</v>
      </c>
      <c r="AD2642" s="6">
        <v>137.7956816872501</v>
      </c>
      <c r="AE2642" s="6">
        <f t="shared" si="131"/>
        <v>41.338704506175027</v>
      </c>
      <c r="BE2642" s="52"/>
    </row>
    <row r="2643" spans="4:57" x14ac:dyDescent="0.55000000000000004">
      <c r="D2643" s="6">
        <v>0.87230409161110323</v>
      </c>
      <c r="E2643" s="6">
        <f t="shared" si="130"/>
        <v>206.86752197547162</v>
      </c>
      <c r="AD2643" s="6">
        <v>206.86752197547162</v>
      </c>
      <c r="AE2643" s="6">
        <f t="shared" si="131"/>
        <v>62.06025659264148</v>
      </c>
      <c r="BE2643" s="52"/>
    </row>
    <row r="2644" spans="4:57" x14ac:dyDescent="0.55000000000000004">
      <c r="D2644" s="6">
        <v>0.11408107578003368</v>
      </c>
      <c r="E2644" s="6">
        <f t="shared" si="130"/>
        <v>89.744669911165786</v>
      </c>
      <c r="AD2644" s="6">
        <v>89.744669911165786</v>
      </c>
      <c r="AE2644" s="6">
        <f t="shared" si="131"/>
        <v>26.923400973349736</v>
      </c>
      <c r="BE2644" s="52"/>
    </row>
    <row r="2645" spans="4:57" x14ac:dyDescent="0.55000000000000004">
      <c r="D2645" s="6">
        <v>4.7996554210128162E-2</v>
      </c>
      <c r="E2645" s="6">
        <f t="shared" si="130"/>
        <v>66.770130998003737</v>
      </c>
      <c r="AD2645" s="6">
        <v>66.770130998003737</v>
      </c>
      <c r="AE2645" s="6">
        <f t="shared" si="131"/>
        <v>20.031039299401119</v>
      </c>
      <c r="BE2645" s="52"/>
    </row>
    <row r="2646" spans="4:57" x14ac:dyDescent="0.55000000000000004">
      <c r="D2646" s="6">
        <v>0.92323620426700448</v>
      </c>
      <c r="E2646" s="6">
        <f t="shared" si="130"/>
        <v>221.35907397027137</v>
      </c>
      <c r="AD2646" s="6">
        <v>221.35907397027137</v>
      </c>
      <c r="AE2646" s="6">
        <f t="shared" si="131"/>
        <v>66.407722191081405</v>
      </c>
      <c r="BE2646" s="52"/>
    </row>
    <row r="2647" spans="4:57" x14ac:dyDescent="0.55000000000000004">
      <c r="D2647" s="6">
        <v>0.92669098644146308</v>
      </c>
      <c r="E2647" s="6">
        <f t="shared" si="130"/>
        <v>222.57907116933913</v>
      </c>
      <c r="AD2647" s="6">
        <v>222.57907116933913</v>
      </c>
      <c r="AE2647" s="6">
        <f t="shared" si="131"/>
        <v>66.773721350801736</v>
      </c>
      <c r="BE2647" s="52"/>
    </row>
    <row r="2648" spans="4:57" x14ac:dyDescent="0.55000000000000004">
      <c r="D2648" s="6">
        <v>0.65161883442543711</v>
      </c>
      <c r="E2648" s="6">
        <f t="shared" si="130"/>
        <v>169.48473398179621</v>
      </c>
      <c r="AD2648" s="6">
        <v>169.48473398179621</v>
      </c>
      <c r="AE2648" s="6">
        <f t="shared" si="131"/>
        <v>50.84542019453886</v>
      </c>
      <c r="BE2648" s="52"/>
    </row>
    <row r="2649" spans="4:57" x14ac:dyDescent="0.55000000000000004">
      <c r="D2649" s="6">
        <v>0.41541037923545998</v>
      </c>
      <c r="E2649" s="6">
        <f t="shared" si="130"/>
        <v>139.3175482964752</v>
      </c>
      <c r="AD2649" s="6">
        <v>139.3175482964752</v>
      </c>
      <c r="AE2649" s="6">
        <f t="shared" si="131"/>
        <v>41.795264488942557</v>
      </c>
      <c r="BE2649" s="52"/>
    </row>
    <row r="2650" spans="4:57" x14ac:dyDescent="0.55000000000000004">
      <c r="D2650" s="6">
        <v>0.65393154148193811</v>
      </c>
      <c r="E2650" s="6">
        <f t="shared" si="130"/>
        <v>169.79783869154807</v>
      </c>
      <c r="AD2650" s="6">
        <v>169.79783869154807</v>
      </c>
      <c r="AE2650" s="6">
        <f t="shared" si="131"/>
        <v>50.939351607464417</v>
      </c>
      <c r="BE2650" s="52"/>
    </row>
    <row r="2651" spans="4:57" x14ac:dyDescent="0.55000000000000004">
      <c r="D2651" s="6">
        <v>0.83332042713539622</v>
      </c>
      <c r="E2651" s="6">
        <f t="shared" si="130"/>
        <v>198.36849559007848</v>
      </c>
      <c r="AD2651" s="6">
        <v>198.36849559007848</v>
      </c>
      <c r="AE2651" s="6">
        <f t="shared" si="131"/>
        <v>59.510548677023543</v>
      </c>
      <c r="BE2651" s="52"/>
    </row>
    <row r="2652" spans="4:57" x14ac:dyDescent="0.55000000000000004">
      <c r="D2652" s="6">
        <v>0.94482510833599176</v>
      </c>
      <c r="E2652" s="6">
        <f t="shared" si="130"/>
        <v>229.8311467579689</v>
      </c>
      <c r="AD2652" s="6">
        <v>229.8311467579689</v>
      </c>
      <c r="AE2652" s="6">
        <f t="shared" si="131"/>
        <v>68.949344027390666</v>
      </c>
      <c r="BE2652" s="52"/>
    </row>
    <row r="2653" spans="4:57" x14ac:dyDescent="0.55000000000000004">
      <c r="D2653" s="6">
        <v>0.71651710294463178</v>
      </c>
      <c r="E2653" s="6">
        <f t="shared" si="130"/>
        <v>178.62629133064451</v>
      </c>
      <c r="AD2653" s="6">
        <v>178.62629133064451</v>
      </c>
      <c r="AE2653" s="6">
        <f t="shared" si="131"/>
        <v>53.587887399193349</v>
      </c>
      <c r="BE2653" s="52"/>
    </row>
    <row r="2654" spans="4:57" x14ac:dyDescent="0.55000000000000004">
      <c r="D2654" s="6">
        <v>0.23433888793589575</v>
      </c>
      <c r="E2654" s="6">
        <f t="shared" si="130"/>
        <v>113.76839623910159</v>
      </c>
      <c r="AD2654" s="6">
        <v>113.76839623910159</v>
      </c>
      <c r="AE2654" s="6">
        <f t="shared" si="131"/>
        <v>34.130518871730473</v>
      </c>
      <c r="BE2654" s="52"/>
    </row>
    <row r="2655" spans="4:57" x14ac:dyDescent="0.55000000000000004">
      <c r="D2655" s="6">
        <v>0.62929933776750813</v>
      </c>
      <c r="E2655" s="6">
        <f t="shared" si="130"/>
        <v>166.49990985022194</v>
      </c>
      <c r="AD2655" s="6">
        <v>166.49990985022194</v>
      </c>
      <c r="AE2655" s="6">
        <f t="shared" si="131"/>
        <v>49.949972955066578</v>
      </c>
      <c r="BE2655" s="52"/>
    </row>
    <row r="2656" spans="4:57" x14ac:dyDescent="0.55000000000000004">
      <c r="D2656" s="6">
        <v>0.30089745519832001</v>
      </c>
      <c r="E2656" s="6">
        <f t="shared" si="130"/>
        <v>123.90894595036363</v>
      </c>
      <c r="AD2656" s="6">
        <v>123.90894595036363</v>
      </c>
      <c r="AE2656" s="6">
        <f t="shared" si="131"/>
        <v>37.172683785109086</v>
      </c>
      <c r="BE2656" s="52"/>
    </row>
    <row r="2657" spans="4:57" x14ac:dyDescent="0.55000000000000004">
      <c r="D2657" s="6">
        <v>0.52668495976499408</v>
      </c>
      <c r="E2657" s="6">
        <f t="shared" si="130"/>
        <v>153.34696159841965</v>
      </c>
      <c r="AD2657" s="6">
        <v>153.34696159841965</v>
      </c>
      <c r="AE2657" s="6">
        <f t="shared" si="131"/>
        <v>46.004088479525898</v>
      </c>
      <c r="BE2657" s="52"/>
    </row>
    <row r="2658" spans="4:57" x14ac:dyDescent="0.55000000000000004">
      <c r="D2658" s="6">
        <v>0.54442139448725813</v>
      </c>
      <c r="E2658" s="6">
        <f t="shared" si="130"/>
        <v>155.5789507929849</v>
      </c>
      <c r="AD2658" s="6">
        <v>155.5789507929849</v>
      </c>
      <c r="AE2658" s="6">
        <f t="shared" si="131"/>
        <v>46.673685237895469</v>
      </c>
      <c r="BE2658" s="52"/>
    </row>
    <row r="2659" spans="4:57" x14ac:dyDescent="0.55000000000000004">
      <c r="D2659" s="6">
        <v>0.59051650726384275</v>
      </c>
      <c r="E2659" s="6">
        <f t="shared" si="130"/>
        <v>161.44369123470253</v>
      </c>
      <c r="AD2659" s="6">
        <v>161.44369123470253</v>
      </c>
      <c r="AE2659" s="6">
        <f t="shared" si="131"/>
        <v>48.43310737041076</v>
      </c>
      <c r="BE2659" s="52"/>
    </row>
    <row r="2660" spans="4:57" x14ac:dyDescent="0.55000000000000004">
      <c r="D2660" s="6">
        <v>0.58700081279456695</v>
      </c>
      <c r="E2660" s="6">
        <f t="shared" si="130"/>
        <v>160.99183255046623</v>
      </c>
      <c r="AD2660" s="6">
        <v>160.99183255046623</v>
      </c>
      <c r="AE2660" s="6">
        <f t="shared" si="131"/>
        <v>48.29754976513987</v>
      </c>
      <c r="BE2660" s="52"/>
    </row>
    <row r="2661" spans="4:57" x14ac:dyDescent="0.55000000000000004">
      <c r="D2661" s="6">
        <v>0.47342599485571768</v>
      </c>
      <c r="E2661" s="6">
        <f t="shared" si="130"/>
        <v>146.66697556178309</v>
      </c>
      <c r="AD2661" s="6">
        <v>146.66697556178309</v>
      </c>
      <c r="AE2661" s="6">
        <f t="shared" si="131"/>
        <v>44.000092668534926</v>
      </c>
      <c r="BE2661" s="52"/>
    </row>
    <row r="2662" spans="4:57" x14ac:dyDescent="0.55000000000000004">
      <c r="D2662" s="6">
        <v>8.4797585840886591E-2</v>
      </c>
      <c r="E2662" s="6">
        <f t="shared" si="130"/>
        <v>81.324711980270166</v>
      </c>
      <c r="AD2662" s="6">
        <v>81.324711980270166</v>
      </c>
      <c r="AE2662" s="6">
        <f t="shared" si="131"/>
        <v>24.397413594081048</v>
      </c>
      <c r="BE2662" s="52"/>
    </row>
    <row r="2663" spans="4:57" x14ac:dyDescent="0.55000000000000004">
      <c r="D2663" s="6">
        <v>0.72956708168551276</v>
      </c>
      <c r="E2663" s="6">
        <f t="shared" si="130"/>
        <v>180.5752101564085</v>
      </c>
      <c r="AD2663" s="6">
        <v>180.5752101564085</v>
      </c>
      <c r="AE2663" s="6">
        <f t="shared" si="131"/>
        <v>54.172563046922548</v>
      </c>
      <c r="BE2663" s="52"/>
    </row>
    <row r="2664" spans="4:57" x14ac:dyDescent="0.55000000000000004">
      <c r="D2664" s="6">
        <v>0.32441314672705746</v>
      </c>
      <c r="E2664" s="6">
        <f t="shared" si="130"/>
        <v>127.23033353368695</v>
      </c>
      <c r="AD2664" s="6">
        <v>127.23033353368695</v>
      </c>
      <c r="AE2664" s="6">
        <f t="shared" si="131"/>
        <v>38.169100060106082</v>
      </c>
      <c r="BE2664" s="52"/>
    </row>
    <row r="2665" spans="4:57" x14ac:dyDescent="0.55000000000000004">
      <c r="D2665" s="6">
        <v>2.309368089047581E-2</v>
      </c>
      <c r="E2665" s="6">
        <f t="shared" si="130"/>
        <v>50.316148768147599</v>
      </c>
      <c r="AD2665" s="6">
        <v>50.316148768147599</v>
      </c>
      <c r="AE2665" s="6">
        <f t="shared" si="131"/>
        <v>15.094844630444278</v>
      </c>
      <c r="BE2665" s="52"/>
    </row>
    <row r="2666" spans="4:57" x14ac:dyDescent="0.55000000000000004">
      <c r="D2666" s="6">
        <v>0.52640406768843395</v>
      </c>
      <c r="E2666" s="6">
        <f t="shared" si="130"/>
        <v>153.31167886587119</v>
      </c>
      <c r="AD2666" s="6">
        <v>153.31167886587119</v>
      </c>
      <c r="AE2666" s="6">
        <f t="shared" si="131"/>
        <v>45.993503659761352</v>
      </c>
      <c r="BE2666" s="52"/>
    </row>
    <row r="2667" spans="4:57" x14ac:dyDescent="0.55000000000000004">
      <c r="D2667" s="6">
        <v>0.9662699021115756</v>
      </c>
      <c r="E2667" s="6">
        <f t="shared" si="130"/>
        <v>241.42978552382669</v>
      </c>
      <c r="AD2667" s="6">
        <v>241.42978552382669</v>
      </c>
      <c r="AE2667" s="6">
        <f t="shared" si="131"/>
        <v>72.428935657148003</v>
      </c>
      <c r="BE2667" s="52"/>
    </row>
    <row r="2668" spans="4:57" x14ac:dyDescent="0.55000000000000004">
      <c r="D2668" s="6">
        <v>0.88542020046572334</v>
      </c>
      <c r="E2668" s="6">
        <f t="shared" si="130"/>
        <v>210.12632580232457</v>
      </c>
      <c r="AD2668" s="6">
        <v>210.12632580232457</v>
      </c>
      <c r="AE2668" s="6">
        <f t="shared" si="131"/>
        <v>63.037897740697368</v>
      </c>
      <c r="BE2668" s="52"/>
    </row>
    <row r="2669" spans="4:57" x14ac:dyDescent="0.55000000000000004">
      <c r="D2669" s="6">
        <v>2.7079308232624832E-2</v>
      </c>
      <c r="E2669" s="6">
        <f t="shared" si="130"/>
        <v>53.721711582266707</v>
      </c>
      <c r="AD2669" s="6">
        <v>53.721711582266707</v>
      </c>
      <c r="AE2669" s="6">
        <f t="shared" si="131"/>
        <v>16.116513474680012</v>
      </c>
      <c r="BE2669" s="52"/>
    </row>
    <row r="2670" spans="4:57" x14ac:dyDescent="0.55000000000000004">
      <c r="D2670" s="6">
        <v>0.88834277207628154</v>
      </c>
      <c r="E2670" s="6">
        <f t="shared" si="130"/>
        <v>210.88809641971881</v>
      </c>
      <c r="AD2670" s="6">
        <v>210.88809641971881</v>
      </c>
      <c r="AE2670" s="6">
        <f t="shared" si="131"/>
        <v>63.26642892591564</v>
      </c>
      <c r="BE2670" s="52"/>
    </row>
    <row r="2671" spans="4:57" x14ac:dyDescent="0.55000000000000004">
      <c r="D2671" s="6">
        <v>0.84373754340769702</v>
      </c>
      <c r="E2671" s="6">
        <f t="shared" si="130"/>
        <v>200.49690857008477</v>
      </c>
      <c r="AD2671" s="6">
        <v>200.49690857008477</v>
      </c>
      <c r="AE2671" s="6">
        <f t="shared" si="131"/>
        <v>60.149072571025428</v>
      </c>
      <c r="BE2671" s="52"/>
    </row>
    <row r="2672" spans="4:57" x14ac:dyDescent="0.55000000000000004">
      <c r="D2672" s="6">
        <v>0.28341203123131498</v>
      </c>
      <c r="E2672" s="6">
        <f t="shared" si="130"/>
        <v>121.36324460051</v>
      </c>
      <c r="AD2672" s="6">
        <v>121.36324460051</v>
      </c>
      <c r="AE2672" s="6">
        <f t="shared" si="131"/>
        <v>36.408973380153</v>
      </c>
      <c r="BE2672" s="52"/>
    </row>
    <row r="2673" spans="4:57" x14ac:dyDescent="0.55000000000000004">
      <c r="D2673" s="6">
        <v>0.40976492671847609</v>
      </c>
      <c r="E2673" s="6">
        <f t="shared" si="130"/>
        <v>138.59251433599434</v>
      </c>
      <c r="AD2673" s="6">
        <v>138.59251433599434</v>
      </c>
      <c r="AE2673" s="6">
        <f t="shared" si="131"/>
        <v>41.577754300798297</v>
      </c>
      <c r="BE2673" s="52"/>
    </row>
    <row r="2674" spans="4:57" x14ac:dyDescent="0.55000000000000004">
      <c r="D2674" s="6">
        <v>0.89187457909855095</v>
      </c>
      <c r="E2674" s="6">
        <f t="shared" si="130"/>
        <v>211.82795098877494</v>
      </c>
      <c r="AD2674" s="6">
        <v>211.82795098877494</v>
      </c>
      <c r="AE2674" s="6">
        <f t="shared" si="131"/>
        <v>63.548385296632482</v>
      </c>
      <c r="BE2674" s="52"/>
    </row>
    <row r="2675" spans="4:57" x14ac:dyDescent="0.55000000000000004">
      <c r="D2675" s="6">
        <v>0.77017812976366473</v>
      </c>
      <c r="E2675" s="6">
        <f t="shared" si="130"/>
        <v>186.97168043271404</v>
      </c>
      <c r="AD2675" s="6">
        <v>186.97168043271404</v>
      </c>
      <c r="AE2675" s="6">
        <f t="shared" si="131"/>
        <v>56.091504129814211</v>
      </c>
      <c r="BE2675" s="52"/>
    </row>
    <row r="2676" spans="4:57" x14ac:dyDescent="0.55000000000000004">
      <c r="D2676" s="6">
        <v>0.37857703898025485</v>
      </c>
      <c r="E2676" s="6">
        <f t="shared" si="130"/>
        <v>134.53899321839555</v>
      </c>
      <c r="AD2676" s="6">
        <v>134.53899321839555</v>
      </c>
      <c r="AE2676" s="6">
        <f t="shared" si="131"/>
        <v>40.361697965518665</v>
      </c>
      <c r="BE2676" s="52"/>
    </row>
    <row r="2677" spans="4:57" x14ac:dyDescent="0.55000000000000004">
      <c r="D2677" s="6">
        <v>4.5236577658008481E-2</v>
      </c>
      <c r="E2677" s="6">
        <f t="shared" si="130"/>
        <v>65.354645957467412</v>
      </c>
      <c r="AD2677" s="6">
        <v>65.354645957467412</v>
      </c>
      <c r="AE2677" s="6">
        <f t="shared" si="131"/>
        <v>19.606393787240222</v>
      </c>
      <c r="BE2677" s="52"/>
    </row>
    <row r="2678" spans="4:57" x14ac:dyDescent="0.55000000000000004">
      <c r="D2678" s="6">
        <v>0.94284202687730456</v>
      </c>
      <c r="E2678" s="6">
        <f t="shared" si="130"/>
        <v>228.95438419511643</v>
      </c>
      <c r="AD2678" s="6">
        <v>228.95438419511643</v>
      </c>
      <c r="AE2678" s="6">
        <f t="shared" si="131"/>
        <v>68.686315258534933</v>
      </c>
      <c r="BE2678" s="52"/>
    </row>
    <row r="2679" spans="4:57" x14ac:dyDescent="0.55000000000000004">
      <c r="D2679" s="6">
        <v>0.18299703855467941</v>
      </c>
      <c r="E2679" s="6">
        <f t="shared" si="130"/>
        <v>104.79987512760937</v>
      </c>
      <c r="AD2679" s="6">
        <v>104.79987512760937</v>
      </c>
      <c r="AE2679" s="6">
        <f t="shared" si="131"/>
        <v>31.43996253828281</v>
      </c>
      <c r="BE2679" s="52"/>
    </row>
    <row r="2680" spans="4:57" x14ac:dyDescent="0.55000000000000004">
      <c r="D2680" s="6">
        <v>0.95357044481775821</v>
      </c>
      <c r="E2680" s="6">
        <f t="shared" si="130"/>
        <v>234.02524792775489</v>
      </c>
      <c r="AD2680" s="6">
        <v>234.02524792775489</v>
      </c>
      <c r="AE2680" s="6">
        <f t="shared" si="131"/>
        <v>70.20757437832647</v>
      </c>
      <c r="BE2680" s="52"/>
    </row>
    <row r="2681" spans="4:57" x14ac:dyDescent="0.55000000000000004">
      <c r="D2681" s="6">
        <v>0.81092076542759717</v>
      </c>
      <c r="E2681" s="6">
        <f t="shared" si="130"/>
        <v>194.06472251042183</v>
      </c>
      <c r="AD2681" s="6">
        <v>194.06472251042183</v>
      </c>
      <c r="AE2681" s="6">
        <f t="shared" si="131"/>
        <v>58.219416753126545</v>
      </c>
      <c r="BE2681" s="52"/>
    </row>
    <row r="2682" spans="4:57" x14ac:dyDescent="0.55000000000000004">
      <c r="D2682" s="6">
        <v>0.63423947516566803</v>
      </c>
      <c r="E2682" s="6">
        <f t="shared" si="130"/>
        <v>167.15514499030604</v>
      </c>
      <c r="AD2682" s="6">
        <v>167.15514499030604</v>
      </c>
      <c r="AE2682" s="6">
        <f t="shared" si="131"/>
        <v>50.146543497091812</v>
      </c>
      <c r="BE2682" s="52"/>
    </row>
    <row r="2683" spans="4:57" x14ac:dyDescent="0.55000000000000004">
      <c r="D2683" s="6">
        <v>0.38491483331048737</v>
      </c>
      <c r="E2683" s="6">
        <f t="shared" si="130"/>
        <v>135.37011464797132</v>
      </c>
      <c r="AD2683" s="6">
        <v>135.37011464797132</v>
      </c>
      <c r="AE2683" s="6">
        <f t="shared" si="131"/>
        <v>40.611034394391396</v>
      </c>
      <c r="BE2683" s="52"/>
    </row>
    <row r="2684" spans="4:57" x14ac:dyDescent="0.55000000000000004">
      <c r="D2684" s="6">
        <v>0.9163960518086619</v>
      </c>
      <c r="E2684" s="6">
        <f t="shared" si="130"/>
        <v>219.06155807081103</v>
      </c>
      <c r="AD2684" s="6">
        <v>219.06155807081103</v>
      </c>
      <c r="AE2684" s="6">
        <f t="shared" si="131"/>
        <v>65.718467421243304</v>
      </c>
      <c r="BE2684" s="52"/>
    </row>
    <row r="2685" spans="4:57" x14ac:dyDescent="0.55000000000000004">
      <c r="D2685" s="6">
        <v>0.13033355328247032</v>
      </c>
      <c r="E2685" s="6">
        <f t="shared" si="130"/>
        <v>93.759211043715567</v>
      </c>
      <c r="AD2685" s="6">
        <v>93.759211043715567</v>
      </c>
      <c r="AE2685" s="6">
        <f t="shared" si="131"/>
        <v>28.12776331311467</v>
      </c>
      <c r="BE2685" s="52"/>
    </row>
    <row r="2686" spans="4:57" x14ac:dyDescent="0.55000000000000004">
      <c r="D2686" s="6">
        <v>0.30767425471478327</v>
      </c>
      <c r="E2686" s="6">
        <f t="shared" si="130"/>
        <v>124.87732184190109</v>
      </c>
      <c r="AD2686" s="6">
        <v>124.87732184190109</v>
      </c>
      <c r="AE2686" s="6">
        <f t="shared" si="131"/>
        <v>37.463196552570324</v>
      </c>
      <c r="BE2686" s="52"/>
    </row>
    <row r="2687" spans="4:57" x14ac:dyDescent="0.55000000000000004">
      <c r="D2687" s="6">
        <v>0.61362116165170766</v>
      </c>
      <c r="E2687" s="6">
        <f t="shared" si="130"/>
        <v>164.43848133787495</v>
      </c>
      <c r="AD2687" s="6">
        <v>164.43848133787495</v>
      </c>
      <c r="AE2687" s="6">
        <f t="shared" si="131"/>
        <v>49.331544401362486</v>
      </c>
      <c r="BE2687" s="52"/>
    </row>
    <row r="2688" spans="4:57" x14ac:dyDescent="0.55000000000000004">
      <c r="D2688" s="6">
        <v>0.48232734114948017</v>
      </c>
      <c r="E2688" s="6">
        <f t="shared" si="130"/>
        <v>147.78433575753672</v>
      </c>
      <c r="AD2688" s="6">
        <v>147.78433575753672</v>
      </c>
      <c r="AE2688" s="6">
        <f t="shared" si="131"/>
        <v>44.335300727261014</v>
      </c>
      <c r="BE2688" s="52"/>
    </row>
    <row r="2689" spans="4:57" x14ac:dyDescent="0.55000000000000004">
      <c r="D2689" s="6">
        <v>0.69170117496385342</v>
      </c>
      <c r="E2689" s="6">
        <f t="shared" si="130"/>
        <v>175.03390765340706</v>
      </c>
      <c r="AD2689" s="6">
        <v>175.03390765340706</v>
      </c>
      <c r="AE2689" s="6">
        <f t="shared" si="131"/>
        <v>52.510172296022112</v>
      </c>
      <c r="BE2689" s="52"/>
    </row>
    <row r="2690" spans="4:57" x14ac:dyDescent="0.55000000000000004">
      <c r="D2690" s="6">
        <v>0.80964027051933352</v>
      </c>
      <c r="E2690" s="6">
        <f t="shared" si="130"/>
        <v>193.8285718577618</v>
      </c>
      <c r="AD2690" s="6">
        <v>193.8285718577618</v>
      </c>
      <c r="AE2690" s="6">
        <f t="shared" si="131"/>
        <v>58.148571557328538</v>
      </c>
      <c r="BE2690" s="52"/>
    </row>
    <row r="2691" spans="4:57" x14ac:dyDescent="0.55000000000000004">
      <c r="D2691" s="6">
        <v>0.27518151110296385</v>
      </c>
      <c r="E2691" s="6">
        <f t="shared" ref="E2691:E2754" si="132">_xlfn.NORM.INV(D2691,$B$1,$B$2)</f>
        <v>120.13918831775834</v>
      </c>
      <c r="AD2691" s="6">
        <v>120.13918831775834</v>
      </c>
      <c r="AE2691" s="6">
        <f t="shared" ref="AE2691:AE2754" si="133">AD2691*0.3</f>
        <v>36.041756495327498</v>
      </c>
      <c r="BE2691" s="52"/>
    </row>
    <row r="2692" spans="4:57" x14ac:dyDescent="0.55000000000000004">
      <c r="D2692" s="6">
        <v>0.77578312637256397</v>
      </c>
      <c r="E2692" s="6">
        <f t="shared" si="132"/>
        <v>187.90143953757578</v>
      </c>
      <c r="AD2692" s="6">
        <v>187.90143953757578</v>
      </c>
      <c r="AE2692" s="6">
        <f t="shared" si="133"/>
        <v>56.370431861272735</v>
      </c>
      <c r="BE2692" s="52"/>
    </row>
    <row r="2693" spans="4:57" x14ac:dyDescent="0.55000000000000004">
      <c r="D2693" s="6">
        <v>1.1705749347021843E-2</v>
      </c>
      <c r="E2693" s="6">
        <f t="shared" si="132"/>
        <v>36.667404808808769</v>
      </c>
      <c r="AD2693" s="6">
        <v>36.667404808808769</v>
      </c>
      <c r="AE2693" s="6">
        <f t="shared" si="133"/>
        <v>11.00022144264263</v>
      </c>
      <c r="BE2693" s="52"/>
    </row>
    <row r="2694" spans="4:57" x14ac:dyDescent="0.55000000000000004">
      <c r="D2694" s="6">
        <v>0.62218248659557041</v>
      </c>
      <c r="E2694" s="6">
        <f t="shared" si="132"/>
        <v>165.560891660831</v>
      </c>
      <c r="AD2694" s="6">
        <v>165.560891660831</v>
      </c>
      <c r="AE2694" s="6">
        <f t="shared" si="133"/>
        <v>49.6682674982493</v>
      </c>
      <c r="BE2694" s="52"/>
    </row>
    <row r="2695" spans="4:57" x14ac:dyDescent="0.55000000000000004">
      <c r="D2695" s="6">
        <v>0.30504575230546593</v>
      </c>
      <c r="E2695" s="6">
        <f t="shared" si="132"/>
        <v>124.50285777623995</v>
      </c>
      <c r="AD2695" s="6">
        <v>124.50285777623995</v>
      </c>
      <c r="AE2695" s="6">
        <f t="shared" si="133"/>
        <v>37.350857332871982</v>
      </c>
      <c r="BE2695" s="52"/>
    </row>
    <row r="2696" spans="4:57" x14ac:dyDescent="0.55000000000000004">
      <c r="D2696" s="6">
        <v>0.99186085490104658</v>
      </c>
      <c r="E2696" s="6">
        <f t="shared" si="132"/>
        <v>270.13077825993327</v>
      </c>
      <c r="AD2696" s="6">
        <v>270.13077825993327</v>
      </c>
      <c r="AE2696" s="6">
        <f t="shared" si="133"/>
        <v>81.039233477979977</v>
      </c>
      <c r="BE2696" s="52"/>
    </row>
    <row r="2697" spans="4:57" x14ac:dyDescent="0.55000000000000004">
      <c r="D2697" s="6">
        <v>6.7694637935429736E-2</v>
      </c>
      <c r="E2697" s="6">
        <f t="shared" si="132"/>
        <v>75.340847143741684</v>
      </c>
      <c r="AD2697" s="6">
        <v>75.340847143741684</v>
      </c>
      <c r="AE2697" s="6">
        <f t="shared" si="133"/>
        <v>22.602254143122504</v>
      </c>
      <c r="BE2697" s="52"/>
    </row>
    <row r="2698" spans="4:57" x14ac:dyDescent="0.55000000000000004">
      <c r="D2698" s="6">
        <v>0.61863163643910279</v>
      </c>
      <c r="E2698" s="6">
        <f t="shared" si="132"/>
        <v>165.09444700837614</v>
      </c>
      <c r="AD2698" s="6">
        <v>165.09444700837614</v>
      </c>
      <c r="AE2698" s="6">
        <f t="shared" si="133"/>
        <v>49.528334102512837</v>
      </c>
      <c r="BE2698" s="52"/>
    </row>
    <row r="2699" spans="4:57" x14ac:dyDescent="0.55000000000000004">
      <c r="D2699" s="6">
        <v>0.41448048411897132</v>
      </c>
      <c r="E2699" s="6">
        <f t="shared" si="132"/>
        <v>139.19828224020549</v>
      </c>
      <c r="AD2699" s="6">
        <v>139.19828224020549</v>
      </c>
      <c r="AE2699" s="6">
        <f t="shared" si="133"/>
        <v>41.759484672061646</v>
      </c>
      <c r="BE2699" s="52"/>
    </row>
    <row r="2700" spans="4:57" x14ac:dyDescent="0.55000000000000004">
      <c r="D2700" s="6">
        <v>0.36176810864032782</v>
      </c>
      <c r="E2700" s="6">
        <f t="shared" si="132"/>
        <v>132.31316508747994</v>
      </c>
      <c r="AD2700" s="6">
        <v>132.31316508747994</v>
      </c>
      <c r="AE2700" s="6">
        <f t="shared" si="133"/>
        <v>39.693949526243983</v>
      </c>
      <c r="BE2700" s="52"/>
    </row>
    <row r="2701" spans="4:57" x14ac:dyDescent="0.55000000000000004">
      <c r="D2701" s="6">
        <v>0.97407236823869148</v>
      </c>
      <c r="E2701" s="6">
        <f t="shared" si="132"/>
        <v>247.2166683052603</v>
      </c>
      <c r="AD2701" s="6">
        <v>247.2166683052603</v>
      </c>
      <c r="AE2701" s="6">
        <f t="shared" si="133"/>
        <v>74.165000491578084</v>
      </c>
      <c r="BE2701" s="52"/>
    </row>
    <row r="2702" spans="4:57" x14ac:dyDescent="0.55000000000000004">
      <c r="D2702" s="6">
        <v>4.7523813097469447E-2</v>
      </c>
      <c r="E2702" s="6">
        <f t="shared" si="132"/>
        <v>66.532396413415327</v>
      </c>
      <c r="AD2702" s="6">
        <v>66.532396413415327</v>
      </c>
      <c r="AE2702" s="6">
        <f t="shared" si="133"/>
        <v>19.959718924024596</v>
      </c>
      <c r="BE2702" s="52"/>
    </row>
    <row r="2703" spans="4:57" x14ac:dyDescent="0.55000000000000004">
      <c r="D2703" s="6">
        <v>0.78855732781020571</v>
      </c>
      <c r="E2703" s="6">
        <f t="shared" si="132"/>
        <v>190.07127614087779</v>
      </c>
      <c r="AD2703" s="6">
        <v>190.07127614087779</v>
      </c>
      <c r="AE2703" s="6">
        <f t="shared" si="133"/>
        <v>57.021382842263336</v>
      </c>
      <c r="BE2703" s="52"/>
    </row>
    <row r="2704" spans="4:57" x14ac:dyDescent="0.55000000000000004">
      <c r="D2704" s="6">
        <v>0.15891702033755906</v>
      </c>
      <c r="E2704" s="6">
        <f t="shared" si="132"/>
        <v>100.05406128547753</v>
      </c>
      <c r="AD2704" s="6">
        <v>100.05406128547753</v>
      </c>
      <c r="AE2704" s="6">
        <f t="shared" si="133"/>
        <v>30.016218385643256</v>
      </c>
      <c r="BE2704" s="52"/>
    </row>
    <row r="2705" spans="4:57" x14ac:dyDescent="0.55000000000000004">
      <c r="D2705" s="6">
        <v>0.11606710840111489</v>
      </c>
      <c r="E2705" s="6">
        <f t="shared" si="132"/>
        <v>90.256038231705205</v>
      </c>
      <c r="AD2705" s="6">
        <v>90.256038231705205</v>
      </c>
      <c r="AE2705" s="6">
        <f t="shared" si="133"/>
        <v>27.076811469511561</v>
      </c>
      <c r="BE2705" s="52"/>
    </row>
    <row r="2706" spans="4:57" x14ac:dyDescent="0.55000000000000004">
      <c r="D2706" s="6">
        <v>4.7082389943538305E-2</v>
      </c>
      <c r="E2706" s="6">
        <f t="shared" si="132"/>
        <v>66.308694649606608</v>
      </c>
      <c r="AD2706" s="6">
        <v>66.308694649606608</v>
      </c>
      <c r="AE2706" s="6">
        <f t="shared" si="133"/>
        <v>19.892608394881982</v>
      </c>
      <c r="BE2706" s="52"/>
    </row>
    <row r="2707" spans="4:57" x14ac:dyDescent="0.55000000000000004">
      <c r="D2707" s="6">
        <v>0.32791160749128367</v>
      </c>
      <c r="E2707" s="6">
        <f t="shared" si="132"/>
        <v>127.7156402138811</v>
      </c>
      <c r="AD2707" s="6">
        <v>127.7156402138811</v>
      </c>
      <c r="AE2707" s="6">
        <f t="shared" si="133"/>
        <v>38.314692064164326</v>
      </c>
      <c r="BE2707" s="52"/>
    </row>
    <row r="2708" spans="4:57" x14ac:dyDescent="0.55000000000000004">
      <c r="D2708" s="6">
        <v>0.27187959068278222</v>
      </c>
      <c r="E2708" s="6">
        <f t="shared" si="132"/>
        <v>119.64308852231999</v>
      </c>
      <c r="AD2708" s="6">
        <v>119.64308852231999</v>
      </c>
      <c r="AE2708" s="6">
        <f t="shared" si="133"/>
        <v>35.892926556695997</v>
      </c>
      <c r="BE2708" s="52"/>
    </row>
    <row r="2709" spans="4:57" x14ac:dyDescent="0.55000000000000004">
      <c r="D2709" s="6">
        <v>0.93024037900106638</v>
      </c>
      <c r="E2709" s="6">
        <f t="shared" si="132"/>
        <v>223.87918460386334</v>
      </c>
      <c r="AD2709" s="6">
        <v>223.87918460386334</v>
      </c>
      <c r="AE2709" s="6">
        <f t="shared" si="133"/>
        <v>67.163755381158992</v>
      </c>
      <c r="BE2709" s="52"/>
    </row>
    <row r="2710" spans="4:57" x14ac:dyDescent="0.55000000000000004">
      <c r="D2710" s="6">
        <v>0.91463533167583</v>
      </c>
      <c r="E2710" s="6">
        <f t="shared" si="132"/>
        <v>218.49320362373714</v>
      </c>
      <c r="AD2710" s="6">
        <v>218.49320362373714</v>
      </c>
      <c r="AE2710" s="6">
        <f t="shared" si="133"/>
        <v>65.547961087121138</v>
      </c>
      <c r="BE2710" s="52"/>
    </row>
    <row r="2711" spans="4:57" x14ac:dyDescent="0.55000000000000004">
      <c r="D2711" s="6">
        <v>0.83867439356372819</v>
      </c>
      <c r="E2711" s="6">
        <f t="shared" si="132"/>
        <v>199.45121906835192</v>
      </c>
      <c r="AD2711" s="6">
        <v>199.45121906835192</v>
      </c>
      <c r="AE2711" s="6">
        <f t="shared" si="133"/>
        <v>59.835365720505571</v>
      </c>
      <c r="BE2711" s="52"/>
    </row>
    <row r="2712" spans="4:57" x14ac:dyDescent="0.55000000000000004">
      <c r="D2712" s="6">
        <v>0.81503526129121118</v>
      </c>
      <c r="E2712" s="6">
        <f t="shared" si="132"/>
        <v>194.83027357382792</v>
      </c>
      <c r="AD2712" s="6">
        <v>194.83027357382792</v>
      </c>
      <c r="AE2712" s="6">
        <f t="shared" si="133"/>
        <v>58.449082072148371</v>
      </c>
      <c r="BE2712" s="52"/>
    </row>
    <row r="2713" spans="4:57" x14ac:dyDescent="0.55000000000000004">
      <c r="D2713" s="6">
        <v>0.17721336023893219</v>
      </c>
      <c r="E2713" s="6">
        <f t="shared" si="132"/>
        <v>103.69814695023496</v>
      </c>
      <c r="AD2713" s="6">
        <v>103.69814695023496</v>
      </c>
      <c r="AE2713" s="6">
        <f t="shared" si="133"/>
        <v>31.109444085070486</v>
      </c>
      <c r="BE2713" s="52"/>
    </row>
    <row r="2714" spans="4:57" x14ac:dyDescent="0.55000000000000004">
      <c r="D2714" s="6">
        <v>0.67763520721446147</v>
      </c>
      <c r="E2714" s="6">
        <f t="shared" si="132"/>
        <v>173.05481016450034</v>
      </c>
      <c r="AD2714" s="6">
        <v>173.05481016450034</v>
      </c>
      <c r="AE2714" s="6">
        <f t="shared" si="133"/>
        <v>51.9164430493501</v>
      </c>
      <c r="BE2714" s="52"/>
    </row>
    <row r="2715" spans="4:57" x14ac:dyDescent="0.55000000000000004">
      <c r="D2715" s="6">
        <v>1.0474234682873673E-2</v>
      </c>
      <c r="E2715" s="6">
        <f t="shared" si="132"/>
        <v>34.55440396952018</v>
      </c>
      <c r="AD2715" s="6">
        <v>34.55440396952018</v>
      </c>
      <c r="AE2715" s="6">
        <f t="shared" si="133"/>
        <v>10.366321190856054</v>
      </c>
      <c r="BE2715" s="52"/>
    </row>
    <row r="2716" spans="4:57" x14ac:dyDescent="0.55000000000000004">
      <c r="D2716" s="6">
        <v>2.7278812776769801E-3</v>
      </c>
      <c r="E2716" s="6">
        <f t="shared" si="132"/>
        <v>11.059261438982816</v>
      </c>
      <c r="AD2716" s="6">
        <v>11.059261438982816</v>
      </c>
      <c r="AE2716" s="6">
        <f t="shared" si="133"/>
        <v>3.3177784316948444</v>
      </c>
      <c r="BE2716" s="52"/>
    </row>
    <row r="2717" spans="4:57" x14ac:dyDescent="0.55000000000000004">
      <c r="D2717" s="6">
        <v>0.93215589402666776</v>
      </c>
      <c r="E2717" s="6">
        <f t="shared" si="132"/>
        <v>224.60208536460692</v>
      </c>
      <c r="AD2717" s="6">
        <v>224.60208536460692</v>
      </c>
      <c r="AE2717" s="6">
        <f t="shared" si="133"/>
        <v>67.380625609382079</v>
      </c>
      <c r="BE2717" s="52"/>
    </row>
    <row r="2718" spans="4:57" x14ac:dyDescent="0.55000000000000004">
      <c r="D2718" s="6">
        <v>0.1316096664347286</v>
      </c>
      <c r="E2718" s="6">
        <f t="shared" si="132"/>
        <v>94.059280674123215</v>
      </c>
      <c r="AD2718" s="6">
        <v>94.059280674123215</v>
      </c>
      <c r="AE2718" s="6">
        <f t="shared" si="133"/>
        <v>28.217784202236963</v>
      </c>
      <c r="BE2718" s="52"/>
    </row>
    <row r="2719" spans="4:57" x14ac:dyDescent="0.55000000000000004">
      <c r="D2719" s="6">
        <v>0.5845187446602147</v>
      </c>
      <c r="E2719" s="6">
        <f t="shared" si="132"/>
        <v>160.67336380998981</v>
      </c>
      <c r="AD2719" s="6">
        <v>160.67336380998981</v>
      </c>
      <c r="AE2719" s="6">
        <f t="shared" si="133"/>
        <v>48.202009142996943</v>
      </c>
      <c r="BE2719" s="52"/>
    </row>
    <row r="2720" spans="4:57" x14ac:dyDescent="0.55000000000000004">
      <c r="D2720" s="6">
        <v>0.10029219096222097</v>
      </c>
      <c r="E2720" s="6">
        <f t="shared" si="132"/>
        <v>86.005579156453408</v>
      </c>
      <c r="AD2720" s="6">
        <v>86.005579156453408</v>
      </c>
      <c r="AE2720" s="6">
        <f t="shared" si="133"/>
        <v>25.801673746936022</v>
      </c>
      <c r="BE2720" s="52"/>
    </row>
    <row r="2721" spans="4:57" x14ac:dyDescent="0.55000000000000004">
      <c r="D2721" s="6">
        <v>0.43633397411271313</v>
      </c>
      <c r="E2721" s="6">
        <f t="shared" si="132"/>
        <v>141.98647196447979</v>
      </c>
      <c r="AD2721" s="6">
        <v>141.98647196447979</v>
      </c>
      <c r="AE2721" s="6">
        <f t="shared" si="133"/>
        <v>42.595941589343937</v>
      </c>
      <c r="BE2721" s="52"/>
    </row>
    <row r="2722" spans="4:57" x14ac:dyDescent="0.55000000000000004">
      <c r="D2722" s="6">
        <v>0.78674871310438244</v>
      </c>
      <c r="E2722" s="6">
        <f t="shared" si="132"/>
        <v>189.75953559828238</v>
      </c>
      <c r="AD2722" s="6">
        <v>189.75953559828238</v>
      </c>
      <c r="AE2722" s="6">
        <f t="shared" si="133"/>
        <v>56.927860679484716</v>
      </c>
      <c r="BE2722" s="52"/>
    </row>
    <row r="2723" spans="4:57" x14ac:dyDescent="0.55000000000000004">
      <c r="D2723" s="6">
        <v>2.7310058816860217E-2</v>
      </c>
      <c r="E2723" s="6">
        <f t="shared" si="132"/>
        <v>53.90570549500579</v>
      </c>
      <c r="AD2723" s="6">
        <v>53.90570549500579</v>
      </c>
      <c r="AE2723" s="6">
        <f t="shared" si="133"/>
        <v>16.171711648501738</v>
      </c>
      <c r="BE2723" s="52"/>
    </row>
    <row r="2724" spans="4:57" x14ac:dyDescent="0.55000000000000004">
      <c r="D2724" s="6">
        <v>0.54983927629529572</v>
      </c>
      <c r="E2724" s="6">
        <f t="shared" si="132"/>
        <v>156.26276445901388</v>
      </c>
      <c r="AD2724" s="6">
        <v>156.26276445901388</v>
      </c>
      <c r="AE2724" s="6">
        <f t="shared" si="133"/>
        <v>46.878829337704161</v>
      </c>
      <c r="BE2724" s="52"/>
    </row>
    <row r="2725" spans="4:57" x14ac:dyDescent="0.55000000000000004">
      <c r="D2725" s="6">
        <v>0.98991990081964842</v>
      </c>
      <c r="E2725" s="6">
        <f t="shared" si="132"/>
        <v>266.1676485327838</v>
      </c>
      <c r="AD2725" s="6">
        <v>266.1676485327838</v>
      </c>
      <c r="AE2725" s="6">
        <f t="shared" si="133"/>
        <v>79.850294559835135</v>
      </c>
      <c r="BE2725" s="52"/>
    </row>
    <row r="2726" spans="4:57" x14ac:dyDescent="0.55000000000000004">
      <c r="D2726" s="6">
        <v>0.32845681806185811</v>
      </c>
      <c r="E2726" s="6">
        <f t="shared" si="132"/>
        <v>127.79108197723494</v>
      </c>
      <c r="AD2726" s="6">
        <v>127.79108197723494</v>
      </c>
      <c r="AE2726" s="6">
        <f t="shared" si="133"/>
        <v>38.337324593170479</v>
      </c>
      <c r="BE2726" s="52"/>
    </row>
    <row r="2727" spans="4:57" x14ac:dyDescent="0.55000000000000004">
      <c r="D2727" s="6">
        <v>0.56233628545959313</v>
      </c>
      <c r="E2727" s="6">
        <f t="shared" si="132"/>
        <v>157.84476087377786</v>
      </c>
      <c r="AD2727" s="6">
        <v>157.84476087377786</v>
      </c>
      <c r="AE2727" s="6">
        <f t="shared" si="133"/>
        <v>47.353428262133356</v>
      </c>
      <c r="BE2727" s="52"/>
    </row>
    <row r="2728" spans="4:57" x14ac:dyDescent="0.55000000000000004">
      <c r="D2728" s="6">
        <v>0.48898720182446265</v>
      </c>
      <c r="E2728" s="6">
        <f t="shared" si="132"/>
        <v>148.61957508887829</v>
      </c>
      <c r="AD2728" s="6">
        <v>148.61957508887829</v>
      </c>
      <c r="AE2728" s="6">
        <f t="shared" si="133"/>
        <v>44.585872526663486</v>
      </c>
      <c r="BE2728" s="52"/>
    </row>
    <row r="2729" spans="4:57" x14ac:dyDescent="0.55000000000000004">
      <c r="D2729" s="6">
        <v>5.0000545359503046E-2</v>
      </c>
      <c r="E2729" s="6">
        <f t="shared" si="132"/>
        <v>67.757583040725805</v>
      </c>
      <c r="AD2729" s="6">
        <v>67.757583040725805</v>
      </c>
      <c r="AE2729" s="6">
        <f t="shared" si="133"/>
        <v>20.327274912217742</v>
      </c>
      <c r="BE2729" s="52"/>
    </row>
    <row r="2730" spans="4:57" x14ac:dyDescent="0.55000000000000004">
      <c r="D2730" s="6">
        <v>0.60618196998134155</v>
      </c>
      <c r="E2730" s="6">
        <f t="shared" si="132"/>
        <v>163.469078962612</v>
      </c>
      <c r="AD2730" s="6">
        <v>163.469078962612</v>
      </c>
      <c r="AE2730" s="6">
        <f t="shared" si="133"/>
        <v>49.040723688783601</v>
      </c>
      <c r="BE2730" s="52"/>
    </row>
    <row r="2731" spans="4:57" x14ac:dyDescent="0.55000000000000004">
      <c r="D2731" s="6">
        <v>0.70047220968029389</v>
      </c>
      <c r="E2731" s="6">
        <f t="shared" si="132"/>
        <v>176.28795604869151</v>
      </c>
      <c r="AD2731" s="6">
        <v>176.28795604869151</v>
      </c>
      <c r="AE2731" s="6">
        <f t="shared" si="133"/>
        <v>52.886386814607455</v>
      </c>
      <c r="BE2731" s="52"/>
    </row>
    <row r="2732" spans="4:57" x14ac:dyDescent="0.55000000000000004">
      <c r="D2732" s="6">
        <v>0.88548090333812435</v>
      </c>
      <c r="E2732" s="6">
        <f t="shared" si="132"/>
        <v>210.14200634873555</v>
      </c>
      <c r="AD2732" s="6">
        <v>210.14200634873555</v>
      </c>
      <c r="AE2732" s="6">
        <f t="shared" si="133"/>
        <v>63.04260190462066</v>
      </c>
      <c r="BE2732" s="52"/>
    </row>
    <row r="2733" spans="4:57" x14ac:dyDescent="0.55000000000000004">
      <c r="D2733" s="6">
        <v>0.46423468945806279</v>
      </c>
      <c r="E2733" s="6">
        <f t="shared" si="132"/>
        <v>145.51146164939573</v>
      </c>
      <c r="AD2733" s="6">
        <v>145.51146164939573</v>
      </c>
      <c r="AE2733" s="6">
        <f t="shared" si="133"/>
        <v>43.653438494818715</v>
      </c>
      <c r="BE2733" s="52"/>
    </row>
    <row r="2734" spans="4:57" x14ac:dyDescent="0.55000000000000004">
      <c r="D2734" s="6">
        <v>9.276525980014505E-2</v>
      </c>
      <c r="E2734" s="6">
        <f t="shared" si="132"/>
        <v>83.804136147076889</v>
      </c>
      <c r="AD2734" s="6">
        <v>83.804136147076889</v>
      </c>
      <c r="AE2734" s="6">
        <f t="shared" si="133"/>
        <v>25.141240844123065</v>
      </c>
      <c r="BE2734" s="52"/>
    </row>
    <row r="2735" spans="4:57" x14ac:dyDescent="0.55000000000000004">
      <c r="D2735" s="6">
        <v>0.33175999920819044</v>
      </c>
      <c r="E2735" s="6">
        <f t="shared" si="132"/>
        <v>128.24707727355513</v>
      </c>
      <c r="AD2735" s="6">
        <v>128.24707727355513</v>
      </c>
      <c r="AE2735" s="6">
        <f t="shared" si="133"/>
        <v>38.474123182066542</v>
      </c>
      <c r="BE2735" s="52"/>
    </row>
    <row r="2736" spans="4:57" x14ac:dyDescent="0.55000000000000004">
      <c r="D2736" s="6">
        <v>0.85766726908826751</v>
      </c>
      <c r="E2736" s="6">
        <f t="shared" si="132"/>
        <v>203.49487352335672</v>
      </c>
      <c r="AD2736" s="6">
        <v>203.49487352335672</v>
      </c>
      <c r="AE2736" s="6">
        <f t="shared" si="133"/>
        <v>61.048462057007015</v>
      </c>
      <c r="BE2736" s="52"/>
    </row>
    <row r="2737" spans="4:57" x14ac:dyDescent="0.55000000000000004">
      <c r="D2737" s="6">
        <v>0.40543411278046548</v>
      </c>
      <c r="E2737" s="6">
        <f t="shared" si="132"/>
        <v>138.03469434650043</v>
      </c>
      <c r="AD2737" s="6">
        <v>138.03469434650043</v>
      </c>
      <c r="AE2737" s="6">
        <f t="shared" si="133"/>
        <v>41.410408303950128</v>
      </c>
      <c r="BE2737" s="52"/>
    </row>
    <row r="2738" spans="4:57" x14ac:dyDescent="0.55000000000000004">
      <c r="D2738" s="6">
        <v>0.19366322078108678</v>
      </c>
      <c r="E2738" s="6">
        <f t="shared" si="132"/>
        <v>106.77619842019632</v>
      </c>
      <c r="AD2738" s="6">
        <v>106.77619842019632</v>
      </c>
      <c r="AE2738" s="6">
        <f t="shared" si="133"/>
        <v>32.032859526058893</v>
      </c>
      <c r="BE2738" s="52"/>
    </row>
    <row r="2739" spans="4:57" x14ac:dyDescent="0.55000000000000004">
      <c r="D2739" s="6">
        <v>0.24568674183524453</v>
      </c>
      <c r="E2739" s="6">
        <f t="shared" si="132"/>
        <v>115.59370356566197</v>
      </c>
      <c r="AD2739" s="6">
        <v>115.59370356566197</v>
      </c>
      <c r="AE2739" s="6">
        <f t="shared" si="133"/>
        <v>34.678111069698588</v>
      </c>
      <c r="BE2739" s="52"/>
    </row>
    <row r="2740" spans="4:57" x14ac:dyDescent="0.55000000000000004">
      <c r="D2740" s="6">
        <v>0.56913975864429855</v>
      </c>
      <c r="E2740" s="6">
        <f t="shared" si="132"/>
        <v>158.70922397082333</v>
      </c>
      <c r="AD2740" s="6">
        <v>158.70922397082333</v>
      </c>
      <c r="AE2740" s="6">
        <f t="shared" si="133"/>
        <v>47.612767191246995</v>
      </c>
      <c r="BE2740" s="52"/>
    </row>
    <row r="2741" spans="4:57" x14ac:dyDescent="0.55000000000000004">
      <c r="D2741" s="6">
        <v>0.3928827266131153</v>
      </c>
      <c r="E2741" s="6">
        <f t="shared" si="132"/>
        <v>136.40932687377952</v>
      </c>
      <c r="AD2741" s="6">
        <v>136.40932687377952</v>
      </c>
      <c r="AE2741" s="6">
        <f t="shared" si="133"/>
        <v>40.922798062133857</v>
      </c>
      <c r="BE2741" s="52"/>
    </row>
    <row r="2742" spans="4:57" x14ac:dyDescent="0.55000000000000004">
      <c r="D2742" s="6">
        <v>0.15787326059143425</v>
      </c>
      <c r="E2742" s="6">
        <f t="shared" si="132"/>
        <v>99.838149625267789</v>
      </c>
      <c r="AD2742" s="6">
        <v>99.838149625267789</v>
      </c>
      <c r="AE2742" s="6">
        <f t="shared" si="133"/>
        <v>29.951444887580337</v>
      </c>
      <c r="BE2742" s="52"/>
    </row>
    <row r="2743" spans="4:57" x14ac:dyDescent="0.55000000000000004">
      <c r="D2743" s="6">
        <v>3.8615933247010958E-2</v>
      </c>
      <c r="E2743" s="6">
        <f t="shared" si="132"/>
        <v>61.65108618479313</v>
      </c>
      <c r="AD2743" s="6">
        <v>61.65108618479313</v>
      </c>
      <c r="AE2743" s="6">
        <f t="shared" si="133"/>
        <v>18.495325855437937</v>
      </c>
      <c r="BE2743" s="52"/>
    </row>
    <row r="2744" spans="4:57" x14ac:dyDescent="0.55000000000000004">
      <c r="D2744" s="6">
        <v>0.12125534678407979</v>
      </c>
      <c r="E2744" s="6">
        <f t="shared" si="132"/>
        <v>91.563284450675582</v>
      </c>
      <c r="AD2744" s="6">
        <v>91.563284450675582</v>
      </c>
      <c r="AE2744" s="6">
        <f t="shared" si="133"/>
        <v>27.468985335202674</v>
      </c>
      <c r="BE2744" s="52"/>
    </row>
    <row r="2745" spans="4:57" x14ac:dyDescent="0.55000000000000004">
      <c r="D2745" s="6">
        <v>0.70355924566887451</v>
      </c>
      <c r="E2745" s="6">
        <f t="shared" si="132"/>
        <v>176.73325138530709</v>
      </c>
      <c r="AD2745" s="6">
        <v>176.73325138530709</v>
      </c>
      <c r="AE2745" s="6">
        <f t="shared" si="133"/>
        <v>53.019975415592121</v>
      </c>
      <c r="BE2745" s="52"/>
    </row>
    <row r="2746" spans="4:57" x14ac:dyDescent="0.55000000000000004">
      <c r="D2746" s="6">
        <v>0.62947645547739273</v>
      </c>
      <c r="E2746" s="6">
        <f t="shared" si="132"/>
        <v>166.5233522795364</v>
      </c>
      <c r="AD2746" s="6">
        <v>166.5233522795364</v>
      </c>
      <c r="AE2746" s="6">
        <f t="shared" si="133"/>
        <v>49.95700568386092</v>
      </c>
      <c r="BE2746" s="52"/>
    </row>
    <row r="2747" spans="4:57" x14ac:dyDescent="0.55000000000000004">
      <c r="D2747" s="6">
        <v>0.52982595122823861</v>
      </c>
      <c r="E2747" s="6">
        <f t="shared" si="132"/>
        <v>153.74161780470598</v>
      </c>
      <c r="AD2747" s="6">
        <v>153.74161780470598</v>
      </c>
      <c r="AE2747" s="6">
        <f t="shared" si="133"/>
        <v>46.122485341411796</v>
      </c>
      <c r="BE2747" s="52"/>
    </row>
    <row r="2748" spans="4:57" x14ac:dyDescent="0.55000000000000004">
      <c r="D2748" s="6">
        <v>0.48244633173467233</v>
      </c>
      <c r="E2748" s="6">
        <f t="shared" si="132"/>
        <v>147.7992635668021</v>
      </c>
      <c r="AD2748" s="6">
        <v>147.7992635668021</v>
      </c>
      <c r="AE2748" s="6">
        <f t="shared" si="133"/>
        <v>44.339779070040628</v>
      </c>
      <c r="BE2748" s="52"/>
    </row>
    <row r="2749" spans="4:57" x14ac:dyDescent="0.55000000000000004">
      <c r="D2749" s="6">
        <v>0.23741575195678988</v>
      </c>
      <c r="E2749" s="6">
        <f t="shared" si="132"/>
        <v>114.26799858363131</v>
      </c>
      <c r="AD2749" s="6">
        <v>114.26799858363131</v>
      </c>
      <c r="AE2749" s="6">
        <f t="shared" si="133"/>
        <v>34.28039957508939</v>
      </c>
      <c r="BE2749" s="52"/>
    </row>
    <row r="2750" spans="4:57" x14ac:dyDescent="0.55000000000000004">
      <c r="D2750" s="6">
        <v>0.15977127243140388</v>
      </c>
      <c r="E2750" s="6">
        <f t="shared" si="132"/>
        <v>100.23008086216424</v>
      </c>
      <c r="AD2750" s="6">
        <v>100.23008086216424</v>
      </c>
      <c r="AE2750" s="6">
        <f t="shared" si="133"/>
        <v>30.069024258649272</v>
      </c>
      <c r="BE2750" s="52"/>
    </row>
    <row r="2751" spans="4:57" x14ac:dyDescent="0.55000000000000004">
      <c r="D2751" s="6">
        <v>0.170665668422048</v>
      </c>
      <c r="E2751" s="6">
        <f t="shared" si="132"/>
        <v>102.42309989560812</v>
      </c>
      <c r="AD2751" s="6">
        <v>102.42309989560812</v>
      </c>
      <c r="AE2751" s="6">
        <f t="shared" si="133"/>
        <v>30.726929968682434</v>
      </c>
      <c r="BE2751" s="52"/>
    </row>
    <row r="2752" spans="4:57" x14ac:dyDescent="0.55000000000000004">
      <c r="D2752" s="6">
        <v>9.3791530020440717E-2</v>
      </c>
      <c r="E2752" s="6">
        <f t="shared" si="132"/>
        <v>84.111859341822338</v>
      </c>
      <c r="AD2752" s="6">
        <v>84.111859341822338</v>
      </c>
      <c r="AE2752" s="6">
        <f t="shared" si="133"/>
        <v>25.233557802546702</v>
      </c>
      <c r="BE2752" s="52"/>
    </row>
    <row r="2753" spans="4:57" x14ac:dyDescent="0.55000000000000004">
      <c r="D2753" s="6">
        <v>0.12038357426431578</v>
      </c>
      <c r="E2753" s="6">
        <f t="shared" si="132"/>
        <v>91.346426773420546</v>
      </c>
      <c r="AD2753" s="6">
        <v>91.346426773420546</v>
      </c>
      <c r="AE2753" s="6">
        <f t="shared" si="133"/>
        <v>27.403928032026162</v>
      </c>
      <c r="BE2753" s="52"/>
    </row>
    <row r="2754" spans="4:57" x14ac:dyDescent="0.55000000000000004">
      <c r="D2754" s="6">
        <v>0.95144186305712553</v>
      </c>
      <c r="E2754" s="6">
        <f t="shared" si="132"/>
        <v>232.94988050474768</v>
      </c>
      <c r="AD2754" s="6">
        <v>232.94988050474768</v>
      </c>
      <c r="AE2754" s="6">
        <f t="shared" si="133"/>
        <v>69.884964151424299</v>
      </c>
      <c r="BE2754" s="52"/>
    </row>
    <row r="2755" spans="4:57" x14ac:dyDescent="0.55000000000000004">
      <c r="D2755" s="6">
        <v>0.9843769624151566</v>
      </c>
      <c r="E2755" s="6">
        <f t="shared" ref="E2755:E2818" si="134">_xlfn.NORM.INV(D2755,$B$1,$B$2)</f>
        <v>257.69623653737136</v>
      </c>
      <c r="AD2755" s="6">
        <v>257.69623653737136</v>
      </c>
      <c r="AE2755" s="6">
        <f t="shared" ref="AE2755:AE2818" si="135">AD2755*0.3</f>
        <v>77.308870961211412</v>
      </c>
      <c r="BE2755" s="52"/>
    </row>
    <row r="2756" spans="4:57" x14ac:dyDescent="0.55000000000000004">
      <c r="D2756" s="6">
        <v>0.31768582519225141</v>
      </c>
      <c r="E2756" s="6">
        <f t="shared" si="134"/>
        <v>126.29100674786579</v>
      </c>
      <c r="AD2756" s="6">
        <v>126.29100674786579</v>
      </c>
      <c r="AE2756" s="6">
        <f t="shared" si="135"/>
        <v>37.887302024359734</v>
      </c>
      <c r="BE2756" s="52"/>
    </row>
    <row r="2757" spans="4:57" x14ac:dyDescent="0.55000000000000004">
      <c r="D2757" s="6">
        <v>7.4863815837622361E-2</v>
      </c>
      <c r="E2757" s="6">
        <f t="shared" si="134"/>
        <v>77.975290334495796</v>
      </c>
      <c r="AD2757" s="6">
        <v>77.975290334495796</v>
      </c>
      <c r="AE2757" s="6">
        <f t="shared" si="135"/>
        <v>23.392587100348738</v>
      </c>
      <c r="BE2757" s="52"/>
    </row>
    <row r="2758" spans="4:57" x14ac:dyDescent="0.55000000000000004">
      <c r="D2758" s="6">
        <v>0.58743632084831721</v>
      </c>
      <c r="E2758" s="6">
        <f t="shared" si="134"/>
        <v>161.04775728577997</v>
      </c>
      <c r="AD2758" s="6">
        <v>161.04775728577997</v>
      </c>
      <c r="AE2758" s="6">
        <f t="shared" si="135"/>
        <v>48.314327185733987</v>
      </c>
      <c r="BE2758" s="52"/>
    </row>
    <row r="2759" spans="4:57" x14ac:dyDescent="0.55000000000000004">
      <c r="D2759" s="6">
        <v>0.21920980928239409</v>
      </c>
      <c r="E2759" s="6">
        <f t="shared" si="134"/>
        <v>111.25676547773537</v>
      </c>
      <c r="AD2759" s="6">
        <v>111.25676547773537</v>
      </c>
      <c r="AE2759" s="6">
        <f t="shared" si="135"/>
        <v>33.377029643320611</v>
      </c>
      <c r="BE2759" s="52"/>
    </row>
    <row r="2760" spans="4:57" x14ac:dyDescent="0.55000000000000004">
      <c r="D2760" s="6">
        <v>0.18863498033899906</v>
      </c>
      <c r="E2760" s="6">
        <f t="shared" si="134"/>
        <v>105.85311756535771</v>
      </c>
      <c r="AD2760" s="6">
        <v>105.85311756535771</v>
      </c>
      <c r="AE2760" s="6">
        <f t="shared" si="135"/>
        <v>31.75593526960731</v>
      </c>
      <c r="BE2760" s="52"/>
    </row>
    <row r="2761" spans="4:57" x14ac:dyDescent="0.55000000000000004">
      <c r="D2761" s="6">
        <v>0.71171982267869605</v>
      </c>
      <c r="E2761" s="6">
        <f t="shared" si="134"/>
        <v>177.92079963359279</v>
      </c>
      <c r="AD2761" s="6">
        <v>177.92079963359279</v>
      </c>
      <c r="AE2761" s="6">
        <f t="shared" si="135"/>
        <v>53.376239890077834</v>
      </c>
      <c r="BE2761" s="52"/>
    </row>
    <row r="2762" spans="4:57" x14ac:dyDescent="0.55000000000000004">
      <c r="D2762" s="6">
        <v>0.19316602542351435</v>
      </c>
      <c r="E2762" s="6">
        <f t="shared" si="134"/>
        <v>106.68558226717678</v>
      </c>
      <c r="AD2762" s="6">
        <v>106.68558226717678</v>
      </c>
      <c r="AE2762" s="6">
        <f t="shared" si="135"/>
        <v>32.005674680153035</v>
      </c>
      <c r="BE2762" s="52"/>
    </row>
    <row r="2763" spans="4:57" x14ac:dyDescent="0.55000000000000004">
      <c r="D2763" s="6">
        <v>0.70546514953288475</v>
      </c>
      <c r="E2763" s="6">
        <f t="shared" si="134"/>
        <v>177.00923225045292</v>
      </c>
      <c r="AD2763" s="6">
        <v>177.00923225045292</v>
      </c>
      <c r="AE2763" s="6">
        <f t="shared" si="135"/>
        <v>53.102769675135875</v>
      </c>
      <c r="BE2763" s="52"/>
    </row>
    <row r="2764" spans="4:57" x14ac:dyDescent="0.55000000000000004">
      <c r="D2764" s="6">
        <v>0.67734393500821344</v>
      </c>
      <c r="E2764" s="6">
        <f t="shared" si="134"/>
        <v>173.01421770615411</v>
      </c>
      <c r="AD2764" s="6">
        <v>173.01421770615411</v>
      </c>
      <c r="AE2764" s="6">
        <f t="shared" si="135"/>
        <v>51.904265311846231</v>
      </c>
      <c r="BE2764" s="52"/>
    </row>
    <row r="2765" spans="4:57" x14ac:dyDescent="0.55000000000000004">
      <c r="D2765" s="6">
        <v>0.78250940417013481</v>
      </c>
      <c r="E2765" s="6">
        <f t="shared" si="134"/>
        <v>189.03481037963058</v>
      </c>
      <c r="AD2765" s="6">
        <v>189.03481037963058</v>
      </c>
      <c r="AE2765" s="6">
        <f t="shared" si="135"/>
        <v>56.710443113889177</v>
      </c>
      <c r="BE2765" s="52"/>
    </row>
    <row r="2766" spans="4:57" x14ac:dyDescent="0.55000000000000004">
      <c r="D2766" s="6">
        <v>0.19416132099859329</v>
      </c>
      <c r="E2766" s="6">
        <f t="shared" si="134"/>
        <v>106.86683735409579</v>
      </c>
      <c r="AD2766" s="6">
        <v>106.86683735409579</v>
      </c>
      <c r="AE2766" s="6">
        <f t="shared" si="135"/>
        <v>32.060051206228735</v>
      </c>
      <c r="BE2766" s="52"/>
    </row>
    <row r="2767" spans="4:57" x14ac:dyDescent="0.55000000000000004">
      <c r="D2767" s="6">
        <v>0.67577727391435993</v>
      </c>
      <c r="E2767" s="6">
        <f t="shared" si="134"/>
        <v>172.79614287094796</v>
      </c>
      <c r="AD2767" s="6">
        <v>172.79614287094796</v>
      </c>
      <c r="AE2767" s="6">
        <f t="shared" si="135"/>
        <v>51.838842861284384</v>
      </c>
      <c r="BE2767" s="52"/>
    </row>
    <row r="2768" spans="4:57" x14ac:dyDescent="0.55000000000000004">
      <c r="D2768" s="6">
        <v>0.10063779495271619</v>
      </c>
      <c r="E2768" s="6">
        <f t="shared" si="134"/>
        <v>86.103709971644506</v>
      </c>
      <c r="AD2768" s="6">
        <v>86.103709971644506</v>
      </c>
      <c r="AE2768" s="6">
        <f t="shared" si="135"/>
        <v>25.831112991493352</v>
      </c>
      <c r="BE2768" s="52"/>
    </row>
    <row r="2769" spans="4:57" x14ac:dyDescent="0.55000000000000004">
      <c r="D2769" s="6">
        <v>0.85091364932628122</v>
      </c>
      <c r="E2769" s="6">
        <f t="shared" si="134"/>
        <v>202.01799750018719</v>
      </c>
      <c r="AD2769" s="6">
        <v>202.01799750018719</v>
      </c>
      <c r="AE2769" s="6">
        <f t="shared" si="135"/>
        <v>60.605399250056152</v>
      </c>
      <c r="BE2769" s="52"/>
    </row>
    <row r="2770" spans="4:57" x14ac:dyDescent="0.55000000000000004">
      <c r="D2770" s="6">
        <v>0.68658803223712772</v>
      </c>
      <c r="E2770" s="6">
        <f t="shared" si="134"/>
        <v>174.31010126650409</v>
      </c>
      <c r="AD2770" s="6">
        <v>174.31010126650409</v>
      </c>
      <c r="AE2770" s="6">
        <f t="shared" si="135"/>
        <v>52.293030379951226</v>
      </c>
      <c r="BE2770" s="52"/>
    </row>
    <row r="2771" spans="4:57" x14ac:dyDescent="0.55000000000000004">
      <c r="D2771" s="6">
        <v>0.3108229084960118</v>
      </c>
      <c r="E2771" s="6">
        <f t="shared" si="134"/>
        <v>125.32404283992109</v>
      </c>
      <c r="AD2771" s="6">
        <v>125.32404283992109</v>
      </c>
      <c r="AE2771" s="6">
        <f t="shared" si="135"/>
        <v>37.597212851976323</v>
      </c>
      <c r="BE2771" s="52"/>
    </row>
    <row r="2772" spans="4:57" x14ac:dyDescent="0.55000000000000004">
      <c r="D2772" s="6">
        <v>3.4726277146025719E-2</v>
      </c>
      <c r="E2772" s="6">
        <f t="shared" si="134"/>
        <v>59.226774210567115</v>
      </c>
      <c r="AD2772" s="6">
        <v>59.226774210567115</v>
      </c>
      <c r="AE2772" s="6">
        <f t="shared" si="135"/>
        <v>17.768032263170134</v>
      </c>
      <c r="BE2772" s="52"/>
    </row>
    <row r="2773" spans="4:57" x14ac:dyDescent="0.55000000000000004">
      <c r="D2773" s="6">
        <v>0.84742862068341829</v>
      </c>
      <c r="E2773" s="6">
        <f t="shared" si="134"/>
        <v>201.27336377818332</v>
      </c>
      <c r="AD2773" s="6">
        <v>201.27336377818332</v>
      </c>
      <c r="AE2773" s="6">
        <f t="shared" si="135"/>
        <v>60.382009133454993</v>
      </c>
      <c r="BE2773" s="52"/>
    </row>
    <row r="2774" spans="4:57" x14ac:dyDescent="0.55000000000000004">
      <c r="D2774" s="6">
        <v>0.37783275269316363</v>
      </c>
      <c r="E2774" s="6">
        <f t="shared" si="134"/>
        <v>134.44111306071014</v>
      </c>
      <c r="AD2774" s="6">
        <v>134.44111306071014</v>
      </c>
      <c r="AE2774" s="6">
        <f t="shared" si="135"/>
        <v>40.332333918213038</v>
      </c>
      <c r="BE2774" s="52"/>
    </row>
    <row r="2775" spans="4:57" x14ac:dyDescent="0.55000000000000004">
      <c r="D2775" s="6">
        <v>0.65058865349877537</v>
      </c>
      <c r="E2775" s="6">
        <f t="shared" si="134"/>
        <v>169.34550977276263</v>
      </c>
      <c r="AD2775" s="6">
        <v>169.34550977276263</v>
      </c>
      <c r="AE2775" s="6">
        <f t="shared" si="135"/>
        <v>50.803652931828786</v>
      </c>
      <c r="BE2775" s="52"/>
    </row>
    <row r="2776" spans="4:57" x14ac:dyDescent="0.55000000000000004">
      <c r="D2776" s="6">
        <v>0.95862934298384483</v>
      </c>
      <c r="E2776" s="6">
        <f t="shared" si="134"/>
        <v>236.74985636614713</v>
      </c>
      <c r="AD2776" s="6">
        <v>236.74985636614713</v>
      </c>
      <c r="AE2776" s="6">
        <f t="shared" si="135"/>
        <v>71.024956909844136</v>
      </c>
      <c r="BE2776" s="52"/>
    </row>
    <row r="2777" spans="4:57" x14ac:dyDescent="0.55000000000000004">
      <c r="D2777" s="6">
        <v>0.32451058367484154</v>
      </c>
      <c r="E2777" s="6">
        <f t="shared" si="134"/>
        <v>127.24387886056979</v>
      </c>
      <c r="AD2777" s="6">
        <v>127.24387886056979</v>
      </c>
      <c r="AE2777" s="6">
        <f t="shared" si="135"/>
        <v>38.173163658170935</v>
      </c>
      <c r="BE2777" s="52"/>
    </row>
    <row r="2778" spans="4:57" x14ac:dyDescent="0.55000000000000004">
      <c r="D2778" s="6">
        <v>0.53485424964317518</v>
      </c>
      <c r="E2778" s="6">
        <f t="shared" si="134"/>
        <v>154.37390447435476</v>
      </c>
      <c r="AD2778" s="6">
        <v>154.37390447435476</v>
      </c>
      <c r="AE2778" s="6">
        <f t="shared" si="135"/>
        <v>46.312171342306428</v>
      </c>
      <c r="BE2778" s="52"/>
    </row>
    <row r="2779" spans="4:57" x14ac:dyDescent="0.55000000000000004">
      <c r="D2779" s="6">
        <v>0.65480418600037238</v>
      </c>
      <c r="E2779" s="6">
        <f t="shared" si="134"/>
        <v>169.91618260522552</v>
      </c>
      <c r="AD2779" s="6">
        <v>169.91618260522552</v>
      </c>
      <c r="AE2779" s="6">
        <f t="shared" si="135"/>
        <v>50.97485478156765</v>
      </c>
      <c r="BE2779" s="52"/>
    </row>
    <row r="2780" spans="4:57" x14ac:dyDescent="0.55000000000000004">
      <c r="D2780" s="6">
        <v>2.5875828649040478E-2</v>
      </c>
      <c r="E2780" s="6">
        <f t="shared" si="134"/>
        <v>52.740309802649847</v>
      </c>
      <c r="AD2780" s="6">
        <v>52.740309802649847</v>
      </c>
      <c r="AE2780" s="6">
        <f t="shared" si="135"/>
        <v>15.822092940794953</v>
      </c>
      <c r="BE2780" s="52"/>
    </row>
    <row r="2781" spans="4:57" x14ac:dyDescent="0.55000000000000004">
      <c r="D2781" s="6">
        <v>0.23112708470165078</v>
      </c>
      <c r="E2781" s="6">
        <f t="shared" si="134"/>
        <v>113.24299455809501</v>
      </c>
      <c r="AD2781" s="6">
        <v>113.24299455809501</v>
      </c>
      <c r="AE2781" s="6">
        <f t="shared" si="135"/>
        <v>33.972898367428499</v>
      </c>
      <c r="BE2781" s="52"/>
    </row>
    <row r="2782" spans="4:57" x14ac:dyDescent="0.55000000000000004">
      <c r="D2782" s="6">
        <v>0.50277478324169467</v>
      </c>
      <c r="E2782" s="6">
        <f t="shared" si="134"/>
        <v>150.34777031051306</v>
      </c>
      <c r="AD2782" s="6">
        <v>150.34777031051306</v>
      </c>
      <c r="AE2782" s="6">
        <f t="shared" si="135"/>
        <v>45.104331093153917</v>
      </c>
      <c r="BE2782" s="52"/>
    </row>
    <row r="2783" spans="4:57" x14ac:dyDescent="0.55000000000000004">
      <c r="D2783" s="6">
        <v>0.59719893435952787</v>
      </c>
      <c r="E2783" s="6">
        <f t="shared" si="134"/>
        <v>162.30517386971206</v>
      </c>
      <c r="AD2783" s="6">
        <v>162.30517386971206</v>
      </c>
      <c r="AE2783" s="6">
        <f t="shared" si="135"/>
        <v>48.691552160913616</v>
      </c>
      <c r="BE2783" s="52"/>
    </row>
    <row r="2784" spans="4:57" x14ac:dyDescent="0.55000000000000004">
      <c r="D2784" s="6">
        <v>6.1111316410731975E-2</v>
      </c>
      <c r="E2784" s="6">
        <f t="shared" si="134"/>
        <v>72.724433977114288</v>
      </c>
      <c r="AD2784" s="6">
        <v>72.724433977114288</v>
      </c>
      <c r="AE2784" s="6">
        <f t="shared" si="135"/>
        <v>21.817330193134286</v>
      </c>
      <c r="BE2784" s="52"/>
    </row>
    <row r="2785" spans="4:57" x14ac:dyDescent="0.55000000000000004">
      <c r="D2785" s="6">
        <v>0.45921729218130469</v>
      </c>
      <c r="E2785" s="6">
        <f t="shared" si="134"/>
        <v>144.87971026579518</v>
      </c>
      <c r="AD2785" s="6">
        <v>144.87971026579518</v>
      </c>
      <c r="AE2785" s="6">
        <f t="shared" si="135"/>
        <v>43.463913079738553</v>
      </c>
      <c r="BE2785" s="52"/>
    </row>
    <row r="2786" spans="4:57" x14ac:dyDescent="0.55000000000000004">
      <c r="D2786" s="6">
        <v>0.96712900527042089</v>
      </c>
      <c r="E2786" s="6">
        <f t="shared" si="134"/>
        <v>242.00894064753786</v>
      </c>
      <c r="AD2786" s="6">
        <v>242.00894064753786</v>
      </c>
      <c r="AE2786" s="6">
        <f t="shared" si="135"/>
        <v>72.602682194261348</v>
      </c>
      <c r="BE2786" s="52"/>
    </row>
    <row r="2787" spans="4:57" x14ac:dyDescent="0.55000000000000004">
      <c r="D2787" s="6">
        <v>0.37389741499238738</v>
      </c>
      <c r="E2787" s="6">
        <f t="shared" si="134"/>
        <v>133.92257933657015</v>
      </c>
      <c r="AD2787" s="6">
        <v>133.92257933657015</v>
      </c>
      <c r="AE2787" s="6">
        <f t="shared" si="135"/>
        <v>40.176773800971041</v>
      </c>
      <c r="BE2787" s="52"/>
    </row>
    <row r="2788" spans="4:57" x14ac:dyDescent="0.55000000000000004">
      <c r="D2788" s="6">
        <v>0.69107379733906793</v>
      </c>
      <c r="E2788" s="6">
        <f t="shared" si="134"/>
        <v>174.94481751581981</v>
      </c>
      <c r="AD2788" s="6">
        <v>174.94481751581981</v>
      </c>
      <c r="AE2788" s="6">
        <f t="shared" si="135"/>
        <v>52.483445254745938</v>
      </c>
      <c r="BE2788" s="52"/>
    </row>
    <row r="2789" spans="4:57" x14ac:dyDescent="0.55000000000000004">
      <c r="D2789" s="6">
        <v>0.16661323680001516</v>
      </c>
      <c r="E2789" s="6">
        <f t="shared" si="134"/>
        <v>101.6182282401535</v>
      </c>
      <c r="AD2789" s="6">
        <v>101.6182282401535</v>
      </c>
      <c r="AE2789" s="6">
        <f t="shared" si="135"/>
        <v>30.485468472046048</v>
      </c>
      <c r="BE2789" s="52"/>
    </row>
    <row r="2790" spans="4:57" x14ac:dyDescent="0.55000000000000004">
      <c r="D2790" s="6">
        <v>0.68923193441099906</v>
      </c>
      <c r="E2790" s="6">
        <f t="shared" si="134"/>
        <v>174.68372116279281</v>
      </c>
      <c r="AD2790" s="6">
        <v>174.68372116279281</v>
      </c>
      <c r="AE2790" s="6">
        <f t="shared" si="135"/>
        <v>52.405116348837844</v>
      </c>
      <c r="BE2790" s="52"/>
    </row>
    <row r="2791" spans="4:57" x14ac:dyDescent="0.55000000000000004">
      <c r="D2791" s="6">
        <v>0.42240889992501618</v>
      </c>
      <c r="E2791" s="6">
        <f t="shared" si="134"/>
        <v>140.21326351857334</v>
      </c>
      <c r="AD2791" s="6">
        <v>140.21326351857334</v>
      </c>
      <c r="AE2791" s="6">
        <f t="shared" si="135"/>
        <v>42.063979055571998</v>
      </c>
      <c r="BE2791" s="52"/>
    </row>
    <row r="2792" spans="4:57" x14ac:dyDescent="0.55000000000000004">
      <c r="D2792" s="6">
        <v>0.56772891710685203</v>
      </c>
      <c r="E2792" s="6">
        <f t="shared" si="134"/>
        <v>158.52975406485282</v>
      </c>
      <c r="AD2792" s="6">
        <v>158.52975406485282</v>
      </c>
      <c r="AE2792" s="6">
        <f t="shared" si="135"/>
        <v>47.558926219455849</v>
      </c>
      <c r="BE2792" s="52"/>
    </row>
    <row r="2793" spans="4:57" x14ac:dyDescent="0.55000000000000004">
      <c r="D2793" s="6">
        <v>0.93202118936337275</v>
      </c>
      <c r="E2793" s="6">
        <f t="shared" si="134"/>
        <v>224.55073771618868</v>
      </c>
      <c r="AD2793" s="6">
        <v>224.55073771618868</v>
      </c>
      <c r="AE2793" s="6">
        <f t="shared" si="135"/>
        <v>67.365221314856598</v>
      </c>
      <c r="BE2793" s="52"/>
    </row>
    <row r="2794" spans="4:57" x14ac:dyDescent="0.55000000000000004">
      <c r="D2794" s="6">
        <v>0.77944246048449595</v>
      </c>
      <c r="E2794" s="6">
        <f t="shared" si="134"/>
        <v>188.51557982956277</v>
      </c>
      <c r="AD2794" s="6">
        <v>188.51557982956277</v>
      </c>
      <c r="AE2794" s="6">
        <f t="shared" si="135"/>
        <v>56.554673948868832</v>
      </c>
      <c r="BE2794" s="52"/>
    </row>
    <row r="2795" spans="4:57" x14ac:dyDescent="0.55000000000000004">
      <c r="D2795" s="6">
        <v>0.33495418233567109</v>
      </c>
      <c r="E2795" s="6">
        <f t="shared" si="134"/>
        <v>128.68631122581561</v>
      </c>
      <c r="AD2795" s="6">
        <v>128.68631122581561</v>
      </c>
      <c r="AE2795" s="6">
        <f t="shared" si="135"/>
        <v>38.605893367744684</v>
      </c>
      <c r="BE2795" s="52"/>
    </row>
    <row r="2796" spans="4:57" x14ac:dyDescent="0.55000000000000004">
      <c r="D2796" s="6">
        <v>8.6417601783605691E-2</v>
      </c>
      <c r="E2796" s="6">
        <f t="shared" si="134"/>
        <v>81.842493981930104</v>
      </c>
      <c r="AD2796" s="6">
        <v>81.842493981930104</v>
      </c>
      <c r="AE2796" s="6">
        <f t="shared" si="135"/>
        <v>24.552748194579031</v>
      </c>
      <c r="BE2796" s="52"/>
    </row>
    <row r="2797" spans="4:57" x14ac:dyDescent="0.55000000000000004">
      <c r="D2797" s="6">
        <v>5.209244955092418E-2</v>
      </c>
      <c r="E2797" s="6">
        <f t="shared" si="134"/>
        <v>68.755241864952637</v>
      </c>
      <c r="AD2797" s="6">
        <v>68.755241864952637</v>
      </c>
      <c r="AE2797" s="6">
        <f t="shared" si="135"/>
        <v>20.62657255948579</v>
      </c>
      <c r="BE2797" s="52"/>
    </row>
    <row r="2798" spans="4:57" x14ac:dyDescent="0.55000000000000004">
      <c r="D2798" s="6">
        <v>2.4683272452841409E-2</v>
      </c>
      <c r="E2798" s="6">
        <f t="shared" si="134"/>
        <v>51.729388407257346</v>
      </c>
      <c r="AD2798" s="6">
        <v>51.729388407257346</v>
      </c>
      <c r="AE2798" s="6">
        <f t="shared" si="135"/>
        <v>15.518816522177204</v>
      </c>
      <c r="BE2798" s="52"/>
    </row>
    <row r="2799" spans="4:57" x14ac:dyDescent="0.55000000000000004">
      <c r="D2799" s="6">
        <v>0.50076820654688936</v>
      </c>
      <c r="E2799" s="6">
        <f t="shared" si="134"/>
        <v>150.09628047206033</v>
      </c>
      <c r="AD2799" s="6">
        <v>150.09628047206033</v>
      </c>
      <c r="AE2799" s="6">
        <f t="shared" si="135"/>
        <v>45.0288841416181</v>
      </c>
      <c r="BE2799" s="52"/>
    </row>
    <row r="2800" spans="4:57" x14ac:dyDescent="0.55000000000000004">
      <c r="D2800" s="6">
        <v>0.79680451051464452</v>
      </c>
      <c r="E2800" s="6">
        <f t="shared" si="134"/>
        <v>191.51307248055025</v>
      </c>
      <c r="AD2800" s="6">
        <v>191.51307248055025</v>
      </c>
      <c r="AE2800" s="6">
        <f t="shared" si="135"/>
        <v>57.453921744165072</v>
      </c>
      <c r="BE2800" s="52"/>
    </row>
    <row r="2801" spans="4:57" x14ac:dyDescent="0.55000000000000004">
      <c r="D2801" s="6">
        <v>0.85481423383819655</v>
      </c>
      <c r="E2801" s="6">
        <f t="shared" si="134"/>
        <v>202.86534641328498</v>
      </c>
      <c r="AD2801" s="6">
        <v>202.86534641328498</v>
      </c>
      <c r="AE2801" s="6">
        <f t="shared" si="135"/>
        <v>60.859603923985489</v>
      </c>
      <c r="BE2801" s="52"/>
    </row>
    <row r="2802" spans="4:57" x14ac:dyDescent="0.55000000000000004">
      <c r="D2802" s="6">
        <v>0.4886299200980786</v>
      </c>
      <c r="E2802" s="6">
        <f t="shared" si="134"/>
        <v>148.57477883596189</v>
      </c>
      <c r="AD2802" s="6">
        <v>148.57477883596189</v>
      </c>
      <c r="AE2802" s="6">
        <f t="shared" si="135"/>
        <v>44.572433650788568</v>
      </c>
      <c r="BE2802" s="52"/>
    </row>
    <row r="2803" spans="4:57" x14ac:dyDescent="0.55000000000000004">
      <c r="D2803" s="6">
        <v>0.43616063951587947</v>
      </c>
      <c r="E2803" s="6">
        <f t="shared" si="134"/>
        <v>141.96446610629013</v>
      </c>
      <c r="AD2803" s="6">
        <v>141.96446610629013</v>
      </c>
      <c r="AE2803" s="6">
        <f t="shared" si="135"/>
        <v>42.589339831887038</v>
      </c>
      <c r="BE2803" s="52"/>
    </row>
    <row r="2804" spans="4:57" x14ac:dyDescent="0.55000000000000004">
      <c r="D2804" s="6">
        <v>0.90568205705805882</v>
      </c>
      <c r="E2804" s="6">
        <f t="shared" si="134"/>
        <v>215.73126159060575</v>
      </c>
      <c r="AD2804" s="6">
        <v>215.73126159060575</v>
      </c>
      <c r="AE2804" s="6">
        <f t="shared" si="135"/>
        <v>64.719378477181721</v>
      </c>
      <c r="BE2804" s="52"/>
    </row>
    <row r="2805" spans="4:57" x14ac:dyDescent="0.55000000000000004">
      <c r="D2805" s="6">
        <v>0.95949001642310283</v>
      </c>
      <c r="E2805" s="6">
        <f t="shared" si="134"/>
        <v>237.23992008070525</v>
      </c>
      <c r="AD2805" s="6">
        <v>237.23992008070525</v>
      </c>
      <c r="AE2805" s="6">
        <f t="shared" si="135"/>
        <v>71.171976024211574</v>
      </c>
      <c r="BE2805" s="52"/>
    </row>
    <row r="2806" spans="4:57" x14ac:dyDescent="0.55000000000000004">
      <c r="D2806" s="6">
        <v>0.22590361354765287</v>
      </c>
      <c r="E2806" s="6">
        <f t="shared" si="134"/>
        <v>112.37972392170629</v>
      </c>
      <c r="AD2806" s="6">
        <v>112.37972392170629</v>
      </c>
      <c r="AE2806" s="6">
        <f t="shared" si="135"/>
        <v>33.713917176511885</v>
      </c>
      <c r="BE2806" s="52"/>
    </row>
    <row r="2807" spans="4:57" x14ac:dyDescent="0.55000000000000004">
      <c r="D2807" s="6">
        <v>0.52399991507704313</v>
      </c>
      <c r="E2807" s="6">
        <f t="shared" si="134"/>
        <v>153.00975992363286</v>
      </c>
      <c r="AD2807" s="6">
        <v>153.00975992363286</v>
      </c>
      <c r="AE2807" s="6">
        <f t="shared" si="135"/>
        <v>45.902927977089853</v>
      </c>
      <c r="BE2807" s="52"/>
    </row>
    <row r="2808" spans="4:57" x14ac:dyDescent="0.55000000000000004">
      <c r="D2808" s="6">
        <v>0.68981033385135038</v>
      </c>
      <c r="E2808" s="6">
        <f t="shared" si="134"/>
        <v>174.76564033161461</v>
      </c>
      <c r="AD2808" s="6">
        <v>174.76564033161461</v>
      </c>
      <c r="AE2808" s="6">
        <f t="shared" si="135"/>
        <v>52.429692099484377</v>
      </c>
      <c r="BE2808" s="52"/>
    </row>
    <row r="2809" spans="4:57" x14ac:dyDescent="0.55000000000000004">
      <c r="D2809" s="6">
        <v>0.27640199921968001</v>
      </c>
      <c r="E2809" s="6">
        <f t="shared" si="134"/>
        <v>120.32181742570664</v>
      </c>
      <c r="AD2809" s="6">
        <v>120.32181742570664</v>
      </c>
      <c r="AE2809" s="6">
        <f t="shared" si="135"/>
        <v>36.096545227711992</v>
      </c>
      <c r="BE2809" s="52"/>
    </row>
    <row r="2810" spans="4:57" x14ac:dyDescent="0.55000000000000004">
      <c r="D2810" s="6">
        <v>4.1969494112138128E-2</v>
      </c>
      <c r="E2810" s="6">
        <f t="shared" si="134"/>
        <v>63.586265422009603</v>
      </c>
      <c r="AD2810" s="6">
        <v>63.586265422009603</v>
      </c>
      <c r="AE2810" s="6">
        <f t="shared" si="135"/>
        <v>19.07587962660288</v>
      </c>
      <c r="BE2810" s="52"/>
    </row>
    <row r="2811" spans="4:57" x14ac:dyDescent="0.55000000000000004">
      <c r="D2811" s="6">
        <v>0.60148119623877061</v>
      </c>
      <c r="E2811" s="6">
        <f t="shared" si="134"/>
        <v>162.8591434739638</v>
      </c>
      <c r="AD2811" s="6">
        <v>162.8591434739638</v>
      </c>
      <c r="AE2811" s="6">
        <f t="shared" si="135"/>
        <v>48.857743042189135</v>
      </c>
      <c r="BE2811" s="52"/>
    </row>
    <row r="2812" spans="4:57" x14ac:dyDescent="0.55000000000000004">
      <c r="D2812" s="6">
        <v>0.4990439752178123</v>
      </c>
      <c r="E2812" s="6">
        <f t="shared" si="134"/>
        <v>149.88017994780358</v>
      </c>
      <c r="AD2812" s="6">
        <v>149.88017994780358</v>
      </c>
      <c r="AE2812" s="6">
        <f t="shared" si="135"/>
        <v>44.964053984341071</v>
      </c>
      <c r="BE2812" s="52"/>
    </row>
    <row r="2813" spans="4:57" x14ac:dyDescent="0.55000000000000004">
      <c r="D2813" s="6">
        <v>0.89505782306178538</v>
      </c>
      <c r="E2813" s="6">
        <f t="shared" si="134"/>
        <v>212.69417490279542</v>
      </c>
      <c r="AD2813" s="6">
        <v>212.69417490279542</v>
      </c>
      <c r="AE2813" s="6">
        <f t="shared" si="135"/>
        <v>63.808252470838625</v>
      </c>
      <c r="BE2813" s="52"/>
    </row>
    <row r="2814" spans="4:57" x14ac:dyDescent="0.55000000000000004">
      <c r="D2814" s="6">
        <v>0.59630094205236117</v>
      </c>
      <c r="E2814" s="6">
        <f t="shared" si="134"/>
        <v>162.18919979305235</v>
      </c>
      <c r="AD2814" s="6">
        <v>162.18919979305235</v>
      </c>
      <c r="AE2814" s="6">
        <f t="shared" si="135"/>
        <v>48.656759937915702</v>
      </c>
      <c r="BE2814" s="52"/>
    </row>
    <row r="2815" spans="4:57" x14ac:dyDescent="0.55000000000000004">
      <c r="D2815" s="6">
        <v>0.67817639818500297</v>
      </c>
      <c r="E2815" s="6">
        <f t="shared" si="134"/>
        <v>173.13027234714622</v>
      </c>
      <c r="AD2815" s="6">
        <v>173.13027234714622</v>
      </c>
      <c r="AE2815" s="6">
        <f t="shared" si="135"/>
        <v>51.939081704143867</v>
      </c>
      <c r="BE2815" s="52"/>
    </row>
    <row r="2816" spans="4:57" x14ac:dyDescent="0.55000000000000004">
      <c r="D2816" s="6">
        <v>0.66885102322539913</v>
      </c>
      <c r="E2816" s="6">
        <f t="shared" si="134"/>
        <v>171.83713533776435</v>
      </c>
      <c r="AD2816" s="6">
        <v>171.83713533776435</v>
      </c>
      <c r="AE2816" s="6">
        <f t="shared" si="135"/>
        <v>51.551140601329301</v>
      </c>
      <c r="BE2816" s="52"/>
    </row>
    <row r="2817" spans="4:57" x14ac:dyDescent="0.55000000000000004">
      <c r="D2817" s="6">
        <v>0.90890980097320928</v>
      </c>
      <c r="E2817" s="6">
        <f t="shared" si="134"/>
        <v>216.70357911925873</v>
      </c>
      <c r="AD2817" s="6">
        <v>216.70357911925873</v>
      </c>
      <c r="AE2817" s="6">
        <f t="shared" si="135"/>
        <v>65.011073735777615</v>
      </c>
      <c r="BE2817" s="52"/>
    </row>
    <row r="2818" spans="4:57" x14ac:dyDescent="0.55000000000000004">
      <c r="D2818" s="6">
        <v>0.93501834466978784</v>
      </c>
      <c r="E2818" s="6">
        <f t="shared" si="134"/>
        <v>225.71232921285628</v>
      </c>
      <c r="AD2818" s="6">
        <v>225.71232921285628</v>
      </c>
      <c r="AE2818" s="6">
        <f t="shared" si="135"/>
        <v>67.713698763856883</v>
      </c>
      <c r="BE2818" s="52"/>
    </row>
    <row r="2819" spans="4:57" x14ac:dyDescent="0.55000000000000004">
      <c r="D2819" s="6">
        <v>0.48403224166567216</v>
      </c>
      <c r="E2819" s="6">
        <f t="shared" ref="E2819:E2882" si="136">_xlfn.NORM.INV(D2819,$B$1,$B$2)</f>
        <v>147.99820363066632</v>
      </c>
      <c r="AD2819" s="6">
        <v>147.99820363066632</v>
      </c>
      <c r="AE2819" s="6">
        <f t="shared" ref="AE2819:AE2882" si="137">AD2819*0.3</f>
        <v>44.399461089199896</v>
      </c>
      <c r="BE2819" s="52"/>
    </row>
    <row r="2820" spans="4:57" x14ac:dyDescent="0.55000000000000004">
      <c r="D2820" s="6">
        <v>0.25230976467648125</v>
      </c>
      <c r="E2820" s="6">
        <f t="shared" si="136"/>
        <v>116.6380535991108</v>
      </c>
      <c r="AD2820" s="6">
        <v>116.6380535991108</v>
      </c>
      <c r="AE2820" s="6">
        <f t="shared" si="137"/>
        <v>34.991416079733241</v>
      </c>
      <c r="BE2820" s="52"/>
    </row>
    <row r="2821" spans="4:57" x14ac:dyDescent="0.55000000000000004">
      <c r="D2821" s="6">
        <v>0.97368539693265721</v>
      </c>
      <c r="E2821" s="6">
        <f t="shared" si="136"/>
        <v>246.89754787580745</v>
      </c>
      <c r="AD2821" s="6">
        <v>246.89754787580745</v>
      </c>
      <c r="AE2821" s="6">
        <f t="shared" si="137"/>
        <v>74.069264362742231</v>
      </c>
      <c r="BE2821" s="52"/>
    </row>
    <row r="2822" spans="4:57" x14ac:dyDescent="0.55000000000000004">
      <c r="D2822" s="6">
        <v>0.29761894740595995</v>
      </c>
      <c r="E2822" s="6">
        <f t="shared" si="136"/>
        <v>123.43694766838067</v>
      </c>
      <c r="AD2822" s="6">
        <v>123.43694766838067</v>
      </c>
      <c r="AE2822" s="6">
        <f t="shared" si="137"/>
        <v>37.031084300514202</v>
      </c>
      <c r="BE2822" s="52"/>
    </row>
    <row r="2823" spans="4:57" x14ac:dyDescent="0.55000000000000004">
      <c r="D2823" s="6">
        <v>0.94953436248133061</v>
      </c>
      <c r="E2823" s="6">
        <f t="shared" si="136"/>
        <v>232.017774306262</v>
      </c>
      <c r="AD2823" s="6">
        <v>232.017774306262</v>
      </c>
      <c r="AE2823" s="6">
        <f t="shared" si="137"/>
        <v>69.605332291878597</v>
      </c>
      <c r="BE2823" s="52"/>
    </row>
    <row r="2824" spans="4:57" x14ac:dyDescent="0.55000000000000004">
      <c r="D2824" s="6">
        <v>1.2169626116065313E-2</v>
      </c>
      <c r="E2824" s="6">
        <f t="shared" si="136"/>
        <v>37.413430893300841</v>
      </c>
      <c r="AD2824" s="6">
        <v>37.413430893300841</v>
      </c>
      <c r="AE2824" s="6">
        <f t="shared" si="137"/>
        <v>11.224029267990252</v>
      </c>
      <c r="BE2824" s="52"/>
    </row>
    <row r="2825" spans="4:57" x14ac:dyDescent="0.55000000000000004">
      <c r="D2825" s="6">
        <v>0.9918992445141227</v>
      </c>
      <c r="E2825" s="6">
        <f t="shared" si="136"/>
        <v>270.21720960140635</v>
      </c>
      <c r="AD2825" s="6">
        <v>270.21720960140635</v>
      </c>
      <c r="AE2825" s="6">
        <f t="shared" si="137"/>
        <v>81.065162880421909</v>
      </c>
      <c r="BE2825" s="52"/>
    </row>
    <row r="2826" spans="4:57" x14ac:dyDescent="0.55000000000000004">
      <c r="D2826" s="6">
        <v>2.9486635670710415E-2</v>
      </c>
      <c r="E2826" s="6">
        <f t="shared" si="136"/>
        <v>55.580372717662215</v>
      </c>
      <c r="AD2826" s="6">
        <v>55.580372717662215</v>
      </c>
      <c r="AE2826" s="6">
        <f t="shared" si="137"/>
        <v>16.674111815298662</v>
      </c>
      <c r="BE2826" s="52"/>
    </row>
    <row r="2827" spans="4:57" x14ac:dyDescent="0.55000000000000004">
      <c r="D2827" s="6">
        <v>0.79505547582644798</v>
      </c>
      <c r="E2827" s="6">
        <f t="shared" si="136"/>
        <v>191.2044448556868</v>
      </c>
      <c r="AD2827" s="6">
        <v>191.2044448556868</v>
      </c>
      <c r="AE2827" s="6">
        <f t="shared" si="137"/>
        <v>57.361333456706042</v>
      </c>
      <c r="BE2827" s="52"/>
    </row>
    <row r="2828" spans="4:57" x14ac:dyDescent="0.55000000000000004">
      <c r="D2828" s="6">
        <v>0.69622455875586831</v>
      </c>
      <c r="E2828" s="6">
        <f t="shared" si="136"/>
        <v>175.67862698901669</v>
      </c>
      <c r="AD2828" s="6">
        <v>175.67862698901669</v>
      </c>
      <c r="AE2828" s="6">
        <f t="shared" si="137"/>
        <v>52.703588096705005</v>
      </c>
      <c r="BE2828" s="52"/>
    </row>
    <row r="2829" spans="4:57" x14ac:dyDescent="0.55000000000000004">
      <c r="D2829" s="6">
        <v>0.43587232365230211</v>
      </c>
      <c r="E2829" s="6">
        <f t="shared" si="136"/>
        <v>141.92785924212865</v>
      </c>
      <c r="AD2829" s="6">
        <v>141.92785924212865</v>
      </c>
      <c r="AE2829" s="6">
        <f t="shared" si="137"/>
        <v>42.57835777263859</v>
      </c>
      <c r="BE2829" s="52"/>
    </row>
    <row r="2830" spans="4:57" x14ac:dyDescent="0.55000000000000004">
      <c r="D2830" s="6">
        <v>0.88901980380903955</v>
      </c>
      <c r="E2830" s="6">
        <f t="shared" si="136"/>
        <v>211.06659336062359</v>
      </c>
      <c r="AD2830" s="6">
        <v>211.06659336062359</v>
      </c>
      <c r="AE2830" s="6">
        <f t="shared" si="137"/>
        <v>63.319978008187071</v>
      </c>
      <c r="BE2830" s="52"/>
    </row>
    <row r="2831" spans="4:57" x14ac:dyDescent="0.55000000000000004">
      <c r="D2831" s="6">
        <v>0.59958350692876217</v>
      </c>
      <c r="E2831" s="6">
        <f t="shared" si="136"/>
        <v>162.61346045841643</v>
      </c>
      <c r="AD2831" s="6">
        <v>162.61346045841643</v>
      </c>
      <c r="AE2831" s="6">
        <f t="shared" si="137"/>
        <v>48.784038137524924</v>
      </c>
      <c r="BE2831" s="52"/>
    </row>
    <row r="2832" spans="4:57" x14ac:dyDescent="0.55000000000000004">
      <c r="D2832" s="6">
        <v>0.13419239196193433</v>
      </c>
      <c r="E2832" s="6">
        <f t="shared" si="136"/>
        <v>94.660505917240954</v>
      </c>
      <c r="AD2832" s="6">
        <v>94.660505917240954</v>
      </c>
      <c r="AE2832" s="6">
        <f t="shared" si="137"/>
        <v>28.398151775172284</v>
      </c>
      <c r="BE2832" s="52"/>
    </row>
    <row r="2833" spans="4:57" x14ac:dyDescent="0.55000000000000004">
      <c r="D2833" s="6">
        <v>3.5801934514322564E-2</v>
      </c>
      <c r="E2833" s="6">
        <f t="shared" si="136"/>
        <v>59.918573362762345</v>
      </c>
      <c r="AD2833" s="6">
        <v>59.918573362762345</v>
      </c>
      <c r="AE2833" s="6">
        <f t="shared" si="137"/>
        <v>17.975572008828703</v>
      </c>
      <c r="BE2833" s="52"/>
    </row>
    <row r="2834" spans="4:57" x14ac:dyDescent="0.55000000000000004">
      <c r="D2834" s="6">
        <v>0.69615179211189626</v>
      </c>
      <c r="E2834" s="6">
        <f t="shared" si="136"/>
        <v>175.66822196395091</v>
      </c>
      <c r="AD2834" s="6">
        <v>175.66822196395091</v>
      </c>
      <c r="AE2834" s="6">
        <f t="shared" si="137"/>
        <v>52.700466589185275</v>
      </c>
      <c r="BE2834" s="52"/>
    </row>
    <row r="2835" spans="4:57" x14ac:dyDescent="0.55000000000000004">
      <c r="D2835" s="6">
        <v>7.5680491767010638E-2</v>
      </c>
      <c r="E2835" s="6">
        <f t="shared" si="136"/>
        <v>78.262961819629311</v>
      </c>
      <c r="AD2835" s="6">
        <v>78.262961819629311</v>
      </c>
      <c r="AE2835" s="6">
        <f t="shared" si="137"/>
        <v>23.478888545888793</v>
      </c>
      <c r="BE2835" s="52"/>
    </row>
    <row r="2836" spans="4:57" x14ac:dyDescent="0.55000000000000004">
      <c r="D2836" s="6">
        <v>0.27666352688433227</v>
      </c>
      <c r="E2836" s="6">
        <f t="shared" si="136"/>
        <v>120.36089986908148</v>
      </c>
      <c r="AD2836" s="6">
        <v>120.36089986908148</v>
      </c>
      <c r="AE2836" s="6">
        <f t="shared" si="137"/>
        <v>36.108269960724442</v>
      </c>
      <c r="BE2836" s="52"/>
    </row>
    <row r="2837" spans="4:57" x14ac:dyDescent="0.55000000000000004">
      <c r="D2837" s="6">
        <v>0.16876181920010802</v>
      </c>
      <c r="E2837" s="6">
        <f t="shared" si="136"/>
        <v>102.04651548980743</v>
      </c>
      <c r="AD2837" s="6">
        <v>102.04651548980743</v>
      </c>
      <c r="AE2837" s="6">
        <f t="shared" si="137"/>
        <v>30.613954646942229</v>
      </c>
      <c r="BE2837" s="52"/>
    </row>
    <row r="2838" spans="4:57" x14ac:dyDescent="0.55000000000000004">
      <c r="D2838" s="6">
        <v>0.11343562462044832</v>
      </c>
      <c r="E2838" s="6">
        <f t="shared" si="136"/>
        <v>89.577113985060379</v>
      </c>
      <c r="AD2838" s="6">
        <v>89.577113985060379</v>
      </c>
      <c r="AE2838" s="6">
        <f t="shared" si="137"/>
        <v>26.873134195518112</v>
      </c>
      <c r="BE2838" s="52"/>
    </row>
    <row r="2839" spans="4:57" x14ac:dyDescent="0.55000000000000004">
      <c r="D2839" s="6">
        <v>0.67219233533569156</v>
      </c>
      <c r="E2839" s="6">
        <f t="shared" si="136"/>
        <v>172.29874829575448</v>
      </c>
      <c r="AD2839" s="6">
        <v>172.29874829575448</v>
      </c>
      <c r="AE2839" s="6">
        <f t="shared" si="137"/>
        <v>51.689624488726345</v>
      </c>
      <c r="BE2839" s="52"/>
    </row>
    <row r="2840" spans="4:57" x14ac:dyDescent="0.55000000000000004">
      <c r="D2840" s="6">
        <v>0.20274711630310871</v>
      </c>
      <c r="E2840" s="6">
        <f t="shared" si="136"/>
        <v>108.4075544980351</v>
      </c>
      <c r="AD2840" s="6">
        <v>108.4075544980351</v>
      </c>
      <c r="AE2840" s="6">
        <f t="shared" si="137"/>
        <v>32.522266349410529</v>
      </c>
      <c r="BE2840" s="52"/>
    </row>
    <row r="2841" spans="4:57" x14ac:dyDescent="0.55000000000000004">
      <c r="D2841" s="6">
        <v>0.35434191374743018</v>
      </c>
      <c r="E2841" s="6">
        <f t="shared" si="136"/>
        <v>131.31878332712748</v>
      </c>
      <c r="AD2841" s="6">
        <v>131.31878332712748</v>
      </c>
      <c r="AE2841" s="6">
        <f t="shared" si="137"/>
        <v>39.395634998138242</v>
      </c>
      <c r="BE2841" s="52"/>
    </row>
    <row r="2842" spans="4:57" x14ac:dyDescent="0.55000000000000004">
      <c r="D2842" s="6">
        <v>0.8533213562046621</v>
      </c>
      <c r="E2842" s="6">
        <f t="shared" si="136"/>
        <v>202.53925641493151</v>
      </c>
      <c r="AD2842" s="6">
        <v>202.53925641493151</v>
      </c>
      <c r="AE2842" s="6">
        <f t="shared" si="137"/>
        <v>60.761776924479449</v>
      </c>
      <c r="BE2842" s="52"/>
    </row>
    <row r="2843" spans="4:57" x14ac:dyDescent="0.55000000000000004">
      <c r="D2843" s="6">
        <v>0.87549499085659188</v>
      </c>
      <c r="E2843" s="6">
        <f t="shared" si="136"/>
        <v>207.63786462213341</v>
      </c>
      <c r="AD2843" s="6">
        <v>207.63786462213341</v>
      </c>
      <c r="AE2843" s="6">
        <f t="shared" si="137"/>
        <v>62.291359386640018</v>
      </c>
      <c r="BE2843" s="52"/>
    </row>
    <row r="2844" spans="4:57" x14ac:dyDescent="0.55000000000000004">
      <c r="D2844" s="6">
        <v>0.4527648089669104</v>
      </c>
      <c r="E2844" s="6">
        <f t="shared" si="136"/>
        <v>144.06604642895601</v>
      </c>
      <c r="AD2844" s="6">
        <v>144.06604642895601</v>
      </c>
      <c r="AE2844" s="6">
        <f t="shared" si="137"/>
        <v>43.219813928686804</v>
      </c>
      <c r="BE2844" s="52"/>
    </row>
    <row r="2845" spans="4:57" x14ac:dyDescent="0.55000000000000004">
      <c r="D2845" s="6">
        <v>0.33158038972765158</v>
      </c>
      <c r="E2845" s="6">
        <f t="shared" si="136"/>
        <v>128.22232946759928</v>
      </c>
      <c r="AD2845" s="6">
        <v>128.22232946759928</v>
      </c>
      <c r="AE2845" s="6">
        <f t="shared" si="137"/>
        <v>38.466698840279783</v>
      </c>
      <c r="BE2845" s="52"/>
    </row>
    <row r="2846" spans="4:57" x14ac:dyDescent="0.55000000000000004">
      <c r="D2846" s="6">
        <v>0.68033056907396006</v>
      </c>
      <c r="E2846" s="6">
        <f t="shared" si="136"/>
        <v>173.4311690490901</v>
      </c>
      <c r="AD2846" s="6">
        <v>173.4311690490901</v>
      </c>
      <c r="AE2846" s="6">
        <f t="shared" si="137"/>
        <v>52.02935071472703</v>
      </c>
      <c r="BE2846" s="52"/>
    </row>
    <row r="2847" spans="4:57" x14ac:dyDescent="0.55000000000000004">
      <c r="D2847" s="6">
        <v>3.6094407345412582E-2</v>
      </c>
      <c r="E2847" s="6">
        <f t="shared" si="136"/>
        <v>60.10372504829769</v>
      </c>
      <c r="AD2847" s="6">
        <v>60.10372504829769</v>
      </c>
      <c r="AE2847" s="6">
        <f t="shared" si="137"/>
        <v>18.031117514489306</v>
      </c>
      <c r="BE2847" s="52"/>
    </row>
    <row r="2848" spans="4:57" x14ac:dyDescent="0.55000000000000004">
      <c r="D2848" s="6">
        <v>0.45014524371702191</v>
      </c>
      <c r="E2848" s="6">
        <f t="shared" si="136"/>
        <v>143.73528012837519</v>
      </c>
      <c r="AD2848" s="6">
        <v>143.73528012837519</v>
      </c>
      <c r="AE2848" s="6">
        <f t="shared" si="137"/>
        <v>43.120584038512554</v>
      </c>
      <c r="BE2848" s="52"/>
    </row>
    <row r="2849" spans="4:57" x14ac:dyDescent="0.55000000000000004">
      <c r="D2849" s="6">
        <v>0.96856938786116586</v>
      </c>
      <c r="E2849" s="6">
        <f t="shared" si="136"/>
        <v>243.00858970583138</v>
      </c>
      <c r="AD2849" s="6">
        <v>243.00858970583138</v>
      </c>
      <c r="AE2849" s="6">
        <f t="shared" si="137"/>
        <v>72.902576911749406</v>
      </c>
      <c r="BE2849" s="52"/>
    </row>
    <row r="2850" spans="4:57" x14ac:dyDescent="0.55000000000000004">
      <c r="D2850" s="6">
        <v>0.52661888463205209</v>
      </c>
      <c r="E2850" s="6">
        <f t="shared" si="136"/>
        <v>153.33866178021702</v>
      </c>
      <c r="AD2850" s="6">
        <v>153.33866178021702</v>
      </c>
      <c r="AE2850" s="6">
        <f t="shared" si="137"/>
        <v>46.001598534065103</v>
      </c>
      <c r="BE2850" s="52"/>
    </row>
    <row r="2851" spans="4:57" x14ac:dyDescent="0.55000000000000004">
      <c r="D2851" s="6">
        <v>0.47775123130364605</v>
      </c>
      <c r="E2851" s="6">
        <f t="shared" si="136"/>
        <v>147.21008332848086</v>
      </c>
      <c r="AD2851" s="6">
        <v>147.21008332848086</v>
      </c>
      <c r="AE2851" s="6">
        <f t="shared" si="137"/>
        <v>44.163024998544259</v>
      </c>
      <c r="BE2851" s="52"/>
    </row>
    <row r="2852" spans="4:57" x14ac:dyDescent="0.55000000000000004">
      <c r="D2852" s="6">
        <v>0.2282566833984444</v>
      </c>
      <c r="E2852" s="6">
        <f t="shared" si="136"/>
        <v>112.76998336842971</v>
      </c>
      <c r="AD2852" s="6">
        <v>112.76998336842971</v>
      </c>
      <c r="AE2852" s="6">
        <f t="shared" si="137"/>
        <v>33.830995010528909</v>
      </c>
      <c r="BE2852" s="52"/>
    </row>
    <row r="2853" spans="4:57" x14ac:dyDescent="0.55000000000000004">
      <c r="D2853" s="6">
        <v>0.57985933759141139</v>
      </c>
      <c r="E2853" s="6">
        <f t="shared" si="136"/>
        <v>160.07668220925115</v>
      </c>
      <c r="AD2853" s="6">
        <v>160.07668220925115</v>
      </c>
      <c r="AE2853" s="6">
        <f t="shared" si="137"/>
        <v>48.023004662775342</v>
      </c>
      <c r="BE2853" s="52"/>
    </row>
    <row r="2854" spans="4:57" x14ac:dyDescent="0.55000000000000004">
      <c r="D2854" s="6">
        <v>0.59871660840344787</v>
      </c>
      <c r="E2854" s="6">
        <f t="shared" si="136"/>
        <v>162.5013296615702</v>
      </c>
      <c r="AD2854" s="6">
        <v>162.5013296615702</v>
      </c>
      <c r="AE2854" s="6">
        <f t="shared" si="137"/>
        <v>48.750398898471055</v>
      </c>
      <c r="BE2854" s="52"/>
    </row>
    <row r="2855" spans="4:57" x14ac:dyDescent="0.55000000000000004">
      <c r="D2855" s="6">
        <v>0.64422374558978768</v>
      </c>
      <c r="E2855" s="6">
        <f t="shared" si="136"/>
        <v>168.48859132913549</v>
      </c>
      <c r="AD2855" s="6">
        <v>168.48859132913549</v>
      </c>
      <c r="AE2855" s="6">
        <f t="shared" si="137"/>
        <v>50.546577398740645</v>
      </c>
      <c r="BE2855" s="52"/>
    </row>
    <row r="2856" spans="4:57" x14ac:dyDescent="0.55000000000000004">
      <c r="D2856" s="6">
        <v>2.0960346189493162E-2</v>
      </c>
      <c r="E2856" s="6">
        <f t="shared" si="136"/>
        <v>48.284670109809767</v>
      </c>
      <c r="AD2856" s="6">
        <v>48.284670109809767</v>
      </c>
      <c r="AE2856" s="6">
        <f t="shared" si="137"/>
        <v>14.48540103294293</v>
      </c>
      <c r="BE2856" s="52"/>
    </row>
    <row r="2857" spans="4:57" x14ac:dyDescent="0.55000000000000004">
      <c r="D2857" s="6">
        <v>0.3874765097845555</v>
      </c>
      <c r="E2857" s="6">
        <f t="shared" si="136"/>
        <v>135.70488940433583</v>
      </c>
      <c r="AD2857" s="6">
        <v>135.70488940433583</v>
      </c>
      <c r="AE2857" s="6">
        <f t="shared" si="137"/>
        <v>40.711466821300746</v>
      </c>
      <c r="BE2857" s="52"/>
    </row>
    <row r="2858" spans="4:57" x14ac:dyDescent="0.55000000000000004">
      <c r="D2858" s="6">
        <v>0.68574511282434247</v>
      </c>
      <c r="E2858" s="6">
        <f t="shared" si="136"/>
        <v>174.19127090381818</v>
      </c>
      <c r="AD2858" s="6">
        <v>174.19127090381818</v>
      </c>
      <c r="AE2858" s="6">
        <f t="shared" si="137"/>
        <v>52.257381271145455</v>
      </c>
      <c r="BE2858" s="52"/>
    </row>
    <row r="2859" spans="4:57" x14ac:dyDescent="0.55000000000000004">
      <c r="D2859" s="6">
        <v>0.13189282452019424</v>
      </c>
      <c r="E2859" s="6">
        <f t="shared" si="136"/>
        <v>94.125590808186786</v>
      </c>
      <c r="AD2859" s="6">
        <v>94.125590808186786</v>
      </c>
      <c r="AE2859" s="6">
        <f t="shared" si="137"/>
        <v>28.237677242456034</v>
      </c>
      <c r="BE2859" s="52"/>
    </row>
    <row r="2860" spans="4:57" x14ac:dyDescent="0.55000000000000004">
      <c r="D2860" s="6">
        <v>0.58829785535098478</v>
      </c>
      <c r="E2860" s="6">
        <f t="shared" si="136"/>
        <v>161.15842999676588</v>
      </c>
      <c r="AD2860" s="6">
        <v>161.15842999676588</v>
      </c>
      <c r="AE2860" s="6">
        <f t="shared" si="137"/>
        <v>48.347528999029763</v>
      </c>
      <c r="BE2860" s="52"/>
    </row>
    <row r="2861" spans="4:57" x14ac:dyDescent="0.55000000000000004">
      <c r="D2861" s="6">
        <v>0.37090993991109089</v>
      </c>
      <c r="E2861" s="6">
        <f t="shared" si="136"/>
        <v>133.52778444102069</v>
      </c>
      <c r="AD2861" s="6">
        <v>133.52778444102069</v>
      </c>
      <c r="AE2861" s="6">
        <f t="shared" si="137"/>
        <v>40.058335332306207</v>
      </c>
      <c r="BE2861" s="52"/>
    </row>
    <row r="2862" spans="4:57" x14ac:dyDescent="0.55000000000000004">
      <c r="D2862" s="6">
        <v>0.80885487739004214</v>
      </c>
      <c r="E2862" s="6">
        <f t="shared" si="136"/>
        <v>193.68421114826737</v>
      </c>
      <c r="AD2862" s="6">
        <v>193.68421114826737</v>
      </c>
      <c r="AE2862" s="6">
        <f t="shared" si="137"/>
        <v>58.105263344480207</v>
      </c>
      <c r="BE2862" s="52"/>
    </row>
    <row r="2863" spans="4:57" x14ac:dyDescent="0.55000000000000004">
      <c r="D2863" s="6">
        <v>0.42230953943273852</v>
      </c>
      <c r="E2863" s="6">
        <f t="shared" si="136"/>
        <v>140.20056936254883</v>
      </c>
      <c r="AD2863" s="6">
        <v>140.20056936254883</v>
      </c>
      <c r="AE2863" s="6">
        <f t="shared" si="137"/>
        <v>42.060170808764646</v>
      </c>
      <c r="BE2863" s="52"/>
    </row>
    <row r="2864" spans="4:57" x14ac:dyDescent="0.55000000000000004">
      <c r="D2864" s="6">
        <v>0.96875974015207411</v>
      </c>
      <c r="E2864" s="6">
        <f t="shared" si="136"/>
        <v>243.1435137941512</v>
      </c>
      <c r="AD2864" s="6">
        <v>243.1435137941512</v>
      </c>
      <c r="AE2864" s="6">
        <f t="shared" si="137"/>
        <v>72.943054138245358</v>
      </c>
      <c r="BE2864" s="52"/>
    </row>
    <row r="2865" spans="4:57" x14ac:dyDescent="0.55000000000000004">
      <c r="D2865" s="6">
        <v>0.15544467294486675</v>
      </c>
      <c r="E2865" s="6">
        <f t="shared" si="136"/>
        <v>99.332116006597062</v>
      </c>
      <c r="AD2865" s="6">
        <v>99.332116006597062</v>
      </c>
      <c r="AE2865" s="6">
        <f t="shared" si="137"/>
        <v>29.799634801979117</v>
      </c>
      <c r="BE2865" s="52"/>
    </row>
    <row r="2866" spans="4:57" x14ac:dyDescent="0.55000000000000004">
      <c r="D2866" s="6">
        <v>0.90423352078998287</v>
      </c>
      <c r="E2866" s="6">
        <f t="shared" si="136"/>
        <v>215.30288175937045</v>
      </c>
      <c r="AD2866" s="6">
        <v>215.30288175937045</v>
      </c>
      <c r="AE2866" s="6">
        <f t="shared" si="137"/>
        <v>64.590864527811135</v>
      </c>
      <c r="BE2866" s="52"/>
    </row>
    <row r="2867" spans="4:57" x14ac:dyDescent="0.55000000000000004">
      <c r="D2867" s="6">
        <v>0.93337405989830069</v>
      </c>
      <c r="E2867" s="6">
        <f t="shared" si="136"/>
        <v>225.0700490732207</v>
      </c>
      <c r="AD2867" s="6">
        <v>225.0700490732207</v>
      </c>
      <c r="AE2867" s="6">
        <f t="shared" si="137"/>
        <v>67.52101472196621</v>
      </c>
      <c r="BE2867" s="52"/>
    </row>
    <row r="2868" spans="4:57" x14ac:dyDescent="0.55000000000000004">
      <c r="D2868" s="6">
        <v>0.88291641134178733</v>
      </c>
      <c r="E2868" s="6">
        <f t="shared" si="136"/>
        <v>209.48463732884116</v>
      </c>
      <c r="AD2868" s="6">
        <v>209.48463732884116</v>
      </c>
      <c r="AE2868" s="6">
        <f t="shared" si="137"/>
        <v>62.845391198652344</v>
      </c>
      <c r="BE2868" s="52"/>
    </row>
    <row r="2869" spans="4:57" x14ac:dyDescent="0.55000000000000004">
      <c r="D2869" s="6">
        <v>7.543795564708522E-2</v>
      </c>
      <c r="E2869" s="6">
        <f t="shared" si="136"/>
        <v>78.17777728932478</v>
      </c>
      <c r="AD2869" s="6">
        <v>78.17777728932478</v>
      </c>
      <c r="AE2869" s="6">
        <f t="shared" si="137"/>
        <v>23.453333186797433</v>
      </c>
      <c r="BE2869" s="52"/>
    </row>
    <row r="2870" spans="4:57" x14ac:dyDescent="0.55000000000000004">
      <c r="D2870" s="6">
        <v>0.76141110153761105</v>
      </c>
      <c r="E2870" s="6">
        <f t="shared" si="136"/>
        <v>185.54245125874351</v>
      </c>
      <c r="AD2870" s="6">
        <v>185.54245125874351</v>
      </c>
      <c r="AE2870" s="6">
        <f t="shared" si="137"/>
        <v>55.662735377623051</v>
      </c>
      <c r="BE2870" s="52"/>
    </row>
    <row r="2871" spans="4:57" x14ac:dyDescent="0.55000000000000004">
      <c r="D2871" s="6">
        <v>0.57738968723072137</v>
      </c>
      <c r="E2871" s="6">
        <f t="shared" si="136"/>
        <v>159.76100619558287</v>
      </c>
      <c r="AD2871" s="6">
        <v>159.76100619558287</v>
      </c>
      <c r="AE2871" s="6">
        <f t="shared" si="137"/>
        <v>47.928301858674857</v>
      </c>
      <c r="BE2871" s="52"/>
    </row>
    <row r="2872" spans="4:57" x14ac:dyDescent="0.55000000000000004">
      <c r="D2872" s="6">
        <v>1.3608316382788366E-2</v>
      </c>
      <c r="E2872" s="6">
        <f t="shared" si="136"/>
        <v>39.580165805434603</v>
      </c>
      <c r="AD2872" s="6">
        <v>39.580165805434603</v>
      </c>
      <c r="AE2872" s="6">
        <f t="shared" si="137"/>
        <v>11.874049741630381</v>
      </c>
      <c r="BE2872" s="52"/>
    </row>
    <row r="2873" spans="4:57" x14ac:dyDescent="0.55000000000000004">
      <c r="D2873" s="6">
        <v>0.35824132030407074</v>
      </c>
      <c r="E2873" s="6">
        <f t="shared" si="136"/>
        <v>131.84181756285068</v>
      </c>
      <c r="AD2873" s="6">
        <v>131.84181756285068</v>
      </c>
      <c r="AE2873" s="6">
        <f t="shared" si="137"/>
        <v>39.552545268855205</v>
      </c>
      <c r="BE2873" s="52"/>
    </row>
    <row r="2874" spans="4:57" x14ac:dyDescent="0.55000000000000004">
      <c r="D2874" s="6">
        <v>0.45680629415353513</v>
      </c>
      <c r="E2874" s="6">
        <f t="shared" si="136"/>
        <v>144.57585147167893</v>
      </c>
      <c r="AD2874" s="6">
        <v>144.57585147167893</v>
      </c>
      <c r="AE2874" s="6">
        <f t="shared" si="137"/>
        <v>43.372755441503678</v>
      </c>
      <c r="BE2874" s="52"/>
    </row>
    <row r="2875" spans="4:57" x14ac:dyDescent="0.55000000000000004">
      <c r="D2875" s="6">
        <v>0.68235674702928473</v>
      </c>
      <c r="E2875" s="6">
        <f t="shared" si="136"/>
        <v>173.71496392608015</v>
      </c>
      <c r="AD2875" s="6">
        <v>173.71496392608015</v>
      </c>
      <c r="AE2875" s="6">
        <f t="shared" si="137"/>
        <v>52.114489177824041</v>
      </c>
      <c r="BE2875" s="52"/>
    </row>
    <row r="2876" spans="4:57" x14ac:dyDescent="0.55000000000000004">
      <c r="D2876" s="6">
        <v>0.22760754226894231</v>
      </c>
      <c r="E2876" s="6">
        <f t="shared" si="136"/>
        <v>112.66254989010022</v>
      </c>
      <c r="AD2876" s="6">
        <v>112.66254989010022</v>
      </c>
      <c r="AE2876" s="6">
        <f t="shared" si="137"/>
        <v>33.798764967030067</v>
      </c>
      <c r="BE2876" s="52"/>
    </row>
    <row r="2877" spans="4:57" x14ac:dyDescent="0.55000000000000004">
      <c r="D2877" s="6">
        <v>0.3364906750056017</v>
      </c>
      <c r="E2877" s="6">
        <f t="shared" si="136"/>
        <v>128.89700867511252</v>
      </c>
      <c r="AD2877" s="6">
        <v>128.89700867511252</v>
      </c>
      <c r="AE2877" s="6">
        <f t="shared" si="137"/>
        <v>38.669102602533755</v>
      </c>
      <c r="BE2877" s="52"/>
    </row>
    <row r="2878" spans="4:57" x14ac:dyDescent="0.55000000000000004">
      <c r="D2878" s="6">
        <v>0.82436236192847012</v>
      </c>
      <c r="E2878" s="6">
        <f t="shared" si="136"/>
        <v>196.60592617245345</v>
      </c>
      <c r="AD2878" s="6">
        <v>196.60592617245345</v>
      </c>
      <c r="AE2878" s="6">
        <f t="shared" si="137"/>
        <v>58.981777851736034</v>
      </c>
      <c r="BE2878" s="52"/>
    </row>
    <row r="2879" spans="4:57" x14ac:dyDescent="0.55000000000000004">
      <c r="D2879" s="6">
        <v>0.64799518782000942</v>
      </c>
      <c r="E2879" s="6">
        <f t="shared" si="136"/>
        <v>168.99567509888021</v>
      </c>
      <c r="AD2879" s="6">
        <v>168.99567509888021</v>
      </c>
      <c r="AE2879" s="6">
        <f t="shared" si="137"/>
        <v>50.698702529664061</v>
      </c>
      <c r="BE2879" s="52"/>
    </row>
    <row r="2880" spans="4:57" x14ac:dyDescent="0.55000000000000004">
      <c r="D2880" s="6">
        <v>0.29769198916112949</v>
      </c>
      <c r="E2880" s="6">
        <f t="shared" si="136"/>
        <v>123.44748896633189</v>
      </c>
      <c r="AD2880" s="6">
        <v>123.44748896633189</v>
      </c>
      <c r="AE2880" s="6">
        <f t="shared" si="137"/>
        <v>37.034246689899568</v>
      </c>
      <c r="BE2880" s="52"/>
    </row>
    <row r="2881" spans="4:57" x14ac:dyDescent="0.55000000000000004">
      <c r="D2881" s="6">
        <v>0.74119673175917855</v>
      </c>
      <c r="E2881" s="6">
        <f t="shared" si="136"/>
        <v>182.35196285642752</v>
      </c>
      <c r="AD2881" s="6">
        <v>182.35196285642752</v>
      </c>
      <c r="AE2881" s="6">
        <f t="shared" si="137"/>
        <v>54.705588856928252</v>
      </c>
      <c r="BE2881" s="52"/>
    </row>
    <row r="2882" spans="4:57" x14ac:dyDescent="0.55000000000000004">
      <c r="D2882" s="6">
        <v>0.89634866044447881</v>
      </c>
      <c r="E2882" s="6">
        <f t="shared" si="136"/>
        <v>213.05085599655737</v>
      </c>
      <c r="AD2882" s="6">
        <v>213.05085599655737</v>
      </c>
      <c r="AE2882" s="6">
        <f t="shared" si="137"/>
        <v>63.915256798967206</v>
      </c>
      <c r="BE2882" s="52"/>
    </row>
    <row r="2883" spans="4:57" x14ac:dyDescent="0.55000000000000004">
      <c r="D2883" s="6">
        <v>0.29851979246218396</v>
      </c>
      <c r="E2883" s="6">
        <f t="shared" ref="E2883:E2946" si="138">_xlfn.NORM.INV(D2883,$B$1,$B$2)</f>
        <v>123.56687424305916</v>
      </c>
      <c r="AD2883" s="6">
        <v>123.56687424305916</v>
      </c>
      <c r="AE2883" s="6">
        <f t="shared" ref="AE2883:AE2946" si="139">AD2883*0.3</f>
        <v>37.070062272917745</v>
      </c>
      <c r="BE2883" s="52"/>
    </row>
    <row r="2884" spans="4:57" x14ac:dyDescent="0.55000000000000004">
      <c r="D2884" s="6">
        <v>0.35129425137093262</v>
      </c>
      <c r="E2884" s="6">
        <f t="shared" si="138"/>
        <v>130.90856995346309</v>
      </c>
      <c r="AD2884" s="6">
        <v>130.90856995346309</v>
      </c>
      <c r="AE2884" s="6">
        <f t="shared" si="139"/>
        <v>39.272570986038922</v>
      </c>
      <c r="BE2884" s="52"/>
    </row>
    <row r="2885" spans="4:57" x14ac:dyDescent="0.55000000000000004">
      <c r="D2885" s="6">
        <v>0.46382667729248372</v>
      </c>
      <c r="E2885" s="6">
        <f t="shared" si="138"/>
        <v>145.46011606639129</v>
      </c>
      <c r="AD2885" s="6">
        <v>145.46011606639129</v>
      </c>
      <c r="AE2885" s="6">
        <f t="shared" si="139"/>
        <v>43.638034819917387</v>
      </c>
      <c r="BE2885" s="52"/>
    </row>
    <row r="2886" spans="4:57" x14ac:dyDescent="0.55000000000000004">
      <c r="D2886" s="6">
        <v>0.63961240333864278</v>
      </c>
      <c r="E2886" s="6">
        <f t="shared" si="138"/>
        <v>167.8711478333291</v>
      </c>
      <c r="AD2886" s="6">
        <v>167.8711478333291</v>
      </c>
      <c r="AE2886" s="6">
        <f t="shared" si="139"/>
        <v>50.361344349998731</v>
      </c>
      <c r="BE2886" s="52"/>
    </row>
    <row r="2887" spans="4:57" x14ac:dyDescent="0.55000000000000004">
      <c r="D2887" s="6">
        <v>0.51407502802649196</v>
      </c>
      <c r="E2887" s="6">
        <f t="shared" si="138"/>
        <v>151.76440928270284</v>
      </c>
      <c r="AD2887" s="6">
        <v>151.76440928270284</v>
      </c>
      <c r="AE2887" s="6">
        <f t="shared" si="139"/>
        <v>45.529322784810851</v>
      </c>
      <c r="BE2887" s="52"/>
    </row>
    <row r="2888" spans="4:57" x14ac:dyDescent="0.55000000000000004">
      <c r="D2888" s="6">
        <v>3.6422750815180316E-2</v>
      </c>
      <c r="E2888" s="6">
        <f t="shared" si="138"/>
        <v>60.310126720637768</v>
      </c>
      <c r="AD2888" s="6">
        <v>60.310126720637768</v>
      </c>
      <c r="AE2888" s="6">
        <f t="shared" si="139"/>
        <v>18.093038016191329</v>
      </c>
      <c r="BE2888" s="52"/>
    </row>
    <row r="2889" spans="4:57" x14ac:dyDescent="0.55000000000000004">
      <c r="D2889" s="6">
        <v>0.17380399133507585</v>
      </c>
      <c r="E2889" s="6">
        <f t="shared" si="138"/>
        <v>103.03804348063349</v>
      </c>
      <c r="AD2889" s="6">
        <v>103.03804348063349</v>
      </c>
      <c r="AE2889" s="6">
        <f t="shared" si="139"/>
        <v>30.911413044190045</v>
      </c>
      <c r="BE2889" s="52"/>
    </row>
    <row r="2890" spans="4:57" x14ac:dyDescent="0.55000000000000004">
      <c r="D2890" s="6">
        <v>0.88047341491803466</v>
      </c>
      <c r="E2890" s="6">
        <f t="shared" si="138"/>
        <v>208.86783431814951</v>
      </c>
      <c r="AD2890" s="6">
        <v>208.86783431814951</v>
      </c>
      <c r="AE2890" s="6">
        <f t="shared" si="139"/>
        <v>62.66035029544485</v>
      </c>
      <c r="BE2890" s="52"/>
    </row>
    <row r="2891" spans="4:57" x14ac:dyDescent="0.55000000000000004">
      <c r="D2891" s="6">
        <v>0.90527675081628145</v>
      </c>
      <c r="E2891" s="6">
        <f t="shared" si="138"/>
        <v>215.6109136120302</v>
      </c>
      <c r="AD2891" s="6">
        <v>215.6109136120302</v>
      </c>
      <c r="AE2891" s="6">
        <f t="shared" si="139"/>
        <v>64.683274083609064</v>
      </c>
      <c r="BE2891" s="52"/>
    </row>
    <row r="2892" spans="4:57" x14ac:dyDescent="0.55000000000000004">
      <c r="D2892" s="6">
        <v>0.36160356444057917</v>
      </c>
      <c r="E2892" s="6">
        <f t="shared" si="138"/>
        <v>132.29120936067682</v>
      </c>
      <c r="AD2892" s="6">
        <v>132.29120936067682</v>
      </c>
      <c r="AE2892" s="6">
        <f t="shared" si="139"/>
        <v>39.687362808203041</v>
      </c>
      <c r="BE2892" s="52"/>
    </row>
    <row r="2893" spans="4:57" x14ac:dyDescent="0.55000000000000004">
      <c r="D2893" s="6">
        <v>0.9793878834976818</v>
      </c>
      <c r="E2893" s="6">
        <f t="shared" si="138"/>
        <v>252.0633813476114</v>
      </c>
      <c r="AD2893" s="6">
        <v>252.0633813476114</v>
      </c>
      <c r="AE2893" s="6">
        <f t="shared" si="139"/>
        <v>75.619014404283419</v>
      </c>
      <c r="BE2893" s="52"/>
    </row>
    <row r="2894" spans="4:57" x14ac:dyDescent="0.55000000000000004">
      <c r="D2894" s="6">
        <v>0.3755039346288499</v>
      </c>
      <c r="E2894" s="6">
        <f t="shared" si="138"/>
        <v>134.13446566662182</v>
      </c>
      <c r="AD2894" s="6">
        <v>134.13446566662182</v>
      </c>
      <c r="AE2894" s="6">
        <f t="shared" si="139"/>
        <v>40.240339699986542</v>
      </c>
      <c r="BE2894" s="52"/>
    </row>
    <row r="2895" spans="4:57" x14ac:dyDescent="0.55000000000000004">
      <c r="D2895" s="6">
        <v>0.86097735265422826</v>
      </c>
      <c r="E2895" s="6">
        <f t="shared" si="138"/>
        <v>204.23604427769851</v>
      </c>
      <c r="AD2895" s="6">
        <v>204.23604427769851</v>
      </c>
      <c r="AE2895" s="6">
        <f t="shared" si="139"/>
        <v>61.27081328330955</v>
      </c>
      <c r="BE2895" s="52"/>
    </row>
    <row r="2896" spans="4:57" x14ac:dyDescent="0.55000000000000004">
      <c r="D2896" s="6">
        <v>0.4002181036675031</v>
      </c>
      <c r="E2896" s="6">
        <f t="shared" si="138"/>
        <v>137.36086954858473</v>
      </c>
      <c r="AD2896" s="6">
        <v>137.36086954858473</v>
      </c>
      <c r="AE2896" s="6">
        <f t="shared" si="139"/>
        <v>41.208260864575415</v>
      </c>
      <c r="BE2896" s="52"/>
    </row>
    <row r="2897" spans="4:57" x14ac:dyDescent="0.55000000000000004">
      <c r="D2897" s="6">
        <v>0.26781489381324419</v>
      </c>
      <c r="E2897" s="6">
        <f t="shared" si="138"/>
        <v>119.02824678659397</v>
      </c>
      <c r="AD2897" s="6">
        <v>119.02824678659397</v>
      </c>
      <c r="AE2897" s="6">
        <f t="shared" si="139"/>
        <v>35.708474035978192</v>
      </c>
      <c r="BE2897" s="52"/>
    </row>
    <row r="2898" spans="4:57" x14ac:dyDescent="0.55000000000000004">
      <c r="D2898" s="6">
        <v>0.1321271576630203</v>
      </c>
      <c r="E2898" s="6">
        <f t="shared" si="138"/>
        <v>94.180392863644443</v>
      </c>
      <c r="AD2898" s="6">
        <v>94.180392863644443</v>
      </c>
      <c r="AE2898" s="6">
        <f t="shared" si="139"/>
        <v>28.254117859093331</v>
      </c>
      <c r="BE2898" s="52"/>
    </row>
    <row r="2899" spans="4:57" x14ac:dyDescent="0.55000000000000004">
      <c r="D2899" s="6">
        <v>0.34771015773940317</v>
      </c>
      <c r="E2899" s="6">
        <f t="shared" si="138"/>
        <v>130.42450115158783</v>
      </c>
      <c r="AD2899" s="6">
        <v>130.42450115158783</v>
      </c>
      <c r="AE2899" s="6">
        <f t="shared" si="139"/>
        <v>39.127350345476351</v>
      </c>
      <c r="BE2899" s="52"/>
    </row>
    <row r="2900" spans="4:57" x14ac:dyDescent="0.55000000000000004">
      <c r="D2900" s="6">
        <v>0.63993426965794586</v>
      </c>
      <c r="E2900" s="6">
        <f t="shared" si="138"/>
        <v>167.91415522430893</v>
      </c>
      <c r="AD2900" s="6">
        <v>167.91415522430893</v>
      </c>
      <c r="AE2900" s="6">
        <f t="shared" si="139"/>
        <v>50.37424656729268</v>
      </c>
      <c r="BE2900" s="52"/>
    </row>
    <row r="2901" spans="4:57" x14ac:dyDescent="0.55000000000000004">
      <c r="D2901" s="6">
        <v>0.23008176594878338</v>
      </c>
      <c r="E2901" s="6">
        <f t="shared" si="138"/>
        <v>113.07112013465174</v>
      </c>
      <c r="AD2901" s="6">
        <v>113.07112013465174</v>
      </c>
      <c r="AE2901" s="6">
        <f t="shared" si="139"/>
        <v>33.921336040395516</v>
      </c>
      <c r="BE2901" s="52"/>
    </row>
    <row r="2902" spans="4:57" x14ac:dyDescent="0.55000000000000004">
      <c r="D2902" s="6">
        <v>0.78140488618726878</v>
      </c>
      <c r="E2902" s="6">
        <f t="shared" si="138"/>
        <v>188.84733412115946</v>
      </c>
      <c r="AD2902" s="6">
        <v>188.84733412115946</v>
      </c>
      <c r="AE2902" s="6">
        <f t="shared" si="139"/>
        <v>56.65420023634784</v>
      </c>
      <c r="BE2902" s="52"/>
    </row>
    <row r="2903" spans="4:57" x14ac:dyDescent="0.55000000000000004">
      <c r="D2903" s="6">
        <v>0.85455120897719705</v>
      </c>
      <c r="E2903" s="6">
        <f t="shared" si="138"/>
        <v>202.80773073223565</v>
      </c>
      <c r="AD2903" s="6">
        <v>202.80773073223565</v>
      </c>
      <c r="AE2903" s="6">
        <f t="shared" si="139"/>
        <v>60.842319219670692</v>
      </c>
      <c r="BE2903" s="52"/>
    </row>
    <row r="2904" spans="4:57" x14ac:dyDescent="0.55000000000000004">
      <c r="D2904" s="6">
        <v>0.75418183309759501</v>
      </c>
      <c r="E2904" s="6">
        <f t="shared" si="138"/>
        <v>184.38542757245875</v>
      </c>
      <c r="AD2904" s="6">
        <v>184.38542757245875</v>
      </c>
      <c r="AE2904" s="6">
        <f t="shared" si="139"/>
        <v>55.315628271737623</v>
      </c>
      <c r="BE2904" s="52"/>
    </row>
    <row r="2905" spans="4:57" x14ac:dyDescent="0.55000000000000004">
      <c r="D2905" s="6">
        <v>3.077655075867991E-3</v>
      </c>
      <c r="E2905" s="6">
        <f t="shared" si="138"/>
        <v>13.030444675791614</v>
      </c>
      <c r="AD2905" s="6">
        <v>13.030444675791614</v>
      </c>
      <c r="AE2905" s="6">
        <f t="shared" si="139"/>
        <v>3.909133402737484</v>
      </c>
      <c r="BE2905" s="52"/>
    </row>
    <row r="2906" spans="4:57" x14ac:dyDescent="0.55000000000000004">
      <c r="D2906" s="6">
        <v>0.12511451886220126</v>
      </c>
      <c r="E2906" s="6">
        <f t="shared" si="138"/>
        <v>92.510337703837394</v>
      </c>
      <c r="AD2906" s="6">
        <v>92.510337703837394</v>
      </c>
      <c r="AE2906" s="6">
        <f t="shared" si="139"/>
        <v>27.753101311151216</v>
      </c>
      <c r="BE2906" s="52"/>
    </row>
    <row r="2907" spans="4:57" x14ac:dyDescent="0.55000000000000004">
      <c r="D2907" s="6">
        <v>0.63315031357992102</v>
      </c>
      <c r="E2907" s="6">
        <f t="shared" si="138"/>
        <v>167.01043460516101</v>
      </c>
      <c r="AD2907" s="6">
        <v>167.01043460516101</v>
      </c>
      <c r="AE2907" s="6">
        <f t="shared" si="139"/>
        <v>50.103130381548304</v>
      </c>
      <c r="BE2907" s="52"/>
    </row>
    <row r="2908" spans="4:57" x14ac:dyDescent="0.55000000000000004">
      <c r="D2908" s="6">
        <v>0.24667155968953758</v>
      </c>
      <c r="E2908" s="6">
        <f t="shared" si="138"/>
        <v>115.74993648514781</v>
      </c>
      <c r="AD2908" s="6">
        <v>115.74993648514781</v>
      </c>
      <c r="AE2908" s="6">
        <f t="shared" si="139"/>
        <v>34.724980945544345</v>
      </c>
      <c r="BE2908" s="52"/>
    </row>
    <row r="2909" spans="4:57" x14ac:dyDescent="0.55000000000000004">
      <c r="D2909" s="6">
        <v>0.12972203854220077</v>
      </c>
      <c r="E2909" s="6">
        <f t="shared" si="138"/>
        <v>93.614696947247666</v>
      </c>
      <c r="AD2909" s="6">
        <v>93.614696947247666</v>
      </c>
      <c r="AE2909" s="6">
        <f t="shared" si="139"/>
        <v>28.0844090841743</v>
      </c>
      <c r="BE2909" s="52"/>
    </row>
    <row r="2910" spans="4:57" x14ac:dyDescent="0.55000000000000004">
      <c r="D2910" s="6">
        <v>0.65863106275134731</v>
      </c>
      <c r="E2910" s="6">
        <f t="shared" si="138"/>
        <v>170.43649596769268</v>
      </c>
      <c r="AD2910" s="6">
        <v>170.43649596769268</v>
      </c>
      <c r="AE2910" s="6">
        <f t="shared" si="139"/>
        <v>51.130948790307805</v>
      </c>
      <c r="BE2910" s="52"/>
    </row>
    <row r="2911" spans="4:57" x14ac:dyDescent="0.55000000000000004">
      <c r="D2911" s="6">
        <v>0.53708136330105949</v>
      </c>
      <c r="E2911" s="6">
        <f t="shared" si="138"/>
        <v>154.65417199240531</v>
      </c>
      <c r="AD2911" s="6">
        <v>154.65417199240531</v>
      </c>
      <c r="AE2911" s="6">
        <f t="shared" si="139"/>
        <v>46.396251597721594</v>
      </c>
      <c r="BE2911" s="52"/>
    </row>
    <row r="2912" spans="4:57" x14ac:dyDescent="0.55000000000000004">
      <c r="D2912" s="6">
        <v>0.9444034989611878</v>
      </c>
      <c r="E2912" s="6">
        <f t="shared" si="138"/>
        <v>229.64268788995312</v>
      </c>
      <c r="AD2912" s="6">
        <v>229.64268788995312</v>
      </c>
      <c r="AE2912" s="6">
        <f t="shared" si="139"/>
        <v>68.892806366985937</v>
      </c>
      <c r="BE2912" s="52"/>
    </row>
    <row r="2913" spans="4:57" x14ac:dyDescent="0.55000000000000004">
      <c r="D2913" s="6">
        <v>0.62198026263736939</v>
      </c>
      <c r="E2913" s="6">
        <f t="shared" si="138"/>
        <v>165.53429122560726</v>
      </c>
      <c r="AD2913" s="6">
        <v>165.53429122560726</v>
      </c>
      <c r="AE2913" s="6">
        <f t="shared" si="139"/>
        <v>49.66028736768218</v>
      </c>
      <c r="BE2913" s="52"/>
    </row>
    <row r="2914" spans="4:57" x14ac:dyDescent="0.55000000000000004">
      <c r="D2914" s="6">
        <v>0.23997439237915674</v>
      </c>
      <c r="E2914" s="6">
        <f t="shared" si="138"/>
        <v>114.68075307799481</v>
      </c>
      <c r="AD2914" s="6">
        <v>114.68075307799481</v>
      </c>
      <c r="AE2914" s="6">
        <f t="shared" si="139"/>
        <v>34.404225923398442</v>
      </c>
      <c r="BE2914" s="52"/>
    </row>
    <row r="2915" spans="4:57" x14ac:dyDescent="0.55000000000000004">
      <c r="D2915" s="6">
        <v>0.27267658145632212</v>
      </c>
      <c r="E2915" s="6">
        <f t="shared" si="138"/>
        <v>119.76310511220917</v>
      </c>
      <c r="AD2915" s="6">
        <v>119.76310511220917</v>
      </c>
      <c r="AE2915" s="6">
        <f t="shared" si="139"/>
        <v>35.928931533662748</v>
      </c>
      <c r="BE2915" s="52"/>
    </row>
    <row r="2916" spans="4:57" x14ac:dyDescent="0.55000000000000004">
      <c r="D2916" s="6">
        <v>0.14949415719108028</v>
      </c>
      <c r="E2916" s="6">
        <f t="shared" si="138"/>
        <v>98.069732259895943</v>
      </c>
      <c r="AD2916" s="6">
        <v>98.069732259895943</v>
      </c>
      <c r="AE2916" s="6">
        <f t="shared" si="139"/>
        <v>29.420919677968783</v>
      </c>
      <c r="BE2916" s="52"/>
    </row>
    <row r="2917" spans="4:57" x14ac:dyDescent="0.55000000000000004">
      <c r="D2917" s="6">
        <v>0.15101407110384057</v>
      </c>
      <c r="E2917" s="6">
        <f t="shared" si="138"/>
        <v>98.395306176347248</v>
      </c>
      <c r="AD2917" s="6">
        <v>98.395306176347248</v>
      </c>
      <c r="AE2917" s="6">
        <f t="shared" si="139"/>
        <v>29.518591852904173</v>
      </c>
      <c r="BE2917" s="52"/>
    </row>
    <row r="2918" spans="4:57" x14ac:dyDescent="0.55000000000000004">
      <c r="D2918" s="6">
        <v>0.49300761834320828</v>
      </c>
      <c r="E2918" s="6">
        <f t="shared" si="138"/>
        <v>149.12359004596624</v>
      </c>
      <c r="AD2918" s="6">
        <v>149.12359004596624</v>
      </c>
      <c r="AE2918" s="6">
        <f t="shared" si="139"/>
        <v>44.737077013789872</v>
      </c>
      <c r="BE2918" s="52"/>
    </row>
    <row r="2919" spans="4:57" x14ac:dyDescent="0.55000000000000004">
      <c r="D2919" s="6">
        <v>0.55350340377659646</v>
      </c>
      <c r="E2919" s="6">
        <f t="shared" si="138"/>
        <v>156.72588647129209</v>
      </c>
      <c r="AD2919" s="6">
        <v>156.72588647129209</v>
      </c>
      <c r="AE2919" s="6">
        <f t="shared" si="139"/>
        <v>47.017765941387623</v>
      </c>
      <c r="BE2919" s="52"/>
    </row>
    <row r="2920" spans="4:57" x14ac:dyDescent="0.55000000000000004">
      <c r="D2920" s="6">
        <v>0.97353534244414319</v>
      </c>
      <c r="E2920" s="6">
        <f t="shared" si="138"/>
        <v>246.77485870284531</v>
      </c>
      <c r="AD2920" s="6">
        <v>246.77485870284531</v>
      </c>
      <c r="AE2920" s="6">
        <f t="shared" si="139"/>
        <v>74.032457610853584</v>
      </c>
      <c r="BE2920" s="52"/>
    </row>
    <row r="2921" spans="4:57" x14ac:dyDescent="0.55000000000000004">
      <c r="D2921" s="6">
        <v>0.1019543256205182</v>
      </c>
      <c r="E2921" s="6">
        <f t="shared" si="138"/>
        <v>86.475290517813249</v>
      </c>
      <c r="AD2921" s="6">
        <v>86.475290517813249</v>
      </c>
      <c r="AE2921" s="6">
        <f t="shared" si="139"/>
        <v>25.942587155343976</v>
      </c>
      <c r="BE2921" s="52"/>
    </row>
    <row r="2922" spans="4:57" x14ac:dyDescent="0.55000000000000004">
      <c r="D2922" s="6">
        <v>0.59961712293215808</v>
      </c>
      <c r="E2922" s="6">
        <f t="shared" si="138"/>
        <v>162.61780986472579</v>
      </c>
      <c r="AD2922" s="6">
        <v>162.61780986472579</v>
      </c>
      <c r="AE2922" s="6">
        <f t="shared" si="139"/>
        <v>48.785342959417733</v>
      </c>
      <c r="BE2922" s="52"/>
    </row>
    <row r="2923" spans="4:57" x14ac:dyDescent="0.55000000000000004">
      <c r="D2923" s="6">
        <v>0.48965067079753188</v>
      </c>
      <c r="E2923" s="6">
        <f t="shared" si="138"/>
        <v>148.70275841827691</v>
      </c>
      <c r="AD2923" s="6">
        <v>148.70275841827691</v>
      </c>
      <c r="AE2923" s="6">
        <f t="shared" si="139"/>
        <v>44.610827525483074</v>
      </c>
      <c r="BE2923" s="52"/>
    </row>
    <row r="2924" spans="4:57" x14ac:dyDescent="0.55000000000000004">
      <c r="D2924" s="6">
        <v>0.34171071393514452</v>
      </c>
      <c r="E2924" s="6">
        <f t="shared" si="138"/>
        <v>129.61006225985372</v>
      </c>
      <c r="AD2924" s="6">
        <v>129.61006225985372</v>
      </c>
      <c r="AE2924" s="6">
        <f t="shared" si="139"/>
        <v>38.883018677956116</v>
      </c>
      <c r="BE2924" s="52"/>
    </row>
    <row r="2925" spans="4:57" x14ac:dyDescent="0.55000000000000004">
      <c r="D2925" s="6">
        <v>0.4759875576460757</v>
      </c>
      <c r="E2925" s="6">
        <f t="shared" si="138"/>
        <v>146.98866716644889</v>
      </c>
      <c r="AD2925" s="6">
        <v>146.98866716644889</v>
      </c>
      <c r="AE2925" s="6">
        <f t="shared" si="139"/>
        <v>44.096600149934666</v>
      </c>
      <c r="BE2925" s="52"/>
    </row>
    <row r="2926" spans="4:57" x14ac:dyDescent="0.55000000000000004">
      <c r="D2926" s="6">
        <v>0.9369517124153075</v>
      </c>
      <c r="E2926" s="6">
        <f t="shared" si="138"/>
        <v>226.48387509165988</v>
      </c>
      <c r="AD2926" s="6">
        <v>226.48387509165988</v>
      </c>
      <c r="AE2926" s="6">
        <f t="shared" si="139"/>
        <v>67.945162527497956</v>
      </c>
      <c r="BE2926" s="52"/>
    </row>
    <row r="2927" spans="4:57" x14ac:dyDescent="0.55000000000000004">
      <c r="D2927" s="6">
        <v>0.35397254459465766</v>
      </c>
      <c r="E2927" s="6">
        <f t="shared" si="138"/>
        <v>131.26913393984483</v>
      </c>
      <c r="AD2927" s="6">
        <v>131.26913393984483</v>
      </c>
      <c r="AE2927" s="6">
        <f t="shared" si="139"/>
        <v>39.380740181953449</v>
      </c>
      <c r="BE2927" s="52"/>
    </row>
    <row r="2928" spans="4:57" x14ac:dyDescent="0.55000000000000004">
      <c r="D2928" s="6">
        <v>0.11314426565021607</v>
      </c>
      <c r="E2928" s="6">
        <f t="shared" si="138"/>
        <v>89.50125589729987</v>
      </c>
      <c r="AD2928" s="6">
        <v>89.50125589729987</v>
      </c>
      <c r="AE2928" s="6">
        <f t="shared" si="139"/>
        <v>26.85037676918996</v>
      </c>
      <c r="BE2928" s="52"/>
    </row>
    <row r="2929" spans="4:57" x14ac:dyDescent="0.55000000000000004">
      <c r="D2929" s="6">
        <v>0.22168038307696203</v>
      </c>
      <c r="E2929" s="6">
        <f t="shared" si="138"/>
        <v>111.6734796292879</v>
      </c>
      <c r="AD2929" s="6">
        <v>111.6734796292879</v>
      </c>
      <c r="AE2929" s="6">
        <f t="shared" si="139"/>
        <v>33.502043888786368</v>
      </c>
      <c r="BE2929" s="52"/>
    </row>
    <row r="2930" spans="4:57" x14ac:dyDescent="0.55000000000000004">
      <c r="D2930" s="6">
        <v>0.84336848624115757</v>
      </c>
      <c r="E2930" s="6">
        <f t="shared" si="138"/>
        <v>200.41994221715743</v>
      </c>
      <c r="AD2930" s="6">
        <v>200.41994221715743</v>
      </c>
      <c r="AE2930" s="6">
        <f t="shared" si="139"/>
        <v>60.125982665147227</v>
      </c>
      <c r="BE2930" s="52"/>
    </row>
    <row r="2931" spans="4:57" x14ac:dyDescent="0.55000000000000004">
      <c r="D2931" s="6">
        <v>0.15069951959194616</v>
      </c>
      <c r="E2931" s="6">
        <f t="shared" si="138"/>
        <v>98.328107283389755</v>
      </c>
      <c r="AD2931" s="6">
        <v>98.328107283389755</v>
      </c>
      <c r="AE2931" s="6">
        <f t="shared" si="139"/>
        <v>29.498432185016924</v>
      </c>
      <c r="BE2931" s="52"/>
    </row>
    <row r="2932" spans="4:57" x14ac:dyDescent="0.55000000000000004">
      <c r="D2932" s="6">
        <v>0.66951317613150263</v>
      </c>
      <c r="E2932" s="6">
        <f t="shared" si="138"/>
        <v>171.92846487606448</v>
      </c>
      <c r="AD2932" s="6">
        <v>171.92846487606448</v>
      </c>
      <c r="AE2932" s="6">
        <f t="shared" si="139"/>
        <v>51.578539462819343</v>
      </c>
      <c r="BE2932" s="52"/>
    </row>
    <row r="2933" spans="4:57" x14ac:dyDescent="0.55000000000000004">
      <c r="D2933" s="6">
        <v>0.89733429017629862</v>
      </c>
      <c r="E2933" s="6">
        <f t="shared" si="138"/>
        <v>213.3253786826819</v>
      </c>
      <c r="AD2933" s="6">
        <v>213.3253786826819</v>
      </c>
      <c r="AE2933" s="6">
        <f t="shared" si="139"/>
        <v>63.99761360480457</v>
      </c>
      <c r="BE2933" s="52"/>
    </row>
    <row r="2934" spans="4:57" x14ac:dyDescent="0.55000000000000004">
      <c r="D2934" s="6">
        <v>0.75643162899577165</v>
      </c>
      <c r="E2934" s="6">
        <f t="shared" si="138"/>
        <v>184.74350262344777</v>
      </c>
      <c r="AD2934" s="6">
        <v>184.74350262344777</v>
      </c>
      <c r="AE2934" s="6">
        <f t="shared" si="139"/>
        <v>55.423050787034327</v>
      </c>
      <c r="BE2934" s="52"/>
    </row>
    <row r="2935" spans="4:57" x14ac:dyDescent="0.55000000000000004">
      <c r="D2935" s="6">
        <v>0.61552778334462954</v>
      </c>
      <c r="E2935" s="6">
        <f t="shared" si="138"/>
        <v>164.68779515548857</v>
      </c>
      <c r="AD2935" s="6">
        <v>164.68779515548857</v>
      </c>
      <c r="AE2935" s="6">
        <f t="shared" si="139"/>
        <v>49.406338546646573</v>
      </c>
      <c r="BE2935" s="52"/>
    </row>
    <row r="2936" spans="4:57" x14ac:dyDescent="0.55000000000000004">
      <c r="D2936" s="6">
        <v>0.97479507885799499</v>
      </c>
      <c r="E2936" s="6">
        <f t="shared" si="138"/>
        <v>247.82348761181825</v>
      </c>
      <c r="AD2936" s="6">
        <v>247.82348761181825</v>
      </c>
      <c r="AE2936" s="6">
        <f t="shared" si="139"/>
        <v>74.347046283545467</v>
      </c>
      <c r="BE2936" s="52"/>
    </row>
    <row r="2937" spans="4:57" x14ac:dyDescent="0.55000000000000004">
      <c r="D2937" s="6">
        <v>0.2137111387798668</v>
      </c>
      <c r="E2937" s="6">
        <f t="shared" si="138"/>
        <v>110.31948012531873</v>
      </c>
      <c r="AD2937" s="6">
        <v>110.31948012531873</v>
      </c>
      <c r="AE2937" s="6">
        <f t="shared" si="139"/>
        <v>33.095844037595619</v>
      </c>
      <c r="BE2937" s="52"/>
    </row>
    <row r="2938" spans="4:57" x14ac:dyDescent="0.55000000000000004">
      <c r="D2938" s="6">
        <v>0.54125923801982634</v>
      </c>
      <c r="E2938" s="6">
        <f t="shared" si="138"/>
        <v>155.18033162877396</v>
      </c>
      <c r="AD2938" s="6">
        <v>155.18033162877396</v>
      </c>
      <c r="AE2938" s="6">
        <f t="shared" si="139"/>
        <v>46.554099488632183</v>
      </c>
      <c r="BE2938" s="52"/>
    </row>
    <row r="2939" spans="4:57" x14ac:dyDescent="0.55000000000000004">
      <c r="D2939" s="6">
        <v>2.7383223720421901E-3</v>
      </c>
      <c r="E2939" s="6">
        <f t="shared" si="138"/>
        <v>11.12132360719994</v>
      </c>
      <c r="AD2939" s="6">
        <v>11.12132360719994</v>
      </c>
      <c r="AE2939" s="6">
        <f t="shared" si="139"/>
        <v>3.3363970821599822</v>
      </c>
      <c r="BE2939" s="52"/>
    </row>
    <row r="2940" spans="4:57" x14ac:dyDescent="0.55000000000000004">
      <c r="D2940" s="6">
        <v>0.2766338532340179</v>
      </c>
      <c r="E2940" s="6">
        <f t="shared" si="138"/>
        <v>120.3564663783454</v>
      </c>
      <c r="AD2940" s="6">
        <v>120.3564663783454</v>
      </c>
      <c r="AE2940" s="6">
        <f t="shared" si="139"/>
        <v>36.106939913503616</v>
      </c>
      <c r="BE2940" s="52"/>
    </row>
    <row r="2941" spans="4:57" x14ac:dyDescent="0.55000000000000004">
      <c r="D2941" s="6">
        <v>0.81481368180290359</v>
      </c>
      <c r="E2941" s="6">
        <f t="shared" si="138"/>
        <v>194.78877884587322</v>
      </c>
      <c r="AD2941" s="6">
        <v>194.78877884587322</v>
      </c>
      <c r="AE2941" s="6">
        <f t="shared" si="139"/>
        <v>58.436633653761966</v>
      </c>
      <c r="BE2941" s="52"/>
    </row>
    <row r="2942" spans="4:57" x14ac:dyDescent="0.55000000000000004">
      <c r="D2942" s="6">
        <v>0.7267372731175662</v>
      </c>
      <c r="E2942" s="6">
        <f t="shared" si="138"/>
        <v>180.14873998613811</v>
      </c>
      <c r="AD2942" s="6">
        <v>180.14873998613811</v>
      </c>
      <c r="AE2942" s="6">
        <f t="shared" si="139"/>
        <v>54.044621995841432</v>
      </c>
      <c r="BE2942" s="52"/>
    </row>
    <row r="2943" spans="4:57" x14ac:dyDescent="0.55000000000000004">
      <c r="D2943" s="6">
        <v>0.23294181740347719</v>
      </c>
      <c r="E2943" s="6">
        <f t="shared" si="138"/>
        <v>113.54035182235049</v>
      </c>
      <c r="AD2943" s="6">
        <v>113.54035182235049</v>
      </c>
      <c r="AE2943" s="6">
        <f t="shared" si="139"/>
        <v>34.062105546705148</v>
      </c>
      <c r="BE2943" s="52"/>
    </row>
    <row r="2944" spans="4:57" x14ac:dyDescent="0.55000000000000004">
      <c r="D2944" s="6">
        <v>0.97757377152496405</v>
      </c>
      <c r="E2944" s="6">
        <f t="shared" si="138"/>
        <v>250.30177669527245</v>
      </c>
      <c r="AD2944" s="6">
        <v>250.30177669527245</v>
      </c>
      <c r="AE2944" s="6">
        <f t="shared" si="139"/>
        <v>75.09053300858173</v>
      </c>
      <c r="BE2944" s="52"/>
    </row>
    <row r="2945" spans="4:57" x14ac:dyDescent="0.55000000000000004">
      <c r="D2945" s="6">
        <v>0.15963855105218605</v>
      </c>
      <c r="E2945" s="6">
        <f t="shared" si="138"/>
        <v>100.20277397036031</v>
      </c>
      <c r="AD2945" s="6">
        <v>100.20277397036031</v>
      </c>
      <c r="AE2945" s="6">
        <f t="shared" si="139"/>
        <v>30.060832191108091</v>
      </c>
      <c r="BE2945" s="52"/>
    </row>
    <row r="2946" spans="4:57" x14ac:dyDescent="0.55000000000000004">
      <c r="D2946" s="6">
        <v>0.96118040954722261</v>
      </c>
      <c r="E2946" s="6">
        <f t="shared" si="138"/>
        <v>238.22757257616337</v>
      </c>
      <c r="AD2946" s="6">
        <v>238.22757257616337</v>
      </c>
      <c r="AE2946" s="6">
        <f t="shared" si="139"/>
        <v>71.468271772849008</v>
      </c>
      <c r="BE2946" s="52"/>
    </row>
    <row r="2947" spans="4:57" x14ac:dyDescent="0.55000000000000004">
      <c r="D2947" s="6">
        <v>0.28869975286933092</v>
      </c>
      <c r="E2947" s="6">
        <f t="shared" ref="E2947:E3010" si="140">_xlfn.NORM.INV(D2947,$B$1,$B$2)</f>
        <v>122.14063791724526</v>
      </c>
      <c r="AD2947" s="6">
        <v>122.14063791724526</v>
      </c>
      <c r="AE2947" s="6">
        <f t="shared" ref="AE2947:AE3010" si="141">AD2947*0.3</f>
        <v>36.642191375173574</v>
      </c>
      <c r="BE2947" s="52"/>
    </row>
    <row r="2948" spans="4:57" x14ac:dyDescent="0.55000000000000004">
      <c r="D2948" s="6">
        <v>0.3548614406910916</v>
      </c>
      <c r="E2948" s="6">
        <f t="shared" si="140"/>
        <v>131.38858528235011</v>
      </c>
      <c r="AD2948" s="6">
        <v>131.38858528235011</v>
      </c>
      <c r="AE2948" s="6">
        <f t="shared" si="141"/>
        <v>39.416575584705029</v>
      </c>
      <c r="BE2948" s="52"/>
    </row>
    <row r="2949" spans="4:57" x14ac:dyDescent="0.55000000000000004">
      <c r="D2949" s="6">
        <v>0.74550834139434552</v>
      </c>
      <c r="E2949" s="6">
        <f t="shared" si="140"/>
        <v>183.02107979876476</v>
      </c>
      <c r="AD2949" s="6">
        <v>183.02107979876476</v>
      </c>
      <c r="AE2949" s="6">
        <f t="shared" si="141"/>
        <v>54.906323939629424</v>
      </c>
      <c r="BE2949" s="52"/>
    </row>
    <row r="2950" spans="4:57" x14ac:dyDescent="0.55000000000000004">
      <c r="D2950" s="6">
        <v>0.92562195623806565</v>
      </c>
      <c r="E2950" s="6">
        <f t="shared" si="140"/>
        <v>222.19695842995088</v>
      </c>
      <c r="AD2950" s="6">
        <v>222.19695842995088</v>
      </c>
      <c r="AE2950" s="6">
        <f t="shared" si="141"/>
        <v>66.659087528985268</v>
      </c>
      <c r="BE2950" s="52"/>
    </row>
    <row r="2951" spans="4:57" x14ac:dyDescent="0.55000000000000004">
      <c r="D2951" s="6">
        <v>0.71058113228776143</v>
      </c>
      <c r="E2951" s="6">
        <f t="shared" si="140"/>
        <v>177.75416130881666</v>
      </c>
      <c r="AD2951" s="6">
        <v>177.75416130881666</v>
      </c>
      <c r="AE2951" s="6">
        <f t="shared" si="141"/>
        <v>53.326248392644999</v>
      </c>
      <c r="BE2951" s="52"/>
    </row>
    <row r="2952" spans="4:57" x14ac:dyDescent="0.55000000000000004">
      <c r="D2952" s="6">
        <v>0.41721784652642835</v>
      </c>
      <c r="E2952" s="6">
        <f t="shared" si="140"/>
        <v>139.54919646265594</v>
      </c>
      <c r="AD2952" s="6">
        <v>139.54919646265594</v>
      </c>
      <c r="AE2952" s="6">
        <f t="shared" si="141"/>
        <v>41.864758938796783</v>
      </c>
      <c r="BE2952" s="52"/>
    </row>
    <row r="2953" spans="4:57" x14ac:dyDescent="0.55000000000000004">
      <c r="D2953" s="6">
        <v>0.82467629716824942</v>
      </c>
      <c r="E2953" s="6">
        <f t="shared" si="140"/>
        <v>196.66671355573658</v>
      </c>
      <c r="AD2953" s="6">
        <v>196.66671355573658</v>
      </c>
      <c r="AE2953" s="6">
        <f t="shared" si="141"/>
        <v>59.000014066720972</v>
      </c>
      <c r="BE2953" s="52"/>
    </row>
    <row r="2954" spans="4:57" x14ac:dyDescent="0.55000000000000004">
      <c r="D2954" s="6">
        <v>0.14546476239978434</v>
      </c>
      <c r="E2954" s="6">
        <f t="shared" si="140"/>
        <v>97.195765545158054</v>
      </c>
      <c r="AD2954" s="6">
        <v>97.195765545158054</v>
      </c>
      <c r="AE2954" s="6">
        <f t="shared" si="141"/>
        <v>29.158729663547415</v>
      </c>
      <c r="BE2954" s="52"/>
    </row>
    <row r="2955" spans="4:57" x14ac:dyDescent="0.55000000000000004">
      <c r="D2955" s="6">
        <v>0.56416178012760343</v>
      </c>
      <c r="E2955" s="6">
        <f t="shared" si="140"/>
        <v>158.07647112951844</v>
      </c>
      <c r="AD2955" s="6">
        <v>158.07647112951844</v>
      </c>
      <c r="AE2955" s="6">
        <f t="shared" si="141"/>
        <v>47.42294133885553</v>
      </c>
      <c r="BE2955" s="52"/>
    </row>
    <row r="2956" spans="4:57" x14ac:dyDescent="0.55000000000000004">
      <c r="D2956" s="6">
        <v>0.79330591046821608</v>
      </c>
      <c r="E2956" s="6">
        <f t="shared" si="140"/>
        <v>190.8972862778968</v>
      </c>
      <c r="AD2956" s="6">
        <v>190.8972862778968</v>
      </c>
      <c r="AE2956" s="6">
        <f t="shared" si="141"/>
        <v>57.26918588336904</v>
      </c>
      <c r="BE2956" s="52"/>
    </row>
    <row r="2957" spans="4:57" x14ac:dyDescent="0.55000000000000004">
      <c r="D2957" s="6">
        <v>4.1930962770552194E-2</v>
      </c>
      <c r="E2957" s="6">
        <f t="shared" si="140"/>
        <v>63.564755448732896</v>
      </c>
      <c r="AD2957" s="6">
        <v>63.564755448732896</v>
      </c>
      <c r="AE2957" s="6">
        <f t="shared" si="141"/>
        <v>19.06942663461987</v>
      </c>
      <c r="BE2957" s="52"/>
    </row>
    <row r="2958" spans="4:57" x14ac:dyDescent="0.55000000000000004">
      <c r="D2958" s="6">
        <v>0.37738593764093664</v>
      </c>
      <c r="E2958" s="6">
        <f t="shared" si="140"/>
        <v>134.38232434245961</v>
      </c>
      <c r="AD2958" s="6">
        <v>134.38232434245961</v>
      </c>
      <c r="AE2958" s="6">
        <f t="shared" si="141"/>
        <v>40.314697302737883</v>
      </c>
      <c r="BE2958" s="52"/>
    </row>
    <row r="2959" spans="4:57" x14ac:dyDescent="0.55000000000000004">
      <c r="D2959" s="6">
        <v>0.79820019897003203</v>
      </c>
      <c r="E2959" s="6">
        <f t="shared" si="140"/>
        <v>191.76048918184404</v>
      </c>
      <c r="AD2959" s="6">
        <v>191.76048918184404</v>
      </c>
      <c r="AE2959" s="6">
        <f t="shared" si="141"/>
        <v>57.528146754553212</v>
      </c>
      <c r="BE2959" s="52"/>
    </row>
    <row r="2960" spans="4:57" x14ac:dyDescent="0.55000000000000004">
      <c r="D2960" s="6">
        <v>7.7917740697862614E-2</v>
      </c>
      <c r="E2960" s="6">
        <f t="shared" si="140"/>
        <v>79.039101992957455</v>
      </c>
      <c r="AD2960" s="6">
        <v>79.039101992957455</v>
      </c>
      <c r="AE2960" s="6">
        <f t="shared" si="141"/>
        <v>23.711730597887236</v>
      </c>
      <c r="BE2960" s="52"/>
    </row>
    <row r="2961" spans="4:57" x14ac:dyDescent="0.55000000000000004">
      <c r="D2961" s="6">
        <v>9.3983504522928141E-2</v>
      </c>
      <c r="E2961" s="6">
        <f t="shared" si="140"/>
        <v>84.169145754183887</v>
      </c>
      <c r="AD2961" s="6">
        <v>84.169145754183887</v>
      </c>
      <c r="AE2961" s="6">
        <f t="shared" si="141"/>
        <v>25.250743726255166</v>
      </c>
      <c r="BE2961" s="52"/>
    </row>
    <row r="2962" spans="4:57" x14ac:dyDescent="0.55000000000000004">
      <c r="D2962" s="6">
        <v>0.83008941104558931</v>
      </c>
      <c r="E2962" s="6">
        <f t="shared" si="140"/>
        <v>197.72593206496637</v>
      </c>
      <c r="AD2962" s="6">
        <v>197.72593206496637</v>
      </c>
      <c r="AE2962" s="6">
        <f t="shared" si="141"/>
        <v>59.317779619489912</v>
      </c>
      <c r="BE2962" s="52"/>
    </row>
    <row r="2963" spans="4:57" x14ac:dyDescent="0.55000000000000004">
      <c r="D2963" s="6">
        <v>0.79064218711494993</v>
      </c>
      <c r="E2963" s="6">
        <f t="shared" si="140"/>
        <v>190.43257561581089</v>
      </c>
      <c r="AD2963" s="6">
        <v>190.43257561581089</v>
      </c>
      <c r="AE2963" s="6">
        <f t="shared" si="141"/>
        <v>57.129772684743266</v>
      </c>
      <c r="BE2963" s="52"/>
    </row>
    <row r="2964" spans="4:57" x14ac:dyDescent="0.55000000000000004">
      <c r="D2964" s="6">
        <v>0.75855575371496398</v>
      </c>
      <c r="E2964" s="6">
        <f t="shared" si="140"/>
        <v>185.08321893689723</v>
      </c>
      <c r="AD2964" s="6">
        <v>185.08321893689723</v>
      </c>
      <c r="AE2964" s="6">
        <f t="shared" si="141"/>
        <v>55.524965681069169</v>
      </c>
      <c r="BE2964" s="52"/>
    </row>
    <row r="2965" spans="4:57" x14ac:dyDescent="0.55000000000000004">
      <c r="D2965" s="6">
        <v>0.25880897711047401</v>
      </c>
      <c r="E2965" s="6">
        <f t="shared" si="140"/>
        <v>117.64891924476137</v>
      </c>
      <c r="AD2965" s="6">
        <v>117.64891924476137</v>
      </c>
      <c r="AE2965" s="6">
        <f t="shared" si="141"/>
        <v>35.294675773428409</v>
      </c>
      <c r="BE2965" s="52"/>
    </row>
    <row r="2966" spans="4:57" x14ac:dyDescent="0.55000000000000004">
      <c r="D2966" s="6">
        <v>0.74874001188624628</v>
      </c>
      <c r="E2966" s="6">
        <f t="shared" si="140"/>
        <v>183.52650098802434</v>
      </c>
      <c r="AD2966" s="6">
        <v>183.52650098802434</v>
      </c>
      <c r="AE2966" s="6">
        <f t="shared" si="141"/>
        <v>55.057950296407299</v>
      </c>
      <c r="BE2966" s="52"/>
    </row>
    <row r="2967" spans="4:57" x14ac:dyDescent="0.55000000000000004">
      <c r="D2967" s="6">
        <v>0.33862604788193651</v>
      </c>
      <c r="E2967" s="6">
        <f t="shared" si="140"/>
        <v>129.18920977008378</v>
      </c>
      <c r="AD2967" s="6">
        <v>129.18920977008378</v>
      </c>
      <c r="AE2967" s="6">
        <f t="shared" si="141"/>
        <v>38.756762931025129</v>
      </c>
      <c r="BE2967" s="52"/>
    </row>
    <row r="2968" spans="4:57" x14ac:dyDescent="0.55000000000000004">
      <c r="D2968" s="6">
        <v>0.97246975481110887</v>
      </c>
      <c r="E2968" s="6">
        <f t="shared" si="140"/>
        <v>245.9199292374914</v>
      </c>
      <c r="AD2968" s="6">
        <v>245.9199292374914</v>
      </c>
      <c r="AE2968" s="6">
        <f t="shared" si="141"/>
        <v>73.775978771247424</v>
      </c>
      <c r="BE2968" s="52"/>
    </row>
    <row r="2969" spans="4:57" x14ac:dyDescent="0.55000000000000004">
      <c r="D2969" s="6">
        <v>0.19167069039720852</v>
      </c>
      <c r="E2969" s="6">
        <f t="shared" si="140"/>
        <v>106.41218880997408</v>
      </c>
      <c r="AD2969" s="6">
        <v>106.41218880997408</v>
      </c>
      <c r="AE2969" s="6">
        <f t="shared" si="141"/>
        <v>31.923656642992224</v>
      </c>
      <c r="BE2969" s="52"/>
    </row>
    <row r="2970" spans="4:57" x14ac:dyDescent="0.55000000000000004">
      <c r="D2970" s="6">
        <v>0.73432926054910119</v>
      </c>
      <c r="E2970" s="6">
        <f t="shared" si="140"/>
        <v>181.29797707184829</v>
      </c>
      <c r="AD2970" s="6">
        <v>181.29797707184829</v>
      </c>
      <c r="AE2970" s="6">
        <f t="shared" si="141"/>
        <v>54.389393121554484</v>
      </c>
      <c r="BE2970" s="52"/>
    </row>
    <row r="2971" spans="4:57" x14ac:dyDescent="0.55000000000000004">
      <c r="D2971" s="6">
        <v>0.59400732197011674</v>
      </c>
      <c r="E2971" s="6">
        <f t="shared" si="140"/>
        <v>161.89327877331968</v>
      </c>
      <c r="AD2971" s="6">
        <v>161.89327877331968</v>
      </c>
      <c r="AE2971" s="6">
        <f t="shared" si="141"/>
        <v>48.567983631995901</v>
      </c>
      <c r="BE2971" s="52"/>
    </row>
    <row r="2972" spans="4:57" x14ac:dyDescent="0.55000000000000004">
      <c r="D2972" s="6">
        <v>0.95854856166154745</v>
      </c>
      <c r="E2972" s="6">
        <f t="shared" si="140"/>
        <v>236.7042854852595</v>
      </c>
      <c r="AD2972" s="6">
        <v>236.7042854852595</v>
      </c>
      <c r="AE2972" s="6">
        <f t="shared" si="141"/>
        <v>71.011285645577843</v>
      </c>
      <c r="BE2972" s="52"/>
    </row>
    <row r="2973" spans="4:57" x14ac:dyDescent="0.55000000000000004">
      <c r="D2973" s="6">
        <v>0.86634326262789563</v>
      </c>
      <c r="E2973" s="6">
        <f t="shared" si="140"/>
        <v>205.46352876552936</v>
      </c>
      <c r="AD2973" s="6">
        <v>205.46352876552936</v>
      </c>
      <c r="AE2973" s="6">
        <f t="shared" si="141"/>
        <v>61.639058629658805</v>
      </c>
      <c r="BE2973" s="52"/>
    </row>
    <row r="2974" spans="4:57" x14ac:dyDescent="0.55000000000000004">
      <c r="D2974" s="6">
        <v>0.44192724396314131</v>
      </c>
      <c r="E2974" s="6">
        <f t="shared" si="140"/>
        <v>142.69576268539049</v>
      </c>
      <c r="AD2974" s="6">
        <v>142.69576268539049</v>
      </c>
      <c r="AE2974" s="6">
        <f t="shared" si="141"/>
        <v>42.808728805617143</v>
      </c>
      <c r="BE2974" s="52"/>
    </row>
    <row r="2975" spans="4:57" x14ac:dyDescent="0.55000000000000004">
      <c r="D2975" s="6">
        <v>5.1585924450302745E-2</v>
      </c>
      <c r="E2975" s="6">
        <f t="shared" si="140"/>
        <v>68.516638976936676</v>
      </c>
      <c r="AD2975" s="6">
        <v>68.516638976936676</v>
      </c>
      <c r="AE2975" s="6">
        <f t="shared" si="141"/>
        <v>20.554991693081003</v>
      </c>
      <c r="BE2975" s="52"/>
    </row>
    <row r="2976" spans="4:57" x14ac:dyDescent="0.55000000000000004">
      <c r="D2976" s="6">
        <v>0.96401753851928174</v>
      </c>
      <c r="E2976" s="6">
        <f t="shared" si="140"/>
        <v>239.96699727795908</v>
      </c>
      <c r="AD2976" s="6">
        <v>239.96699727795908</v>
      </c>
      <c r="AE2976" s="6">
        <f t="shared" si="141"/>
        <v>71.990099183387727</v>
      </c>
      <c r="BE2976" s="52"/>
    </row>
    <row r="2977" spans="4:57" x14ac:dyDescent="0.55000000000000004">
      <c r="D2977" s="6">
        <v>0.5937583954950395</v>
      </c>
      <c r="E2977" s="6">
        <f t="shared" si="140"/>
        <v>161.86118771026733</v>
      </c>
      <c r="AD2977" s="6">
        <v>161.86118771026733</v>
      </c>
      <c r="AE2977" s="6">
        <f t="shared" si="141"/>
        <v>48.558356313080196</v>
      </c>
      <c r="BE2977" s="52"/>
    </row>
    <row r="2978" spans="4:57" x14ac:dyDescent="0.55000000000000004">
      <c r="D2978" s="6">
        <v>0.15885230642899539</v>
      </c>
      <c r="E2978" s="6">
        <f t="shared" si="140"/>
        <v>100.04070168547906</v>
      </c>
      <c r="AD2978" s="6">
        <v>100.04070168547906</v>
      </c>
      <c r="AE2978" s="6">
        <f t="shared" si="141"/>
        <v>30.012210505643719</v>
      </c>
      <c r="BE2978" s="52"/>
    </row>
    <row r="2979" spans="4:57" x14ac:dyDescent="0.55000000000000004">
      <c r="D2979" s="6">
        <v>0.6455492019872725</v>
      </c>
      <c r="E2979" s="6">
        <f t="shared" si="140"/>
        <v>168.66658432469302</v>
      </c>
      <c r="AD2979" s="6">
        <v>168.66658432469302</v>
      </c>
      <c r="AE2979" s="6">
        <f t="shared" si="141"/>
        <v>50.599975297407902</v>
      </c>
      <c r="BE2979" s="52"/>
    </row>
    <row r="2980" spans="4:57" x14ac:dyDescent="0.55000000000000004">
      <c r="D2980" s="6">
        <v>0.92069879485839101</v>
      </c>
      <c r="E2980" s="6">
        <f t="shared" si="140"/>
        <v>220.48937980564813</v>
      </c>
      <c r="AD2980" s="6">
        <v>220.48937980564813</v>
      </c>
      <c r="AE2980" s="6">
        <f t="shared" si="141"/>
        <v>66.146813941694433</v>
      </c>
      <c r="BE2980" s="52"/>
    </row>
    <row r="2981" spans="4:57" x14ac:dyDescent="0.55000000000000004">
      <c r="D2981" s="6">
        <v>0.97135428563722881</v>
      </c>
      <c r="E2981" s="6">
        <f t="shared" si="140"/>
        <v>245.0540405038987</v>
      </c>
      <c r="AD2981" s="6">
        <v>245.0540405038987</v>
      </c>
      <c r="AE2981" s="6">
        <f t="shared" si="141"/>
        <v>73.516212151169611</v>
      </c>
      <c r="BE2981" s="52"/>
    </row>
    <row r="2982" spans="4:57" x14ac:dyDescent="0.55000000000000004">
      <c r="D2982" s="6">
        <v>0.31667631634755167</v>
      </c>
      <c r="E2982" s="6">
        <f t="shared" si="140"/>
        <v>126.14933372048256</v>
      </c>
      <c r="AD2982" s="6">
        <v>126.14933372048256</v>
      </c>
      <c r="AE2982" s="6">
        <f t="shared" si="141"/>
        <v>37.844800116144768</v>
      </c>
      <c r="BE2982" s="52"/>
    </row>
    <row r="2983" spans="4:57" x14ac:dyDescent="0.55000000000000004">
      <c r="D2983" s="6">
        <v>0.75786630316364012</v>
      </c>
      <c r="E2983" s="6">
        <f t="shared" si="140"/>
        <v>184.97277660883634</v>
      </c>
      <c r="AD2983" s="6">
        <v>184.97277660883634</v>
      </c>
      <c r="AE2983" s="6">
        <f t="shared" si="141"/>
        <v>55.491832982650898</v>
      </c>
      <c r="BE2983" s="52"/>
    </row>
    <row r="2984" spans="4:57" x14ac:dyDescent="0.55000000000000004">
      <c r="D2984" s="6">
        <v>0.56805218983218175</v>
      </c>
      <c r="E2984" s="6">
        <f t="shared" si="140"/>
        <v>158.57086705637397</v>
      </c>
      <c r="AD2984" s="6">
        <v>158.57086705637397</v>
      </c>
      <c r="AE2984" s="6">
        <f t="shared" si="141"/>
        <v>47.571260116912192</v>
      </c>
      <c r="BE2984" s="52"/>
    </row>
    <row r="2985" spans="4:57" x14ac:dyDescent="0.55000000000000004">
      <c r="D2985" s="6">
        <v>0.59117220775132628</v>
      </c>
      <c r="E2985" s="6">
        <f t="shared" si="140"/>
        <v>161.52806829519673</v>
      </c>
      <c r="AD2985" s="6">
        <v>161.52806829519673</v>
      </c>
      <c r="AE2985" s="6">
        <f t="shared" si="141"/>
        <v>48.458420488559021</v>
      </c>
      <c r="BE2985" s="52"/>
    </row>
    <row r="2986" spans="4:57" x14ac:dyDescent="0.55000000000000004">
      <c r="D2986" s="6">
        <v>0.68572737131732631</v>
      </c>
      <c r="E2986" s="6">
        <f t="shared" si="140"/>
        <v>174.18877126910311</v>
      </c>
      <c r="AD2986" s="6">
        <v>174.18877126910311</v>
      </c>
      <c r="AE2986" s="6">
        <f t="shared" si="141"/>
        <v>52.25663138073093</v>
      </c>
      <c r="BE2986" s="52"/>
    </row>
    <row r="2987" spans="4:57" x14ac:dyDescent="0.55000000000000004">
      <c r="D2987" s="6">
        <v>0.15592622942611589</v>
      </c>
      <c r="E2987" s="6">
        <f t="shared" si="140"/>
        <v>99.432867418187641</v>
      </c>
      <c r="AD2987" s="6">
        <v>99.432867418187641</v>
      </c>
      <c r="AE2987" s="6">
        <f t="shared" si="141"/>
        <v>29.82986022545629</v>
      </c>
      <c r="BE2987" s="52"/>
    </row>
    <row r="2988" spans="4:57" x14ac:dyDescent="0.55000000000000004">
      <c r="D2988" s="6">
        <v>0.91725392177588561</v>
      </c>
      <c r="E2988" s="6">
        <f t="shared" si="140"/>
        <v>219.34173777880392</v>
      </c>
      <c r="AD2988" s="6">
        <v>219.34173777880392</v>
      </c>
      <c r="AE2988" s="6">
        <f t="shared" si="141"/>
        <v>65.802521333641167</v>
      </c>
      <c r="BE2988" s="52"/>
    </row>
    <row r="2989" spans="4:57" x14ac:dyDescent="0.55000000000000004">
      <c r="D2989" s="6">
        <v>9.106973325557155E-2</v>
      </c>
      <c r="E2989" s="6">
        <f t="shared" si="140"/>
        <v>83.290175033055618</v>
      </c>
      <c r="AD2989" s="6">
        <v>83.290175033055618</v>
      </c>
      <c r="AE2989" s="6">
        <f t="shared" si="141"/>
        <v>24.987052509916683</v>
      </c>
      <c r="BE2989" s="52"/>
    </row>
    <row r="2990" spans="4:57" x14ac:dyDescent="0.55000000000000004">
      <c r="D2990" s="6">
        <v>0.73944615798884128</v>
      </c>
      <c r="E2990" s="6">
        <f t="shared" si="140"/>
        <v>182.08194387203952</v>
      </c>
      <c r="AD2990" s="6">
        <v>182.08194387203952</v>
      </c>
      <c r="AE2990" s="6">
        <f t="shared" si="141"/>
        <v>54.624583161611852</v>
      </c>
      <c r="BE2990" s="52"/>
    </row>
    <row r="2991" spans="4:57" x14ac:dyDescent="0.55000000000000004">
      <c r="D2991" s="6">
        <v>5.3552384209778259E-2</v>
      </c>
      <c r="E2991" s="6">
        <f t="shared" si="140"/>
        <v>69.432800649728819</v>
      </c>
      <c r="AD2991" s="6">
        <v>69.432800649728819</v>
      </c>
      <c r="AE2991" s="6">
        <f t="shared" si="141"/>
        <v>20.829840194918646</v>
      </c>
      <c r="BE2991" s="52"/>
    </row>
    <row r="2992" spans="4:57" x14ac:dyDescent="0.55000000000000004">
      <c r="D2992" s="6">
        <v>0.28046001531675402</v>
      </c>
      <c r="E2992" s="6">
        <f t="shared" si="140"/>
        <v>120.92622535975894</v>
      </c>
      <c r="AD2992" s="6">
        <v>120.92622535975894</v>
      </c>
      <c r="AE2992" s="6">
        <f t="shared" si="141"/>
        <v>36.277867607927682</v>
      </c>
      <c r="BE2992" s="52"/>
    </row>
    <row r="2993" spans="4:57" x14ac:dyDescent="0.55000000000000004">
      <c r="D2993" s="6">
        <v>0.72390436719405071</v>
      </c>
      <c r="E2993" s="6">
        <f t="shared" si="140"/>
        <v>179.72398875336737</v>
      </c>
      <c r="AD2993" s="6">
        <v>179.72398875336737</v>
      </c>
      <c r="AE2993" s="6">
        <f t="shared" si="141"/>
        <v>53.91719662601021</v>
      </c>
      <c r="BE2993" s="52"/>
    </row>
    <row r="2994" spans="4:57" x14ac:dyDescent="0.55000000000000004">
      <c r="D2994" s="6">
        <v>0.98306852116965548</v>
      </c>
      <c r="E2994" s="6">
        <f t="shared" si="140"/>
        <v>256.08498867827734</v>
      </c>
      <c r="AD2994" s="6">
        <v>256.08498867827734</v>
      </c>
      <c r="AE2994" s="6">
        <f t="shared" si="141"/>
        <v>76.825496603483202</v>
      </c>
      <c r="BE2994" s="52"/>
    </row>
    <row r="2995" spans="4:57" x14ac:dyDescent="0.55000000000000004">
      <c r="D2995" s="6">
        <v>0.82747699657012175</v>
      </c>
      <c r="E2995" s="6">
        <f t="shared" si="140"/>
        <v>197.21209904923992</v>
      </c>
      <c r="AD2995" s="6">
        <v>197.21209904923992</v>
      </c>
      <c r="AE2995" s="6">
        <f t="shared" si="141"/>
        <v>59.163629714771972</v>
      </c>
      <c r="BE2995" s="52"/>
    </row>
    <row r="2996" spans="4:57" x14ac:dyDescent="0.55000000000000004">
      <c r="D2996" s="6">
        <v>0.30485648202057958</v>
      </c>
      <c r="E2996" s="6">
        <f t="shared" si="140"/>
        <v>124.47583875762305</v>
      </c>
      <c r="AD2996" s="6">
        <v>124.47583875762305</v>
      </c>
      <c r="AE2996" s="6">
        <f t="shared" si="141"/>
        <v>37.342751627286916</v>
      </c>
      <c r="BE2996" s="52"/>
    </row>
    <row r="2997" spans="4:57" x14ac:dyDescent="0.55000000000000004">
      <c r="D2997" s="6">
        <v>0.8827058151387781</v>
      </c>
      <c r="E2997" s="6">
        <f t="shared" si="140"/>
        <v>209.43110977451371</v>
      </c>
      <c r="AD2997" s="6">
        <v>209.43110977451371</v>
      </c>
      <c r="AE2997" s="6">
        <f t="shared" si="141"/>
        <v>62.829332932354113</v>
      </c>
      <c r="BE2997" s="52"/>
    </row>
    <row r="2998" spans="4:57" x14ac:dyDescent="0.55000000000000004">
      <c r="D2998" s="6">
        <v>0.73454467258424694</v>
      </c>
      <c r="E2998" s="6">
        <f t="shared" si="140"/>
        <v>181.33082462469261</v>
      </c>
      <c r="AD2998" s="6">
        <v>181.33082462469261</v>
      </c>
      <c r="AE2998" s="6">
        <f t="shared" si="141"/>
        <v>54.399247387407783</v>
      </c>
      <c r="BE2998" s="52"/>
    </row>
    <row r="2999" spans="4:57" x14ac:dyDescent="0.55000000000000004">
      <c r="D2999" s="6">
        <v>0.74156171741966548</v>
      </c>
      <c r="E2999" s="6">
        <f t="shared" si="140"/>
        <v>182.40837923137371</v>
      </c>
      <c r="AD2999" s="6">
        <v>182.40837923137371</v>
      </c>
      <c r="AE2999" s="6">
        <f t="shared" si="141"/>
        <v>54.72251376941211</v>
      </c>
      <c r="BE2999" s="52"/>
    </row>
    <row r="3000" spans="4:57" x14ac:dyDescent="0.55000000000000004">
      <c r="D3000" s="6">
        <v>0.56708342547701662</v>
      </c>
      <c r="E3000" s="6">
        <f t="shared" si="140"/>
        <v>158.44767932660753</v>
      </c>
      <c r="AD3000" s="6">
        <v>158.44767932660753</v>
      </c>
      <c r="AE3000" s="6">
        <f t="shared" si="141"/>
        <v>47.534303797982254</v>
      </c>
      <c r="BE3000" s="52"/>
    </row>
    <row r="3001" spans="4:57" x14ac:dyDescent="0.55000000000000004">
      <c r="D3001" s="6">
        <v>0.35300653201766696</v>
      </c>
      <c r="E3001" s="6">
        <f t="shared" si="140"/>
        <v>131.13919819865728</v>
      </c>
      <c r="AD3001" s="6">
        <v>131.13919819865728</v>
      </c>
      <c r="AE3001" s="6">
        <f t="shared" si="141"/>
        <v>39.341759459597185</v>
      </c>
      <c r="BE3001" s="52"/>
    </row>
    <row r="3002" spans="4:57" x14ac:dyDescent="0.55000000000000004">
      <c r="D3002" s="6">
        <v>0.50530719309115957</v>
      </c>
      <c r="E3002" s="6">
        <f t="shared" si="140"/>
        <v>150.66517763356379</v>
      </c>
      <c r="AD3002" s="6">
        <v>150.66517763356379</v>
      </c>
      <c r="AE3002" s="6">
        <f t="shared" si="141"/>
        <v>45.199553290069133</v>
      </c>
      <c r="BE3002" s="52"/>
    </row>
    <row r="3003" spans="4:57" x14ac:dyDescent="0.55000000000000004">
      <c r="D3003" s="6">
        <v>5.436463045937856E-2</v>
      </c>
      <c r="E3003" s="6">
        <f t="shared" si="140"/>
        <v>69.80344958586511</v>
      </c>
      <c r="AD3003" s="6">
        <v>69.80344958586511</v>
      </c>
      <c r="AE3003" s="6">
        <f t="shared" si="141"/>
        <v>20.941034875759531</v>
      </c>
      <c r="BE3003" s="52"/>
    </row>
    <row r="3004" spans="4:57" x14ac:dyDescent="0.55000000000000004">
      <c r="D3004" s="6">
        <v>0.28402219159601594</v>
      </c>
      <c r="E3004" s="6">
        <f t="shared" si="140"/>
        <v>121.45330004625684</v>
      </c>
      <c r="AD3004" s="6">
        <v>121.45330004625684</v>
      </c>
      <c r="AE3004" s="6">
        <f t="shared" si="141"/>
        <v>36.435990013877053</v>
      </c>
      <c r="BE3004" s="52"/>
    </row>
    <row r="3005" spans="4:57" x14ac:dyDescent="0.55000000000000004">
      <c r="D3005" s="6">
        <v>0.8248793857457265</v>
      </c>
      <c r="E3005" s="6">
        <f t="shared" si="140"/>
        <v>196.70607443322805</v>
      </c>
      <c r="AD3005" s="6">
        <v>196.70607443322805</v>
      </c>
      <c r="AE3005" s="6">
        <f t="shared" si="141"/>
        <v>59.01182232996841</v>
      </c>
      <c r="BE3005" s="52"/>
    </row>
    <row r="3006" spans="4:57" x14ac:dyDescent="0.55000000000000004">
      <c r="D3006" s="6">
        <v>0.12197681314069797</v>
      </c>
      <c r="E3006" s="6">
        <f t="shared" si="140"/>
        <v>91.741924971315427</v>
      </c>
      <c r="AD3006" s="6">
        <v>91.741924971315427</v>
      </c>
      <c r="AE3006" s="6">
        <f t="shared" si="141"/>
        <v>27.522577491394628</v>
      </c>
      <c r="BE3006" s="52"/>
    </row>
    <row r="3007" spans="4:57" x14ac:dyDescent="0.55000000000000004">
      <c r="D3007" s="6">
        <v>0.29295034327166536</v>
      </c>
      <c r="E3007" s="6">
        <f t="shared" si="140"/>
        <v>122.76069840218913</v>
      </c>
      <c r="AD3007" s="6">
        <v>122.76069840218913</v>
      </c>
      <c r="AE3007" s="6">
        <f t="shared" si="141"/>
        <v>36.828209520656742</v>
      </c>
      <c r="BE3007" s="52"/>
    </row>
    <row r="3008" spans="4:57" x14ac:dyDescent="0.55000000000000004">
      <c r="D3008" s="6">
        <v>0.79096705703803394</v>
      </c>
      <c r="E3008" s="6">
        <f t="shared" si="140"/>
        <v>190.48906466144746</v>
      </c>
      <c r="AD3008" s="6">
        <v>190.48906466144746</v>
      </c>
      <c r="AE3008" s="6">
        <f t="shared" si="141"/>
        <v>57.146719398434236</v>
      </c>
      <c r="BE3008" s="52"/>
    </row>
    <row r="3009" spans="4:57" x14ac:dyDescent="0.55000000000000004">
      <c r="D3009" s="6">
        <v>2.7582317194643879E-2</v>
      </c>
      <c r="E3009" s="6">
        <f t="shared" si="140"/>
        <v>54.121136433514977</v>
      </c>
      <c r="AD3009" s="6">
        <v>54.121136433514977</v>
      </c>
      <c r="AE3009" s="6">
        <f t="shared" si="141"/>
        <v>16.236340930054492</v>
      </c>
      <c r="BE3009" s="52"/>
    </row>
    <row r="3010" spans="4:57" x14ac:dyDescent="0.55000000000000004">
      <c r="D3010" s="6">
        <v>0.58716525543717979</v>
      </c>
      <c r="E3010" s="6">
        <f t="shared" si="140"/>
        <v>161.01294744336576</v>
      </c>
      <c r="AD3010" s="6">
        <v>161.01294744336576</v>
      </c>
      <c r="AE3010" s="6">
        <f t="shared" si="141"/>
        <v>48.303884233009725</v>
      </c>
      <c r="BE3010" s="52"/>
    </row>
    <row r="3011" spans="4:57" x14ac:dyDescent="0.55000000000000004">
      <c r="D3011" s="6">
        <v>0.72444388334401877</v>
      </c>
      <c r="E3011" s="6">
        <f t="shared" ref="E3011:E3074" si="142">_xlfn.NORM.INV(D3011,$B$1,$B$2)</f>
        <v>179.80471488839382</v>
      </c>
      <c r="AD3011" s="6">
        <v>179.80471488839382</v>
      </c>
      <c r="AE3011" s="6">
        <f t="shared" ref="AE3011:AE3074" si="143">AD3011*0.3</f>
        <v>53.941414466518147</v>
      </c>
      <c r="BE3011" s="52"/>
    </row>
    <row r="3012" spans="4:57" x14ac:dyDescent="0.55000000000000004">
      <c r="D3012" s="6">
        <v>0.61176367677546584</v>
      </c>
      <c r="E3012" s="6">
        <f t="shared" si="142"/>
        <v>164.19593754299555</v>
      </c>
      <c r="AD3012" s="6">
        <v>164.19593754299555</v>
      </c>
      <c r="AE3012" s="6">
        <f t="shared" si="143"/>
        <v>49.258781262898665</v>
      </c>
      <c r="BE3012" s="52"/>
    </row>
    <row r="3013" spans="4:57" x14ac:dyDescent="0.55000000000000004">
      <c r="D3013" s="6">
        <v>0.34587020626382492</v>
      </c>
      <c r="E3013" s="6">
        <f t="shared" si="142"/>
        <v>130.17528503582633</v>
      </c>
      <c r="AD3013" s="6">
        <v>130.17528503582633</v>
      </c>
      <c r="AE3013" s="6">
        <f t="shared" si="143"/>
        <v>39.052585510747896</v>
      </c>
      <c r="BE3013" s="52"/>
    </row>
    <row r="3014" spans="4:57" x14ac:dyDescent="0.55000000000000004">
      <c r="D3014" s="6">
        <v>0.80318398884071174</v>
      </c>
      <c r="E3014" s="6">
        <f t="shared" si="142"/>
        <v>192.6524598675137</v>
      </c>
      <c r="AD3014" s="6">
        <v>192.6524598675137</v>
      </c>
      <c r="AE3014" s="6">
        <f t="shared" si="143"/>
        <v>57.795737960254108</v>
      </c>
      <c r="BE3014" s="52"/>
    </row>
    <row r="3015" spans="4:57" x14ac:dyDescent="0.55000000000000004">
      <c r="D3015" s="6">
        <v>3.9195729482355168E-2</v>
      </c>
      <c r="E3015" s="6">
        <f t="shared" si="142"/>
        <v>61.995178786510522</v>
      </c>
      <c r="AD3015" s="6">
        <v>61.995178786510522</v>
      </c>
      <c r="AE3015" s="6">
        <f t="shared" si="143"/>
        <v>18.598553635953156</v>
      </c>
      <c r="BE3015" s="52"/>
    </row>
    <row r="3016" spans="4:57" x14ac:dyDescent="0.55000000000000004">
      <c r="D3016" s="6">
        <v>0.29882572692324338</v>
      </c>
      <c r="E3016" s="6">
        <f t="shared" si="142"/>
        <v>123.61095777353025</v>
      </c>
      <c r="AD3016" s="6">
        <v>123.61095777353025</v>
      </c>
      <c r="AE3016" s="6">
        <f t="shared" si="143"/>
        <v>37.083287332059072</v>
      </c>
      <c r="BE3016" s="52"/>
    </row>
    <row r="3017" spans="4:57" x14ac:dyDescent="0.55000000000000004">
      <c r="D3017" s="6">
        <v>0.46551110197719969</v>
      </c>
      <c r="E3017" s="6">
        <f t="shared" si="142"/>
        <v>145.67205925685164</v>
      </c>
      <c r="AD3017" s="6">
        <v>145.67205925685164</v>
      </c>
      <c r="AE3017" s="6">
        <f t="shared" si="143"/>
        <v>43.701617777055489</v>
      </c>
      <c r="BE3017" s="52"/>
    </row>
    <row r="3018" spans="4:57" x14ac:dyDescent="0.55000000000000004">
      <c r="D3018" s="6">
        <v>0.57727572060926069</v>
      </c>
      <c r="E3018" s="6">
        <f t="shared" si="142"/>
        <v>159.74644822116764</v>
      </c>
      <c r="AD3018" s="6">
        <v>159.74644822116764</v>
      </c>
      <c r="AE3018" s="6">
        <f t="shared" si="143"/>
        <v>47.923934466350289</v>
      </c>
      <c r="BE3018" s="52"/>
    </row>
    <row r="3019" spans="4:57" x14ac:dyDescent="0.55000000000000004">
      <c r="D3019" s="6">
        <v>0.9199039418674495</v>
      </c>
      <c r="E3019" s="6">
        <f t="shared" si="142"/>
        <v>220.22128602684245</v>
      </c>
      <c r="AD3019" s="6">
        <v>220.22128602684245</v>
      </c>
      <c r="AE3019" s="6">
        <f t="shared" si="143"/>
        <v>66.066385808052729</v>
      </c>
      <c r="BE3019" s="52"/>
    </row>
    <row r="3020" spans="4:57" x14ac:dyDescent="0.55000000000000004">
      <c r="D3020" s="6">
        <v>0.48521749260167124</v>
      </c>
      <c r="E3020" s="6">
        <f t="shared" si="142"/>
        <v>148.14686327761103</v>
      </c>
      <c r="AD3020" s="6">
        <v>148.14686327761103</v>
      </c>
      <c r="AE3020" s="6">
        <f t="shared" si="143"/>
        <v>44.444058983283306</v>
      </c>
      <c r="BE3020" s="52"/>
    </row>
    <row r="3021" spans="4:57" x14ac:dyDescent="0.55000000000000004">
      <c r="D3021" s="6">
        <v>0.56528432654249405</v>
      </c>
      <c r="E3021" s="6">
        <f t="shared" si="142"/>
        <v>158.21904193331494</v>
      </c>
      <c r="AD3021" s="6">
        <v>158.21904193331494</v>
      </c>
      <c r="AE3021" s="6">
        <f t="shared" si="143"/>
        <v>47.465712579994481</v>
      </c>
      <c r="BE3021" s="52"/>
    </row>
    <row r="3022" spans="4:57" x14ac:dyDescent="0.55000000000000004">
      <c r="D3022" s="6">
        <v>0.51739734727846809</v>
      </c>
      <c r="E3022" s="6">
        <f t="shared" si="142"/>
        <v>152.1811256848078</v>
      </c>
      <c r="AD3022" s="6">
        <v>152.1811256848078</v>
      </c>
      <c r="AE3022" s="6">
        <f t="shared" si="143"/>
        <v>45.654337705442337</v>
      </c>
      <c r="BE3022" s="52"/>
    </row>
    <row r="3023" spans="4:57" x14ac:dyDescent="0.55000000000000004">
      <c r="D3023" s="6">
        <v>0.877710090811333</v>
      </c>
      <c r="E3023" s="6">
        <f t="shared" si="142"/>
        <v>208.18078100881542</v>
      </c>
      <c r="AD3023" s="6">
        <v>208.18078100881542</v>
      </c>
      <c r="AE3023" s="6">
        <f t="shared" si="143"/>
        <v>62.454234302644622</v>
      </c>
      <c r="BE3023" s="52"/>
    </row>
    <row r="3024" spans="4:57" x14ac:dyDescent="0.55000000000000004">
      <c r="D3024" s="6">
        <v>5.0633255757234763E-2</v>
      </c>
      <c r="E3024" s="6">
        <f t="shared" si="142"/>
        <v>68.06278205307332</v>
      </c>
      <c r="AD3024" s="6">
        <v>68.06278205307332</v>
      </c>
      <c r="AE3024" s="6">
        <f t="shared" si="143"/>
        <v>20.418834615921995</v>
      </c>
      <c r="BE3024" s="52"/>
    </row>
    <row r="3025" spans="4:57" x14ac:dyDescent="0.55000000000000004">
      <c r="D3025" s="6">
        <v>0.96909790541396956</v>
      </c>
      <c r="E3025" s="6">
        <f t="shared" si="142"/>
        <v>243.38489584431699</v>
      </c>
      <c r="AD3025" s="6">
        <v>243.38489584431699</v>
      </c>
      <c r="AE3025" s="6">
        <f t="shared" si="143"/>
        <v>73.015468753295096</v>
      </c>
      <c r="BE3025" s="52"/>
    </row>
    <row r="3026" spans="4:57" x14ac:dyDescent="0.55000000000000004">
      <c r="D3026" s="6">
        <v>0.42716495194508064</v>
      </c>
      <c r="E3026" s="6">
        <f t="shared" si="142"/>
        <v>140.82016829842104</v>
      </c>
      <c r="AD3026" s="6">
        <v>140.82016829842104</v>
      </c>
      <c r="AE3026" s="6">
        <f t="shared" si="143"/>
        <v>42.246050489526311</v>
      </c>
      <c r="BE3026" s="52"/>
    </row>
    <row r="3027" spans="4:57" x14ac:dyDescent="0.55000000000000004">
      <c r="D3027" s="6">
        <v>0.12699790924164645</v>
      </c>
      <c r="E3027" s="6">
        <f t="shared" si="142"/>
        <v>92.965123943127622</v>
      </c>
      <c r="AD3027" s="6">
        <v>92.965123943127622</v>
      </c>
      <c r="AE3027" s="6">
        <f t="shared" si="143"/>
        <v>27.889537182938287</v>
      </c>
      <c r="BE3027" s="52"/>
    </row>
    <row r="3028" spans="4:57" x14ac:dyDescent="0.55000000000000004">
      <c r="D3028" s="6">
        <v>0.85634607202154034</v>
      </c>
      <c r="E3028" s="6">
        <f t="shared" si="142"/>
        <v>203.20230061820138</v>
      </c>
      <c r="AD3028" s="6">
        <v>203.20230061820138</v>
      </c>
      <c r="AE3028" s="6">
        <f t="shared" si="143"/>
        <v>60.960690185460408</v>
      </c>
      <c r="BE3028" s="52"/>
    </row>
    <row r="3029" spans="4:57" x14ac:dyDescent="0.55000000000000004">
      <c r="D3029" s="6">
        <v>0.52481379236173431</v>
      </c>
      <c r="E3029" s="6">
        <f t="shared" si="142"/>
        <v>153.11195564400543</v>
      </c>
      <c r="AD3029" s="6">
        <v>153.11195564400543</v>
      </c>
      <c r="AE3029" s="6">
        <f t="shared" si="143"/>
        <v>45.933586693201626</v>
      </c>
      <c r="BE3029" s="52"/>
    </row>
    <row r="3030" spans="4:57" x14ac:dyDescent="0.55000000000000004">
      <c r="D3030" s="6">
        <v>0.85224774601763131</v>
      </c>
      <c r="E3030" s="6">
        <f t="shared" si="142"/>
        <v>202.30612178650961</v>
      </c>
      <c r="AD3030" s="6">
        <v>202.30612178650961</v>
      </c>
      <c r="AE3030" s="6">
        <f t="shared" si="143"/>
        <v>60.691836535952881</v>
      </c>
      <c r="BE3030" s="52"/>
    </row>
    <row r="3031" spans="4:57" x14ac:dyDescent="0.55000000000000004">
      <c r="D3031" s="6">
        <v>0.17573994944786786</v>
      </c>
      <c r="E3031" s="6">
        <f t="shared" si="142"/>
        <v>103.41386953470374</v>
      </c>
      <c r="AD3031" s="6">
        <v>103.41386953470374</v>
      </c>
      <c r="AE3031" s="6">
        <f t="shared" si="143"/>
        <v>31.024160860411119</v>
      </c>
      <c r="BE3031" s="52"/>
    </row>
    <row r="3032" spans="4:57" x14ac:dyDescent="0.55000000000000004">
      <c r="D3032" s="6">
        <v>0.46873893471631822</v>
      </c>
      <c r="E3032" s="6">
        <f t="shared" si="142"/>
        <v>146.07798826416004</v>
      </c>
      <c r="AD3032" s="6">
        <v>146.07798826416004</v>
      </c>
      <c r="AE3032" s="6">
        <f t="shared" si="143"/>
        <v>43.823396479248011</v>
      </c>
      <c r="BE3032" s="52"/>
    </row>
    <row r="3033" spans="4:57" x14ac:dyDescent="0.55000000000000004">
      <c r="D3033" s="6">
        <v>0.90450680181811383</v>
      </c>
      <c r="E3033" s="6">
        <f t="shared" si="142"/>
        <v>215.38333299178794</v>
      </c>
      <c r="AD3033" s="6">
        <v>215.38333299178794</v>
      </c>
      <c r="AE3033" s="6">
        <f t="shared" si="143"/>
        <v>64.614999897536379</v>
      </c>
      <c r="BE3033" s="52"/>
    </row>
    <row r="3034" spans="4:57" x14ac:dyDescent="0.55000000000000004">
      <c r="D3034" s="6">
        <v>0.95114983641746342</v>
      </c>
      <c r="E3034" s="6">
        <f t="shared" si="142"/>
        <v>232.80530675072043</v>
      </c>
      <c r="AD3034" s="6">
        <v>232.80530675072043</v>
      </c>
      <c r="AE3034" s="6">
        <f t="shared" si="143"/>
        <v>69.84159202521613</v>
      </c>
      <c r="BE3034" s="52"/>
    </row>
    <row r="3035" spans="4:57" x14ac:dyDescent="0.55000000000000004">
      <c r="D3035" s="6">
        <v>0.27090712259806982</v>
      </c>
      <c r="E3035" s="6">
        <f t="shared" si="142"/>
        <v>119.49640992577059</v>
      </c>
      <c r="AD3035" s="6">
        <v>119.49640992577059</v>
      </c>
      <c r="AE3035" s="6">
        <f t="shared" si="143"/>
        <v>35.848922977731178</v>
      </c>
      <c r="BE3035" s="52"/>
    </row>
    <row r="3036" spans="4:57" x14ac:dyDescent="0.55000000000000004">
      <c r="D3036" s="6">
        <v>0.55612907433257297</v>
      </c>
      <c r="E3036" s="6">
        <f t="shared" si="142"/>
        <v>157.05810719570408</v>
      </c>
      <c r="AD3036" s="6">
        <v>157.05810719570408</v>
      </c>
      <c r="AE3036" s="6">
        <f t="shared" si="143"/>
        <v>47.117432158711225</v>
      </c>
      <c r="BE3036" s="52"/>
    </row>
    <row r="3037" spans="4:57" x14ac:dyDescent="0.55000000000000004">
      <c r="D3037" s="6">
        <v>0.45378599029728173</v>
      </c>
      <c r="E3037" s="6">
        <f t="shared" si="142"/>
        <v>144.19491746506435</v>
      </c>
      <c r="AD3037" s="6">
        <v>144.19491746506435</v>
      </c>
      <c r="AE3037" s="6">
        <f t="shared" si="143"/>
        <v>43.258475239519306</v>
      </c>
      <c r="BE3037" s="52"/>
    </row>
    <row r="3038" spans="4:57" x14ac:dyDescent="0.55000000000000004">
      <c r="D3038" s="6">
        <v>2.8767933234795096E-2</v>
      </c>
      <c r="E3038" s="6">
        <f t="shared" si="142"/>
        <v>55.039118047028552</v>
      </c>
      <c r="AD3038" s="6">
        <v>55.039118047028552</v>
      </c>
      <c r="AE3038" s="6">
        <f t="shared" si="143"/>
        <v>16.511735414108564</v>
      </c>
      <c r="BE3038" s="52"/>
    </row>
    <row r="3039" spans="4:57" x14ac:dyDescent="0.55000000000000004">
      <c r="D3039" s="6">
        <v>0.82443576757717485</v>
      </c>
      <c r="E3039" s="6">
        <f t="shared" si="142"/>
        <v>196.62013355974653</v>
      </c>
      <c r="AD3039" s="6">
        <v>196.62013355974653</v>
      </c>
      <c r="AE3039" s="6">
        <f t="shared" si="143"/>
        <v>58.986040067923959</v>
      </c>
      <c r="BE3039" s="52"/>
    </row>
    <row r="3040" spans="4:57" x14ac:dyDescent="0.55000000000000004">
      <c r="D3040" s="6">
        <v>9.7621583841173143E-3</v>
      </c>
      <c r="E3040" s="6">
        <f t="shared" si="142"/>
        <v>33.23170743272243</v>
      </c>
      <c r="AD3040" s="6">
        <v>33.23170743272243</v>
      </c>
      <c r="AE3040" s="6">
        <f t="shared" si="143"/>
        <v>9.9695122298167291</v>
      </c>
      <c r="BE3040" s="52"/>
    </row>
    <row r="3041" spans="4:57" x14ac:dyDescent="0.55000000000000004">
      <c r="D3041" s="6">
        <v>0.84353342677729437</v>
      </c>
      <c r="E3041" s="6">
        <f t="shared" si="142"/>
        <v>200.45432555823754</v>
      </c>
      <c r="AD3041" s="6">
        <v>200.45432555823754</v>
      </c>
      <c r="AE3041" s="6">
        <f t="shared" si="143"/>
        <v>60.136297667471261</v>
      </c>
      <c r="BE3041" s="52"/>
    </row>
    <row r="3042" spans="4:57" x14ac:dyDescent="0.55000000000000004">
      <c r="D3042" s="6">
        <v>0.68997637469422812</v>
      </c>
      <c r="E3042" s="6">
        <f t="shared" si="142"/>
        <v>174.78916910385846</v>
      </c>
      <c r="AD3042" s="6">
        <v>174.78916910385846</v>
      </c>
      <c r="AE3042" s="6">
        <f t="shared" si="143"/>
        <v>52.436750731157538</v>
      </c>
      <c r="BE3042" s="52"/>
    </row>
    <row r="3043" spans="4:57" x14ac:dyDescent="0.55000000000000004">
      <c r="D3043" s="6">
        <v>1.0196762298460005E-2</v>
      </c>
      <c r="E3043" s="6">
        <f t="shared" si="142"/>
        <v>34.048605930622529</v>
      </c>
      <c r="AD3043" s="6">
        <v>34.048605930622529</v>
      </c>
      <c r="AE3043" s="6">
        <f t="shared" si="143"/>
        <v>10.214581779186759</v>
      </c>
      <c r="BE3043" s="52"/>
    </row>
    <row r="3044" spans="4:57" x14ac:dyDescent="0.55000000000000004">
      <c r="D3044" s="6">
        <v>0.68199659345433339</v>
      </c>
      <c r="E3044" s="6">
        <f t="shared" si="142"/>
        <v>173.6644637239724</v>
      </c>
      <c r="AD3044" s="6">
        <v>173.6644637239724</v>
      </c>
      <c r="AE3044" s="6">
        <f t="shared" si="143"/>
        <v>52.099339117191718</v>
      </c>
      <c r="BE3044" s="52"/>
    </row>
    <row r="3045" spans="4:57" x14ac:dyDescent="0.55000000000000004">
      <c r="D3045" s="6">
        <v>0.3619523258048305</v>
      </c>
      <c r="E3045" s="6">
        <f t="shared" si="142"/>
        <v>132.33774180349269</v>
      </c>
      <c r="AD3045" s="6">
        <v>132.33774180349269</v>
      </c>
      <c r="AE3045" s="6">
        <f t="shared" si="143"/>
        <v>39.701322541047809</v>
      </c>
      <c r="BE3045" s="52"/>
    </row>
    <row r="3046" spans="4:57" x14ac:dyDescent="0.55000000000000004">
      <c r="D3046" s="6">
        <v>0.34249553839552205</v>
      </c>
      <c r="E3046" s="6">
        <f t="shared" si="142"/>
        <v>129.7169074818014</v>
      </c>
      <c r="AD3046" s="6">
        <v>129.7169074818014</v>
      </c>
      <c r="AE3046" s="6">
        <f t="shared" si="143"/>
        <v>38.915072244540418</v>
      </c>
      <c r="BE3046" s="52"/>
    </row>
    <row r="3047" spans="4:57" x14ac:dyDescent="0.55000000000000004">
      <c r="D3047" s="6">
        <v>0.56963905345044985</v>
      </c>
      <c r="E3047" s="6">
        <f t="shared" si="142"/>
        <v>158.77276488631142</v>
      </c>
      <c r="AD3047" s="6">
        <v>158.77276488631142</v>
      </c>
      <c r="AE3047" s="6">
        <f t="shared" si="143"/>
        <v>47.631829465893425</v>
      </c>
      <c r="BE3047" s="52"/>
    </row>
    <row r="3048" spans="4:57" x14ac:dyDescent="0.55000000000000004">
      <c r="D3048" s="6">
        <v>0.48764893090651174</v>
      </c>
      <c r="E3048" s="6">
        <f t="shared" si="142"/>
        <v>148.45177567889823</v>
      </c>
      <c r="AD3048" s="6">
        <v>148.45177567889823</v>
      </c>
      <c r="AE3048" s="6">
        <f t="shared" si="143"/>
        <v>44.535532703669467</v>
      </c>
      <c r="BE3048" s="52"/>
    </row>
    <row r="3049" spans="4:57" x14ac:dyDescent="0.55000000000000004">
      <c r="D3049" s="6">
        <v>0.34204321059728282</v>
      </c>
      <c r="E3049" s="6">
        <f t="shared" si="142"/>
        <v>129.65533936432919</v>
      </c>
      <c r="AD3049" s="6">
        <v>129.65533936432919</v>
      </c>
      <c r="AE3049" s="6">
        <f t="shared" si="143"/>
        <v>38.896601809298758</v>
      </c>
      <c r="BE3049" s="52"/>
    </row>
    <row r="3050" spans="4:57" x14ac:dyDescent="0.55000000000000004">
      <c r="D3050" s="6">
        <v>0.40761096091527138</v>
      </c>
      <c r="E3050" s="6">
        <f t="shared" si="142"/>
        <v>138.31525979663013</v>
      </c>
      <c r="AD3050" s="6">
        <v>138.31525979663013</v>
      </c>
      <c r="AE3050" s="6">
        <f t="shared" si="143"/>
        <v>41.494577938989039</v>
      </c>
      <c r="BE3050" s="52"/>
    </row>
    <row r="3051" spans="4:57" x14ac:dyDescent="0.55000000000000004">
      <c r="D3051" s="6">
        <v>0.52088551812750505</v>
      </c>
      <c r="E3051" s="6">
        <f t="shared" si="142"/>
        <v>152.61880836754375</v>
      </c>
      <c r="AD3051" s="6">
        <v>152.61880836754375</v>
      </c>
      <c r="AE3051" s="6">
        <f t="shared" si="143"/>
        <v>45.785642510263123</v>
      </c>
      <c r="BE3051" s="52"/>
    </row>
    <row r="3052" spans="4:57" x14ac:dyDescent="0.55000000000000004">
      <c r="D3052" s="6">
        <v>0.36229981752207707</v>
      </c>
      <c r="E3052" s="6">
        <f t="shared" si="142"/>
        <v>132.38408963840891</v>
      </c>
      <c r="AD3052" s="6">
        <v>132.38408963840891</v>
      </c>
      <c r="AE3052" s="6">
        <f t="shared" si="143"/>
        <v>39.715226891522668</v>
      </c>
      <c r="BE3052" s="52"/>
    </row>
    <row r="3053" spans="4:57" x14ac:dyDescent="0.55000000000000004">
      <c r="D3053" s="6">
        <v>0.41971817258480493</v>
      </c>
      <c r="E3053" s="6">
        <f t="shared" si="142"/>
        <v>139.86927432555478</v>
      </c>
      <c r="AD3053" s="6">
        <v>139.86927432555478</v>
      </c>
      <c r="AE3053" s="6">
        <f t="shared" si="143"/>
        <v>41.960782297666434</v>
      </c>
      <c r="BE3053" s="52"/>
    </row>
    <row r="3054" spans="4:57" x14ac:dyDescent="0.55000000000000004">
      <c r="D3054" s="6">
        <v>0.27175247581128614</v>
      </c>
      <c r="E3054" s="6">
        <f t="shared" si="142"/>
        <v>119.62393048769836</v>
      </c>
      <c r="AD3054" s="6">
        <v>119.62393048769836</v>
      </c>
      <c r="AE3054" s="6">
        <f t="shared" si="143"/>
        <v>35.887179146309506</v>
      </c>
      <c r="BE3054" s="52"/>
    </row>
    <row r="3055" spans="4:57" x14ac:dyDescent="0.55000000000000004">
      <c r="D3055" s="6">
        <v>6.9257625075039964E-2</v>
      </c>
      <c r="E3055" s="6">
        <f t="shared" si="142"/>
        <v>75.932860258645988</v>
      </c>
      <c r="AD3055" s="6">
        <v>75.932860258645988</v>
      </c>
      <c r="AE3055" s="6">
        <f t="shared" si="143"/>
        <v>22.779858077593797</v>
      </c>
      <c r="BE3055" s="52"/>
    </row>
    <row r="3056" spans="4:57" x14ac:dyDescent="0.55000000000000004">
      <c r="D3056" s="6">
        <v>0.60792095780680622</v>
      </c>
      <c r="E3056" s="6">
        <f t="shared" si="142"/>
        <v>163.69522037462397</v>
      </c>
      <c r="AD3056" s="6">
        <v>163.69522037462397</v>
      </c>
      <c r="AE3056" s="6">
        <f t="shared" si="143"/>
        <v>49.108566112387187</v>
      </c>
      <c r="BE3056" s="52"/>
    </row>
    <row r="3057" spans="4:57" x14ac:dyDescent="0.55000000000000004">
      <c r="D3057" s="6">
        <v>0.3118167980408677</v>
      </c>
      <c r="E3057" s="6">
        <f t="shared" si="142"/>
        <v>125.46464301996426</v>
      </c>
      <c r="AD3057" s="6">
        <v>125.46464301996426</v>
      </c>
      <c r="AE3057" s="6">
        <f t="shared" si="143"/>
        <v>37.639392905989276</v>
      </c>
      <c r="BE3057" s="52"/>
    </row>
    <row r="3058" spans="4:57" x14ac:dyDescent="0.55000000000000004">
      <c r="D3058" s="6">
        <v>8.1617799350034104E-2</v>
      </c>
      <c r="E3058" s="6">
        <f t="shared" si="142"/>
        <v>80.286419184860719</v>
      </c>
      <c r="AD3058" s="6">
        <v>80.286419184860719</v>
      </c>
      <c r="AE3058" s="6">
        <f t="shared" si="143"/>
        <v>24.085925755458216</v>
      </c>
      <c r="BE3058" s="52"/>
    </row>
    <row r="3059" spans="4:57" x14ac:dyDescent="0.55000000000000004">
      <c r="D3059" s="6">
        <v>0.13177280914858103</v>
      </c>
      <c r="E3059" s="6">
        <f t="shared" si="142"/>
        <v>94.097497539850679</v>
      </c>
      <c r="AD3059" s="6">
        <v>94.097497539850679</v>
      </c>
      <c r="AE3059" s="6">
        <f t="shared" si="143"/>
        <v>28.229249261955204</v>
      </c>
      <c r="BE3059" s="52"/>
    </row>
    <row r="3060" spans="4:57" x14ac:dyDescent="0.55000000000000004">
      <c r="D3060" s="6">
        <v>0.51674681310095938</v>
      </c>
      <c r="E3060" s="6">
        <f t="shared" si="142"/>
        <v>152.09951857377806</v>
      </c>
      <c r="AD3060" s="6">
        <v>152.09951857377806</v>
      </c>
      <c r="AE3060" s="6">
        <f t="shared" si="143"/>
        <v>45.629855572133415</v>
      </c>
      <c r="BE3060" s="52"/>
    </row>
    <row r="3061" spans="4:57" x14ac:dyDescent="0.55000000000000004">
      <c r="D3061" s="6">
        <v>0.29374863807714491</v>
      </c>
      <c r="E3061" s="6">
        <f t="shared" si="142"/>
        <v>122.87668203648845</v>
      </c>
      <c r="AD3061" s="6">
        <v>122.87668203648845</v>
      </c>
      <c r="AE3061" s="6">
        <f t="shared" si="143"/>
        <v>36.863004610946533</v>
      </c>
      <c r="BE3061" s="52"/>
    </row>
    <row r="3062" spans="4:57" x14ac:dyDescent="0.55000000000000004">
      <c r="D3062" s="6">
        <v>0.84497387513969924</v>
      </c>
      <c r="E3062" s="6">
        <f t="shared" si="142"/>
        <v>200.75562017687346</v>
      </c>
      <c r="AD3062" s="6">
        <v>200.75562017687346</v>
      </c>
      <c r="AE3062" s="6">
        <f t="shared" si="143"/>
        <v>60.226686053062039</v>
      </c>
      <c r="BE3062" s="52"/>
    </row>
    <row r="3063" spans="4:57" x14ac:dyDescent="0.55000000000000004">
      <c r="D3063" s="6">
        <v>8.3846219342511907E-2</v>
      </c>
      <c r="E3063" s="6">
        <f t="shared" si="142"/>
        <v>81.017176024666242</v>
      </c>
      <c r="AD3063" s="6">
        <v>81.017176024666242</v>
      </c>
      <c r="AE3063" s="6">
        <f t="shared" si="143"/>
        <v>24.305152807399871</v>
      </c>
      <c r="BE3063" s="52"/>
    </row>
    <row r="3064" spans="4:57" x14ac:dyDescent="0.55000000000000004">
      <c r="D3064" s="6">
        <v>1.1076685858468327E-2</v>
      </c>
      <c r="E3064" s="6">
        <f t="shared" si="142"/>
        <v>35.613604859152147</v>
      </c>
      <c r="AD3064" s="6">
        <v>35.613604859152147</v>
      </c>
      <c r="AE3064" s="6">
        <f t="shared" si="143"/>
        <v>10.684081457745643</v>
      </c>
      <c r="BE3064" s="52"/>
    </row>
    <row r="3065" spans="4:57" x14ac:dyDescent="0.55000000000000004">
      <c r="D3065" s="6">
        <v>0.64793177505064559</v>
      </c>
      <c r="E3065" s="6">
        <f t="shared" si="142"/>
        <v>168.98713300470814</v>
      </c>
      <c r="AD3065" s="6">
        <v>168.98713300470814</v>
      </c>
      <c r="AE3065" s="6">
        <f t="shared" si="143"/>
        <v>50.696139901412444</v>
      </c>
      <c r="BE3065" s="52"/>
    </row>
    <row r="3066" spans="4:57" x14ac:dyDescent="0.55000000000000004">
      <c r="D3066" s="6">
        <v>0.98373111165378413</v>
      </c>
      <c r="E3066" s="6">
        <f t="shared" si="142"/>
        <v>256.88704581997439</v>
      </c>
      <c r="AD3066" s="6">
        <v>256.88704581997439</v>
      </c>
      <c r="AE3066" s="6">
        <f t="shared" si="143"/>
        <v>77.066113745992311</v>
      </c>
      <c r="BE3066" s="52"/>
    </row>
    <row r="3067" spans="4:57" x14ac:dyDescent="0.55000000000000004">
      <c r="D3067" s="6">
        <v>0.91068670702906895</v>
      </c>
      <c r="E3067" s="6">
        <f t="shared" si="142"/>
        <v>217.24979076766283</v>
      </c>
      <c r="AD3067" s="6">
        <v>217.24979076766283</v>
      </c>
      <c r="AE3067" s="6">
        <f t="shared" si="143"/>
        <v>65.174937230298852</v>
      </c>
      <c r="BE3067" s="52"/>
    </row>
    <row r="3068" spans="4:57" x14ac:dyDescent="0.55000000000000004">
      <c r="D3068" s="6">
        <v>0.49357876597902306</v>
      </c>
      <c r="E3068" s="6">
        <f t="shared" si="142"/>
        <v>149.19518290995944</v>
      </c>
      <c r="AD3068" s="6">
        <v>149.19518290995944</v>
      </c>
      <c r="AE3068" s="6">
        <f t="shared" si="143"/>
        <v>44.75855487298783</v>
      </c>
      <c r="BE3068" s="52"/>
    </row>
    <row r="3069" spans="4:57" x14ac:dyDescent="0.55000000000000004">
      <c r="D3069" s="6">
        <v>0.19637365203868284</v>
      </c>
      <c r="E3069" s="6">
        <f t="shared" si="142"/>
        <v>107.26771358890156</v>
      </c>
      <c r="AD3069" s="6">
        <v>107.26771358890156</v>
      </c>
      <c r="AE3069" s="6">
        <f t="shared" si="143"/>
        <v>32.180314076670463</v>
      </c>
      <c r="BE3069" s="52"/>
    </row>
    <row r="3070" spans="4:57" x14ac:dyDescent="0.55000000000000004">
      <c r="D3070" s="6">
        <v>0.11927022279682364</v>
      </c>
      <c r="E3070" s="6">
        <f t="shared" si="142"/>
        <v>91.067860543229443</v>
      </c>
      <c r="AD3070" s="6">
        <v>91.067860543229443</v>
      </c>
      <c r="AE3070" s="6">
        <f t="shared" si="143"/>
        <v>27.320358162968834</v>
      </c>
      <c r="BE3070" s="52"/>
    </row>
    <row r="3071" spans="4:57" x14ac:dyDescent="0.55000000000000004">
      <c r="D3071" s="6">
        <v>0.25189295942533008</v>
      </c>
      <c r="E3071" s="6">
        <f t="shared" si="142"/>
        <v>116.57276188448687</v>
      </c>
      <c r="AD3071" s="6">
        <v>116.57276188448687</v>
      </c>
      <c r="AE3071" s="6">
        <f t="shared" si="143"/>
        <v>34.971828565346058</v>
      </c>
      <c r="BE3071" s="52"/>
    </row>
    <row r="3072" spans="4:57" x14ac:dyDescent="0.55000000000000004">
      <c r="D3072" s="6">
        <v>0.70712286931473356</v>
      </c>
      <c r="E3072" s="6">
        <f t="shared" si="142"/>
        <v>177.24994592952771</v>
      </c>
      <c r="AD3072" s="6">
        <v>177.24994592952771</v>
      </c>
      <c r="AE3072" s="6">
        <f t="shared" si="143"/>
        <v>53.174983778858312</v>
      </c>
      <c r="BE3072" s="52"/>
    </row>
    <row r="3073" spans="4:57" x14ac:dyDescent="0.55000000000000004">
      <c r="D3073" s="6">
        <v>0.64695288848841725</v>
      </c>
      <c r="E3073" s="6">
        <f t="shared" si="142"/>
        <v>168.85534100573665</v>
      </c>
      <c r="AD3073" s="6">
        <v>168.85534100573665</v>
      </c>
      <c r="AE3073" s="6">
        <f t="shared" si="143"/>
        <v>50.656602301720994</v>
      </c>
      <c r="BE3073" s="52"/>
    </row>
    <row r="3074" spans="4:57" x14ac:dyDescent="0.55000000000000004">
      <c r="D3074" s="6">
        <v>0.16484507808699733</v>
      </c>
      <c r="E3074" s="6">
        <f t="shared" si="142"/>
        <v>101.2630917166903</v>
      </c>
      <c r="AD3074" s="6">
        <v>101.2630917166903</v>
      </c>
      <c r="AE3074" s="6">
        <f t="shared" si="143"/>
        <v>30.378927515007089</v>
      </c>
      <c r="BE3074" s="52"/>
    </row>
    <row r="3075" spans="4:57" x14ac:dyDescent="0.55000000000000004">
      <c r="D3075" s="6">
        <v>0.85038438543487649</v>
      </c>
      <c r="E3075" s="6">
        <f t="shared" ref="E3075:E3138" si="144">_xlfn.NORM.INV(D3075,$B$1,$B$2)</f>
        <v>201.90416998884396</v>
      </c>
      <c r="AD3075" s="6">
        <v>201.90416998884396</v>
      </c>
      <c r="AE3075" s="6">
        <f t="shared" ref="AE3075:AE3138" si="145">AD3075*0.3</f>
        <v>60.571250996653184</v>
      </c>
      <c r="BE3075" s="52"/>
    </row>
    <row r="3076" spans="4:57" x14ac:dyDescent="0.55000000000000004">
      <c r="D3076" s="6">
        <v>0.74957585166520746</v>
      </c>
      <c r="E3076" s="6">
        <f t="shared" si="144"/>
        <v>183.65778063331436</v>
      </c>
      <c r="AD3076" s="6">
        <v>183.65778063331436</v>
      </c>
      <c r="AE3076" s="6">
        <f t="shared" si="145"/>
        <v>55.097334189994307</v>
      </c>
      <c r="BE3076" s="52"/>
    </row>
    <row r="3077" spans="4:57" x14ac:dyDescent="0.55000000000000004">
      <c r="D3077" s="6">
        <v>0.62542713533123828</v>
      </c>
      <c r="E3077" s="6">
        <f t="shared" si="144"/>
        <v>165.98829961364615</v>
      </c>
      <c r="AD3077" s="6">
        <v>165.98829961364615</v>
      </c>
      <c r="AE3077" s="6">
        <f t="shared" si="145"/>
        <v>49.796489884093845</v>
      </c>
      <c r="BE3077" s="52"/>
    </row>
    <row r="3078" spans="4:57" x14ac:dyDescent="0.55000000000000004">
      <c r="D3078" s="6">
        <v>0.99224035419206813</v>
      </c>
      <c r="E3078" s="6">
        <f t="shared" si="144"/>
        <v>271.0014239531514</v>
      </c>
      <c r="AD3078" s="6">
        <v>271.0014239531514</v>
      </c>
      <c r="AE3078" s="6">
        <f t="shared" si="145"/>
        <v>81.300427185945424</v>
      </c>
      <c r="BE3078" s="52"/>
    </row>
    <row r="3079" spans="4:57" x14ac:dyDescent="0.55000000000000004">
      <c r="D3079" s="6">
        <v>0.53786880634312195</v>
      </c>
      <c r="E3079" s="6">
        <f t="shared" si="144"/>
        <v>154.75330103777981</v>
      </c>
      <c r="AD3079" s="6">
        <v>154.75330103777981</v>
      </c>
      <c r="AE3079" s="6">
        <f t="shared" si="145"/>
        <v>46.42599031133394</v>
      </c>
      <c r="BE3079" s="52"/>
    </row>
    <row r="3080" spans="4:57" x14ac:dyDescent="0.55000000000000004">
      <c r="D3080" s="6">
        <v>0.12889063943587009</v>
      </c>
      <c r="E3080" s="6">
        <f t="shared" si="144"/>
        <v>93.417460607496835</v>
      </c>
      <c r="AD3080" s="6">
        <v>93.417460607496835</v>
      </c>
      <c r="AE3080" s="6">
        <f t="shared" si="145"/>
        <v>28.025238182249051</v>
      </c>
      <c r="BE3080" s="52"/>
    </row>
    <row r="3081" spans="4:57" x14ac:dyDescent="0.55000000000000004">
      <c r="D3081" s="6">
        <v>3.0225107070202539E-2</v>
      </c>
      <c r="E3081" s="6">
        <f t="shared" si="144"/>
        <v>56.125225225973878</v>
      </c>
      <c r="AD3081" s="6">
        <v>56.125225225973878</v>
      </c>
      <c r="AE3081" s="6">
        <f t="shared" si="145"/>
        <v>16.837567567792163</v>
      </c>
      <c r="BE3081" s="52"/>
    </row>
    <row r="3082" spans="4:57" x14ac:dyDescent="0.55000000000000004">
      <c r="D3082" s="6">
        <v>0.38328691164673012</v>
      </c>
      <c r="E3082" s="6">
        <f t="shared" si="144"/>
        <v>135.15702800787923</v>
      </c>
      <c r="AD3082" s="6">
        <v>135.15702800787923</v>
      </c>
      <c r="AE3082" s="6">
        <f t="shared" si="145"/>
        <v>40.547108402363769</v>
      </c>
      <c r="BE3082" s="52"/>
    </row>
    <row r="3083" spans="4:57" x14ac:dyDescent="0.55000000000000004">
      <c r="D3083" s="6">
        <v>0.19679601692095128</v>
      </c>
      <c r="E3083" s="6">
        <f t="shared" si="144"/>
        <v>107.34393439027082</v>
      </c>
      <c r="AD3083" s="6">
        <v>107.34393439027082</v>
      </c>
      <c r="AE3083" s="6">
        <f t="shared" si="145"/>
        <v>32.203180317081241</v>
      </c>
      <c r="BE3083" s="52"/>
    </row>
    <row r="3084" spans="4:57" x14ac:dyDescent="0.55000000000000004">
      <c r="D3084" s="6">
        <v>0.40608409277426505</v>
      </c>
      <c r="E3084" s="6">
        <f t="shared" si="144"/>
        <v>138.11850678644737</v>
      </c>
      <c r="AD3084" s="6">
        <v>138.11850678644737</v>
      </c>
      <c r="AE3084" s="6">
        <f t="shared" si="145"/>
        <v>41.435552035934208</v>
      </c>
      <c r="BE3084" s="52"/>
    </row>
    <row r="3085" spans="4:57" x14ac:dyDescent="0.55000000000000004">
      <c r="D3085" s="6">
        <v>0.92497437547693806</v>
      </c>
      <c r="E3085" s="6">
        <f t="shared" si="144"/>
        <v>221.96752366926256</v>
      </c>
      <c r="AD3085" s="6">
        <v>221.96752366926256</v>
      </c>
      <c r="AE3085" s="6">
        <f t="shared" si="145"/>
        <v>66.590257100778771</v>
      </c>
      <c r="BE3085" s="52"/>
    </row>
    <row r="3086" spans="4:57" x14ac:dyDescent="0.55000000000000004">
      <c r="D3086" s="6">
        <v>0.19221515611524276</v>
      </c>
      <c r="E3086" s="6">
        <f t="shared" si="144"/>
        <v>106.5118844684721</v>
      </c>
      <c r="AD3086" s="6">
        <v>106.5118844684721</v>
      </c>
      <c r="AE3086" s="6">
        <f t="shared" si="145"/>
        <v>31.95356534054163</v>
      </c>
      <c r="BE3086" s="52"/>
    </row>
    <row r="3087" spans="4:57" x14ac:dyDescent="0.55000000000000004">
      <c r="D3087" s="6">
        <v>0.80158728060614293</v>
      </c>
      <c r="E3087" s="6">
        <f t="shared" si="144"/>
        <v>192.36522322960502</v>
      </c>
      <c r="AD3087" s="6">
        <v>192.36522322960502</v>
      </c>
      <c r="AE3087" s="6">
        <f t="shared" si="145"/>
        <v>57.709566968881504</v>
      </c>
      <c r="BE3087" s="52"/>
    </row>
    <row r="3088" spans="4:57" x14ac:dyDescent="0.55000000000000004">
      <c r="D3088" s="6">
        <v>0.50135867089053876</v>
      </c>
      <c r="E3088" s="6">
        <f t="shared" si="144"/>
        <v>150.17028447268689</v>
      </c>
      <c r="AD3088" s="6">
        <v>150.17028447268689</v>
      </c>
      <c r="AE3088" s="6">
        <f t="shared" si="145"/>
        <v>45.051085341806065</v>
      </c>
      <c r="BE3088" s="52"/>
    </row>
    <row r="3089" spans="4:57" x14ac:dyDescent="0.55000000000000004">
      <c r="D3089" s="6">
        <v>0.28028841873016075</v>
      </c>
      <c r="E3089" s="6">
        <f t="shared" si="144"/>
        <v>120.90075392601298</v>
      </c>
      <c r="AD3089" s="6">
        <v>120.90075392601298</v>
      </c>
      <c r="AE3089" s="6">
        <f t="shared" si="145"/>
        <v>36.270226177803892</v>
      </c>
      <c r="BE3089" s="52"/>
    </row>
    <row r="3090" spans="4:57" x14ac:dyDescent="0.55000000000000004">
      <c r="D3090" s="6">
        <v>0.5988083839411863</v>
      </c>
      <c r="E3090" s="6">
        <f t="shared" si="144"/>
        <v>162.51319757465814</v>
      </c>
      <c r="AD3090" s="6">
        <v>162.51319757465814</v>
      </c>
      <c r="AE3090" s="6">
        <f t="shared" si="145"/>
        <v>48.753959272397438</v>
      </c>
      <c r="BE3090" s="52"/>
    </row>
    <row r="3091" spans="4:57" x14ac:dyDescent="0.55000000000000004">
      <c r="D3091" s="6">
        <v>0.36779782379730241</v>
      </c>
      <c r="E3091" s="6">
        <f t="shared" si="144"/>
        <v>133.11542279094289</v>
      </c>
      <c r="AD3091" s="6">
        <v>133.11542279094289</v>
      </c>
      <c r="AE3091" s="6">
        <f t="shared" si="145"/>
        <v>39.934626837282863</v>
      </c>
      <c r="BE3091" s="52"/>
    </row>
    <row r="3092" spans="4:57" x14ac:dyDescent="0.55000000000000004">
      <c r="D3092" s="6">
        <v>6.5039730303571464E-2</v>
      </c>
      <c r="E3092" s="6">
        <f t="shared" si="144"/>
        <v>74.310569156839207</v>
      </c>
      <c r="AD3092" s="6">
        <v>74.310569156839207</v>
      </c>
      <c r="AE3092" s="6">
        <f t="shared" si="145"/>
        <v>22.293170747051761</v>
      </c>
      <c r="BE3092" s="52"/>
    </row>
    <row r="3093" spans="4:57" x14ac:dyDescent="0.55000000000000004">
      <c r="D3093" s="6">
        <v>0.68282206428010517</v>
      </c>
      <c r="E3093" s="6">
        <f t="shared" si="144"/>
        <v>173.78024587043893</v>
      </c>
      <c r="AD3093" s="6">
        <v>173.78024587043893</v>
      </c>
      <c r="AE3093" s="6">
        <f t="shared" si="145"/>
        <v>52.134073761131681</v>
      </c>
      <c r="BE3093" s="52"/>
    </row>
    <row r="3094" spans="4:57" x14ac:dyDescent="0.55000000000000004">
      <c r="D3094" s="6">
        <v>0.87506951217014894</v>
      </c>
      <c r="E3094" s="6">
        <f t="shared" si="144"/>
        <v>207.53435618994178</v>
      </c>
      <c r="AD3094" s="6">
        <v>207.53435618994178</v>
      </c>
      <c r="AE3094" s="6">
        <f t="shared" si="145"/>
        <v>62.260306856982531</v>
      </c>
      <c r="BE3094" s="52"/>
    </row>
    <row r="3095" spans="4:57" x14ac:dyDescent="0.55000000000000004">
      <c r="D3095" s="6">
        <v>0.30060269320602517</v>
      </c>
      <c r="E3095" s="6">
        <f t="shared" si="144"/>
        <v>123.86660544684558</v>
      </c>
      <c r="AD3095" s="6">
        <v>123.86660544684558</v>
      </c>
      <c r="AE3095" s="6">
        <f t="shared" si="145"/>
        <v>37.159981634053672</v>
      </c>
      <c r="BE3095" s="52"/>
    </row>
    <row r="3096" spans="4:57" x14ac:dyDescent="0.55000000000000004">
      <c r="D3096" s="6">
        <v>0.20262759095079341</v>
      </c>
      <c r="E3096" s="6">
        <f t="shared" si="144"/>
        <v>108.38637788850593</v>
      </c>
      <c r="AD3096" s="6">
        <v>108.38637788850593</v>
      </c>
      <c r="AE3096" s="6">
        <f t="shared" si="145"/>
        <v>32.515913366551779</v>
      </c>
      <c r="BE3096" s="52"/>
    </row>
    <row r="3097" spans="4:57" x14ac:dyDescent="0.55000000000000004">
      <c r="D3097" s="6">
        <v>0.84357864668072147</v>
      </c>
      <c r="E3097" s="6">
        <f t="shared" si="144"/>
        <v>200.46375622265847</v>
      </c>
      <c r="AD3097" s="6">
        <v>200.46375622265847</v>
      </c>
      <c r="AE3097" s="6">
        <f t="shared" si="145"/>
        <v>60.13912686679754</v>
      </c>
      <c r="BE3097" s="52"/>
    </row>
    <row r="3098" spans="4:57" x14ac:dyDescent="0.55000000000000004">
      <c r="D3098" s="6">
        <v>0.92067721882762488</v>
      </c>
      <c r="E3098" s="6">
        <f t="shared" si="144"/>
        <v>220.48207569834705</v>
      </c>
      <c r="AD3098" s="6">
        <v>220.48207569834705</v>
      </c>
      <c r="AE3098" s="6">
        <f t="shared" si="145"/>
        <v>66.144622709504105</v>
      </c>
      <c r="BE3098" s="52"/>
    </row>
    <row r="3099" spans="4:57" x14ac:dyDescent="0.55000000000000004">
      <c r="D3099" s="6">
        <v>0.61012679391773506</v>
      </c>
      <c r="E3099" s="6">
        <f t="shared" si="144"/>
        <v>163.98247590741155</v>
      </c>
      <c r="AD3099" s="6">
        <v>163.98247590741155</v>
      </c>
      <c r="AE3099" s="6">
        <f t="shared" si="145"/>
        <v>49.194742772223464</v>
      </c>
      <c r="BE3099" s="52"/>
    </row>
    <row r="3100" spans="4:57" x14ac:dyDescent="0.55000000000000004">
      <c r="D3100" s="6">
        <v>0.85119413966423629</v>
      </c>
      <c r="E3100" s="6">
        <f t="shared" si="144"/>
        <v>202.07843131872278</v>
      </c>
      <c r="AD3100" s="6">
        <v>202.07843131872278</v>
      </c>
      <c r="AE3100" s="6">
        <f t="shared" si="145"/>
        <v>60.623529395616828</v>
      </c>
      <c r="BE3100" s="52"/>
    </row>
    <row r="3101" spans="4:57" x14ac:dyDescent="0.55000000000000004">
      <c r="D3101" s="6">
        <v>0.63446494143383436</v>
      </c>
      <c r="E3101" s="6">
        <f t="shared" si="144"/>
        <v>167.18511926552861</v>
      </c>
      <c r="AD3101" s="6">
        <v>167.18511926552861</v>
      </c>
      <c r="AE3101" s="6">
        <f t="shared" si="145"/>
        <v>50.155535779658585</v>
      </c>
      <c r="BE3101" s="52"/>
    </row>
    <row r="3102" spans="4:57" x14ac:dyDescent="0.55000000000000004">
      <c r="D3102" s="6">
        <v>0.98983523648709482</v>
      </c>
      <c r="E3102" s="6">
        <f t="shared" si="144"/>
        <v>266.01049341296437</v>
      </c>
      <c r="AD3102" s="6">
        <v>266.01049341296437</v>
      </c>
      <c r="AE3102" s="6">
        <f t="shared" si="145"/>
        <v>79.803148023889307</v>
      </c>
      <c r="BE3102" s="52"/>
    </row>
    <row r="3103" spans="4:57" x14ac:dyDescent="0.55000000000000004">
      <c r="D3103" s="6">
        <v>0.17551402516458237</v>
      </c>
      <c r="E3103" s="6">
        <f t="shared" si="144"/>
        <v>103.37014684610114</v>
      </c>
      <c r="AD3103" s="6">
        <v>103.37014684610114</v>
      </c>
      <c r="AE3103" s="6">
        <f t="shared" si="145"/>
        <v>31.011044053830339</v>
      </c>
      <c r="BE3103" s="52"/>
    </row>
    <row r="3104" spans="4:57" x14ac:dyDescent="0.55000000000000004">
      <c r="D3104" s="6">
        <v>0.66987345907621187</v>
      </c>
      <c r="E3104" s="6">
        <f t="shared" si="144"/>
        <v>171.9781887751746</v>
      </c>
      <c r="AD3104" s="6">
        <v>171.9781887751746</v>
      </c>
      <c r="AE3104" s="6">
        <f t="shared" si="145"/>
        <v>51.593456632552382</v>
      </c>
      <c r="BE3104" s="52"/>
    </row>
    <row r="3105" spans="4:57" x14ac:dyDescent="0.55000000000000004">
      <c r="D3105" s="6">
        <v>0.59342074772364872</v>
      </c>
      <c r="E3105" s="6">
        <f t="shared" si="144"/>
        <v>161.81766669407034</v>
      </c>
      <c r="AD3105" s="6">
        <v>161.81766669407034</v>
      </c>
      <c r="AE3105" s="6">
        <f t="shared" si="145"/>
        <v>48.545300008221098</v>
      </c>
      <c r="BE3105" s="52"/>
    </row>
    <row r="3106" spans="4:57" x14ac:dyDescent="0.55000000000000004">
      <c r="D3106" s="6">
        <v>0.48218471453103673</v>
      </c>
      <c r="E3106" s="6">
        <f t="shared" si="144"/>
        <v>147.76644246007294</v>
      </c>
      <c r="AD3106" s="6">
        <v>147.76644246007294</v>
      </c>
      <c r="AE3106" s="6">
        <f t="shared" si="145"/>
        <v>44.329932738021881</v>
      </c>
      <c r="BE3106" s="52"/>
    </row>
    <row r="3107" spans="4:57" x14ac:dyDescent="0.55000000000000004">
      <c r="D3107" s="6">
        <v>5.9897446284145062E-3</v>
      </c>
      <c r="E3107" s="6">
        <f t="shared" si="144"/>
        <v>24.362602965464887</v>
      </c>
      <c r="AD3107" s="6">
        <v>24.362602965464887</v>
      </c>
      <c r="AE3107" s="6">
        <f t="shared" si="145"/>
        <v>7.3087808896394657</v>
      </c>
      <c r="BE3107" s="52"/>
    </row>
    <row r="3108" spans="4:57" x14ac:dyDescent="0.55000000000000004">
      <c r="D3108" s="6">
        <v>9.9625572463897583E-2</v>
      </c>
      <c r="E3108" s="6">
        <f t="shared" si="144"/>
        <v>85.815600013140369</v>
      </c>
      <c r="AD3108" s="6">
        <v>85.815600013140369</v>
      </c>
      <c r="AE3108" s="6">
        <f t="shared" si="145"/>
        <v>25.744680003942111</v>
      </c>
      <c r="BE3108" s="52"/>
    </row>
    <row r="3109" spans="4:57" x14ac:dyDescent="0.55000000000000004">
      <c r="D3109" s="6">
        <v>0.28039537837574624</v>
      </c>
      <c r="E3109" s="6">
        <f t="shared" si="144"/>
        <v>120.9166316752903</v>
      </c>
      <c r="AD3109" s="6">
        <v>120.9166316752903</v>
      </c>
      <c r="AE3109" s="6">
        <f t="shared" si="145"/>
        <v>36.27498950258709</v>
      </c>
      <c r="BE3109" s="52"/>
    </row>
    <row r="3110" spans="4:57" x14ac:dyDescent="0.55000000000000004">
      <c r="D3110" s="6">
        <v>0.69693712965625865</v>
      </c>
      <c r="E3110" s="6">
        <f t="shared" si="144"/>
        <v>175.78057757963956</v>
      </c>
      <c r="AD3110" s="6">
        <v>175.78057757963956</v>
      </c>
      <c r="AE3110" s="6">
        <f t="shared" si="145"/>
        <v>52.734173273891862</v>
      </c>
      <c r="BE3110" s="52"/>
    </row>
    <row r="3111" spans="4:57" x14ac:dyDescent="0.55000000000000004">
      <c r="D3111" s="6">
        <v>0.1170951379448717</v>
      </c>
      <c r="E3111" s="6">
        <f t="shared" si="144"/>
        <v>90.518299937712243</v>
      </c>
      <c r="AD3111" s="6">
        <v>90.518299937712243</v>
      </c>
      <c r="AE3111" s="6">
        <f t="shared" si="145"/>
        <v>27.155489981313671</v>
      </c>
      <c r="BE3111" s="52"/>
    </row>
    <row r="3112" spans="4:57" x14ac:dyDescent="0.55000000000000004">
      <c r="D3112" s="6">
        <v>0.68598532570438264</v>
      </c>
      <c r="E3112" s="6">
        <f t="shared" si="144"/>
        <v>174.22512090906758</v>
      </c>
      <c r="AD3112" s="6">
        <v>174.22512090906758</v>
      </c>
      <c r="AE3112" s="6">
        <f t="shared" si="145"/>
        <v>52.267536272720271</v>
      </c>
      <c r="BE3112" s="52"/>
    </row>
    <row r="3113" spans="4:57" x14ac:dyDescent="0.55000000000000004">
      <c r="D3113" s="6">
        <v>0.70412923329894539</v>
      </c>
      <c r="E3113" s="6">
        <f t="shared" si="144"/>
        <v>176.81570167133432</v>
      </c>
      <c r="AD3113" s="6">
        <v>176.81570167133432</v>
      </c>
      <c r="AE3113" s="6">
        <f t="shared" si="145"/>
        <v>53.044710501400296</v>
      </c>
      <c r="BE3113" s="52"/>
    </row>
    <row r="3114" spans="4:57" x14ac:dyDescent="0.55000000000000004">
      <c r="D3114" s="6">
        <v>0.43932771361072409</v>
      </c>
      <c r="E3114" s="6">
        <f t="shared" si="144"/>
        <v>142.36630392266758</v>
      </c>
      <c r="AD3114" s="6">
        <v>142.36630392266758</v>
      </c>
      <c r="AE3114" s="6">
        <f t="shared" si="145"/>
        <v>42.709891176800276</v>
      </c>
      <c r="BE3114" s="52"/>
    </row>
    <row r="3115" spans="4:57" x14ac:dyDescent="0.55000000000000004">
      <c r="D3115" s="6">
        <v>6.2799149870289006E-2</v>
      </c>
      <c r="E3115" s="6">
        <f t="shared" si="144"/>
        <v>73.415368053338014</v>
      </c>
      <c r="AD3115" s="6">
        <v>73.415368053338014</v>
      </c>
      <c r="AE3115" s="6">
        <f t="shared" si="145"/>
        <v>22.024610416001405</v>
      </c>
      <c r="BE3115" s="52"/>
    </row>
    <row r="3116" spans="4:57" x14ac:dyDescent="0.55000000000000004">
      <c r="D3116" s="6">
        <v>0.74787448680309143</v>
      </c>
      <c r="E3116" s="6">
        <f t="shared" si="144"/>
        <v>183.39080200718138</v>
      </c>
      <c r="AD3116" s="6">
        <v>183.39080200718138</v>
      </c>
      <c r="AE3116" s="6">
        <f t="shared" si="145"/>
        <v>55.017240602154409</v>
      </c>
      <c r="BE3116" s="52"/>
    </row>
    <row r="3117" spans="4:57" x14ac:dyDescent="0.55000000000000004">
      <c r="D3117" s="6">
        <v>0.42784858564609973</v>
      </c>
      <c r="E3117" s="6">
        <f t="shared" si="144"/>
        <v>140.90729147304296</v>
      </c>
      <c r="AD3117" s="6">
        <v>140.90729147304296</v>
      </c>
      <c r="AE3117" s="6">
        <f t="shared" si="145"/>
        <v>42.272187441912884</v>
      </c>
      <c r="BE3117" s="52"/>
    </row>
    <row r="3118" spans="4:57" x14ac:dyDescent="0.55000000000000004">
      <c r="D3118" s="6">
        <v>6.6935365990831608E-2</v>
      </c>
      <c r="E3118" s="6">
        <f t="shared" si="144"/>
        <v>75.049441049578732</v>
      </c>
      <c r="AD3118" s="6">
        <v>75.049441049578732</v>
      </c>
      <c r="AE3118" s="6">
        <f t="shared" si="145"/>
        <v>22.514832314873619</v>
      </c>
      <c r="BE3118" s="52"/>
    </row>
    <row r="3119" spans="4:57" x14ac:dyDescent="0.55000000000000004">
      <c r="D3119" s="6">
        <v>0.59181010638793663</v>
      </c>
      <c r="E3119" s="6">
        <f t="shared" si="144"/>
        <v>161.61018608690469</v>
      </c>
      <c r="AD3119" s="6">
        <v>161.61018608690469</v>
      </c>
      <c r="AE3119" s="6">
        <f t="shared" si="145"/>
        <v>48.483055826071407</v>
      </c>
      <c r="BE3119" s="52"/>
    </row>
    <row r="3120" spans="4:57" x14ac:dyDescent="0.55000000000000004">
      <c r="D3120" s="6">
        <v>0.94484941141495427</v>
      </c>
      <c r="E3120" s="6">
        <f t="shared" si="144"/>
        <v>229.84204482798418</v>
      </c>
      <c r="AD3120" s="6">
        <v>229.84204482798418</v>
      </c>
      <c r="AE3120" s="6">
        <f t="shared" si="145"/>
        <v>68.952613448395255</v>
      </c>
      <c r="BE3120" s="52"/>
    </row>
    <row r="3121" spans="4:57" x14ac:dyDescent="0.55000000000000004">
      <c r="D3121" s="6">
        <v>0.50461635868735433</v>
      </c>
      <c r="E3121" s="6">
        <f t="shared" si="144"/>
        <v>150.57858767299518</v>
      </c>
      <c r="AD3121" s="6">
        <v>150.57858767299518</v>
      </c>
      <c r="AE3121" s="6">
        <f t="shared" si="145"/>
        <v>45.173576301898557</v>
      </c>
      <c r="BE3121" s="52"/>
    </row>
    <row r="3122" spans="4:57" x14ac:dyDescent="0.55000000000000004">
      <c r="D3122" s="6">
        <v>0.80497855060703094</v>
      </c>
      <c r="E3122" s="6">
        <f t="shared" si="144"/>
        <v>192.97697848042762</v>
      </c>
      <c r="AD3122" s="6">
        <v>192.97697848042762</v>
      </c>
      <c r="AE3122" s="6">
        <f t="shared" si="145"/>
        <v>57.893093544128284</v>
      </c>
      <c r="BE3122" s="52"/>
    </row>
    <row r="3123" spans="4:57" x14ac:dyDescent="0.55000000000000004">
      <c r="D3123" s="6">
        <v>0.85045232654727332</v>
      </c>
      <c r="E3123" s="6">
        <f t="shared" si="144"/>
        <v>201.91876686736737</v>
      </c>
      <c r="AD3123" s="6">
        <v>201.91876686736737</v>
      </c>
      <c r="AE3123" s="6">
        <f t="shared" si="145"/>
        <v>60.575630060210209</v>
      </c>
      <c r="BE3123" s="52"/>
    </row>
    <row r="3124" spans="4:57" x14ac:dyDescent="0.55000000000000004">
      <c r="D3124" s="6">
        <v>0.95821989758911685</v>
      </c>
      <c r="E3124" s="6">
        <f t="shared" si="144"/>
        <v>236.51961606693175</v>
      </c>
      <c r="AD3124" s="6">
        <v>236.51961606693175</v>
      </c>
      <c r="AE3124" s="6">
        <f t="shared" si="145"/>
        <v>70.955884820079518</v>
      </c>
      <c r="BE3124" s="52"/>
    </row>
    <row r="3125" spans="4:57" x14ac:dyDescent="0.55000000000000004">
      <c r="D3125" s="6">
        <v>0.11841994597376793</v>
      </c>
      <c r="E3125" s="6">
        <f t="shared" si="144"/>
        <v>90.853878582891269</v>
      </c>
      <c r="AD3125" s="6">
        <v>90.853878582891269</v>
      </c>
      <c r="AE3125" s="6">
        <f t="shared" si="145"/>
        <v>27.256163574867379</v>
      </c>
      <c r="BE3125" s="52"/>
    </row>
    <row r="3126" spans="4:57" x14ac:dyDescent="0.55000000000000004">
      <c r="D3126" s="6">
        <v>1.8245854919173965E-2</v>
      </c>
      <c r="E3126" s="6">
        <f t="shared" si="144"/>
        <v>45.429713981680834</v>
      </c>
      <c r="AD3126" s="6">
        <v>45.429713981680834</v>
      </c>
      <c r="AE3126" s="6">
        <f t="shared" si="145"/>
        <v>13.628914194504249</v>
      </c>
      <c r="BE3126" s="52"/>
    </row>
    <row r="3127" spans="4:57" x14ac:dyDescent="0.55000000000000004">
      <c r="D3127" s="6">
        <v>0.44535453567025629</v>
      </c>
      <c r="E3127" s="6">
        <f t="shared" si="144"/>
        <v>143.12964829256683</v>
      </c>
      <c r="AD3127" s="6">
        <v>143.12964829256683</v>
      </c>
      <c r="AE3127" s="6">
        <f t="shared" si="145"/>
        <v>42.93889448777005</v>
      </c>
      <c r="BE3127" s="52"/>
    </row>
    <row r="3128" spans="4:57" x14ac:dyDescent="0.55000000000000004">
      <c r="D3128" s="6">
        <v>0.34131674181262772</v>
      </c>
      <c r="E3128" s="6">
        <f t="shared" si="144"/>
        <v>129.5563921961307</v>
      </c>
      <c r="AD3128" s="6">
        <v>129.5563921961307</v>
      </c>
      <c r="AE3128" s="6">
        <f t="shared" si="145"/>
        <v>38.866917658839206</v>
      </c>
      <c r="BE3128" s="52"/>
    </row>
    <row r="3129" spans="4:57" x14ac:dyDescent="0.55000000000000004">
      <c r="D3129" s="6">
        <v>9.3027391295260276E-2</v>
      </c>
      <c r="E3129" s="6">
        <f t="shared" si="144"/>
        <v>83.882973546525278</v>
      </c>
      <c r="AD3129" s="6">
        <v>83.882973546525278</v>
      </c>
      <c r="AE3129" s="6">
        <f t="shared" si="145"/>
        <v>25.164892063957584</v>
      </c>
      <c r="BE3129" s="52"/>
    </row>
    <row r="3130" spans="4:57" x14ac:dyDescent="0.55000000000000004">
      <c r="D3130" s="6">
        <v>0.54839482669956796</v>
      </c>
      <c r="E3130" s="6">
        <f t="shared" si="144"/>
        <v>156.08034512883125</v>
      </c>
      <c r="AD3130" s="6">
        <v>156.08034512883125</v>
      </c>
      <c r="AE3130" s="6">
        <f t="shared" si="145"/>
        <v>46.824103538649375</v>
      </c>
      <c r="BE3130" s="52"/>
    </row>
    <row r="3131" spans="4:57" x14ac:dyDescent="0.55000000000000004">
      <c r="D3131" s="6">
        <v>0.41491570740799522</v>
      </c>
      <c r="E3131" s="6">
        <f t="shared" si="144"/>
        <v>139.25411051655067</v>
      </c>
      <c r="AD3131" s="6">
        <v>139.25411051655067</v>
      </c>
      <c r="AE3131" s="6">
        <f t="shared" si="145"/>
        <v>41.776233154965198</v>
      </c>
      <c r="BE3131" s="52"/>
    </row>
    <row r="3132" spans="4:57" x14ac:dyDescent="0.55000000000000004">
      <c r="D3132" s="6">
        <v>0.78145905759314938</v>
      </c>
      <c r="E3132" s="6">
        <f t="shared" si="144"/>
        <v>188.85651620227907</v>
      </c>
      <c r="AD3132" s="6">
        <v>188.85651620227907</v>
      </c>
      <c r="AE3132" s="6">
        <f t="shared" si="145"/>
        <v>56.656954860683719</v>
      </c>
      <c r="BE3132" s="52"/>
    </row>
    <row r="3133" spans="4:57" x14ac:dyDescent="0.55000000000000004">
      <c r="D3133" s="6">
        <v>0.39480394127308371</v>
      </c>
      <c r="E3133" s="6">
        <f t="shared" si="144"/>
        <v>136.65900831049737</v>
      </c>
      <c r="AD3133" s="6">
        <v>136.65900831049737</v>
      </c>
      <c r="AE3133" s="6">
        <f t="shared" si="145"/>
        <v>40.997702493149212</v>
      </c>
      <c r="BE3133" s="52"/>
    </row>
    <row r="3134" spans="4:57" x14ac:dyDescent="0.55000000000000004">
      <c r="D3134" s="6">
        <v>0.22430934897064259</v>
      </c>
      <c r="E3134" s="6">
        <f t="shared" si="144"/>
        <v>112.1140062306219</v>
      </c>
      <c r="AD3134" s="6">
        <v>112.1140062306219</v>
      </c>
      <c r="AE3134" s="6">
        <f t="shared" si="145"/>
        <v>33.634201869186569</v>
      </c>
      <c r="BE3134" s="52"/>
    </row>
    <row r="3135" spans="4:57" x14ac:dyDescent="0.55000000000000004">
      <c r="D3135" s="6">
        <v>2.6698154723320044E-2</v>
      </c>
      <c r="E3135" s="6">
        <f t="shared" si="144"/>
        <v>53.414904719804767</v>
      </c>
      <c r="AD3135" s="6">
        <v>53.414904719804767</v>
      </c>
      <c r="AE3135" s="6">
        <f t="shared" si="145"/>
        <v>16.024471415941431</v>
      </c>
      <c r="BE3135" s="52"/>
    </row>
    <row r="3136" spans="4:57" x14ac:dyDescent="0.55000000000000004">
      <c r="D3136" s="6">
        <v>0.69403931187777235</v>
      </c>
      <c r="E3136" s="6">
        <f t="shared" si="144"/>
        <v>175.36663656513841</v>
      </c>
      <c r="AD3136" s="6">
        <v>175.36663656513841</v>
      </c>
      <c r="AE3136" s="6">
        <f t="shared" si="145"/>
        <v>52.609990969541521</v>
      </c>
      <c r="BE3136" s="52"/>
    </row>
    <row r="3137" spans="4:57" x14ac:dyDescent="0.55000000000000004">
      <c r="D3137" s="6">
        <v>0.58875591112833969</v>
      </c>
      <c r="E3137" s="6">
        <f t="shared" si="144"/>
        <v>161.21729406910018</v>
      </c>
      <c r="AD3137" s="6">
        <v>161.21729406910018</v>
      </c>
      <c r="AE3137" s="6">
        <f t="shared" si="145"/>
        <v>48.365188220730055</v>
      </c>
      <c r="BE3137" s="52"/>
    </row>
    <row r="3138" spans="4:57" x14ac:dyDescent="0.55000000000000004">
      <c r="D3138" s="6">
        <v>0.93555845435576035</v>
      </c>
      <c r="E3138" s="6">
        <f t="shared" si="144"/>
        <v>225.92605364164024</v>
      </c>
      <c r="AD3138" s="6">
        <v>225.92605364164024</v>
      </c>
      <c r="AE3138" s="6">
        <f t="shared" si="145"/>
        <v>67.777816092492074</v>
      </c>
      <c r="BE3138" s="52"/>
    </row>
    <row r="3139" spans="4:57" x14ac:dyDescent="0.55000000000000004">
      <c r="D3139" s="6">
        <v>0.89594236442666975</v>
      </c>
      <c r="E3139" s="6">
        <f t="shared" ref="E3139:E3202" si="146">_xlfn.NORM.INV(D3139,$B$1,$B$2)</f>
        <v>212.93824371303731</v>
      </c>
      <c r="AD3139" s="6">
        <v>212.93824371303731</v>
      </c>
      <c r="AE3139" s="6">
        <f t="shared" ref="AE3139:AE3202" si="147">AD3139*0.3</f>
        <v>63.881473113911191</v>
      </c>
      <c r="BE3139" s="52"/>
    </row>
    <row r="3140" spans="4:57" x14ac:dyDescent="0.55000000000000004">
      <c r="D3140" s="6">
        <v>0.47326365913855739</v>
      </c>
      <c r="E3140" s="6">
        <f t="shared" si="146"/>
        <v>146.64658426442512</v>
      </c>
      <c r="AD3140" s="6">
        <v>146.64658426442512</v>
      </c>
      <c r="AE3140" s="6">
        <f t="shared" si="147"/>
        <v>43.993975279327536</v>
      </c>
      <c r="BE3140" s="52"/>
    </row>
    <row r="3141" spans="4:57" x14ac:dyDescent="0.55000000000000004">
      <c r="D3141" s="6">
        <v>0.29387742374583414</v>
      </c>
      <c r="E3141" s="6">
        <f t="shared" si="146"/>
        <v>122.89537952608474</v>
      </c>
      <c r="AD3141" s="6">
        <v>122.89537952608474</v>
      </c>
      <c r="AE3141" s="6">
        <f t="shared" si="147"/>
        <v>36.868613857825423</v>
      </c>
      <c r="BE3141" s="52"/>
    </row>
    <row r="3142" spans="4:57" x14ac:dyDescent="0.55000000000000004">
      <c r="D3142" s="6">
        <v>3.264460083349574E-3</v>
      </c>
      <c r="E3142" s="6">
        <f t="shared" si="146"/>
        <v>14.001845018250378</v>
      </c>
      <c r="AD3142" s="6">
        <v>14.001845018250378</v>
      </c>
      <c r="AE3142" s="6">
        <f t="shared" si="147"/>
        <v>4.2005535054751135</v>
      </c>
      <c r="BE3142" s="52"/>
    </row>
    <row r="3143" spans="4:57" x14ac:dyDescent="0.55000000000000004">
      <c r="D3143" s="6">
        <v>0.88025259102341435</v>
      </c>
      <c r="E3143" s="6">
        <f t="shared" si="146"/>
        <v>208.81252147790977</v>
      </c>
      <c r="AD3143" s="6">
        <v>208.81252147790977</v>
      </c>
      <c r="AE3143" s="6">
        <f t="shared" si="147"/>
        <v>62.643756443372929</v>
      </c>
      <c r="BE3143" s="52"/>
    </row>
    <row r="3144" spans="4:57" x14ac:dyDescent="0.55000000000000004">
      <c r="D3144" s="6">
        <v>0.92016825658394874</v>
      </c>
      <c r="E3144" s="6">
        <f t="shared" si="146"/>
        <v>220.31021177453971</v>
      </c>
      <c r="AD3144" s="6">
        <v>220.31021177453971</v>
      </c>
      <c r="AE3144" s="6">
        <f t="shared" si="147"/>
        <v>66.09306353236191</v>
      </c>
      <c r="BE3144" s="52"/>
    </row>
    <row r="3145" spans="4:57" x14ac:dyDescent="0.55000000000000004">
      <c r="D3145" s="6">
        <v>0.78246434549701782</v>
      </c>
      <c r="E3145" s="6">
        <f t="shared" si="146"/>
        <v>189.02715158017199</v>
      </c>
      <c r="AD3145" s="6">
        <v>189.02715158017199</v>
      </c>
      <c r="AE3145" s="6">
        <f t="shared" si="147"/>
        <v>56.708145474051598</v>
      </c>
      <c r="BE3145" s="52"/>
    </row>
    <row r="3146" spans="4:57" x14ac:dyDescent="0.55000000000000004">
      <c r="D3146" s="6">
        <v>0.54535020132689049</v>
      </c>
      <c r="E3146" s="6">
        <f t="shared" si="146"/>
        <v>155.69610178353452</v>
      </c>
      <c r="AD3146" s="6">
        <v>155.69610178353452</v>
      </c>
      <c r="AE3146" s="6">
        <f t="shared" si="147"/>
        <v>46.708830535060351</v>
      </c>
      <c r="BE3146" s="52"/>
    </row>
    <row r="3147" spans="4:57" x14ac:dyDescent="0.55000000000000004">
      <c r="D3147" s="6">
        <v>0.78823228866270734</v>
      </c>
      <c r="E3147" s="6">
        <f t="shared" si="146"/>
        <v>190.01513642099755</v>
      </c>
      <c r="AD3147" s="6">
        <v>190.01513642099755</v>
      </c>
      <c r="AE3147" s="6">
        <f t="shared" si="147"/>
        <v>57.004540926299264</v>
      </c>
      <c r="BE3147" s="52"/>
    </row>
    <row r="3148" spans="4:57" x14ac:dyDescent="0.55000000000000004">
      <c r="D3148" s="6">
        <v>1.3247966550668844E-2</v>
      </c>
      <c r="E3148" s="6">
        <f t="shared" si="146"/>
        <v>39.056766769034596</v>
      </c>
      <c r="AD3148" s="6">
        <v>39.056766769034596</v>
      </c>
      <c r="AE3148" s="6">
        <f t="shared" si="147"/>
        <v>11.717030030710378</v>
      </c>
      <c r="BE3148" s="52"/>
    </row>
    <row r="3149" spans="4:57" x14ac:dyDescent="0.55000000000000004">
      <c r="D3149" s="6">
        <v>0.13952996884129898</v>
      </c>
      <c r="E3149" s="6">
        <f t="shared" si="146"/>
        <v>95.878323676432871</v>
      </c>
      <c r="AD3149" s="6">
        <v>95.878323676432871</v>
      </c>
      <c r="AE3149" s="6">
        <f t="shared" si="147"/>
        <v>28.763497102929861</v>
      </c>
      <c r="BE3149" s="52"/>
    </row>
    <row r="3150" spans="4:57" x14ac:dyDescent="0.55000000000000004">
      <c r="D3150" s="6">
        <v>0.6214104195972705</v>
      </c>
      <c r="E3150" s="6">
        <f t="shared" si="146"/>
        <v>165.459357983384</v>
      </c>
      <c r="AD3150" s="6">
        <v>165.459357983384</v>
      </c>
      <c r="AE3150" s="6">
        <f t="shared" si="147"/>
        <v>49.637807395015194</v>
      </c>
      <c r="BE3150" s="52"/>
    </row>
    <row r="3151" spans="4:57" x14ac:dyDescent="0.55000000000000004">
      <c r="D3151" s="6">
        <v>0.4777494948023282</v>
      </c>
      <c r="E3151" s="6">
        <f t="shared" si="146"/>
        <v>147.20986535122219</v>
      </c>
      <c r="AD3151" s="6">
        <v>147.20986535122219</v>
      </c>
      <c r="AE3151" s="6">
        <f t="shared" si="147"/>
        <v>44.162959605366659</v>
      </c>
      <c r="BE3151" s="52"/>
    </row>
    <row r="3152" spans="4:57" x14ac:dyDescent="0.55000000000000004">
      <c r="D3152" s="6">
        <v>0.33746424490936444</v>
      </c>
      <c r="E3152" s="6">
        <f t="shared" si="146"/>
        <v>129.03031925846554</v>
      </c>
      <c r="AD3152" s="6">
        <v>129.03031925846554</v>
      </c>
      <c r="AE3152" s="6">
        <f t="shared" si="147"/>
        <v>38.709095777539659</v>
      </c>
      <c r="BE3152" s="52"/>
    </row>
    <row r="3153" spans="4:57" x14ac:dyDescent="0.55000000000000004">
      <c r="D3153" s="6">
        <v>0.20794048809205445</v>
      </c>
      <c r="E3153" s="6">
        <f t="shared" si="146"/>
        <v>109.32059664311147</v>
      </c>
      <c r="AD3153" s="6">
        <v>109.32059664311147</v>
      </c>
      <c r="AE3153" s="6">
        <f t="shared" si="147"/>
        <v>32.796178992933442</v>
      </c>
      <c r="BE3153" s="52"/>
    </row>
    <row r="3154" spans="4:57" x14ac:dyDescent="0.55000000000000004">
      <c r="D3154" s="6">
        <v>0.97834562779020162</v>
      </c>
      <c r="E3154" s="6">
        <f t="shared" si="146"/>
        <v>251.03600668843592</v>
      </c>
      <c r="AD3154" s="6">
        <v>251.03600668843592</v>
      </c>
      <c r="AE3154" s="6">
        <f t="shared" si="147"/>
        <v>75.310802006530778</v>
      </c>
      <c r="BE3154" s="52"/>
    </row>
    <row r="3155" spans="4:57" x14ac:dyDescent="0.55000000000000004">
      <c r="D3155" s="6">
        <v>0.45355192701005165</v>
      </c>
      <c r="E3155" s="6">
        <f t="shared" si="146"/>
        <v>144.16538258494614</v>
      </c>
      <c r="AD3155" s="6">
        <v>144.16538258494614</v>
      </c>
      <c r="AE3155" s="6">
        <f t="shared" si="147"/>
        <v>43.249614775483842</v>
      </c>
      <c r="BE3155" s="52"/>
    </row>
    <row r="3156" spans="4:57" x14ac:dyDescent="0.55000000000000004">
      <c r="D3156" s="6">
        <v>0.12245995657006503</v>
      </c>
      <c r="E3156" s="6">
        <f t="shared" si="146"/>
        <v>91.861140385523854</v>
      </c>
      <c r="AD3156" s="6">
        <v>91.861140385523854</v>
      </c>
      <c r="AE3156" s="6">
        <f t="shared" si="147"/>
        <v>27.558342115657155</v>
      </c>
      <c r="BE3156" s="52"/>
    </row>
    <row r="3157" spans="4:57" x14ac:dyDescent="0.55000000000000004">
      <c r="D3157" s="6">
        <v>0.90281759131359196</v>
      </c>
      <c r="E3157" s="6">
        <f t="shared" si="146"/>
        <v>214.88872750594408</v>
      </c>
      <c r="AD3157" s="6">
        <v>214.88872750594408</v>
      </c>
      <c r="AE3157" s="6">
        <f t="shared" si="147"/>
        <v>64.466618251783217</v>
      </c>
      <c r="BE3157" s="52"/>
    </row>
    <row r="3158" spans="4:57" x14ac:dyDescent="0.55000000000000004">
      <c r="D3158" s="6">
        <v>0.65658513347610759</v>
      </c>
      <c r="E3158" s="6">
        <f t="shared" si="146"/>
        <v>170.15805374170435</v>
      </c>
      <c r="AD3158" s="6">
        <v>170.15805374170435</v>
      </c>
      <c r="AE3158" s="6">
        <f t="shared" si="147"/>
        <v>51.047416122511301</v>
      </c>
      <c r="BE3158" s="52"/>
    </row>
    <row r="3159" spans="4:57" x14ac:dyDescent="0.55000000000000004">
      <c r="D3159" s="6">
        <v>0.63594883536727853</v>
      </c>
      <c r="E3159" s="6">
        <f t="shared" si="146"/>
        <v>167.38254805518295</v>
      </c>
      <c r="AD3159" s="6">
        <v>167.38254805518295</v>
      </c>
      <c r="AE3159" s="6">
        <f t="shared" si="147"/>
        <v>50.214764416554885</v>
      </c>
      <c r="BE3159" s="52"/>
    </row>
    <row r="3160" spans="4:57" x14ac:dyDescent="0.55000000000000004">
      <c r="D3160" s="6">
        <v>0.84180096705902374</v>
      </c>
      <c r="E3160" s="6">
        <f t="shared" si="146"/>
        <v>200.09436097948006</v>
      </c>
      <c r="AD3160" s="6">
        <v>200.09436097948006</v>
      </c>
      <c r="AE3160" s="6">
        <f t="shared" si="147"/>
        <v>60.028308293844013</v>
      </c>
      <c r="BE3160" s="52"/>
    </row>
    <row r="3161" spans="4:57" x14ac:dyDescent="0.55000000000000004">
      <c r="D3161" s="6">
        <v>0.28587798364368777</v>
      </c>
      <c r="E3161" s="6">
        <f t="shared" si="146"/>
        <v>121.72663553921643</v>
      </c>
      <c r="AD3161" s="6">
        <v>121.72663553921643</v>
      </c>
      <c r="AE3161" s="6">
        <f t="shared" si="147"/>
        <v>36.517990661764927</v>
      </c>
      <c r="BE3161" s="52"/>
    </row>
    <row r="3162" spans="4:57" x14ac:dyDescent="0.55000000000000004">
      <c r="D3162" s="6">
        <v>0.45147576413193158</v>
      </c>
      <c r="E3162" s="6">
        <f t="shared" si="146"/>
        <v>143.90331514222962</v>
      </c>
      <c r="AD3162" s="6">
        <v>143.90331514222962</v>
      </c>
      <c r="AE3162" s="6">
        <f t="shared" si="147"/>
        <v>43.170994542668886</v>
      </c>
      <c r="BE3162" s="52"/>
    </row>
    <row r="3163" spans="4:57" x14ac:dyDescent="0.55000000000000004">
      <c r="D3163" s="6">
        <v>5.4056805152581044E-2</v>
      </c>
      <c r="E3163" s="6">
        <f t="shared" si="146"/>
        <v>69.663500148939761</v>
      </c>
      <c r="AD3163" s="6">
        <v>69.663500148939761</v>
      </c>
      <c r="AE3163" s="6">
        <f t="shared" si="147"/>
        <v>20.899050044681928</v>
      </c>
      <c r="BE3163" s="52"/>
    </row>
    <row r="3164" spans="4:57" x14ac:dyDescent="0.55000000000000004">
      <c r="D3164" s="6">
        <v>0.82260332705897288</v>
      </c>
      <c r="E3164" s="6">
        <f t="shared" si="146"/>
        <v>196.26658965180474</v>
      </c>
      <c r="AD3164" s="6">
        <v>196.26658965180474</v>
      </c>
      <c r="AE3164" s="6">
        <f t="shared" si="147"/>
        <v>58.879976895541418</v>
      </c>
      <c r="BE3164" s="52"/>
    </row>
    <row r="3165" spans="4:57" x14ac:dyDescent="0.55000000000000004">
      <c r="D3165" s="6">
        <v>0.24984535890838588</v>
      </c>
      <c r="E3165" s="6">
        <f t="shared" si="146"/>
        <v>116.25117676259669</v>
      </c>
      <c r="AD3165" s="6">
        <v>116.25117676259669</v>
      </c>
      <c r="AE3165" s="6">
        <f t="shared" si="147"/>
        <v>34.875353028779003</v>
      </c>
      <c r="BE3165" s="52"/>
    </row>
    <row r="3166" spans="4:57" x14ac:dyDescent="0.55000000000000004">
      <c r="D3166" s="6">
        <v>0.97159473831592236</v>
      </c>
      <c r="E3166" s="6">
        <f t="shared" si="146"/>
        <v>245.23828923098722</v>
      </c>
      <c r="AD3166" s="6">
        <v>245.23828923098722</v>
      </c>
      <c r="AE3166" s="6">
        <f t="shared" si="147"/>
        <v>73.571486769296158</v>
      </c>
      <c r="BE3166" s="52"/>
    </row>
    <row r="3167" spans="4:57" x14ac:dyDescent="0.55000000000000004">
      <c r="D3167" s="6">
        <v>0.62333300970973449</v>
      </c>
      <c r="E3167" s="6">
        <f t="shared" si="146"/>
        <v>165.71231496851692</v>
      </c>
      <c r="AD3167" s="6">
        <v>165.71231496851692</v>
      </c>
      <c r="AE3167" s="6">
        <f t="shared" si="147"/>
        <v>49.713694490555078</v>
      </c>
      <c r="BE3167" s="52"/>
    </row>
    <row r="3168" spans="4:57" x14ac:dyDescent="0.55000000000000004">
      <c r="D3168" s="6">
        <v>0.24125328767809173</v>
      </c>
      <c r="E3168" s="6">
        <f t="shared" si="146"/>
        <v>114.88616134146514</v>
      </c>
      <c r="AD3168" s="6">
        <v>114.88616134146514</v>
      </c>
      <c r="AE3168" s="6">
        <f t="shared" si="147"/>
        <v>34.465848402439541</v>
      </c>
      <c r="BE3168" s="52"/>
    </row>
    <row r="3169" spans="4:57" x14ac:dyDescent="0.55000000000000004">
      <c r="D3169" s="6">
        <v>0.34862328442786872</v>
      </c>
      <c r="E3169" s="6">
        <f t="shared" si="146"/>
        <v>130.54800080959643</v>
      </c>
      <c r="AD3169" s="6">
        <v>130.54800080959643</v>
      </c>
      <c r="AE3169" s="6">
        <f t="shared" si="147"/>
        <v>39.164400242878926</v>
      </c>
      <c r="BE3169" s="52"/>
    </row>
    <row r="3170" spans="4:57" x14ac:dyDescent="0.55000000000000004">
      <c r="D3170" s="6">
        <v>0.76341026833382575</v>
      </c>
      <c r="E3170" s="6">
        <f t="shared" si="146"/>
        <v>185.86577354397014</v>
      </c>
      <c r="AD3170" s="6">
        <v>185.86577354397014</v>
      </c>
      <c r="AE3170" s="6">
        <f t="shared" si="147"/>
        <v>55.759732063191038</v>
      </c>
      <c r="BE3170" s="52"/>
    </row>
    <row r="3171" spans="4:57" x14ac:dyDescent="0.55000000000000004">
      <c r="D3171" s="6">
        <v>0.81972819125871499</v>
      </c>
      <c r="E3171" s="6">
        <f t="shared" si="146"/>
        <v>195.7164861012937</v>
      </c>
      <c r="AD3171" s="6">
        <v>195.7164861012937</v>
      </c>
      <c r="AE3171" s="6">
        <f t="shared" si="147"/>
        <v>58.714945830388103</v>
      </c>
      <c r="BE3171" s="52"/>
    </row>
    <row r="3172" spans="4:57" x14ac:dyDescent="0.55000000000000004">
      <c r="D3172" s="6">
        <v>0.88464267396142737</v>
      </c>
      <c r="E3172" s="6">
        <f t="shared" si="146"/>
        <v>209.92599866285678</v>
      </c>
      <c r="AD3172" s="6">
        <v>209.92599866285678</v>
      </c>
      <c r="AE3172" s="6">
        <f t="shared" si="147"/>
        <v>62.977799598857032</v>
      </c>
      <c r="BE3172" s="52"/>
    </row>
    <row r="3173" spans="4:57" x14ac:dyDescent="0.55000000000000004">
      <c r="D3173" s="6">
        <v>0.29537130984539484</v>
      </c>
      <c r="E3173" s="6">
        <f t="shared" si="146"/>
        <v>123.11199053131872</v>
      </c>
      <c r="AD3173" s="6">
        <v>123.11199053131872</v>
      </c>
      <c r="AE3173" s="6">
        <f t="shared" si="147"/>
        <v>36.933597159395617</v>
      </c>
      <c r="BE3173" s="52"/>
    </row>
    <row r="3174" spans="4:57" x14ac:dyDescent="0.55000000000000004">
      <c r="D3174" s="6">
        <v>0.62899269319939599</v>
      </c>
      <c r="E3174" s="6">
        <f t="shared" si="146"/>
        <v>166.45933245331909</v>
      </c>
      <c r="AD3174" s="6">
        <v>166.45933245331909</v>
      </c>
      <c r="AE3174" s="6">
        <f t="shared" si="147"/>
        <v>49.937799735995725</v>
      </c>
      <c r="BE3174" s="52"/>
    </row>
    <row r="3175" spans="4:57" x14ac:dyDescent="0.55000000000000004">
      <c r="D3175" s="6">
        <v>0.19215843477411565</v>
      </c>
      <c r="E3175" s="6">
        <f t="shared" si="146"/>
        <v>106.5015064465352</v>
      </c>
      <c r="AD3175" s="6">
        <v>106.5015064465352</v>
      </c>
      <c r="AE3175" s="6">
        <f t="shared" si="147"/>
        <v>31.950451933960558</v>
      </c>
      <c r="BE3175" s="52"/>
    </row>
    <row r="3176" spans="4:57" x14ac:dyDescent="0.55000000000000004">
      <c r="D3176" s="6">
        <v>0.36101200334377814</v>
      </c>
      <c r="E3176" s="6">
        <f t="shared" si="146"/>
        <v>132.212246979577</v>
      </c>
      <c r="AD3176" s="6">
        <v>132.212246979577</v>
      </c>
      <c r="AE3176" s="6">
        <f t="shared" si="147"/>
        <v>39.663674093873098</v>
      </c>
      <c r="BE3176" s="52"/>
    </row>
    <row r="3177" spans="4:57" x14ac:dyDescent="0.55000000000000004">
      <c r="D3177" s="6">
        <v>0.36818975541303256</v>
      </c>
      <c r="E3177" s="6">
        <f t="shared" si="146"/>
        <v>133.1674171908389</v>
      </c>
      <c r="AD3177" s="6">
        <v>133.1674171908389</v>
      </c>
      <c r="AE3177" s="6">
        <f t="shared" si="147"/>
        <v>39.950225157251673</v>
      </c>
      <c r="BE3177" s="52"/>
    </row>
    <row r="3178" spans="4:57" x14ac:dyDescent="0.55000000000000004">
      <c r="D3178" s="6">
        <v>0.94956074511396371</v>
      </c>
      <c r="E3178" s="6">
        <f t="shared" si="146"/>
        <v>232.03047305630878</v>
      </c>
      <c r="AD3178" s="6">
        <v>232.03047305630878</v>
      </c>
      <c r="AE3178" s="6">
        <f t="shared" si="147"/>
        <v>69.609141916892625</v>
      </c>
      <c r="BE3178" s="52"/>
    </row>
    <row r="3179" spans="4:57" x14ac:dyDescent="0.55000000000000004">
      <c r="D3179" s="6">
        <v>0.51805023026952302</v>
      </c>
      <c r="E3179" s="6">
        <f t="shared" si="146"/>
        <v>152.26303328829061</v>
      </c>
      <c r="AD3179" s="6">
        <v>152.26303328829061</v>
      </c>
      <c r="AE3179" s="6">
        <f t="shared" si="147"/>
        <v>45.678909986487184</v>
      </c>
      <c r="BE3179" s="52"/>
    </row>
    <row r="3180" spans="4:57" x14ac:dyDescent="0.55000000000000004">
      <c r="D3180" s="6">
        <v>0.70836869776983313</v>
      </c>
      <c r="E3180" s="6">
        <f t="shared" si="146"/>
        <v>177.43126610696069</v>
      </c>
      <c r="AD3180" s="6">
        <v>177.43126610696069</v>
      </c>
      <c r="AE3180" s="6">
        <f t="shared" si="147"/>
        <v>53.229379832088206</v>
      </c>
      <c r="BE3180" s="52"/>
    </row>
    <row r="3181" spans="4:57" x14ac:dyDescent="0.55000000000000004">
      <c r="D3181" s="6">
        <v>0.88859088202593084</v>
      </c>
      <c r="E3181" s="6">
        <f t="shared" si="146"/>
        <v>210.95341953561464</v>
      </c>
      <c r="AD3181" s="6">
        <v>210.95341953561464</v>
      </c>
      <c r="AE3181" s="6">
        <f t="shared" si="147"/>
        <v>63.28602586068439</v>
      </c>
      <c r="BE3181" s="52"/>
    </row>
    <row r="3182" spans="4:57" x14ac:dyDescent="0.55000000000000004">
      <c r="D3182" s="6">
        <v>0.95311089997946441</v>
      </c>
      <c r="E3182" s="6">
        <f t="shared" si="146"/>
        <v>233.78978924947904</v>
      </c>
      <c r="AD3182" s="6">
        <v>233.78978924947904</v>
      </c>
      <c r="AE3182" s="6">
        <f t="shared" si="147"/>
        <v>70.136936774843704</v>
      </c>
      <c r="BE3182" s="52"/>
    </row>
    <row r="3183" spans="4:57" x14ac:dyDescent="0.55000000000000004">
      <c r="D3183" s="6">
        <v>0.43894496572624153</v>
      </c>
      <c r="E3183" s="6">
        <f t="shared" si="146"/>
        <v>142.31776763640514</v>
      </c>
      <c r="AD3183" s="6">
        <v>142.31776763640514</v>
      </c>
      <c r="AE3183" s="6">
        <f t="shared" si="147"/>
        <v>42.69533029092154</v>
      </c>
      <c r="BE3183" s="52"/>
    </row>
    <row r="3184" spans="4:57" x14ac:dyDescent="0.55000000000000004">
      <c r="D3184" s="6">
        <v>0.63674692165046221</v>
      </c>
      <c r="E3184" s="6">
        <f t="shared" si="146"/>
        <v>167.48884364952005</v>
      </c>
      <c r="AD3184" s="6">
        <v>167.48884364952005</v>
      </c>
      <c r="AE3184" s="6">
        <f t="shared" si="147"/>
        <v>50.246653094856015</v>
      </c>
      <c r="BE3184" s="52"/>
    </row>
    <row r="3185" spans="4:57" x14ac:dyDescent="0.55000000000000004">
      <c r="D3185" s="6">
        <v>0.92252559627461439</v>
      </c>
      <c r="E3185" s="6">
        <f t="shared" si="146"/>
        <v>221.11334096429061</v>
      </c>
      <c r="AD3185" s="6">
        <v>221.11334096429061</v>
      </c>
      <c r="AE3185" s="6">
        <f t="shared" si="147"/>
        <v>66.334002289287184</v>
      </c>
      <c r="BE3185" s="52"/>
    </row>
    <row r="3186" spans="4:57" x14ac:dyDescent="0.55000000000000004">
      <c r="D3186" s="6">
        <v>0.78365913396975606</v>
      </c>
      <c r="E3186" s="6">
        <f t="shared" si="146"/>
        <v>189.2305454454941</v>
      </c>
      <c r="AD3186" s="6">
        <v>189.2305454454941</v>
      </c>
      <c r="AE3186" s="6">
        <f t="shared" si="147"/>
        <v>56.769163633648226</v>
      </c>
      <c r="BE3186" s="52"/>
    </row>
    <row r="3187" spans="4:57" x14ac:dyDescent="0.55000000000000004">
      <c r="D3187" s="6">
        <v>6.3250722478874866E-2</v>
      </c>
      <c r="E3187" s="6">
        <f t="shared" si="146"/>
        <v>73.597765987271544</v>
      </c>
      <c r="AD3187" s="6">
        <v>73.597765987271544</v>
      </c>
      <c r="AE3187" s="6">
        <f t="shared" si="147"/>
        <v>22.079329796181462</v>
      </c>
      <c r="BE3187" s="52"/>
    </row>
    <row r="3188" spans="4:57" x14ac:dyDescent="0.55000000000000004">
      <c r="D3188" s="6">
        <v>0.63900832175960287</v>
      </c>
      <c r="E3188" s="6">
        <f t="shared" si="146"/>
        <v>167.79046683025032</v>
      </c>
      <c r="AD3188" s="6">
        <v>167.79046683025032</v>
      </c>
      <c r="AE3188" s="6">
        <f t="shared" si="147"/>
        <v>50.337140049075096</v>
      </c>
      <c r="BE3188" s="52"/>
    </row>
    <row r="3189" spans="4:57" x14ac:dyDescent="0.55000000000000004">
      <c r="D3189" s="6">
        <v>0.12588655314643005</v>
      </c>
      <c r="E3189" s="6">
        <f t="shared" si="146"/>
        <v>92.697335894867138</v>
      </c>
      <c r="AD3189" s="6">
        <v>92.697335894867138</v>
      </c>
      <c r="AE3189" s="6">
        <f t="shared" si="147"/>
        <v>27.809200768460141</v>
      </c>
      <c r="BE3189" s="52"/>
    </row>
    <row r="3190" spans="4:57" x14ac:dyDescent="0.55000000000000004">
      <c r="D3190" s="6">
        <v>0.12836632656624314</v>
      </c>
      <c r="E3190" s="6">
        <f t="shared" si="146"/>
        <v>93.292621590235512</v>
      </c>
      <c r="AD3190" s="6">
        <v>93.292621590235512</v>
      </c>
      <c r="AE3190" s="6">
        <f t="shared" si="147"/>
        <v>27.987786477070653</v>
      </c>
      <c r="BE3190" s="52"/>
    </row>
    <row r="3191" spans="4:57" x14ac:dyDescent="0.55000000000000004">
      <c r="D3191" s="6">
        <v>0.4508647223561757</v>
      </c>
      <c r="E3191" s="6">
        <f t="shared" si="146"/>
        <v>143.82615369193988</v>
      </c>
      <c r="AD3191" s="6">
        <v>143.82615369193988</v>
      </c>
      <c r="AE3191" s="6">
        <f t="shared" si="147"/>
        <v>43.147846107581962</v>
      </c>
      <c r="BE3191" s="52"/>
    </row>
    <row r="3192" spans="4:57" x14ac:dyDescent="0.55000000000000004">
      <c r="D3192" s="6">
        <v>0.44378612900680325</v>
      </c>
      <c r="E3192" s="6">
        <f t="shared" si="146"/>
        <v>142.93115853933159</v>
      </c>
      <c r="AD3192" s="6">
        <v>142.93115853933159</v>
      </c>
      <c r="AE3192" s="6">
        <f t="shared" si="147"/>
        <v>42.879347561799477</v>
      </c>
      <c r="BE3192" s="52"/>
    </row>
    <row r="3193" spans="4:57" x14ac:dyDescent="0.55000000000000004">
      <c r="D3193" s="6">
        <v>0.30505287215633003</v>
      </c>
      <c r="E3193" s="6">
        <f t="shared" si="146"/>
        <v>124.50387401539363</v>
      </c>
      <c r="AD3193" s="6">
        <v>124.50387401539363</v>
      </c>
      <c r="AE3193" s="6">
        <f t="shared" si="147"/>
        <v>37.351162204618092</v>
      </c>
      <c r="BE3193" s="52"/>
    </row>
    <row r="3194" spans="4:57" x14ac:dyDescent="0.55000000000000004">
      <c r="D3194" s="6">
        <v>0.87133213342348037</v>
      </c>
      <c r="E3194" s="6">
        <f t="shared" si="146"/>
        <v>206.63553852732389</v>
      </c>
      <c r="AD3194" s="6">
        <v>206.63553852732389</v>
      </c>
      <c r="AE3194" s="6">
        <f t="shared" si="147"/>
        <v>61.990661558197161</v>
      </c>
      <c r="BE3194" s="52"/>
    </row>
    <row r="3195" spans="4:57" x14ac:dyDescent="0.55000000000000004">
      <c r="D3195" s="6">
        <v>0.16762581900647888</v>
      </c>
      <c r="E3195" s="6">
        <f t="shared" si="146"/>
        <v>101.82051153039488</v>
      </c>
      <c r="AD3195" s="6">
        <v>101.82051153039488</v>
      </c>
      <c r="AE3195" s="6">
        <f t="shared" si="147"/>
        <v>30.546153459118464</v>
      </c>
      <c r="BE3195" s="52"/>
    </row>
    <row r="3196" spans="4:57" x14ac:dyDescent="0.55000000000000004">
      <c r="D3196" s="6">
        <v>0.42700568468280442</v>
      </c>
      <c r="E3196" s="6">
        <f t="shared" si="146"/>
        <v>140.79986707589512</v>
      </c>
      <c r="AD3196" s="6">
        <v>140.79986707589512</v>
      </c>
      <c r="AE3196" s="6">
        <f t="shared" si="147"/>
        <v>42.239960122768537</v>
      </c>
      <c r="BE3196" s="52"/>
    </row>
    <row r="3197" spans="4:57" x14ac:dyDescent="0.55000000000000004">
      <c r="D3197" s="6">
        <v>0.11214604853967802</v>
      </c>
      <c r="E3197" s="6">
        <f t="shared" si="146"/>
        <v>89.240298528712884</v>
      </c>
      <c r="AD3197" s="6">
        <v>89.240298528712884</v>
      </c>
      <c r="AE3197" s="6">
        <f t="shared" si="147"/>
        <v>26.772089558613864</v>
      </c>
      <c r="BE3197" s="52"/>
    </row>
    <row r="3198" spans="4:57" x14ac:dyDescent="0.55000000000000004">
      <c r="D3198" s="6">
        <v>0.44208012729985879</v>
      </c>
      <c r="E3198" s="6">
        <f t="shared" si="146"/>
        <v>142.71512877339762</v>
      </c>
      <c r="AD3198" s="6">
        <v>142.71512877339762</v>
      </c>
      <c r="AE3198" s="6">
        <f t="shared" si="147"/>
        <v>42.814538632019286</v>
      </c>
      <c r="BE3198" s="52"/>
    </row>
    <row r="3199" spans="4:57" x14ac:dyDescent="0.55000000000000004">
      <c r="D3199" s="6">
        <v>0.38983251780379335</v>
      </c>
      <c r="E3199" s="6">
        <f t="shared" si="146"/>
        <v>136.01222114364427</v>
      </c>
      <c r="AD3199" s="6">
        <v>136.01222114364427</v>
      </c>
      <c r="AE3199" s="6">
        <f t="shared" si="147"/>
        <v>40.803666343093276</v>
      </c>
      <c r="BE3199" s="52"/>
    </row>
    <row r="3200" spans="4:57" x14ac:dyDescent="0.55000000000000004">
      <c r="D3200" s="6">
        <v>0.88503469490617603</v>
      </c>
      <c r="E3200" s="6">
        <f t="shared" si="146"/>
        <v>210.02688112747575</v>
      </c>
      <c r="AD3200" s="6">
        <v>210.02688112747575</v>
      </c>
      <c r="AE3200" s="6">
        <f t="shared" si="147"/>
        <v>63.008064338242718</v>
      </c>
      <c r="BE3200" s="52"/>
    </row>
    <row r="3201" spans="4:57" x14ac:dyDescent="0.55000000000000004">
      <c r="D3201" s="6">
        <v>0.31787444503403239</v>
      </c>
      <c r="E3201" s="6">
        <f t="shared" si="146"/>
        <v>126.31745626038622</v>
      </c>
      <c r="AD3201" s="6">
        <v>126.31745626038622</v>
      </c>
      <c r="AE3201" s="6">
        <f t="shared" si="147"/>
        <v>37.895236878115867</v>
      </c>
      <c r="BE3201" s="52"/>
    </row>
    <row r="3202" spans="4:57" x14ac:dyDescent="0.55000000000000004">
      <c r="D3202" s="6">
        <v>0.57170972712134593</v>
      </c>
      <c r="E3202" s="6">
        <f t="shared" si="146"/>
        <v>159.03643402063739</v>
      </c>
      <c r="AD3202" s="6">
        <v>159.03643402063739</v>
      </c>
      <c r="AE3202" s="6">
        <f t="shared" si="147"/>
        <v>47.710930206191215</v>
      </c>
      <c r="BE3202" s="52"/>
    </row>
    <row r="3203" spans="4:57" x14ac:dyDescent="0.55000000000000004">
      <c r="D3203" s="6">
        <v>0.6156726464609511</v>
      </c>
      <c r="E3203" s="6">
        <f t="shared" ref="E3203:E3266" si="148">_xlfn.NORM.INV(D3203,$B$1,$B$2)</f>
        <v>164.70675261523505</v>
      </c>
      <c r="AD3203" s="6">
        <v>164.70675261523505</v>
      </c>
      <c r="AE3203" s="6">
        <f t="shared" ref="AE3203:AE3266" si="149">AD3203*0.3</f>
        <v>49.41202578457051</v>
      </c>
      <c r="BE3203" s="52"/>
    </row>
    <row r="3204" spans="4:57" x14ac:dyDescent="0.55000000000000004">
      <c r="D3204" s="6">
        <v>0.30288612594958064</v>
      </c>
      <c r="E3204" s="6">
        <f t="shared" si="148"/>
        <v>124.19411825566056</v>
      </c>
      <c r="AD3204" s="6">
        <v>124.19411825566056</v>
      </c>
      <c r="AE3204" s="6">
        <f t="shared" si="149"/>
        <v>37.258235476698168</v>
      </c>
      <c r="BE3204" s="52"/>
    </row>
    <row r="3205" spans="4:57" x14ac:dyDescent="0.55000000000000004">
      <c r="D3205" s="6">
        <v>0.45127087623008089</v>
      </c>
      <c r="E3205" s="6">
        <f t="shared" si="148"/>
        <v>143.87744382861223</v>
      </c>
      <c r="AD3205" s="6">
        <v>143.87744382861223</v>
      </c>
      <c r="AE3205" s="6">
        <f t="shared" si="149"/>
        <v>43.163233148583664</v>
      </c>
      <c r="BE3205" s="52"/>
    </row>
    <row r="3206" spans="4:57" x14ac:dyDescent="0.55000000000000004">
      <c r="D3206" s="6">
        <v>0.28405691747682071</v>
      </c>
      <c r="E3206" s="6">
        <f t="shared" si="148"/>
        <v>121.45842255897642</v>
      </c>
      <c r="AD3206" s="6">
        <v>121.45842255897642</v>
      </c>
      <c r="AE3206" s="6">
        <f t="shared" si="149"/>
        <v>36.437526767692923</v>
      </c>
      <c r="BE3206" s="52"/>
    </row>
    <row r="3207" spans="4:57" x14ac:dyDescent="0.55000000000000004">
      <c r="D3207" s="6">
        <v>6.7453768044085205E-2</v>
      </c>
      <c r="E3207" s="6">
        <f t="shared" si="148"/>
        <v>75.248676883688816</v>
      </c>
      <c r="AD3207" s="6">
        <v>75.248676883688816</v>
      </c>
      <c r="AE3207" s="6">
        <f t="shared" si="149"/>
        <v>22.574603065106643</v>
      </c>
      <c r="BE3207" s="52"/>
    </row>
    <row r="3208" spans="4:57" x14ac:dyDescent="0.55000000000000004">
      <c r="D3208" s="6">
        <v>0.97607242908510128</v>
      </c>
      <c r="E3208" s="6">
        <f t="shared" si="148"/>
        <v>248.93262612898837</v>
      </c>
      <c r="AD3208" s="6">
        <v>248.93262612898837</v>
      </c>
      <c r="AE3208" s="6">
        <f t="shared" si="149"/>
        <v>74.679787838696512</v>
      </c>
      <c r="BE3208" s="52"/>
    </row>
    <row r="3209" spans="4:57" x14ac:dyDescent="0.55000000000000004">
      <c r="D3209" s="6">
        <v>0.53251880056543877</v>
      </c>
      <c r="E3209" s="6">
        <f t="shared" si="148"/>
        <v>154.08015105186456</v>
      </c>
      <c r="AD3209" s="6">
        <v>154.08015105186456</v>
      </c>
      <c r="AE3209" s="6">
        <f t="shared" si="149"/>
        <v>46.224045315559366</v>
      </c>
      <c r="BE3209" s="52"/>
    </row>
    <row r="3210" spans="4:57" x14ac:dyDescent="0.55000000000000004">
      <c r="D3210" s="6">
        <v>0.12680320624883412</v>
      </c>
      <c r="E3210" s="6">
        <f t="shared" si="148"/>
        <v>92.918327328327891</v>
      </c>
      <c r="AD3210" s="6">
        <v>92.918327328327891</v>
      </c>
      <c r="AE3210" s="6">
        <f t="shared" si="149"/>
        <v>27.875498198498367</v>
      </c>
      <c r="BE3210" s="52"/>
    </row>
    <row r="3211" spans="4:57" x14ac:dyDescent="0.55000000000000004">
      <c r="D3211" s="6">
        <v>0.29575516121493106</v>
      </c>
      <c r="E3211" s="6">
        <f t="shared" si="148"/>
        <v>123.16756678475434</v>
      </c>
      <c r="AD3211" s="6">
        <v>123.16756678475434</v>
      </c>
      <c r="AE3211" s="6">
        <f t="shared" si="149"/>
        <v>36.9502700354263</v>
      </c>
      <c r="BE3211" s="52"/>
    </row>
    <row r="3212" spans="4:57" x14ac:dyDescent="0.55000000000000004">
      <c r="D3212" s="6">
        <v>0.95903173091850347</v>
      </c>
      <c r="E3212" s="6">
        <f t="shared" si="148"/>
        <v>236.97793453393604</v>
      </c>
      <c r="AD3212" s="6">
        <v>236.97793453393604</v>
      </c>
      <c r="AE3212" s="6">
        <f t="shared" si="149"/>
        <v>71.093380360180802</v>
      </c>
      <c r="BE3212" s="52"/>
    </row>
    <row r="3213" spans="4:57" x14ac:dyDescent="0.55000000000000004">
      <c r="D3213" s="6">
        <v>0.29448397024344031</v>
      </c>
      <c r="E3213" s="6">
        <f t="shared" si="148"/>
        <v>122.98338888211001</v>
      </c>
      <c r="AD3213" s="6">
        <v>122.98338888211001</v>
      </c>
      <c r="AE3213" s="6">
        <f t="shared" si="149"/>
        <v>36.895016664632998</v>
      </c>
      <c r="BE3213" s="52"/>
    </row>
    <row r="3214" spans="4:57" x14ac:dyDescent="0.55000000000000004">
      <c r="D3214" s="6">
        <v>0.59514928441208625</v>
      </c>
      <c r="E3214" s="6">
        <f t="shared" si="148"/>
        <v>162.0405611298051</v>
      </c>
      <c r="AD3214" s="6">
        <v>162.0405611298051</v>
      </c>
      <c r="AE3214" s="6">
        <f t="shared" si="149"/>
        <v>48.61216833894153</v>
      </c>
      <c r="BE3214" s="52"/>
    </row>
    <row r="3215" spans="4:57" x14ac:dyDescent="0.55000000000000004">
      <c r="D3215" s="6">
        <v>0.74296903081566634</v>
      </c>
      <c r="E3215" s="6">
        <f t="shared" si="148"/>
        <v>182.62629747167603</v>
      </c>
      <c r="AD3215" s="6">
        <v>182.62629747167603</v>
      </c>
      <c r="AE3215" s="6">
        <f t="shared" si="149"/>
        <v>54.787889241502803</v>
      </c>
      <c r="BE3215" s="52"/>
    </row>
    <row r="3216" spans="4:57" x14ac:dyDescent="0.55000000000000004">
      <c r="D3216" s="6">
        <v>0.97332710941157419</v>
      </c>
      <c r="E3216" s="6">
        <f t="shared" si="148"/>
        <v>246.60556043164163</v>
      </c>
      <c r="AD3216" s="6">
        <v>246.60556043164163</v>
      </c>
      <c r="AE3216" s="6">
        <f t="shared" si="149"/>
        <v>73.98166812949249</v>
      </c>
      <c r="BE3216" s="52"/>
    </row>
    <row r="3217" spans="4:57" x14ac:dyDescent="0.55000000000000004">
      <c r="D3217" s="6">
        <v>0.24873286858075772</v>
      </c>
      <c r="E3217" s="6">
        <f t="shared" si="148"/>
        <v>116.07586878568497</v>
      </c>
      <c r="AD3217" s="6">
        <v>116.07586878568497</v>
      </c>
      <c r="AE3217" s="6">
        <f t="shared" si="149"/>
        <v>34.822760635705492</v>
      </c>
      <c r="BE3217" s="52"/>
    </row>
    <row r="3218" spans="4:57" x14ac:dyDescent="0.55000000000000004">
      <c r="D3218" s="6">
        <v>0.77608077747565041</v>
      </c>
      <c r="E3218" s="6">
        <f t="shared" si="148"/>
        <v>187.951179529385</v>
      </c>
      <c r="AD3218" s="6">
        <v>187.951179529385</v>
      </c>
      <c r="AE3218" s="6">
        <f t="shared" si="149"/>
        <v>56.385353858815499</v>
      </c>
      <c r="BE3218" s="52"/>
    </row>
    <row r="3219" spans="4:57" x14ac:dyDescent="0.55000000000000004">
      <c r="D3219" s="6">
        <v>2.8845899274555831E-2</v>
      </c>
      <c r="E3219" s="6">
        <f t="shared" si="148"/>
        <v>55.098374106580223</v>
      </c>
      <c r="AD3219" s="6">
        <v>55.098374106580223</v>
      </c>
      <c r="AE3219" s="6">
        <f t="shared" si="149"/>
        <v>16.529512231974067</v>
      </c>
      <c r="BE3219" s="52"/>
    </row>
    <row r="3220" spans="4:57" x14ac:dyDescent="0.55000000000000004">
      <c r="D3220" s="6">
        <v>4.896934544137399E-2</v>
      </c>
      <c r="E3220" s="6">
        <f t="shared" si="148"/>
        <v>67.253498242876944</v>
      </c>
      <c r="AD3220" s="6">
        <v>67.253498242876944</v>
      </c>
      <c r="AE3220" s="6">
        <f t="shared" si="149"/>
        <v>20.176049472863081</v>
      </c>
      <c r="BE3220" s="52"/>
    </row>
    <row r="3221" spans="4:57" x14ac:dyDescent="0.55000000000000004">
      <c r="D3221" s="6">
        <v>0.87086276842737709</v>
      </c>
      <c r="E3221" s="6">
        <f t="shared" si="148"/>
        <v>206.52394753031413</v>
      </c>
      <c r="AD3221" s="6">
        <v>206.52394753031413</v>
      </c>
      <c r="AE3221" s="6">
        <f t="shared" si="149"/>
        <v>61.957184259094234</v>
      </c>
      <c r="BE3221" s="52"/>
    </row>
    <row r="3222" spans="4:57" x14ac:dyDescent="0.55000000000000004">
      <c r="D3222" s="6">
        <v>0.9005399661653265</v>
      </c>
      <c r="E3222" s="6">
        <f t="shared" si="148"/>
        <v>214.23172059134453</v>
      </c>
      <c r="AD3222" s="6">
        <v>214.23172059134453</v>
      </c>
      <c r="AE3222" s="6">
        <f t="shared" si="149"/>
        <v>64.269516177403361</v>
      </c>
      <c r="BE3222" s="52"/>
    </row>
    <row r="3223" spans="4:57" x14ac:dyDescent="0.55000000000000004">
      <c r="D3223" s="6">
        <v>0.60691217149048871</v>
      </c>
      <c r="E3223" s="6">
        <f t="shared" si="148"/>
        <v>163.56400198838188</v>
      </c>
      <c r="AD3223" s="6">
        <v>163.56400198838188</v>
      </c>
      <c r="AE3223" s="6">
        <f t="shared" si="149"/>
        <v>49.069200596514563</v>
      </c>
      <c r="BE3223" s="52"/>
    </row>
    <row r="3224" spans="4:57" x14ac:dyDescent="0.55000000000000004">
      <c r="D3224" s="6">
        <v>0.16036958875204699</v>
      </c>
      <c r="E3224" s="6">
        <f t="shared" si="148"/>
        <v>100.35299819632573</v>
      </c>
      <c r="AD3224" s="6">
        <v>100.35299819632573</v>
      </c>
      <c r="AE3224" s="6">
        <f t="shared" si="149"/>
        <v>30.105899458897717</v>
      </c>
      <c r="BE3224" s="52"/>
    </row>
    <row r="3225" spans="4:57" x14ac:dyDescent="0.55000000000000004">
      <c r="D3225" s="6">
        <v>0.35054100649894215</v>
      </c>
      <c r="E3225" s="6">
        <f t="shared" si="148"/>
        <v>130.80698639378474</v>
      </c>
      <c r="AD3225" s="6">
        <v>130.80698639378474</v>
      </c>
      <c r="AE3225" s="6">
        <f t="shared" si="149"/>
        <v>39.242095918135419</v>
      </c>
      <c r="BE3225" s="52"/>
    </row>
    <row r="3226" spans="4:57" x14ac:dyDescent="0.55000000000000004">
      <c r="D3226" s="6">
        <v>0.1103405007743461</v>
      </c>
      <c r="E3226" s="6">
        <f t="shared" si="148"/>
        <v>88.764035235388945</v>
      </c>
      <c r="AD3226" s="6">
        <v>88.764035235388945</v>
      </c>
      <c r="AE3226" s="6">
        <f t="shared" si="149"/>
        <v>26.629210570616682</v>
      </c>
      <c r="BE3226" s="52"/>
    </row>
    <row r="3227" spans="4:57" x14ac:dyDescent="0.55000000000000004">
      <c r="D3227" s="6">
        <v>0.57493207367665033</v>
      </c>
      <c r="E3227" s="6">
        <f t="shared" si="148"/>
        <v>159.4472545416549</v>
      </c>
      <c r="AD3227" s="6">
        <v>159.4472545416549</v>
      </c>
      <c r="AE3227" s="6">
        <f t="shared" si="149"/>
        <v>47.834176362496471</v>
      </c>
      <c r="BE3227" s="52"/>
    </row>
    <row r="3228" spans="4:57" x14ac:dyDescent="0.55000000000000004">
      <c r="D3228" s="6">
        <v>0.40434184043318033</v>
      </c>
      <c r="E3228" s="6">
        <f t="shared" si="148"/>
        <v>137.89377411017713</v>
      </c>
      <c r="AD3228" s="6">
        <v>137.89377411017713</v>
      </c>
      <c r="AE3228" s="6">
        <f t="shared" si="149"/>
        <v>41.368132233053139</v>
      </c>
      <c r="BE3228" s="52"/>
    </row>
    <row r="3229" spans="4:57" x14ac:dyDescent="0.55000000000000004">
      <c r="D3229" s="6">
        <v>0.31140748386975348</v>
      </c>
      <c r="E3229" s="6">
        <f t="shared" si="148"/>
        <v>125.40676311588851</v>
      </c>
      <c r="AD3229" s="6">
        <v>125.40676311588851</v>
      </c>
      <c r="AE3229" s="6">
        <f t="shared" si="149"/>
        <v>37.622028934766554</v>
      </c>
      <c r="BE3229" s="52"/>
    </row>
    <row r="3230" spans="4:57" x14ac:dyDescent="0.55000000000000004">
      <c r="D3230" s="6">
        <v>1.8743438229711806E-2</v>
      </c>
      <c r="E3230" s="6">
        <f t="shared" si="148"/>
        <v>45.9789181981144</v>
      </c>
      <c r="AD3230" s="6">
        <v>45.9789181981144</v>
      </c>
      <c r="AE3230" s="6">
        <f t="shared" si="149"/>
        <v>13.79367545943432</v>
      </c>
      <c r="BE3230" s="52"/>
    </row>
    <row r="3231" spans="4:57" x14ac:dyDescent="0.55000000000000004">
      <c r="D3231" s="6">
        <v>0.40999392917764221</v>
      </c>
      <c r="E3231" s="6">
        <f t="shared" si="148"/>
        <v>138.62197034708441</v>
      </c>
      <c r="AD3231" s="6">
        <v>138.62197034708441</v>
      </c>
      <c r="AE3231" s="6">
        <f t="shared" si="149"/>
        <v>41.586591104125326</v>
      </c>
      <c r="BE3231" s="52"/>
    </row>
    <row r="3232" spans="4:57" x14ac:dyDescent="0.55000000000000004">
      <c r="D3232" s="6">
        <v>0.9953759709935448</v>
      </c>
      <c r="E3232" s="6">
        <f t="shared" si="148"/>
        <v>280.13727428291554</v>
      </c>
      <c r="AD3232" s="6">
        <v>280.13727428291554</v>
      </c>
      <c r="AE3232" s="6">
        <f t="shared" si="149"/>
        <v>84.041182284874665</v>
      </c>
      <c r="BE3232" s="52"/>
    </row>
    <row r="3233" spans="4:57" x14ac:dyDescent="0.55000000000000004">
      <c r="D3233" s="6">
        <v>0.4699840695643509</v>
      </c>
      <c r="E3233" s="6">
        <f t="shared" si="148"/>
        <v>146.23450464407523</v>
      </c>
      <c r="AD3233" s="6">
        <v>146.23450464407523</v>
      </c>
      <c r="AE3233" s="6">
        <f t="shared" si="149"/>
        <v>43.87035139322257</v>
      </c>
      <c r="BE3233" s="52"/>
    </row>
    <row r="3234" spans="4:57" x14ac:dyDescent="0.55000000000000004">
      <c r="D3234" s="6">
        <v>0.47019363543610637</v>
      </c>
      <c r="E3234" s="6">
        <f t="shared" si="148"/>
        <v>146.26084389808702</v>
      </c>
      <c r="AD3234" s="6">
        <v>146.26084389808702</v>
      </c>
      <c r="AE3234" s="6">
        <f t="shared" si="149"/>
        <v>43.878253169426102</v>
      </c>
      <c r="BE3234" s="52"/>
    </row>
    <row r="3235" spans="4:57" x14ac:dyDescent="0.55000000000000004">
      <c r="D3235" s="6">
        <v>0.94856505342120301</v>
      </c>
      <c r="E3235" s="6">
        <f t="shared" si="148"/>
        <v>231.55484062762201</v>
      </c>
      <c r="AD3235" s="6">
        <v>231.55484062762201</v>
      </c>
      <c r="AE3235" s="6">
        <f t="shared" si="149"/>
        <v>69.466452188286596</v>
      </c>
      <c r="BE3235" s="52"/>
    </row>
    <row r="3236" spans="4:57" x14ac:dyDescent="0.55000000000000004">
      <c r="D3236" s="6">
        <v>0.35517739591776043</v>
      </c>
      <c r="E3236" s="6">
        <f t="shared" si="148"/>
        <v>131.43101826257319</v>
      </c>
      <c r="AD3236" s="6">
        <v>131.43101826257319</v>
      </c>
      <c r="AE3236" s="6">
        <f t="shared" si="149"/>
        <v>39.429305478771958</v>
      </c>
      <c r="BE3236" s="52"/>
    </row>
    <row r="3237" spans="4:57" x14ac:dyDescent="0.55000000000000004">
      <c r="D3237" s="6">
        <v>4.7565601808556845E-3</v>
      </c>
      <c r="E3237" s="6">
        <f t="shared" si="148"/>
        <v>20.347909284424418</v>
      </c>
      <c r="AD3237" s="6">
        <v>20.347909284424418</v>
      </c>
      <c r="AE3237" s="6">
        <f t="shared" si="149"/>
        <v>6.1043727853273255</v>
      </c>
      <c r="BE3237" s="52"/>
    </row>
    <row r="3238" spans="4:57" x14ac:dyDescent="0.55000000000000004">
      <c r="D3238" s="6">
        <v>2.813172878417336E-2</v>
      </c>
      <c r="E3238" s="6">
        <f t="shared" si="148"/>
        <v>54.550529408182626</v>
      </c>
      <c r="AD3238" s="6">
        <v>54.550529408182626</v>
      </c>
      <c r="AE3238" s="6">
        <f t="shared" si="149"/>
        <v>16.365158822454788</v>
      </c>
      <c r="BE3238" s="52"/>
    </row>
    <row r="3239" spans="4:57" x14ac:dyDescent="0.55000000000000004">
      <c r="D3239" s="6">
        <v>0.52349561193639138</v>
      </c>
      <c r="E3239" s="6">
        <f t="shared" si="148"/>
        <v>152.9464426801774</v>
      </c>
      <c r="AD3239" s="6">
        <v>152.9464426801774</v>
      </c>
      <c r="AE3239" s="6">
        <f t="shared" si="149"/>
        <v>45.883932804053217</v>
      </c>
      <c r="BE3239" s="52"/>
    </row>
    <row r="3240" spans="4:57" x14ac:dyDescent="0.55000000000000004">
      <c r="D3240" s="6">
        <v>0.4534070219602554</v>
      </c>
      <c r="E3240" s="6">
        <f t="shared" si="148"/>
        <v>144.14709696655174</v>
      </c>
      <c r="AD3240" s="6">
        <v>144.14709696655174</v>
      </c>
      <c r="AE3240" s="6">
        <f t="shared" si="149"/>
        <v>43.244129089965519</v>
      </c>
      <c r="BE3240" s="52"/>
    </row>
    <row r="3241" spans="4:57" x14ac:dyDescent="0.55000000000000004">
      <c r="D3241" s="6">
        <v>0.61875594403886036</v>
      </c>
      <c r="E3241" s="6">
        <f t="shared" si="148"/>
        <v>165.11075382321377</v>
      </c>
      <c r="AD3241" s="6">
        <v>165.11075382321377</v>
      </c>
      <c r="AE3241" s="6">
        <f t="shared" si="149"/>
        <v>49.533226146964132</v>
      </c>
      <c r="BE3241" s="52"/>
    </row>
    <row r="3242" spans="4:57" x14ac:dyDescent="0.55000000000000004">
      <c r="D3242" s="6">
        <v>0.7574118223262073</v>
      </c>
      <c r="E3242" s="6">
        <f t="shared" si="148"/>
        <v>184.90006705650745</v>
      </c>
      <c r="AD3242" s="6">
        <v>184.90006705650745</v>
      </c>
      <c r="AE3242" s="6">
        <f t="shared" si="149"/>
        <v>55.470020116952234</v>
      </c>
      <c r="BE3242" s="52"/>
    </row>
    <row r="3243" spans="4:57" x14ac:dyDescent="0.55000000000000004">
      <c r="D3243" s="6">
        <v>0.12644953603147924</v>
      </c>
      <c r="E3243" s="6">
        <f t="shared" si="148"/>
        <v>92.833195000421995</v>
      </c>
      <c r="AD3243" s="6">
        <v>92.833195000421995</v>
      </c>
      <c r="AE3243" s="6">
        <f t="shared" si="149"/>
        <v>27.849958500126597</v>
      </c>
      <c r="BE3243" s="52"/>
    </row>
    <row r="3244" spans="4:57" x14ac:dyDescent="0.55000000000000004">
      <c r="D3244" s="6">
        <v>0.17837736352723899</v>
      </c>
      <c r="E3244" s="6">
        <f t="shared" si="148"/>
        <v>103.92167383812445</v>
      </c>
      <c r="AD3244" s="6">
        <v>103.92167383812445</v>
      </c>
      <c r="AE3244" s="6">
        <f t="shared" si="149"/>
        <v>31.176502151437333</v>
      </c>
      <c r="BE3244" s="52"/>
    </row>
    <row r="3245" spans="4:57" x14ac:dyDescent="0.55000000000000004">
      <c r="D3245" s="6">
        <v>0.19013393126344946</v>
      </c>
      <c r="E3245" s="6">
        <f t="shared" si="148"/>
        <v>106.12985720703227</v>
      </c>
      <c r="AD3245" s="6">
        <v>106.12985720703227</v>
      </c>
      <c r="AE3245" s="6">
        <f t="shared" si="149"/>
        <v>31.838957162109679</v>
      </c>
      <c r="BE3245" s="52"/>
    </row>
    <row r="3246" spans="4:57" x14ac:dyDescent="0.55000000000000004">
      <c r="D3246" s="6">
        <v>6.8503916183437763E-3</v>
      </c>
      <c r="E3246" s="6">
        <f t="shared" si="148"/>
        <v>26.749291391558145</v>
      </c>
      <c r="AD3246" s="6">
        <v>26.749291391558145</v>
      </c>
      <c r="AE3246" s="6">
        <f t="shared" si="149"/>
        <v>8.0247874174674436</v>
      </c>
      <c r="BE3246" s="52"/>
    </row>
    <row r="3247" spans="4:57" x14ac:dyDescent="0.55000000000000004">
      <c r="D3247" s="6">
        <v>0.71376996165386564</v>
      </c>
      <c r="E3247" s="6">
        <f t="shared" si="148"/>
        <v>178.22160656759874</v>
      </c>
      <c r="AD3247" s="6">
        <v>178.22160656759874</v>
      </c>
      <c r="AE3247" s="6">
        <f t="shared" si="149"/>
        <v>53.466481970279624</v>
      </c>
      <c r="BE3247" s="52"/>
    </row>
    <row r="3248" spans="4:57" x14ac:dyDescent="0.55000000000000004">
      <c r="D3248" s="6">
        <v>0.92862654829166458</v>
      </c>
      <c r="E3248" s="6">
        <f t="shared" si="148"/>
        <v>223.28190544618434</v>
      </c>
      <c r="AD3248" s="6">
        <v>223.28190544618434</v>
      </c>
      <c r="AE3248" s="6">
        <f t="shared" si="149"/>
        <v>66.984571633855296</v>
      </c>
      <c r="BE3248" s="52"/>
    </row>
    <row r="3249" spans="4:57" x14ac:dyDescent="0.55000000000000004">
      <c r="D3249" s="6">
        <v>0.37121731071712971</v>
      </c>
      <c r="E3249" s="6">
        <f t="shared" si="148"/>
        <v>133.56845050874847</v>
      </c>
      <c r="AD3249" s="6">
        <v>133.56845050874847</v>
      </c>
      <c r="AE3249" s="6">
        <f t="shared" si="149"/>
        <v>40.070535152624537</v>
      </c>
      <c r="BE3249" s="52"/>
    </row>
    <row r="3250" spans="4:57" x14ac:dyDescent="0.55000000000000004">
      <c r="D3250" s="6">
        <v>0.91100728992572344</v>
      </c>
      <c r="E3250" s="6">
        <f t="shared" si="148"/>
        <v>217.34919466890781</v>
      </c>
      <c r="AD3250" s="6">
        <v>217.34919466890781</v>
      </c>
      <c r="AE3250" s="6">
        <f t="shared" si="149"/>
        <v>65.204758400672347</v>
      </c>
      <c r="BE3250" s="52"/>
    </row>
    <row r="3251" spans="4:57" x14ac:dyDescent="0.55000000000000004">
      <c r="D3251" s="6">
        <v>0.27828786817219187</v>
      </c>
      <c r="E3251" s="6">
        <f t="shared" si="148"/>
        <v>120.60323611569216</v>
      </c>
      <c r="AD3251" s="6">
        <v>120.60323611569216</v>
      </c>
      <c r="AE3251" s="6">
        <f t="shared" si="149"/>
        <v>36.180970834707644</v>
      </c>
      <c r="BE3251" s="52"/>
    </row>
    <row r="3252" spans="4:57" x14ac:dyDescent="0.55000000000000004">
      <c r="D3252" s="6">
        <v>0.32545264046659717</v>
      </c>
      <c r="E3252" s="6">
        <f t="shared" si="148"/>
        <v>127.37475422722035</v>
      </c>
      <c r="AD3252" s="6">
        <v>127.37475422722035</v>
      </c>
      <c r="AE3252" s="6">
        <f t="shared" si="149"/>
        <v>38.212426268166105</v>
      </c>
      <c r="BE3252" s="52"/>
    </row>
    <row r="3253" spans="4:57" x14ac:dyDescent="0.55000000000000004">
      <c r="D3253" s="6">
        <v>0.64000668673375471</v>
      </c>
      <c r="E3253" s="6">
        <f t="shared" si="148"/>
        <v>167.92383333259789</v>
      </c>
      <c r="AD3253" s="6">
        <v>167.92383333259789</v>
      </c>
      <c r="AE3253" s="6">
        <f t="shared" si="149"/>
        <v>50.37714999977937</v>
      </c>
      <c r="BE3253" s="52"/>
    </row>
    <row r="3254" spans="4:57" x14ac:dyDescent="0.55000000000000004">
      <c r="D3254" s="6">
        <v>3.619300903738687E-2</v>
      </c>
      <c r="E3254" s="6">
        <f t="shared" si="148"/>
        <v>60.165868502364901</v>
      </c>
      <c r="AD3254" s="6">
        <v>60.165868502364901</v>
      </c>
      <c r="AE3254" s="6">
        <f t="shared" si="149"/>
        <v>18.049760550709468</v>
      </c>
      <c r="BE3254" s="52"/>
    </row>
    <row r="3255" spans="4:57" x14ac:dyDescent="0.55000000000000004">
      <c r="D3255" s="6">
        <v>0.74928942999210435</v>
      </c>
      <c r="E3255" s="6">
        <f t="shared" si="148"/>
        <v>183.61276824616255</v>
      </c>
      <c r="AD3255" s="6">
        <v>183.61276824616255</v>
      </c>
      <c r="AE3255" s="6">
        <f t="shared" si="149"/>
        <v>55.083830473848764</v>
      </c>
      <c r="BE3255" s="52"/>
    </row>
    <row r="3256" spans="4:57" x14ac:dyDescent="0.55000000000000004">
      <c r="D3256" s="6">
        <v>0.30393778992786746</v>
      </c>
      <c r="E3256" s="6">
        <f t="shared" si="148"/>
        <v>124.34458599656514</v>
      </c>
      <c r="AD3256" s="6">
        <v>124.34458599656514</v>
      </c>
      <c r="AE3256" s="6">
        <f t="shared" si="149"/>
        <v>37.30337579896954</v>
      </c>
      <c r="BE3256" s="52"/>
    </row>
    <row r="3257" spans="4:57" x14ac:dyDescent="0.55000000000000004">
      <c r="D3257" s="6">
        <v>0.69090122224557737</v>
      </c>
      <c r="E3257" s="6">
        <f t="shared" si="148"/>
        <v>174.92032505482572</v>
      </c>
      <c r="AD3257" s="6">
        <v>174.92032505482572</v>
      </c>
      <c r="AE3257" s="6">
        <f t="shared" si="149"/>
        <v>52.476097516447716</v>
      </c>
      <c r="BE3257" s="52"/>
    </row>
    <row r="3258" spans="4:57" x14ac:dyDescent="0.55000000000000004">
      <c r="D3258" s="6">
        <v>0.64476316059869487</v>
      </c>
      <c r="E3258" s="6">
        <f t="shared" si="148"/>
        <v>168.56099993668971</v>
      </c>
      <c r="AD3258" s="6">
        <v>168.56099993668971</v>
      </c>
      <c r="AE3258" s="6">
        <f t="shared" si="149"/>
        <v>50.568299981006909</v>
      </c>
      <c r="BE3258" s="52"/>
    </row>
    <row r="3259" spans="4:57" x14ac:dyDescent="0.55000000000000004">
      <c r="D3259" s="6">
        <v>0.18511259723271034</v>
      </c>
      <c r="E3259" s="6">
        <f t="shared" si="148"/>
        <v>105.19741900846779</v>
      </c>
      <c r="AD3259" s="6">
        <v>105.19741900846779</v>
      </c>
      <c r="AE3259" s="6">
        <f t="shared" si="149"/>
        <v>31.559225702540335</v>
      </c>
      <c r="BE3259" s="52"/>
    </row>
    <row r="3260" spans="4:57" x14ac:dyDescent="0.55000000000000004">
      <c r="D3260" s="6">
        <v>0.70059581563218998</v>
      </c>
      <c r="E3260" s="6">
        <f t="shared" si="148"/>
        <v>176.30574557428608</v>
      </c>
      <c r="AD3260" s="6">
        <v>176.30574557428608</v>
      </c>
      <c r="AE3260" s="6">
        <f t="shared" si="149"/>
        <v>52.891723672285821</v>
      </c>
      <c r="BE3260" s="52"/>
    </row>
    <row r="3261" spans="4:57" x14ac:dyDescent="0.55000000000000004">
      <c r="D3261" s="6">
        <v>0.88932507108326608</v>
      </c>
      <c r="E3261" s="6">
        <f t="shared" si="148"/>
        <v>211.14733109662268</v>
      </c>
      <c r="AD3261" s="6">
        <v>211.14733109662268</v>
      </c>
      <c r="AE3261" s="6">
        <f t="shared" si="149"/>
        <v>63.344199328986804</v>
      </c>
      <c r="BE3261" s="52"/>
    </row>
    <row r="3262" spans="4:57" x14ac:dyDescent="0.55000000000000004">
      <c r="D3262" s="6">
        <v>0.81113958564287159</v>
      </c>
      <c r="E3262" s="6">
        <f t="shared" si="148"/>
        <v>194.1051760147717</v>
      </c>
      <c r="AD3262" s="6">
        <v>194.1051760147717</v>
      </c>
      <c r="AE3262" s="6">
        <f t="shared" si="149"/>
        <v>58.231552804431509</v>
      </c>
      <c r="BE3262" s="52"/>
    </row>
    <row r="3263" spans="4:57" x14ac:dyDescent="0.55000000000000004">
      <c r="D3263" s="6">
        <v>0.22808161003945537</v>
      </c>
      <c r="E3263" s="6">
        <f t="shared" si="148"/>
        <v>112.74102550361158</v>
      </c>
      <c r="AD3263" s="6">
        <v>112.74102550361158</v>
      </c>
      <c r="AE3263" s="6">
        <f t="shared" si="149"/>
        <v>33.82230765108347</v>
      </c>
      <c r="BE3263" s="52"/>
    </row>
    <row r="3264" spans="4:57" x14ac:dyDescent="0.55000000000000004">
      <c r="D3264" s="6">
        <v>0.90362083554480777</v>
      </c>
      <c r="E3264" s="6">
        <f t="shared" si="148"/>
        <v>215.12312503915683</v>
      </c>
      <c r="AD3264" s="6">
        <v>215.12312503915683</v>
      </c>
      <c r="AE3264" s="6">
        <f t="shared" si="149"/>
        <v>64.536937511747041</v>
      </c>
      <c r="BE3264" s="52"/>
    </row>
    <row r="3265" spans="4:57" x14ac:dyDescent="0.55000000000000004">
      <c r="D3265" s="6">
        <v>0.96992963941543697</v>
      </c>
      <c r="E3265" s="6">
        <f t="shared" si="148"/>
        <v>243.98802678610065</v>
      </c>
      <c r="AD3265" s="6">
        <v>243.98802678610065</v>
      </c>
      <c r="AE3265" s="6">
        <f t="shared" si="149"/>
        <v>73.196408035830189</v>
      </c>
      <c r="BE3265" s="52"/>
    </row>
    <row r="3266" spans="4:57" x14ac:dyDescent="0.55000000000000004">
      <c r="D3266" s="6">
        <v>7.5201246631354635E-2</v>
      </c>
      <c r="E3266" s="6">
        <f t="shared" si="148"/>
        <v>78.094437879204946</v>
      </c>
      <c r="AD3266" s="6">
        <v>78.094437879204946</v>
      </c>
      <c r="AE3266" s="6">
        <f t="shared" si="149"/>
        <v>23.428331363761483</v>
      </c>
      <c r="BE3266" s="52"/>
    </row>
    <row r="3267" spans="4:57" x14ac:dyDescent="0.55000000000000004">
      <c r="D3267" s="6">
        <v>0.2096965378476513</v>
      </c>
      <c r="E3267" s="6">
        <f t="shared" ref="E3267:E3330" si="150">_xlfn.NORM.INV(D3267,$B$1,$B$2)</f>
        <v>109.62626766828663</v>
      </c>
      <c r="AD3267" s="6">
        <v>109.62626766828663</v>
      </c>
      <c r="AE3267" s="6">
        <f t="shared" ref="AE3267:AE3330" si="151">AD3267*0.3</f>
        <v>32.887880300485989</v>
      </c>
      <c r="BE3267" s="52"/>
    </row>
    <row r="3268" spans="4:57" x14ac:dyDescent="0.55000000000000004">
      <c r="D3268" s="6">
        <v>0.10643128083012243</v>
      </c>
      <c r="E3268" s="6">
        <f t="shared" si="150"/>
        <v>87.713367351929662</v>
      </c>
      <c r="AD3268" s="6">
        <v>87.713367351929662</v>
      </c>
      <c r="AE3268" s="6">
        <f t="shared" si="151"/>
        <v>26.314010205578899</v>
      </c>
      <c r="BE3268" s="52"/>
    </row>
    <row r="3269" spans="4:57" x14ac:dyDescent="0.55000000000000004">
      <c r="D3269" s="6">
        <v>0.61451797362938776</v>
      </c>
      <c r="E3269" s="6">
        <f t="shared" si="150"/>
        <v>164.55570524474703</v>
      </c>
      <c r="AD3269" s="6">
        <v>164.55570524474703</v>
      </c>
      <c r="AE3269" s="6">
        <f t="shared" si="151"/>
        <v>49.366711573424105</v>
      </c>
      <c r="BE3269" s="52"/>
    </row>
    <row r="3270" spans="4:57" x14ac:dyDescent="0.55000000000000004">
      <c r="D3270" s="6">
        <v>0.43071187503037756</v>
      </c>
      <c r="E3270" s="6">
        <f t="shared" si="150"/>
        <v>141.27189620832152</v>
      </c>
      <c r="AD3270" s="6">
        <v>141.27189620832152</v>
      </c>
      <c r="AE3270" s="6">
        <f t="shared" si="151"/>
        <v>42.381568862496458</v>
      </c>
      <c r="BE3270" s="52"/>
    </row>
    <row r="3271" spans="4:57" x14ac:dyDescent="0.55000000000000004">
      <c r="D3271" s="6">
        <v>0.52353632164712105</v>
      </c>
      <c r="E3271" s="6">
        <f t="shared" si="150"/>
        <v>152.95155376785868</v>
      </c>
      <c r="AD3271" s="6">
        <v>152.95155376785868</v>
      </c>
      <c r="AE3271" s="6">
        <f t="shared" si="151"/>
        <v>45.885466130357607</v>
      </c>
      <c r="BE3271" s="52"/>
    </row>
    <row r="3272" spans="4:57" x14ac:dyDescent="0.55000000000000004">
      <c r="D3272" s="6">
        <v>1.1235034829885304E-2</v>
      </c>
      <c r="E3272" s="6">
        <f t="shared" si="150"/>
        <v>35.883673753180872</v>
      </c>
      <c r="AD3272" s="6">
        <v>35.883673753180872</v>
      </c>
      <c r="AE3272" s="6">
        <f t="shared" si="151"/>
        <v>10.765102125954261</v>
      </c>
      <c r="BE3272" s="52"/>
    </row>
    <row r="3273" spans="4:57" x14ac:dyDescent="0.55000000000000004">
      <c r="D3273" s="6">
        <v>0.81984465109248739</v>
      </c>
      <c r="E3273" s="6">
        <f t="shared" si="150"/>
        <v>195.73866086551277</v>
      </c>
      <c r="AD3273" s="6">
        <v>195.73866086551277</v>
      </c>
      <c r="AE3273" s="6">
        <f t="shared" si="151"/>
        <v>58.721598259653831</v>
      </c>
      <c r="BE3273" s="52"/>
    </row>
    <row r="3274" spans="4:57" x14ac:dyDescent="0.55000000000000004">
      <c r="D3274" s="6">
        <v>0.2715719182007087</v>
      </c>
      <c r="E3274" s="6">
        <f t="shared" si="150"/>
        <v>119.59671019657404</v>
      </c>
      <c r="AD3274" s="6">
        <v>119.59671019657404</v>
      </c>
      <c r="AE3274" s="6">
        <f t="shared" si="151"/>
        <v>35.879013058972212</v>
      </c>
      <c r="BE3274" s="52"/>
    </row>
    <row r="3275" spans="4:57" x14ac:dyDescent="0.55000000000000004">
      <c r="D3275" s="6">
        <v>0.33006958462435732</v>
      </c>
      <c r="E3275" s="6">
        <f t="shared" si="150"/>
        <v>128.01394849950856</v>
      </c>
      <c r="AD3275" s="6">
        <v>128.01394849950856</v>
      </c>
      <c r="AE3275" s="6">
        <f t="shared" si="151"/>
        <v>38.404184549852566</v>
      </c>
      <c r="BE3275" s="52"/>
    </row>
    <row r="3276" spans="4:57" x14ac:dyDescent="0.55000000000000004">
      <c r="D3276" s="6">
        <v>0.98728995940488273</v>
      </c>
      <c r="E3276" s="6">
        <f t="shared" si="150"/>
        <v>261.74791905507539</v>
      </c>
      <c r="AD3276" s="6">
        <v>261.74791905507539</v>
      </c>
      <c r="AE3276" s="6">
        <f t="shared" si="151"/>
        <v>78.524375716522613</v>
      </c>
      <c r="BE3276" s="52"/>
    </row>
    <row r="3277" spans="4:57" x14ac:dyDescent="0.55000000000000004">
      <c r="D3277" s="6">
        <v>0.42167834998049558</v>
      </c>
      <c r="E3277" s="6">
        <f t="shared" si="150"/>
        <v>140.1199147020198</v>
      </c>
      <c r="AD3277" s="6">
        <v>140.1199147020198</v>
      </c>
      <c r="AE3277" s="6">
        <f t="shared" si="151"/>
        <v>42.035974410605938</v>
      </c>
      <c r="BE3277" s="52"/>
    </row>
    <row r="3278" spans="4:57" x14ac:dyDescent="0.55000000000000004">
      <c r="D3278" s="6">
        <v>0.99865045553282639</v>
      </c>
      <c r="E3278" s="6">
        <f t="shared" si="150"/>
        <v>300.00398938254193</v>
      </c>
      <c r="AD3278" s="6">
        <v>300.00398938254193</v>
      </c>
      <c r="AE3278" s="6">
        <f t="shared" si="151"/>
        <v>90.001196814762579</v>
      </c>
      <c r="BE3278" s="52"/>
    </row>
    <row r="3279" spans="4:57" x14ac:dyDescent="0.55000000000000004">
      <c r="D3279" s="6">
        <v>0.75154005124377665</v>
      </c>
      <c r="E3279" s="6">
        <f t="shared" si="150"/>
        <v>183.96720204569769</v>
      </c>
      <c r="AD3279" s="6">
        <v>183.96720204569769</v>
      </c>
      <c r="AE3279" s="6">
        <f t="shared" si="151"/>
        <v>55.190160613709303</v>
      </c>
      <c r="BE3279" s="52"/>
    </row>
    <row r="3280" spans="4:57" x14ac:dyDescent="0.55000000000000004">
      <c r="D3280" s="6">
        <v>0.31563000029600508</v>
      </c>
      <c r="E3280" s="6">
        <f t="shared" si="150"/>
        <v>126.00229284229263</v>
      </c>
      <c r="AD3280" s="6">
        <v>126.00229284229263</v>
      </c>
      <c r="AE3280" s="6">
        <f t="shared" si="151"/>
        <v>37.800687852687787</v>
      </c>
      <c r="BE3280" s="52"/>
    </row>
    <row r="3281" spans="4:57" x14ac:dyDescent="0.55000000000000004">
      <c r="D3281" s="6">
        <v>0.35866763121592282</v>
      </c>
      <c r="E3281" s="6">
        <f t="shared" si="150"/>
        <v>131.89887806148766</v>
      </c>
      <c r="AD3281" s="6">
        <v>131.89887806148766</v>
      </c>
      <c r="AE3281" s="6">
        <f t="shared" si="151"/>
        <v>39.569663418446297</v>
      </c>
      <c r="BE3281" s="52"/>
    </row>
    <row r="3282" spans="4:57" x14ac:dyDescent="0.55000000000000004">
      <c r="D3282" s="6">
        <v>0.63366490955943622</v>
      </c>
      <c r="E3282" s="6">
        <f t="shared" si="150"/>
        <v>167.07878806426393</v>
      </c>
      <c r="AD3282" s="6">
        <v>167.07878806426393</v>
      </c>
      <c r="AE3282" s="6">
        <f t="shared" si="151"/>
        <v>50.12363641927918</v>
      </c>
      <c r="BE3282" s="52"/>
    </row>
    <row r="3283" spans="4:57" x14ac:dyDescent="0.55000000000000004">
      <c r="D3283" s="6">
        <v>0.73875523112080876</v>
      </c>
      <c r="E3283" s="6">
        <f t="shared" si="150"/>
        <v>181.97562859583385</v>
      </c>
      <c r="AD3283" s="6">
        <v>181.97562859583385</v>
      </c>
      <c r="AE3283" s="6">
        <f t="shared" si="151"/>
        <v>54.592688578750156</v>
      </c>
      <c r="BE3283" s="52"/>
    </row>
    <row r="3284" spans="4:57" x14ac:dyDescent="0.55000000000000004">
      <c r="D3284" s="6">
        <v>0.16631892547191274</v>
      </c>
      <c r="E3284" s="6">
        <f t="shared" si="150"/>
        <v>101.55928504971692</v>
      </c>
      <c r="AD3284" s="6">
        <v>101.55928504971692</v>
      </c>
      <c r="AE3284" s="6">
        <f t="shared" si="151"/>
        <v>30.467785514915075</v>
      </c>
      <c r="BE3284" s="52"/>
    </row>
    <row r="3285" spans="4:57" x14ac:dyDescent="0.55000000000000004">
      <c r="D3285" s="6">
        <v>0.42575113744974902</v>
      </c>
      <c r="E3285" s="6">
        <f t="shared" si="150"/>
        <v>140.63990115508528</v>
      </c>
      <c r="AD3285" s="6">
        <v>140.63990115508528</v>
      </c>
      <c r="AE3285" s="6">
        <f t="shared" si="151"/>
        <v>42.191970346525586</v>
      </c>
      <c r="BE3285" s="52"/>
    </row>
    <row r="3286" spans="4:57" x14ac:dyDescent="0.55000000000000004">
      <c r="D3286" s="6">
        <v>0.48500166397322664</v>
      </c>
      <c r="E3286" s="6">
        <f t="shared" si="150"/>
        <v>148.11979431257339</v>
      </c>
      <c r="AD3286" s="6">
        <v>148.11979431257339</v>
      </c>
      <c r="AE3286" s="6">
        <f t="shared" si="151"/>
        <v>44.435938293772018</v>
      </c>
      <c r="BE3286" s="52"/>
    </row>
    <row r="3287" spans="4:57" x14ac:dyDescent="0.55000000000000004">
      <c r="D3287" s="6">
        <v>0.12704878205577619</v>
      </c>
      <c r="E3287" s="6">
        <f t="shared" si="150"/>
        <v>92.977342929223084</v>
      </c>
      <c r="AD3287" s="6">
        <v>92.977342929223084</v>
      </c>
      <c r="AE3287" s="6">
        <f t="shared" si="151"/>
        <v>27.893202878766925</v>
      </c>
      <c r="BE3287" s="52"/>
    </row>
    <row r="3288" spans="4:57" x14ac:dyDescent="0.55000000000000004">
      <c r="D3288" s="6">
        <v>0.54832735344460737</v>
      </c>
      <c r="E3288" s="6">
        <f t="shared" si="150"/>
        <v>156.07182593836629</v>
      </c>
      <c r="AD3288" s="6">
        <v>156.07182593836629</v>
      </c>
      <c r="AE3288" s="6">
        <f t="shared" si="151"/>
        <v>46.821547781509885</v>
      </c>
      <c r="BE3288" s="52"/>
    </row>
    <row r="3289" spans="4:57" x14ac:dyDescent="0.55000000000000004">
      <c r="D3289" s="6">
        <v>0.50015986101720467</v>
      </c>
      <c r="E3289" s="6">
        <f t="shared" si="150"/>
        <v>150.02003560782302</v>
      </c>
      <c r="AD3289" s="6">
        <v>150.02003560782302</v>
      </c>
      <c r="AE3289" s="6">
        <f t="shared" si="151"/>
        <v>45.006010682346904</v>
      </c>
      <c r="BE3289" s="52"/>
    </row>
    <row r="3290" spans="4:57" x14ac:dyDescent="0.55000000000000004">
      <c r="D3290" s="6">
        <v>0.9526233709267321</v>
      </c>
      <c r="E3290" s="6">
        <f t="shared" si="150"/>
        <v>233.5420068841681</v>
      </c>
      <c r="AD3290" s="6">
        <v>233.5420068841681</v>
      </c>
      <c r="AE3290" s="6">
        <f t="shared" si="151"/>
        <v>70.062602065250431</v>
      </c>
      <c r="BE3290" s="52"/>
    </row>
    <row r="3291" spans="4:57" x14ac:dyDescent="0.55000000000000004">
      <c r="D3291" s="6">
        <v>0.11824203884018358</v>
      </c>
      <c r="E3291" s="6">
        <f t="shared" si="150"/>
        <v>90.808968963081995</v>
      </c>
      <c r="AD3291" s="6">
        <v>90.808968963081995</v>
      </c>
      <c r="AE3291" s="6">
        <f t="shared" si="151"/>
        <v>27.242690688924597</v>
      </c>
      <c r="BE3291" s="52"/>
    </row>
    <row r="3292" spans="4:57" x14ac:dyDescent="0.55000000000000004">
      <c r="D3292" s="6">
        <v>0.2819447196000836</v>
      </c>
      <c r="E3292" s="6">
        <f t="shared" si="150"/>
        <v>121.14629792182325</v>
      </c>
      <c r="AD3292" s="6">
        <v>121.14629792182325</v>
      </c>
      <c r="AE3292" s="6">
        <f t="shared" si="151"/>
        <v>36.343889376546976</v>
      </c>
      <c r="BE3292" s="52"/>
    </row>
    <row r="3293" spans="4:57" x14ac:dyDescent="0.55000000000000004">
      <c r="D3293" s="6">
        <v>0.52618954308406174</v>
      </c>
      <c r="E3293" s="6">
        <f t="shared" si="150"/>
        <v>153.28473363439392</v>
      </c>
      <c r="AD3293" s="6">
        <v>153.28473363439392</v>
      </c>
      <c r="AE3293" s="6">
        <f t="shared" si="151"/>
        <v>45.985420090318172</v>
      </c>
      <c r="BE3293" s="52"/>
    </row>
    <row r="3294" spans="4:57" x14ac:dyDescent="0.55000000000000004">
      <c r="D3294" s="6">
        <v>0.71797392416441808</v>
      </c>
      <c r="E3294" s="6">
        <f t="shared" si="150"/>
        <v>178.84165910347832</v>
      </c>
      <c r="AD3294" s="6">
        <v>178.84165910347832</v>
      </c>
      <c r="AE3294" s="6">
        <f t="shared" si="151"/>
        <v>53.652497731043496</v>
      </c>
      <c r="BE3294" s="52"/>
    </row>
    <row r="3295" spans="4:57" x14ac:dyDescent="0.55000000000000004">
      <c r="D3295" s="6">
        <v>0.92565281228799534</v>
      </c>
      <c r="E3295" s="6">
        <f t="shared" si="150"/>
        <v>222.20792857686007</v>
      </c>
      <c r="AD3295" s="6">
        <v>222.20792857686007</v>
      </c>
      <c r="AE3295" s="6">
        <f t="shared" si="151"/>
        <v>66.662378573058021</v>
      </c>
      <c r="BE3295" s="52"/>
    </row>
    <row r="3296" spans="4:57" x14ac:dyDescent="0.55000000000000004">
      <c r="D3296" s="6">
        <v>0.57801899728851747</v>
      </c>
      <c r="E3296" s="6">
        <f t="shared" si="150"/>
        <v>159.84140852666465</v>
      </c>
      <c r="AD3296" s="6">
        <v>159.84140852666465</v>
      </c>
      <c r="AE3296" s="6">
        <f t="shared" si="151"/>
        <v>47.952422557999391</v>
      </c>
      <c r="BE3296" s="52"/>
    </row>
    <row r="3297" spans="4:57" x14ac:dyDescent="0.55000000000000004">
      <c r="D3297" s="6">
        <v>0.26902697375879148</v>
      </c>
      <c r="E3297" s="6">
        <f t="shared" si="150"/>
        <v>119.21207700662717</v>
      </c>
      <c r="AD3297" s="6">
        <v>119.21207700662717</v>
      </c>
      <c r="AE3297" s="6">
        <f t="shared" si="151"/>
        <v>35.763623101988152</v>
      </c>
      <c r="BE3297" s="52"/>
    </row>
    <row r="3298" spans="4:57" x14ac:dyDescent="0.55000000000000004">
      <c r="D3298" s="6">
        <v>0.27369231795828652</v>
      </c>
      <c r="E3298" s="6">
        <f t="shared" si="150"/>
        <v>119.91581002993406</v>
      </c>
      <c r="AD3298" s="6">
        <v>119.91581002993406</v>
      </c>
      <c r="AE3298" s="6">
        <f t="shared" si="151"/>
        <v>35.974743008980219</v>
      </c>
      <c r="BE3298" s="52"/>
    </row>
    <row r="3299" spans="4:57" x14ac:dyDescent="0.55000000000000004">
      <c r="D3299" s="6">
        <v>0.22475910885930495</v>
      </c>
      <c r="E3299" s="6">
        <f t="shared" si="150"/>
        <v>112.18907625418234</v>
      </c>
      <c r="AD3299" s="6">
        <v>112.18907625418234</v>
      </c>
      <c r="AE3299" s="6">
        <f t="shared" si="151"/>
        <v>33.656722876254697</v>
      </c>
      <c r="BE3299" s="52"/>
    </row>
    <row r="3300" spans="4:57" x14ac:dyDescent="0.55000000000000004">
      <c r="D3300" s="6">
        <v>0.5275644657866585</v>
      </c>
      <c r="E3300" s="6">
        <f t="shared" si="150"/>
        <v>153.4574468311643</v>
      </c>
      <c r="AD3300" s="6">
        <v>153.4574468311643</v>
      </c>
      <c r="AE3300" s="6">
        <f t="shared" si="151"/>
        <v>46.037234049349287</v>
      </c>
      <c r="BE3300" s="52"/>
    </row>
    <row r="3301" spans="4:57" x14ac:dyDescent="0.55000000000000004">
      <c r="D3301" s="6">
        <v>0.21654853994657497</v>
      </c>
      <c r="E3301" s="6">
        <f t="shared" si="150"/>
        <v>110.8048543080761</v>
      </c>
      <c r="AD3301" s="6">
        <v>110.8048543080761</v>
      </c>
      <c r="AE3301" s="6">
        <f t="shared" si="151"/>
        <v>33.241456292422832</v>
      </c>
      <c r="BE3301" s="52"/>
    </row>
    <row r="3302" spans="4:57" x14ac:dyDescent="0.55000000000000004">
      <c r="D3302" s="6">
        <v>2.9414619521625052E-2</v>
      </c>
      <c r="E3302" s="6">
        <f t="shared" si="150"/>
        <v>55.52663448804789</v>
      </c>
      <c r="AD3302" s="6">
        <v>55.52663448804789</v>
      </c>
      <c r="AE3302" s="6">
        <f t="shared" si="151"/>
        <v>16.657990346414365</v>
      </c>
      <c r="BE3302" s="52"/>
    </row>
    <row r="3303" spans="4:57" x14ac:dyDescent="0.55000000000000004">
      <c r="D3303" s="6">
        <v>0.75036888795703527</v>
      </c>
      <c r="E3303" s="6">
        <f t="shared" si="150"/>
        <v>183.78255228899022</v>
      </c>
      <c r="AD3303" s="6">
        <v>183.78255228899022</v>
      </c>
      <c r="AE3303" s="6">
        <f t="shared" si="151"/>
        <v>55.134765686697065</v>
      </c>
      <c r="BE3303" s="52"/>
    </row>
    <row r="3304" spans="4:57" x14ac:dyDescent="0.55000000000000004">
      <c r="D3304" s="6">
        <v>0.61095598808886509</v>
      </c>
      <c r="E3304" s="6">
        <f t="shared" si="150"/>
        <v>164.09057686734934</v>
      </c>
      <c r="AD3304" s="6">
        <v>164.09057686734934</v>
      </c>
      <c r="AE3304" s="6">
        <f t="shared" si="151"/>
        <v>49.227173060204798</v>
      </c>
      <c r="BE3304" s="52"/>
    </row>
    <row r="3305" spans="4:57" x14ac:dyDescent="0.55000000000000004">
      <c r="D3305" s="6">
        <v>0.7565532528281198</v>
      </c>
      <c r="E3305" s="6">
        <f t="shared" si="150"/>
        <v>184.76291083550703</v>
      </c>
      <c r="AD3305" s="6">
        <v>184.76291083550703</v>
      </c>
      <c r="AE3305" s="6">
        <f t="shared" si="151"/>
        <v>55.42887325065211</v>
      </c>
      <c r="BE3305" s="52"/>
    </row>
    <row r="3306" spans="4:57" x14ac:dyDescent="0.55000000000000004">
      <c r="D3306" s="6">
        <v>0.10674440368992422</v>
      </c>
      <c r="E3306" s="6">
        <f t="shared" si="150"/>
        <v>87.798538786762123</v>
      </c>
      <c r="AD3306" s="6">
        <v>87.798538786762123</v>
      </c>
      <c r="AE3306" s="6">
        <f t="shared" si="151"/>
        <v>26.339561636028638</v>
      </c>
      <c r="BE3306" s="52"/>
    </row>
    <row r="3307" spans="4:57" x14ac:dyDescent="0.55000000000000004">
      <c r="D3307" s="6">
        <v>0.28925779702670285</v>
      </c>
      <c r="E3307" s="6">
        <f t="shared" si="150"/>
        <v>122.22228602485592</v>
      </c>
      <c r="AD3307" s="6">
        <v>122.22228602485592</v>
      </c>
      <c r="AE3307" s="6">
        <f t="shared" si="151"/>
        <v>36.666685807456773</v>
      </c>
      <c r="BE3307" s="52"/>
    </row>
    <row r="3308" spans="4:57" x14ac:dyDescent="0.55000000000000004">
      <c r="D3308" s="6">
        <v>0.43437559304839701</v>
      </c>
      <c r="E3308" s="6">
        <f t="shared" si="150"/>
        <v>141.73775247076432</v>
      </c>
      <c r="AD3308" s="6">
        <v>141.73775247076432</v>
      </c>
      <c r="AE3308" s="6">
        <f t="shared" si="151"/>
        <v>42.521325741229298</v>
      </c>
      <c r="BE3308" s="52"/>
    </row>
    <row r="3309" spans="4:57" x14ac:dyDescent="0.55000000000000004">
      <c r="D3309" s="6">
        <v>0.35602574648930807</v>
      </c>
      <c r="E3309" s="6">
        <f t="shared" si="150"/>
        <v>131.54488622909182</v>
      </c>
      <c r="AD3309" s="6">
        <v>131.54488622909182</v>
      </c>
      <c r="AE3309" s="6">
        <f t="shared" si="151"/>
        <v>39.463465868727546</v>
      </c>
      <c r="BE3309" s="52"/>
    </row>
    <row r="3310" spans="4:57" x14ac:dyDescent="0.55000000000000004">
      <c r="D3310" s="6">
        <v>0.31039392443068436</v>
      </c>
      <c r="E3310" s="6">
        <f t="shared" si="150"/>
        <v>125.26329651214697</v>
      </c>
      <c r="AD3310" s="6">
        <v>125.26329651214697</v>
      </c>
      <c r="AE3310" s="6">
        <f t="shared" si="151"/>
        <v>37.578988953644085</v>
      </c>
      <c r="BE3310" s="52"/>
    </row>
    <row r="3311" spans="4:57" x14ac:dyDescent="0.55000000000000004">
      <c r="D3311" s="6">
        <v>0.40366723077635414</v>
      </c>
      <c r="E3311" s="6">
        <f t="shared" si="150"/>
        <v>137.80669090995951</v>
      </c>
      <c r="AD3311" s="6">
        <v>137.80669090995951</v>
      </c>
      <c r="AE3311" s="6">
        <f t="shared" si="151"/>
        <v>41.34200727298785</v>
      </c>
      <c r="BE3311" s="52"/>
    </row>
    <row r="3312" spans="4:57" x14ac:dyDescent="0.55000000000000004">
      <c r="D3312" s="6">
        <v>0.60287750324985456</v>
      </c>
      <c r="E3312" s="6">
        <f t="shared" si="150"/>
        <v>163.04011351992403</v>
      </c>
      <c r="AD3312" s="6">
        <v>163.04011351992403</v>
      </c>
      <c r="AE3312" s="6">
        <f t="shared" si="151"/>
        <v>48.912034055977209</v>
      </c>
      <c r="BE3312" s="52"/>
    </row>
    <row r="3313" spans="4:57" x14ac:dyDescent="0.55000000000000004">
      <c r="D3313" s="6">
        <v>0.61186736883078163</v>
      </c>
      <c r="E3313" s="6">
        <f t="shared" si="150"/>
        <v>164.20946843160493</v>
      </c>
      <c r="AD3313" s="6">
        <v>164.20946843160493</v>
      </c>
      <c r="AE3313" s="6">
        <f t="shared" si="151"/>
        <v>49.26284052948148</v>
      </c>
      <c r="BE3313" s="52"/>
    </row>
    <row r="3314" spans="4:57" x14ac:dyDescent="0.55000000000000004">
      <c r="D3314" s="6">
        <v>0.22428351437209915</v>
      </c>
      <c r="E3314" s="6">
        <f t="shared" si="150"/>
        <v>112.1096915501077</v>
      </c>
      <c r="AD3314" s="6">
        <v>112.1096915501077</v>
      </c>
      <c r="AE3314" s="6">
        <f t="shared" si="151"/>
        <v>33.632907465032311</v>
      </c>
      <c r="BE3314" s="52"/>
    </row>
    <row r="3315" spans="4:57" x14ac:dyDescent="0.55000000000000004">
      <c r="D3315" s="6">
        <v>0.82040555634920875</v>
      </c>
      <c r="E3315" s="6">
        <f t="shared" si="150"/>
        <v>195.84558740216545</v>
      </c>
      <c r="AD3315" s="6">
        <v>195.84558740216545</v>
      </c>
      <c r="AE3315" s="6">
        <f t="shared" si="151"/>
        <v>58.753676220649631</v>
      </c>
      <c r="BE3315" s="52"/>
    </row>
    <row r="3316" spans="4:57" x14ac:dyDescent="0.55000000000000004">
      <c r="D3316" s="6">
        <v>0.15728218805756489</v>
      </c>
      <c r="E3316" s="6">
        <f t="shared" si="150"/>
        <v>99.715464782046752</v>
      </c>
      <c r="AD3316" s="6">
        <v>99.715464782046752</v>
      </c>
      <c r="AE3316" s="6">
        <f t="shared" si="151"/>
        <v>29.914639434614024</v>
      </c>
      <c r="BE3316" s="52"/>
    </row>
    <row r="3317" spans="4:57" x14ac:dyDescent="0.55000000000000004">
      <c r="D3317" s="6">
        <v>0.82433048907678697</v>
      </c>
      <c r="E3317" s="6">
        <f t="shared" si="150"/>
        <v>196.59975847338899</v>
      </c>
      <c r="AD3317" s="6">
        <v>196.59975847338899</v>
      </c>
      <c r="AE3317" s="6">
        <f t="shared" si="151"/>
        <v>58.979927542016696</v>
      </c>
      <c r="BE3317" s="52"/>
    </row>
    <row r="3318" spans="4:57" x14ac:dyDescent="0.55000000000000004">
      <c r="D3318" s="6">
        <v>0.8641062908896987</v>
      </c>
      <c r="E3318" s="6">
        <f t="shared" si="150"/>
        <v>204.94778168573114</v>
      </c>
      <c r="AD3318" s="6">
        <v>204.94778168573114</v>
      </c>
      <c r="AE3318" s="6">
        <f t="shared" si="151"/>
        <v>61.484334505719339</v>
      </c>
      <c r="BE3318" s="52"/>
    </row>
    <row r="3319" spans="4:57" x14ac:dyDescent="0.55000000000000004">
      <c r="D3319" s="6">
        <v>0.36574463648592159</v>
      </c>
      <c r="E3319" s="6">
        <f t="shared" si="150"/>
        <v>132.84274295905448</v>
      </c>
      <c r="AD3319" s="6">
        <v>132.84274295905448</v>
      </c>
      <c r="AE3319" s="6">
        <f t="shared" si="151"/>
        <v>39.852822887716343</v>
      </c>
      <c r="BE3319" s="52"/>
    </row>
    <row r="3320" spans="4:57" x14ac:dyDescent="0.55000000000000004">
      <c r="D3320" s="6">
        <v>0.35974703973728728</v>
      </c>
      <c r="E3320" s="6">
        <f t="shared" si="150"/>
        <v>132.0432486576205</v>
      </c>
      <c r="AD3320" s="6">
        <v>132.0432486576205</v>
      </c>
      <c r="AE3320" s="6">
        <f t="shared" si="151"/>
        <v>39.612974597286147</v>
      </c>
      <c r="BE3320" s="52"/>
    </row>
    <row r="3321" spans="4:57" x14ac:dyDescent="0.55000000000000004">
      <c r="D3321" s="6">
        <v>0.91082238970415996</v>
      </c>
      <c r="E3321" s="6">
        <f t="shared" si="150"/>
        <v>217.29182975705345</v>
      </c>
      <c r="AD3321" s="6">
        <v>217.29182975705345</v>
      </c>
      <c r="AE3321" s="6">
        <f t="shared" si="151"/>
        <v>65.187548927116026</v>
      </c>
      <c r="BE3321" s="52"/>
    </row>
    <row r="3322" spans="4:57" x14ac:dyDescent="0.55000000000000004">
      <c r="D3322" s="6">
        <v>6.7405141436228444E-2</v>
      </c>
      <c r="E3322" s="6">
        <f t="shared" si="150"/>
        <v>75.230038784228654</v>
      </c>
      <c r="AD3322" s="6">
        <v>75.230038784228654</v>
      </c>
      <c r="AE3322" s="6">
        <f t="shared" si="151"/>
        <v>22.569011635268595</v>
      </c>
      <c r="BE3322" s="52"/>
    </row>
    <row r="3323" spans="4:57" x14ac:dyDescent="0.55000000000000004">
      <c r="D3323" s="6">
        <v>0.28925415864644455</v>
      </c>
      <c r="E3323" s="6">
        <f t="shared" si="150"/>
        <v>122.22175392914968</v>
      </c>
      <c r="AD3323" s="6">
        <v>122.22175392914968</v>
      </c>
      <c r="AE3323" s="6">
        <f t="shared" si="151"/>
        <v>36.666526178744903</v>
      </c>
      <c r="BE3323" s="52"/>
    </row>
    <row r="3324" spans="4:57" x14ac:dyDescent="0.55000000000000004">
      <c r="D3324" s="6">
        <v>0.1333507323909553</v>
      </c>
      <c r="E3324" s="6">
        <f t="shared" si="150"/>
        <v>94.465460135936468</v>
      </c>
      <c r="AD3324" s="6">
        <v>94.465460135936468</v>
      </c>
      <c r="AE3324" s="6">
        <f t="shared" si="151"/>
        <v>28.33963804078094</v>
      </c>
      <c r="BE3324" s="52"/>
    </row>
    <row r="3325" spans="4:57" x14ac:dyDescent="0.55000000000000004">
      <c r="D3325" s="6">
        <v>0.2061881438038301</v>
      </c>
      <c r="E3325" s="6">
        <f t="shared" si="150"/>
        <v>109.01404750507865</v>
      </c>
      <c r="AD3325" s="6">
        <v>109.01404750507865</v>
      </c>
      <c r="AE3325" s="6">
        <f t="shared" si="151"/>
        <v>32.704214251523595</v>
      </c>
      <c r="BE3325" s="52"/>
    </row>
    <row r="3326" spans="4:57" x14ac:dyDescent="0.55000000000000004">
      <c r="D3326" s="6">
        <v>0.35143612281203751</v>
      </c>
      <c r="E3326" s="6">
        <f t="shared" si="150"/>
        <v>130.92769408760714</v>
      </c>
      <c r="AD3326" s="6">
        <v>130.92769408760714</v>
      </c>
      <c r="AE3326" s="6">
        <f t="shared" si="151"/>
        <v>39.278308226282142</v>
      </c>
      <c r="BE3326" s="52"/>
    </row>
    <row r="3327" spans="4:57" x14ac:dyDescent="0.55000000000000004">
      <c r="D3327" s="6">
        <v>0.32144520244035923</v>
      </c>
      <c r="E3327" s="6">
        <f t="shared" si="150"/>
        <v>126.81693337826623</v>
      </c>
      <c r="AD3327" s="6">
        <v>126.81693337826623</v>
      </c>
      <c r="AE3327" s="6">
        <f t="shared" si="151"/>
        <v>38.045080013479868</v>
      </c>
      <c r="BE3327" s="52"/>
    </row>
    <row r="3328" spans="4:57" x14ac:dyDescent="0.55000000000000004">
      <c r="D3328" s="6">
        <v>0.22776072221608967</v>
      </c>
      <c r="E3328" s="6">
        <f t="shared" si="150"/>
        <v>112.68791684301848</v>
      </c>
      <c r="AD3328" s="6">
        <v>112.68791684301848</v>
      </c>
      <c r="AE3328" s="6">
        <f t="shared" si="151"/>
        <v>33.806375052905544</v>
      </c>
      <c r="BE3328" s="52"/>
    </row>
    <row r="3329" spans="4:57" x14ac:dyDescent="0.55000000000000004">
      <c r="D3329" s="6">
        <v>0.67693502962811425</v>
      </c>
      <c r="E3329" s="6">
        <f t="shared" si="150"/>
        <v>172.95725715677082</v>
      </c>
      <c r="AD3329" s="6">
        <v>172.95725715677082</v>
      </c>
      <c r="AE3329" s="6">
        <f t="shared" si="151"/>
        <v>51.887177147031245</v>
      </c>
      <c r="BE3329" s="52"/>
    </row>
    <row r="3330" spans="4:57" x14ac:dyDescent="0.55000000000000004">
      <c r="D3330" s="6">
        <v>4.7703583447460951E-2</v>
      </c>
      <c r="E3330" s="6">
        <f t="shared" si="150"/>
        <v>66.623022484374729</v>
      </c>
      <c r="AD3330" s="6">
        <v>66.623022484374729</v>
      </c>
      <c r="AE3330" s="6">
        <f t="shared" si="151"/>
        <v>19.986906745312417</v>
      </c>
      <c r="BE3330" s="52"/>
    </row>
    <row r="3331" spans="4:57" x14ac:dyDescent="0.55000000000000004">
      <c r="D3331" s="6">
        <v>0.67547909066377043</v>
      </c>
      <c r="E3331" s="6">
        <f t="shared" ref="E3331:E3394" si="152">_xlfn.NORM.INV(D3331,$B$1,$B$2)</f>
        <v>172.75468580176133</v>
      </c>
      <c r="AD3331" s="6">
        <v>172.75468580176133</v>
      </c>
      <c r="AE3331" s="6">
        <f t="shared" ref="AE3331:AE3394" si="153">AD3331*0.3</f>
        <v>51.826405740528394</v>
      </c>
      <c r="BE3331" s="52"/>
    </row>
    <row r="3332" spans="4:57" x14ac:dyDescent="0.55000000000000004">
      <c r="D3332" s="6">
        <v>0.1773343535480858</v>
      </c>
      <c r="E3332" s="6">
        <f t="shared" si="152"/>
        <v>103.72142470781526</v>
      </c>
      <c r="AD3332" s="6">
        <v>103.72142470781526</v>
      </c>
      <c r="AE3332" s="6">
        <f t="shared" si="153"/>
        <v>31.116427412344578</v>
      </c>
      <c r="BE3332" s="52"/>
    </row>
    <row r="3333" spans="4:57" x14ac:dyDescent="0.55000000000000004">
      <c r="D3333" s="6">
        <v>0.50859620803880623</v>
      </c>
      <c r="E3333" s="6">
        <f t="shared" si="152"/>
        <v>151.0774582896901</v>
      </c>
      <c r="AD3333" s="6">
        <v>151.0774582896901</v>
      </c>
      <c r="AE3333" s="6">
        <f t="shared" si="153"/>
        <v>45.323237486907026</v>
      </c>
      <c r="BE3333" s="52"/>
    </row>
    <row r="3334" spans="4:57" x14ac:dyDescent="0.55000000000000004">
      <c r="D3334" s="6">
        <v>0.96341778214872675</v>
      </c>
      <c r="E3334" s="6">
        <f t="shared" si="152"/>
        <v>239.59017883242035</v>
      </c>
      <c r="AD3334" s="6">
        <v>239.59017883242035</v>
      </c>
      <c r="AE3334" s="6">
        <f t="shared" si="153"/>
        <v>71.877053649726108</v>
      </c>
      <c r="BE3334" s="52"/>
    </row>
    <row r="3335" spans="4:57" x14ac:dyDescent="0.55000000000000004">
      <c r="D3335" s="6">
        <v>0.47568374491006449</v>
      </c>
      <c r="E3335" s="6">
        <f t="shared" si="152"/>
        <v>146.95051988605013</v>
      </c>
      <c r="AD3335" s="6">
        <v>146.95051988605013</v>
      </c>
      <c r="AE3335" s="6">
        <f t="shared" si="153"/>
        <v>44.085155965815041</v>
      </c>
      <c r="BE3335" s="52"/>
    </row>
    <row r="3336" spans="4:57" x14ac:dyDescent="0.55000000000000004">
      <c r="D3336" s="6">
        <v>0.44254123183886573</v>
      </c>
      <c r="E3336" s="6">
        <f t="shared" si="152"/>
        <v>142.7735313522669</v>
      </c>
      <c r="AD3336" s="6">
        <v>142.7735313522669</v>
      </c>
      <c r="AE3336" s="6">
        <f t="shared" si="153"/>
        <v>42.83205940568007</v>
      </c>
      <c r="BE3336" s="52"/>
    </row>
    <row r="3337" spans="4:57" x14ac:dyDescent="0.55000000000000004">
      <c r="D3337" s="6">
        <v>0.21210247556042039</v>
      </c>
      <c r="E3337" s="6">
        <f t="shared" si="152"/>
        <v>110.04263029944332</v>
      </c>
      <c r="AD3337" s="6">
        <v>110.04263029944332</v>
      </c>
      <c r="AE3337" s="6">
        <f t="shared" si="153"/>
        <v>33.012789089832992</v>
      </c>
      <c r="BE3337" s="52"/>
    </row>
    <row r="3338" spans="4:57" x14ac:dyDescent="0.55000000000000004">
      <c r="D3338" s="6">
        <v>0.44764544817084573</v>
      </c>
      <c r="E3338" s="6">
        <f t="shared" si="152"/>
        <v>143.41938121827926</v>
      </c>
      <c r="AD3338" s="6">
        <v>143.41938121827926</v>
      </c>
      <c r="AE3338" s="6">
        <f t="shared" si="153"/>
        <v>43.025814365483775</v>
      </c>
      <c r="BE3338" s="52"/>
    </row>
    <row r="3339" spans="4:57" x14ac:dyDescent="0.55000000000000004">
      <c r="D3339" s="6">
        <v>8.4905624860194262E-3</v>
      </c>
      <c r="E3339" s="6">
        <f t="shared" si="152"/>
        <v>30.644192084250733</v>
      </c>
      <c r="AD3339" s="6">
        <v>30.644192084250733</v>
      </c>
      <c r="AE3339" s="6">
        <f t="shared" si="153"/>
        <v>9.1932576252752192</v>
      </c>
      <c r="BE3339" s="52"/>
    </row>
    <row r="3340" spans="4:57" x14ac:dyDescent="0.55000000000000004">
      <c r="D3340" s="6">
        <v>0.8657436377260006</v>
      </c>
      <c r="E3340" s="6">
        <f t="shared" si="152"/>
        <v>205.32470404842752</v>
      </c>
      <c r="AD3340" s="6">
        <v>205.32470404842752</v>
      </c>
      <c r="AE3340" s="6">
        <f t="shared" si="153"/>
        <v>61.59741121452825</v>
      </c>
      <c r="BE3340" s="52"/>
    </row>
    <row r="3341" spans="4:57" x14ac:dyDescent="0.55000000000000004">
      <c r="D3341" s="6">
        <v>8.6702383926300697E-2</v>
      </c>
      <c r="E3341" s="6">
        <f t="shared" si="152"/>
        <v>81.932762580654327</v>
      </c>
      <c r="AD3341" s="6">
        <v>81.932762580654327</v>
      </c>
      <c r="AE3341" s="6">
        <f t="shared" si="153"/>
        <v>24.579828774196297</v>
      </c>
      <c r="BE3341" s="52"/>
    </row>
    <row r="3342" spans="4:57" x14ac:dyDescent="0.55000000000000004">
      <c r="D3342" s="6">
        <v>0.6870682219788502</v>
      </c>
      <c r="E3342" s="6">
        <f t="shared" si="152"/>
        <v>174.37785729955672</v>
      </c>
      <c r="AD3342" s="6">
        <v>174.37785729955672</v>
      </c>
      <c r="AE3342" s="6">
        <f t="shared" si="153"/>
        <v>52.313357189867013</v>
      </c>
      <c r="BE3342" s="52"/>
    </row>
    <row r="3343" spans="4:57" x14ac:dyDescent="0.55000000000000004">
      <c r="D3343" s="6">
        <v>0.9821071239217869</v>
      </c>
      <c r="E3343" s="6">
        <f t="shared" si="152"/>
        <v>254.96767407910849</v>
      </c>
      <c r="AD3343" s="6">
        <v>254.96767407910849</v>
      </c>
      <c r="AE3343" s="6">
        <f t="shared" si="153"/>
        <v>76.490302223732542</v>
      </c>
      <c r="BE3343" s="52"/>
    </row>
    <row r="3344" spans="4:57" x14ac:dyDescent="0.55000000000000004">
      <c r="D3344" s="6">
        <v>0.74141973730260058</v>
      </c>
      <c r="E3344" s="6">
        <f t="shared" si="152"/>
        <v>182.38642825445027</v>
      </c>
      <c r="AD3344" s="6">
        <v>182.38642825445027</v>
      </c>
      <c r="AE3344" s="6">
        <f t="shared" si="153"/>
        <v>54.71592847633508</v>
      </c>
      <c r="BE3344" s="52"/>
    </row>
    <row r="3345" spans="4:57" x14ac:dyDescent="0.55000000000000004">
      <c r="D3345" s="6">
        <v>8.8556056312236731E-3</v>
      </c>
      <c r="E3345" s="6">
        <f t="shared" si="152"/>
        <v>31.419956227741764</v>
      </c>
      <c r="AD3345" s="6">
        <v>31.419956227741764</v>
      </c>
      <c r="AE3345" s="6">
        <f t="shared" si="153"/>
        <v>9.4259868683225285</v>
      </c>
      <c r="BE3345" s="52"/>
    </row>
    <row r="3346" spans="4:57" x14ac:dyDescent="0.55000000000000004">
      <c r="D3346" s="6">
        <v>0.96465875783196808</v>
      </c>
      <c r="E3346" s="6">
        <f t="shared" si="152"/>
        <v>240.37560033243147</v>
      </c>
      <c r="AD3346" s="6">
        <v>240.37560033243147</v>
      </c>
      <c r="AE3346" s="6">
        <f t="shared" si="153"/>
        <v>72.112680099729445</v>
      </c>
      <c r="BE3346" s="52"/>
    </row>
    <row r="3347" spans="4:57" x14ac:dyDescent="0.55000000000000004">
      <c r="D3347" s="6">
        <v>0.69074162271448647</v>
      </c>
      <c r="E3347" s="6">
        <f t="shared" si="152"/>
        <v>174.89767945212768</v>
      </c>
      <c r="AD3347" s="6">
        <v>174.89767945212768</v>
      </c>
      <c r="AE3347" s="6">
        <f t="shared" si="153"/>
        <v>52.4693038356383</v>
      </c>
      <c r="BE3347" s="52"/>
    </row>
    <row r="3348" spans="4:57" x14ac:dyDescent="0.55000000000000004">
      <c r="D3348" s="6">
        <v>0.53198650578915097</v>
      </c>
      <c r="E3348" s="6">
        <f t="shared" si="152"/>
        <v>154.01321893716042</v>
      </c>
      <c r="AD3348" s="6">
        <v>154.01321893716042</v>
      </c>
      <c r="AE3348" s="6">
        <f t="shared" si="153"/>
        <v>46.203965681148127</v>
      </c>
      <c r="BE3348" s="52"/>
    </row>
    <row r="3349" spans="4:57" x14ac:dyDescent="0.55000000000000004">
      <c r="D3349" s="6">
        <v>0.77162907058118002</v>
      </c>
      <c r="E3349" s="6">
        <f t="shared" si="152"/>
        <v>187.21112659440229</v>
      </c>
      <c r="AD3349" s="6">
        <v>187.21112659440229</v>
      </c>
      <c r="AE3349" s="6">
        <f t="shared" si="153"/>
        <v>56.163337978320683</v>
      </c>
      <c r="BE3349" s="52"/>
    </row>
    <row r="3350" spans="4:57" x14ac:dyDescent="0.55000000000000004">
      <c r="D3350" s="6">
        <v>0.89251111702421071</v>
      </c>
      <c r="E3350" s="6">
        <f t="shared" si="152"/>
        <v>211.99967937873816</v>
      </c>
      <c r="AD3350" s="6">
        <v>211.99967937873816</v>
      </c>
      <c r="AE3350" s="6">
        <f t="shared" si="153"/>
        <v>63.599903813621445</v>
      </c>
      <c r="BE3350" s="52"/>
    </row>
    <row r="3351" spans="4:57" x14ac:dyDescent="0.55000000000000004">
      <c r="D3351" s="6">
        <v>0.21836206768416</v>
      </c>
      <c r="E3351" s="6">
        <f t="shared" si="152"/>
        <v>111.11315512793068</v>
      </c>
      <c r="AD3351" s="6">
        <v>111.11315512793068</v>
      </c>
      <c r="AE3351" s="6">
        <f t="shared" si="153"/>
        <v>33.333946538379202</v>
      </c>
      <c r="BE3351" s="52"/>
    </row>
    <row r="3352" spans="4:57" x14ac:dyDescent="0.55000000000000004">
      <c r="D3352" s="6">
        <v>0.42656243914131697</v>
      </c>
      <c r="E3352" s="6">
        <f t="shared" si="152"/>
        <v>140.74336017218238</v>
      </c>
      <c r="AD3352" s="6">
        <v>140.74336017218238</v>
      </c>
      <c r="AE3352" s="6">
        <f t="shared" si="153"/>
        <v>42.223008051654709</v>
      </c>
      <c r="BE3352" s="52"/>
    </row>
    <row r="3353" spans="4:57" x14ac:dyDescent="0.55000000000000004">
      <c r="D3353" s="6">
        <v>0.48867786284523418</v>
      </c>
      <c r="E3353" s="6">
        <f t="shared" si="152"/>
        <v>148.58078999950558</v>
      </c>
      <c r="AD3353" s="6">
        <v>148.58078999950558</v>
      </c>
      <c r="AE3353" s="6">
        <f t="shared" si="153"/>
        <v>44.574236999851671</v>
      </c>
      <c r="BE3353" s="52"/>
    </row>
    <row r="3354" spans="4:57" x14ac:dyDescent="0.55000000000000004">
      <c r="D3354" s="6">
        <v>0.64342795897543903</v>
      </c>
      <c r="E3354" s="6">
        <f t="shared" si="152"/>
        <v>168.38183927078705</v>
      </c>
      <c r="AD3354" s="6">
        <v>168.38183927078705</v>
      </c>
      <c r="AE3354" s="6">
        <f t="shared" si="153"/>
        <v>50.514551781236115</v>
      </c>
      <c r="BE3354" s="52"/>
    </row>
    <row r="3355" spans="4:57" x14ac:dyDescent="0.55000000000000004">
      <c r="D3355" s="6">
        <v>0.5531157021369183</v>
      </c>
      <c r="E3355" s="6">
        <f t="shared" si="152"/>
        <v>156.67685687854777</v>
      </c>
      <c r="AD3355" s="6">
        <v>156.67685687854777</v>
      </c>
      <c r="AE3355" s="6">
        <f t="shared" si="153"/>
        <v>47.003057063564327</v>
      </c>
      <c r="BE3355" s="52"/>
    </row>
    <row r="3356" spans="4:57" x14ac:dyDescent="0.55000000000000004">
      <c r="D3356" s="6">
        <v>0.85966814061167496</v>
      </c>
      <c r="E3356" s="6">
        <f t="shared" si="152"/>
        <v>203.94147754740317</v>
      </c>
      <c r="AD3356" s="6">
        <v>203.94147754740317</v>
      </c>
      <c r="AE3356" s="6">
        <f t="shared" si="153"/>
        <v>61.18244326422095</v>
      </c>
      <c r="BE3356" s="52"/>
    </row>
    <row r="3357" spans="4:57" x14ac:dyDescent="0.55000000000000004">
      <c r="D3357" s="6">
        <v>6.6428142733368722E-2</v>
      </c>
      <c r="E3357" s="6">
        <f t="shared" si="152"/>
        <v>74.853342874511711</v>
      </c>
      <c r="AD3357" s="6">
        <v>74.853342874511711</v>
      </c>
      <c r="AE3357" s="6">
        <f t="shared" si="153"/>
        <v>22.456002862353511</v>
      </c>
      <c r="BE3357" s="52"/>
    </row>
    <row r="3358" spans="4:57" x14ac:dyDescent="0.55000000000000004">
      <c r="D3358" s="6">
        <v>0.29803546509780987</v>
      </c>
      <c r="E3358" s="6">
        <f t="shared" si="152"/>
        <v>123.49704318904233</v>
      </c>
      <c r="AD3358" s="6">
        <v>123.49704318904233</v>
      </c>
      <c r="AE3358" s="6">
        <f t="shared" si="153"/>
        <v>37.049112956712698</v>
      </c>
      <c r="BE3358" s="52"/>
    </row>
    <row r="3359" spans="4:57" x14ac:dyDescent="0.55000000000000004">
      <c r="D3359" s="6">
        <v>0.76261846516234855</v>
      </c>
      <c r="E3359" s="6">
        <f t="shared" si="152"/>
        <v>185.73753772014422</v>
      </c>
      <c r="AD3359" s="6">
        <v>185.73753772014422</v>
      </c>
      <c r="AE3359" s="6">
        <f t="shared" si="153"/>
        <v>55.721261316043261</v>
      </c>
      <c r="BE3359" s="52"/>
    </row>
    <row r="3360" spans="4:57" x14ac:dyDescent="0.55000000000000004">
      <c r="D3360" s="6">
        <v>0.27800135970082884</v>
      </c>
      <c r="E3360" s="6">
        <f t="shared" si="152"/>
        <v>120.5605420713582</v>
      </c>
      <c r="AD3360" s="6">
        <v>120.5605420713582</v>
      </c>
      <c r="AE3360" s="6">
        <f t="shared" si="153"/>
        <v>36.168162621407461</v>
      </c>
      <c r="BE3360" s="52"/>
    </row>
    <row r="3361" spans="4:57" x14ac:dyDescent="0.55000000000000004">
      <c r="D3361" s="6">
        <v>0.29097546069936042</v>
      </c>
      <c r="E3361" s="6">
        <f t="shared" si="152"/>
        <v>122.47313651845027</v>
      </c>
      <c r="AD3361" s="6">
        <v>122.47313651845027</v>
      </c>
      <c r="AE3361" s="6">
        <f t="shared" si="153"/>
        <v>36.741940955535078</v>
      </c>
      <c r="BE3361" s="52"/>
    </row>
    <row r="3362" spans="4:57" x14ac:dyDescent="0.55000000000000004">
      <c r="D3362" s="6">
        <v>0.79083300244476129</v>
      </c>
      <c r="E3362" s="6">
        <f t="shared" si="152"/>
        <v>190.46574871594848</v>
      </c>
      <c r="AD3362" s="6">
        <v>190.46574871594848</v>
      </c>
      <c r="AE3362" s="6">
        <f t="shared" si="153"/>
        <v>57.139724614784541</v>
      </c>
      <c r="BE3362" s="52"/>
    </row>
    <row r="3363" spans="4:57" x14ac:dyDescent="0.55000000000000004">
      <c r="D3363" s="6">
        <v>0.57256044958432228</v>
      </c>
      <c r="E3363" s="6">
        <f t="shared" si="152"/>
        <v>159.14483317824013</v>
      </c>
      <c r="AD3363" s="6">
        <v>159.14483317824013</v>
      </c>
      <c r="AE3363" s="6">
        <f t="shared" si="153"/>
        <v>47.743449953472037</v>
      </c>
      <c r="BE3363" s="52"/>
    </row>
    <row r="3364" spans="4:57" x14ac:dyDescent="0.55000000000000004">
      <c r="D3364" s="6">
        <v>0.640380372750466</v>
      </c>
      <c r="E3364" s="6">
        <f t="shared" si="152"/>
        <v>167.97378491393383</v>
      </c>
      <c r="AD3364" s="6">
        <v>167.97378491393383</v>
      </c>
      <c r="AE3364" s="6">
        <f t="shared" si="153"/>
        <v>50.392135474180144</v>
      </c>
      <c r="BE3364" s="52"/>
    </row>
    <row r="3365" spans="4:57" x14ac:dyDescent="0.55000000000000004">
      <c r="D3365" s="6">
        <v>0.52085069103602277</v>
      </c>
      <c r="E3365" s="6">
        <f t="shared" si="152"/>
        <v>152.61443745775168</v>
      </c>
      <c r="AD3365" s="6">
        <v>152.61443745775168</v>
      </c>
      <c r="AE3365" s="6">
        <f t="shared" si="153"/>
        <v>45.784331237325503</v>
      </c>
      <c r="BE3365" s="52"/>
    </row>
    <row r="3366" spans="4:57" x14ac:dyDescent="0.55000000000000004">
      <c r="D3366" s="6">
        <v>0.36551757971002363</v>
      </c>
      <c r="E3366" s="6">
        <f t="shared" si="152"/>
        <v>132.81255677629525</v>
      </c>
      <c r="AD3366" s="6">
        <v>132.81255677629525</v>
      </c>
      <c r="AE3366" s="6">
        <f t="shared" si="153"/>
        <v>39.843767032888572</v>
      </c>
      <c r="BE3366" s="52"/>
    </row>
    <row r="3367" spans="4:57" x14ac:dyDescent="0.55000000000000004">
      <c r="D3367" s="6">
        <v>0.19562163751751527</v>
      </c>
      <c r="E3367" s="6">
        <f t="shared" si="152"/>
        <v>107.13175715353005</v>
      </c>
      <c r="AD3367" s="6">
        <v>107.13175715353005</v>
      </c>
      <c r="AE3367" s="6">
        <f t="shared" si="153"/>
        <v>32.13952714605901</v>
      </c>
      <c r="BE3367" s="52"/>
    </row>
    <row r="3368" spans="4:57" x14ac:dyDescent="0.55000000000000004">
      <c r="D3368" s="6">
        <v>0.24708857348392477</v>
      </c>
      <c r="E3368" s="6">
        <f t="shared" si="152"/>
        <v>115.81599141793619</v>
      </c>
      <c r="AD3368" s="6">
        <v>115.81599141793619</v>
      </c>
      <c r="AE3368" s="6">
        <f t="shared" si="153"/>
        <v>34.744797425380852</v>
      </c>
      <c r="BE3368" s="52"/>
    </row>
    <row r="3369" spans="4:57" x14ac:dyDescent="0.55000000000000004">
      <c r="D3369" s="6">
        <v>0.74444804542209364</v>
      </c>
      <c r="E3369" s="6">
        <f t="shared" si="152"/>
        <v>182.8559883938515</v>
      </c>
      <c r="AD3369" s="6">
        <v>182.8559883938515</v>
      </c>
      <c r="AE3369" s="6">
        <f t="shared" si="153"/>
        <v>54.856796518155448</v>
      </c>
      <c r="BE3369" s="52"/>
    </row>
    <row r="3370" spans="4:57" x14ac:dyDescent="0.55000000000000004">
      <c r="D3370" s="6">
        <v>0.27398395524951391</v>
      </c>
      <c r="E3370" s="6">
        <f t="shared" si="152"/>
        <v>119.95960265636421</v>
      </c>
      <c r="AD3370" s="6">
        <v>119.95960265636421</v>
      </c>
      <c r="AE3370" s="6">
        <f t="shared" si="153"/>
        <v>35.987880796909259</v>
      </c>
      <c r="BE3370" s="52"/>
    </row>
    <row r="3371" spans="4:57" x14ac:dyDescent="0.55000000000000004">
      <c r="D3371" s="6">
        <v>0.89954338226161179</v>
      </c>
      <c r="E3371" s="6">
        <f t="shared" si="152"/>
        <v>213.94770277821786</v>
      </c>
      <c r="AD3371" s="6">
        <v>213.94770277821786</v>
      </c>
      <c r="AE3371" s="6">
        <f t="shared" si="153"/>
        <v>64.184310833465361</v>
      </c>
      <c r="BE3371" s="52"/>
    </row>
    <row r="3372" spans="4:57" x14ac:dyDescent="0.55000000000000004">
      <c r="D3372" s="6">
        <v>0.86900700021108945</v>
      </c>
      <c r="E3372" s="6">
        <f t="shared" si="152"/>
        <v>206.08547222516401</v>
      </c>
      <c r="AD3372" s="6">
        <v>206.08547222516401</v>
      </c>
      <c r="AE3372" s="6">
        <f t="shared" si="153"/>
        <v>61.825641667549199</v>
      </c>
      <c r="BE3372" s="52"/>
    </row>
    <row r="3373" spans="4:57" x14ac:dyDescent="0.55000000000000004">
      <c r="D3373" s="6">
        <v>0.64774650591566185</v>
      </c>
      <c r="E3373" s="6">
        <f t="shared" si="152"/>
        <v>168.96217927407841</v>
      </c>
      <c r="AD3373" s="6">
        <v>168.96217927407841</v>
      </c>
      <c r="AE3373" s="6">
        <f t="shared" si="153"/>
        <v>50.688653782223518</v>
      </c>
      <c r="BE3373" s="52"/>
    </row>
    <row r="3374" spans="4:57" x14ac:dyDescent="0.55000000000000004">
      <c r="D3374" s="6">
        <v>0.8743132927989502</v>
      </c>
      <c r="E3374" s="6">
        <f t="shared" si="152"/>
        <v>207.35099282975062</v>
      </c>
      <c r="AD3374" s="6">
        <v>207.35099282975062</v>
      </c>
      <c r="AE3374" s="6">
        <f t="shared" si="153"/>
        <v>62.205297848925184</v>
      </c>
      <c r="BE3374" s="52"/>
    </row>
    <row r="3375" spans="4:57" x14ac:dyDescent="0.55000000000000004">
      <c r="D3375" s="6">
        <v>0.42063760915711701</v>
      </c>
      <c r="E3375" s="6">
        <f t="shared" si="152"/>
        <v>139.9868704743904</v>
      </c>
      <c r="AD3375" s="6">
        <v>139.9868704743904</v>
      </c>
      <c r="AE3375" s="6">
        <f t="shared" si="153"/>
        <v>41.996061142317117</v>
      </c>
      <c r="BE3375" s="52"/>
    </row>
    <row r="3376" spans="4:57" x14ac:dyDescent="0.55000000000000004">
      <c r="D3376" s="6">
        <v>8.9704321919855778E-2</v>
      </c>
      <c r="E3376" s="6">
        <f t="shared" si="152"/>
        <v>82.871097814738675</v>
      </c>
      <c r="AD3376" s="6">
        <v>82.871097814738675</v>
      </c>
      <c r="AE3376" s="6">
        <f t="shared" si="153"/>
        <v>24.861329344421602</v>
      </c>
      <c r="BE3376" s="52"/>
    </row>
    <row r="3377" spans="4:57" x14ac:dyDescent="0.55000000000000004">
      <c r="D3377" s="6">
        <v>0.91189899497555238</v>
      </c>
      <c r="E3377" s="6">
        <f t="shared" si="152"/>
        <v>217.6270972395439</v>
      </c>
      <c r="AD3377" s="6">
        <v>217.6270972395439</v>
      </c>
      <c r="AE3377" s="6">
        <f t="shared" si="153"/>
        <v>65.288129171863162</v>
      </c>
      <c r="BE3377" s="52"/>
    </row>
    <row r="3378" spans="4:57" x14ac:dyDescent="0.55000000000000004">
      <c r="D3378" s="6">
        <v>0.14550102528684572</v>
      </c>
      <c r="E3378" s="6">
        <f t="shared" si="152"/>
        <v>97.203702857297614</v>
      </c>
      <c r="AD3378" s="6">
        <v>97.203702857297614</v>
      </c>
      <c r="AE3378" s="6">
        <f t="shared" si="153"/>
        <v>29.161110857189282</v>
      </c>
      <c r="BE3378" s="52"/>
    </row>
    <row r="3379" spans="4:57" x14ac:dyDescent="0.55000000000000004">
      <c r="D3379" s="6">
        <v>0.63753228543027762</v>
      </c>
      <c r="E3379" s="6">
        <f t="shared" si="152"/>
        <v>167.59352197310824</v>
      </c>
      <c r="AD3379" s="6">
        <v>167.59352197310824</v>
      </c>
      <c r="AE3379" s="6">
        <f t="shared" si="153"/>
        <v>50.278056591932469</v>
      </c>
      <c r="BE3379" s="52"/>
    </row>
    <row r="3380" spans="4:57" x14ac:dyDescent="0.55000000000000004">
      <c r="D3380" s="6">
        <v>0.42883588815673224</v>
      </c>
      <c r="E3380" s="6">
        <f t="shared" si="152"/>
        <v>141.03306596244124</v>
      </c>
      <c r="AD3380" s="6">
        <v>141.03306596244124</v>
      </c>
      <c r="AE3380" s="6">
        <f t="shared" si="153"/>
        <v>42.309919788732373</v>
      </c>
      <c r="BE3380" s="52"/>
    </row>
    <row r="3381" spans="4:57" x14ac:dyDescent="0.55000000000000004">
      <c r="D3381" s="6">
        <v>0.86413579770581461</v>
      </c>
      <c r="E3381" s="6">
        <f t="shared" si="152"/>
        <v>204.95454662740175</v>
      </c>
      <c r="AD3381" s="6">
        <v>204.95454662740175</v>
      </c>
      <c r="AE3381" s="6">
        <f t="shared" si="153"/>
        <v>61.486363988220525</v>
      </c>
      <c r="BE3381" s="52"/>
    </row>
    <row r="3382" spans="4:57" x14ac:dyDescent="0.55000000000000004">
      <c r="D3382" s="6">
        <v>0.5433962626301464</v>
      </c>
      <c r="E3382" s="6">
        <f t="shared" si="152"/>
        <v>155.44968578787041</v>
      </c>
      <c r="AD3382" s="6">
        <v>155.44968578787041</v>
      </c>
      <c r="AE3382" s="6">
        <f t="shared" si="153"/>
        <v>46.634905736361119</v>
      </c>
      <c r="BE3382" s="52"/>
    </row>
    <row r="3383" spans="4:57" x14ac:dyDescent="0.55000000000000004">
      <c r="D3383" s="6">
        <v>0.63665743361078941</v>
      </c>
      <c r="E3383" s="6">
        <f t="shared" si="152"/>
        <v>167.47692098133101</v>
      </c>
      <c r="AD3383" s="6">
        <v>167.47692098133101</v>
      </c>
      <c r="AE3383" s="6">
        <f t="shared" si="153"/>
        <v>50.243076294399302</v>
      </c>
      <c r="BE3383" s="52"/>
    </row>
    <row r="3384" spans="4:57" x14ac:dyDescent="0.55000000000000004">
      <c r="D3384" s="6">
        <v>0.21354235007638545</v>
      </c>
      <c r="E3384" s="6">
        <f t="shared" si="152"/>
        <v>110.2904889126381</v>
      </c>
      <c r="AD3384" s="6">
        <v>110.2904889126381</v>
      </c>
      <c r="AE3384" s="6">
        <f t="shared" si="153"/>
        <v>33.08714667379143</v>
      </c>
      <c r="BE3384" s="52"/>
    </row>
    <row r="3385" spans="4:57" x14ac:dyDescent="0.55000000000000004">
      <c r="D3385" s="6">
        <v>0.6688030185056123</v>
      </c>
      <c r="E3385" s="6">
        <f t="shared" si="152"/>
        <v>171.83051696993488</v>
      </c>
      <c r="AD3385" s="6">
        <v>171.83051696993488</v>
      </c>
      <c r="AE3385" s="6">
        <f t="shared" si="153"/>
        <v>51.549155090980463</v>
      </c>
      <c r="BE3385" s="52"/>
    </row>
    <row r="3386" spans="4:57" x14ac:dyDescent="0.55000000000000004">
      <c r="D3386" s="6">
        <v>0.39977138234367049</v>
      </c>
      <c r="E3386" s="6">
        <f t="shared" si="152"/>
        <v>137.3030551930301</v>
      </c>
      <c r="AD3386" s="6">
        <v>137.3030551930301</v>
      </c>
      <c r="AE3386" s="6">
        <f t="shared" si="153"/>
        <v>41.190916557909027</v>
      </c>
      <c r="BE3386" s="52"/>
    </row>
    <row r="3387" spans="4:57" x14ac:dyDescent="0.55000000000000004">
      <c r="D3387" s="6">
        <v>0.64942299497519318</v>
      </c>
      <c r="E3387" s="6">
        <f t="shared" si="152"/>
        <v>169.1881569996217</v>
      </c>
      <c r="AD3387" s="6">
        <v>169.1881569996217</v>
      </c>
      <c r="AE3387" s="6">
        <f t="shared" si="153"/>
        <v>50.756447099886508</v>
      </c>
      <c r="BE3387" s="52"/>
    </row>
    <row r="3388" spans="4:57" x14ac:dyDescent="0.55000000000000004">
      <c r="D3388" s="6">
        <v>0.51193342489553617</v>
      </c>
      <c r="E3388" s="6">
        <f t="shared" si="152"/>
        <v>151.4958561232645</v>
      </c>
      <c r="AD3388" s="6">
        <v>151.4958561232645</v>
      </c>
      <c r="AE3388" s="6">
        <f t="shared" si="153"/>
        <v>45.448756836979349</v>
      </c>
      <c r="BE3388" s="52"/>
    </row>
    <row r="3389" spans="4:57" x14ac:dyDescent="0.55000000000000004">
      <c r="D3389" s="6">
        <v>0.15644405162082897</v>
      </c>
      <c r="E3389" s="6">
        <f t="shared" si="152"/>
        <v>99.540977759396384</v>
      </c>
      <c r="AD3389" s="6">
        <v>99.540977759396384</v>
      </c>
      <c r="AE3389" s="6">
        <f t="shared" si="153"/>
        <v>29.862293327818914</v>
      </c>
      <c r="BE3389" s="52"/>
    </row>
    <row r="3390" spans="4:57" x14ac:dyDescent="0.55000000000000004">
      <c r="D3390" s="6">
        <v>0.10680136423521125</v>
      </c>
      <c r="E3390" s="6">
        <f t="shared" si="152"/>
        <v>87.814013030708878</v>
      </c>
      <c r="AD3390" s="6">
        <v>87.814013030708878</v>
      </c>
      <c r="AE3390" s="6">
        <f t="shared" si="153"/>
        <v>26.344203909212663</v>
      </c>
      <c r="BE3390" s="52"/>
    </row>
    <row r="3391" spans="4:57" x14ac:dyDescent="0.55000000000000004">
      <c r="D3391" s="6">
        <v>0.72494087771814109</v>
      </c>
      <c r="E3391" s="6">
        <f t="shared" si="152"/>
        <v>179.879147427254</v>
      </c>
      <c r="AD3391" s="6">
        <v>179.879147427254</v>
      </c>
      <c r="AE3391" s="6">
        <f t="shared" si="153"/>
        <v>53.963744228176196</v>
      </c>
      <c r="BE3391" s="52"/>
    </row>
    <row r="3392" spans="4:57" x14ac:dyDescent="0.55000000000000004">
      <c r="D3392" s="6">
        <v>0.74369532865434596</v>
      </c>
      <c r="E3392" s="6">
        <f t="shared" si="152"/>
        <v>182.73900516665805</v>
      </c>
      <c r="AD3392" s="6">
        <v>182.73900516665805</v>
      </c>
      <c r="AE3392" s="6">
        <f t="shared" si="153"/>
        <v>54.821701549997414</v>
      </c>
      <c r="BE3392" s="52"/>
    </row>
    <row r="3393" spans="4:57" x14ac:dyDescent="0.55000000000000004">
      <c r="D3393" s="6">
        <v>0.11084156455264416</v>
      </c>
      <c r="E3393" s="6">
        <f t="shared" si="152"/>
        <v>88.896760797042333</v>
      </c>
      <c r="AD3393" s="6">
        <v>88.896760797042333</v>
      </c>
      <c r="AE3393" s="6">
        <f t="shared" si="153"/>
        <v>26.669028239112698</v>
      </c>
      <c r="BE3393" s="52"/>
    </row>
    <row r="3394" spans="4:57" x14ac:dyDescent="0.55000000000000004">
      <c r="D3394" s="6">
        <v>0.84419077807206466</v>
      </c>
      <c r="E3394" s="6">
        <f t="shared" si="152"/>
        <v>200.59159403838726</v>
      </c>
      <c r="AD3394" s="6">
        <v>200.59159403838726</v>
      </c>
      <c r="AE3394" s="6">
        <f t="shared" si="153"/>
        <v>60.177478211516174</v>
      </c>
      <c r="BE3394" s="52"/>
    </row>
    <row r="3395" spans="4:57" x14ac:dyDescent="0.55000000000000004">
      <c r="D3395" s="6">
        <v>0.81508005786359616</v>
      </c>
      <c r="E3395" s="6">
        <f t="shared" ref="E3395:E3458" si="154">_xlfn.NORM.INV(D3395,$B$1,$B$2)</f>
        <v>194.83866628679888</v>
      </c>
      <c r="AD3395" s="6">
        <v>194.83866628679888</v>
      </c>
      <c r="AE3395" s="6">
        <f t="shared" ref="AE3395:AE3458" si="155">AD3395*0.3</f>
        <v>58.451599886039659</v>
      </c>
      <c r="BE3395" s="52"/>
    </row>
    <row r="3396" spans="4:57" x14ac:dyDescent="0.55000000000000004">
      <c r="D3396" s="6">
        <v>0.94588809695068121</v>
      </c>
      <c r="E3396" s="6">
        <f t="shared" si="154"/>
        <v>230.31140393223637</v>
      </c>
      <c r="AD3396" s="6">
        <v>230.31140393223637</v>
      </c>
      <c r="AE3396" s="6">
        <f t="shared" si="155"/>
        <v>69.093421179670912</v>
      </c>
      <c r="BE3396" s="52"/>
    </row>
    <row r="3397" spans="4:57" x14ac:dyDescent="0.55000000000000004">
      <c r="D3397" s="6">
        <v>8.9576217676104908E-2</v>
      </c>
      <c r="E3397" s="6">
        <f t="shared" si="154"/>
        <v>82.831536976698359</v>
      </c>
      <c r="AD3397" s="6">
        <v>82.831536976698359</v>
      </c>
      <c r="AE3397" s="6">
        <f t="shared" si="155"/>
        <v>24.849461093009506</v>
      </c>
      <c r="BE3397" s="52"/>
    </row>
    <row r="3398" spans="4:57" x14ac:dyDescent="0.55000000000000004">
      <c r="D3398" s="6">
        <v>8.8779009757419813E-2</v>
      </c>
      <c r="E3398" s="6">
        <f t="shared" si="154"/>
        <v>82.584394616263808</v>
      </c>
      <c r="AD3398" s="6">
        <v>82.584394616263808</v>
      </c>
      <c r="AE3398" s="6">
        <f t="shared" si="155"/>
        <v>24.775318384879142</v>
      </c>
      <c r="BE3398" s="52"/>
    </row>
    <row r="3399" spans="4:57" x14ac:dyDescent="0.55000000000000004">
      <c r="D3399" s="6">
        <v>0.21110710859109905</v>
      </c>
      <c r="E3399" s="6">
        <f t="shared" si="154"/>
        <v>109.87071334363139</v>
      </c>
      <c r="AD3399" s="6">
        <v>109.87071334363139</v>
      </c>
      <c r="AE3399" s="6">
        <f t="shared" si="155"/>
        <v>32.961214003089417</v>
      </c>
      <c r="BE3399" s="52"/>
    </row>
    <row r="3400" spans="4:57" x14ac:dyDescent="0.55000000000000004">
      <c r="D3400" s="6">
        <v>0.61259116402534519</v>
      </c>
      <c r="E3400" s="6">
        <f t="shared" si="154"/>
        <v>164.30394629990957</v>
      </c>
      <c r="AD3400" s="6">
        <v>164.30394629990957</v>
      </c>
      <c r="AE3400" s="6">
        <f t="shared" si="155"/>
        <v>49.291183889972871</v>
      </c>
      <c r="BE3400" s="52"/>
    </row>
    <row r="3401" spans="4:57" x14ac:dyDescent="0.55000000000000004">
      <c r="D3401" s="6">
        <v>0.3089580104960562</v>
      </c>
      <c r="E3401" s="6">
        <f t="shared" si="154"/>
        <v>125.05969721320437</v>
      </c>
      <c r="AD3401" s="6">
        <v>125.05969721320437</v>
      </c>
      <c r="AE3401" s="6">
        <f t="shared" si="155"/>
        <v>37.517909163961313</v>
      </c>
      <c r="BE3401" s="52"/>
    </row>
    <row r="3402" spans="4:57" x14ac:dyDescent="0.55000000000000004">
      <c r="D3402" s="6">
        <v>0.88875536201444028</v>
      </c>
      <c r="E3402" s="6">
        <f t="shared" si="154"/>
        <v>210.99678172010198</v>
      </c>
      <c r="AD3402" s="6">
        <v>210.99678172010198</v>
      </c>
      <c r="AE3402" s="6">
        <f t="shared" si="155"/>
        <v>63.299034516030588</v>
      </c>
      <c r="BE3402" s="52"/>
    </row>
    <row r="3403" spans="4:57" x14ac:dyDescent="0.55000000000000004">
      <c r="D3403" s="6">
        <v>0.38836891818566577</v>
      </c>
      <c r="E3403" s="6">
        <f t="shared" si="154"/>
        <v>135.82136340268514</v>
      </c>
      <c r="AD3403" s="6">
        <v>135.82136340268514</v>
      </c>
      <c r="AE3403" s="6">
        <f t="shared" si="155"/>
        <v>40.746409020805537</v>
      </c>
      <c r="BE3403" s="52"/>
    </row>
    <row r="3404" spans="4:57" x14ac:dyDescent="0.55000000000000004">
      <c r="D3404" s="6">
        <v>0.8037799185536032</v>
      </c>
      <c r="E3404" s="6">
        <f t="shared" si="154"/>
        <v>192.76002469007895</v>
      </c>
      <c r="AD3404" s="6">
        <v>192.76002469007895</v>
      </c>
      <c r="AE3404" s="6">
        <f t="shared" si="155"/>
        <v>57.828007407023684</v>
      </c>
      <c r="BE3404" s="52"/>
    </row>
    <row r="3405" spans="4:57" x14ac:dyDescent="0.55000000000000004">
      <c r="D3405" s="6">
        <v>0.27721418259301511</v>
      </c>
      <c r="E3405" s="6">
        <f t="shared" si="154"/>
        <v>120.44313020148844</v>
      </c>
      <c r="AD3405" s="6">
        <v>120.44313020148844</v>
      </c>
      <c r="AE3405" s="6">
        <f t="shared" si="155"/>
        <v>36.132939060446532</v>
      </c>
      <c r="BE3405" s="52"/>
    </row>
    <row r="3406" spans="4:57" x14ac:dyDescent="0.55000000000000004">
      <c r="D3406" s="6">
        <v>0.44490553864248983</v>
      </c>
      <c r="E3406" s="6">
        <f t="shared" si="154"/>
        <v>143.07283665726888</v>
      </c>
      <c r="AD3406" s="6">
        <v>143.07283665726888</v>
      </c>
      <c r="AE3406" s="6">
        <f t="shared" si="155"/>
        <v>42.921850997180663</v>
      </c>
      <c r="BE3406" s="52"/>
    </row>
    <row r="3407" spans="4:57" x14ac:dyDescent="0.55000000000000004">
      <c r="D3407" s="6">
        <v>0.17230212626723107</v>
      </c>
      <c r="E3407" s="6">
        <f t="shared" si="154"/>
        <v>102.74465005558559</v>
      </c>
      <c r="AD3407" s="6">
        <v>102.74465005558559</v>
      </c>
      <c r="AE3407" s="6">
        <f t="shared" si="155"/>
        <v>30.823395016675676</v>
      </c>
      <c r="BE3407" s="52"/>
    </row>
    <row r="3408" spans="4:57" x14ac:dyDescent="0.55000000000000004">
      <c r="D3408" s="6">
        <v>0.13195856479161594</v>
      </c>
      <c r="E3408" s="6">
        <f t="shared" si="154"/>
        <v>94.140971854715929</v>
      </c>
      <c r="AD3408" s="6">
        <v>94.140971854715929</v>
      </c>
      <c r="AE3408" s="6">
        <f t="shared" si="155"/>
        <v>28.242291556414777</v>
      </c>
      <c r="BE3408" s="52"/>
    </row>
    <row r="3409" spans="4:57" x14ac:dyDescent="0.55000000000000004">
      <c r="D3409" s="6">
        <v>0.21395738815235543</v>
      </c>
      <c r="E3409" s="6">
        <f t="shared" si="154"/>
        <v>110.36175210080917</v>
      </c>
      <c r="AD3409" s="6">
        <v>110.36175210080917</v>
      </c>
      <c r="AE3409" s="6">
        <f t="shared" si="155"/>
        <v>33.108525630242752</v>
      </c>
      <c r="BE3409" s="52"/>
    </row>
    <row r="3410" spans="4:57" x14ac:dyDescent="0.55000000000000004">
      <c r="D3410" s="6">
        <v>0.63150598599666896</v>
      </c>
      <c r="E3410" s="6">
        <f t="shared" si="154"/>
        <v>166.79223183014562</v>
      </c>
      <c r="AD3410" s="6">
        <v>166.79223183014562</v>
      </c>
      <c r="AE3410" s="6">
        <f t="shared" si="155"/>
        <v>50.037669549043684</v>
      </c>
      <c r="BE3410" s="52"/>
    </row>
    <row r="3411" spans="4:57" x14ac:dyDescent="0.55000000000000004">
      <c r="D3411" s="6">
        <v>1.3678717432133558E-2</v>
      </c>
      <c r="E3411" s="6">
        <f t="shared" si="154"/>
        <v>39.681021924126952</v>
      </c>
      <c r="AD3411" s="6">
        <v>39.681021924126952</v>
      </c>
      <c r="AE3411" s="6">
        <f t="shared" si="155"/>
        <v>11.904306577238085</v>
      </c>
      <c r="BE3411" s="52"/>
    </row>
    <row r="3412" spans="4:57" x14ac:dyDescent="0.55000000000000004">
      <c r="D3412" s="6">
        <v>0.7088628349737317</v>
      </c>
      <c r="E3412" s="6">
        <f t="shared" si="154"/>
        <v>177.50328365248598</v>
      </c>
      <c r="AD3412" s="6">
        <v>177.50328365248598</v>
      </c>
      <c r="AE3412" s="6">
        <f t="shared" si="155"/>
        <v>53.25098509574579</v>
      </c>
      <c r="BE3412" s="52"/>
    </row>
    <row r="3413" spans="4:57" x14ac:dyDescent="0.55000000000000004">
      <c r="D3413" s="6">
        <v>0.2802454593125483</v>
      </c>
      <c r="E3413" s="6">
        <f t="shared" si="154"/>
        <v>120.89437593921235</v>
      </c>
      <c r="AD3413" s="6">
        <v>120.89437593921235</v>
      </c>
      <c r="AE3413" s="6">
        <f t="shared" si="155"/>
        <v>36.268312781763704</v>
      </c>
      <c r="BE3413" s="52"/>
    </row>
    <row r="3414" spans="4:57" x14ac:dyDescent="0.55000000000000004">
      <c r="D3414" s="6">
        <v>0.48588427670853673</v>
      </c>
      <c r="E3414" s="6">
        <f t="shared" si="154"/>
        <v>148.23048713636817</v>
      </c>
      <c r="AD3414" s="6">
        <v>148.23048713636817</v>
      </c>
      <c r="AE3414" s="6">
        <f t="shared" si="155"/>
        <v>44.469146140910446</v>
      </c>
      <c r="BE3414" s="52"/>
    </row>
    <row r="3415" spans="4:57" x14ac:dyDescent="0.55000000000000004">
      <c r="D3415" s="6">
        <v>2.6571613946383965E-2</v>
      </c>
      <c r="E3415" s="6">
        <f t="shared" si="154"/>
        <v>53.312237769689801</v>
      </c>
      <c r="AD3415" s="6">
        <v>53.312237769689801</v>
      </c>
      <c r="AE3415" s="6">
        <f t="shared" si="155"/>
        <v>15.99367133090694</v>
      </c>
      <c r="BE3415" s="52"/>
    </row>
    <row r="3416" spans="4:57" x14ac:dyDescent="0.55000000000000004">
      <c r="D3416" s="6">
        <v>0.44431933538451018</v>
      </c>
      <c r="E3416" s="6">
        <f t="shared" si="154"/>
        <v>142.9986508311928</v>
      </c>
      <c r="AD3416" s="6">
        <v>142.9986508311928</v>
      </c>
      <c r="AE3416" s="6">
        <f t="shared" si="155"/>
        <v>42.899595249357837</v>
      </c>
      <c r="BE3416" s="52"/>
    </row>
    <row r="3417" spans="4:57" x14ac:dyDescent="0.55000000000000004">
      <c r="D3417" s="6">
        <v>0.39839834118611783</v>
      </c>
      <c r="E3417" s="6">
        <f t="shared" si="154"/>
        <v>137.12525050114732</v>
      </c>
      <c r="AD3417" s="6">
        <v>137.12525050114732</v>
      </c>
      <c r="AE3417" s="6">
        <f t="shared" si="155"/>
        <v>41.137575150344198</v>
      </c>
      <c r="BE3417" s="52"/>
    </row>
    <row r="3418" spans="4:57" x14ac:dyDescent="0.55000000000000004">
      <c r="D3418" s="6">
        <v>0.90970768386362022</v>
      </c>
      <c r="E3418" s="6">
        <f t="shared" si="154"/>
        <v>216.94785606785985</v>
      </c>
      <c r="AD3418" s="6">
        <v>216.94785606785985</v>
      </c>
      <c r="AE3418" s="6">
        <f t="shared" si="155"/>
        <v>65.084356820357954</v>
      </c>
      <c r="BE3418" s="52"/>
    </row>
    <row r="3419" spans="4:57" x14ac:dyDescent="0.55000000000000004">
      <c r="D3419" s="6">
        <v>0.37678205922133523</v>
      </c>
      <c r="E3419" s="6">
        <f t="shared" si="154"/>
        <v>134.30283601397659</v>
      </c>
      <c r="AD3419" s="6">
        <v>134.30283601397659</v>
      </c>
      <c r="AE3419" s="6">
        <f t="shared" si="155"/>
        <v>40.290850804192978</v>
      </c>
      <c r="BE3419" s="52"/>
    </row>
    <row r="3420" spans="4:57" x14ac:dyDescent="0.55000000000000004">
      <c r="D3420" s="6">
        <v>0.41645061844708386</v>
      </c>
      <c r="E3420" s="6">
        <f t="shared" si="154"/>
        <v>139.45089485864784</v>
      </c>
      <c r="AD3420" s="6">
        <v>139.45089485864784</v>
      </c>
      <c r="AE3420" s="6">
        <f t="shared" si="155"/>
        <v>41.835268457594353</v>
      </c>
      <c r="BE3420" s="52"/>
    </row>
    <row r="3421" spans="4:57" x14ac:dyDescent="0.55000000000000004">
      <c r="D3421" s="6">
        <v>0.20117217090391115</v>
      </c>
      <c r="E3421" s="6">
        <f t="shared" si="154"/>
        <v>108.12791565462381</v>
      </c>
      <c r="AD3421" s="6">
        <v>108.12791565462381</v>
      </c>
      <c r="AE3421" s="6">
        <f t="shared" si="155"/>
        <v>32.438374696387143</v>
      </c>
      <c r="BE3421" s="52"/>
    </row>
    <row r="3422" spans="4:57" x14ac:dyDescent="0.55000000000000004">
      <c r="D3422" s="6">
        <v>0.57752430597667259</v>
      </c>
      <c r="E3422" s="6">
        <f t="shared" si="154"/>
        <v>159.77820331645884</v>
      </c>
      <c r="AD3422" s="6">
        <v>159.77820331645884</v>
      </c>
      <c r="AE3422" s="6">
        <f t="shared" si="155"/>
        <v>47.933460994937654</v>
      </c>
      <c r="BE3422" s="52"/>
    </row>
    <row r="3423" spans="4:57" x14ac:dyDescent="0.55000000000000004">
      <c r="D3423" s="6">
        <v>0.13645764397313975</v>
      </c>
      <c r="E3423" s="6">
        <f t="shared" si="154"/>
        <v>95.181317216201251</v>
      </c>
      <c r="AD3423" s="6">
        <v>95.181317216201251</v>
      </c>
      <c r="AE3423" s="6">
        <f t="shared" si="155"/>
        <v>28.554395164860374</v>
      </c>
      <c r="BE3423" s="52"/>
    </row>
    <row r="3424" spans="4:57" x14ac:dyDescent="0.55000000000000004">
      <c r="D3424" s="6">
        <v>0.10221719045521205</v>
      </c>
      <c r="E3424" s="6">
        <f t="shared" si="154"/>
        <v>86.54906308222786</v>
      </c>
      <c r="AD3424" s="6">
        <v>86.54906308222786</v>
      </c>
      <c r="AE3424" s="6">
        <f t="shared" si="155"/>
        <v>25.964718924668357</v>
      </c>
      <c r="BE3424" s="52"/>
    </row>
    <row r="3425" spans="4:57" x14ac:dyDescent="0.55000000000000004">
      <c r="D3425" s="6">
        <v>0.32760839625950389</v>
      </c>
      <c r="E3425" s="6">
        <f t="shared" si="154"/>
        <v>127.67366238074283</v>
      </c>
      <c r="AD3425" s="6">
        <v>127.67366238074283</v>
      </c>
      <c r="AE3425" s="6">
        <f t="shared" si="155"/>
        <v>38.302098714222844</v>
      </c>
      <c r="BE3425" s="52"/>
    </row>
    <row r="3426" spans="4:57" x14ac:dyDescent="0.55000000000000004">
      <c r="D3426" s="6">
        <v>0.83445096879172109</v>
      </c>
      <c r="E3426" s="6">
        <f t="shared" si="154"/>
        <v>198.5952248467311</v>
      </c>
      <c r="AD3426" s="6">
        <v>198.5952248467311</v>
      </c>
      <c r="AE3426" s="6">
        <f t="shared" si="155"/>
        <v>59.578567454019328</v>
      </c>
      <c r="BE3426" s="52"/>
    </row>
    <row r="3427" spans="4:57" x14ac:dyDescent="0.55000000000000004">
      <c r="D3427" s="6">
        <v>0.29717679310653466</v>
      </c>
      <c r="E3427" s="6">
        <f t="shared" si="154"/>
        <v>123.37311125853527</v>
      </c>
      <c r="AD3427" s="6">
        <v>123.37311125853527</v>
      </c>
      <c r="AE3427" s="6">
        <f t="shared" si="155"/>
        <v>37.011933377560581</v>
      </c>
      <c r="BE3427" s="52"/>
    </row>
    <row r="3428" spans="4:57" x14ac:dyDescent="0.55000000000000004">
      <c r="D3428" s="6">
        <v>0.20788245167288366</v>
      </c>
      <c r="E3428" s="6">
        <f t="shared" si="154"/>
        <v>109.31046845773311</v>
      </c>
      <c r="AD3428" s="6">
        <v>109.31046845773311</v>
      </c>
      <c r="AE3428" s="6">
        <f t="shared" si="155"/>
        <v>32.793140537319928</v>
      </c>
      <c r="BE3428" s="52"/>
    </row>
    <row r="3429" spans="4:57" x14ac:dyDescent="0.55000000000000004">
      <c r="D3429" s="6">
        <v>0.50424918084968451</v>
      </c>
      <c r="E3429" s="6">
        <f t="shared" si="154"/>
        <v>150.53256591290597</v>
      </c>
      <c r="AD3429" s="6">
        <v>150.53256591290597</v>
      </c>
      <c r="AE3429" s="6">
        <f t="shared" si="155"/>
        <v>45.159769773871787</v>
      </c>
      <c r="BE3429" s="52"/>
    </row>
    <row r="3430" spans="4:57" x14ac:dyDescent="0.55000000000000004">
      <c r="D3430" s="6">
        <v>0.94081718290188832</v>
      </c>
      <c r="E3430" s="6">
        <f t="shared" si="154"/>
        <v>228.08352448667861</v>
      </c>
      <c r="AD3430" s="6">
        <v>228.08352448667861</v>
      </c>
      <c r="AE3430" s="6">
        <f t="shared" si="155"/>
        <v>68.425057346003584</v>
      </c>
      <c r="BE3430" s="52"/>
    </row>
    <row r="3431" spans="4:57" x14ac:dyDescent="0.55000000000000004">
      <c r="D3431" s="6">
        <v>0.25419923732410399</v>
      </c>
      <c r="E3431" s="6">
        <f t="shared" si="154"/>
        <v>116.93332596331841</v>
      </c>
      <c r="AD3431" s="6">
        <v>116.93332596331841</v>
      </c>
      <c r="AE3431" s="6">
        <f t="shared" si="155"/>
        <v>35.07999778899552</v>
      </c>
      <c r="BE3431" s="52"/>
    </row>
    <row r="3432" spans="4:57" x14ac:dyDescent="0.55000000000000004">
      <c r="D3432" s="6">
        <v>9.8430422280278318E-2</v>
      </c>
      <c r="E3432" s="6">
        <f t="shared" si="154"/>
        <v>85.472655810282319</v>
      </c>
      <c r="AD3432" s="6">
        <v>85.472655810282319</v>
      </c>
      <c r="AE3432" s="6">
        <f t="shared" si="155"/>
        <v>25.641796743084694</v>
      </c>
      <c r="BE3432" s="52"/>
    </row>
    <row r="3433" spans="4:57" x14ac:dyDescent="0.55000000000000004">
      <c r="D3433" s="6">
        <v>0.19521227065848401</v>
      </c>
      <c r="E3433" s="6">
        <f t="shared" si="154"/>
        <v>107.05761448422436</v>
      </c>
      <c r="AD3433" s="6">
        <v>107.05761448422436</v>
      </c>
      <c r="AE3433" s="6">
        <f t="shared" si="155"/>
        <v>32.117284345267308</v>
      </c>
      <c r="BE3433" s="52"/>
    </row>
    <row r="3434" spans="4:57" x14ac:dyDescent="0.55000000000000004">
      <c r="D3434" s="6">
        <v>9.9488911160007576E-2</v>
      </c>
      <c r="E3434" s="6">
        <f t="shared" si="154"/>
        <v>85.776538376714868</v>
      </c>
      <c r="AD3434" s="6">
        <v>85.776538376714868</v>
      </c>
      <c r="AE3434" s="6">
        <f t="shared" si="155"/>
        <v>25.732961513014459</v>
      </c>
      <c r="BE3434" s="52"/>
    </row>
    <row r="3435" spans="4:57" x14ac:dyDescent="0.55000000000000004">
      <c r="D3435" s="6">
        <v>0.72015790053027706</v>
      </c>
      <c r="E3435" s="6">
        <f t="shared" si="154"/>
        <v>179.16553216282207</v>
      </c>
      <c r="AD3435" s="6">
        <v>179.16553216282207</v>
      </c>
      <c r="AE3435" s="6">
        <f t="shared" si="155"/>
        <v>53.749659648846624</v>
      </c>
      <c r="BE3435" s="52"/>
    </row>
    <row r="3436" spans="4:57" x14ac:dyDescent="0.55000000000000004">
      <c r="D3436" s="6">
        <v>0.52432245795051535</v>
      </c>
      <c r="E3436" s="6">
        <f t="shared" si="154"/>
        <v>153.05025897483532</v>
      </c>
      <c r="AD3436" s="6">
        <v>153.05025897483532</v>
      </c>
      <c r="AE3436" s="6">
        <f t="shared" si="155"/>
        <v>45.915077692450595</v>
      </c>
      <c r="BE3436" s="52"/>
    </row>
    <row r="3437" spans="4:57" x14ac:dyDescent="0.55000000000000004">
      <c r="D3437" s="6">
        <v>0.38779043145622705</v>
      </c>
      <c r="E3437" s="6">
        <f t="shared" si="154"/>
        <v>135.74587016659211</v>
      </c>
      <c r="AD3437" s="6">
        <v>135.74587016659211</v>
      </c>
      <c r="AE3437" s="6">
        <f t="shared" si="155"/>
        <v>40.723761049977632</v>
      </c>
      <c r="BE3437" s="52"/>
    </row>
    <row r="3438" spans="4:57" x14ac:dyDescent="0.55000000000000004">
      <c r="D3438" s="6">
        <v>0.93161051120398375</v>
      </c>
      <c r="E3438" s="6">
        <f t="shared" si="154"/>
        <v>224.39467586401929</v>
      </c>
      <c r="AD3438" s="6">
        <v>224.39467586401929</v>
      </c>
      <c r="AE3438" s="6">
        <f t="shared" si="155"/>
        <v>67.318402759205782</v>
      </c>
      <c r="BE3438" s="52"/>
    </row>
    <row r="3439" spans="4:57" x14ac:dyDescent="0.55000000000000004">
      <c r="D3439" s="6">
        <v>0.3424610716701727</v>
      </c>
      <c r="E3439" s="6">
        <f t="shared" si="154"/>
        <v>129.71221716357482</v>
      </c>
      <c r="AD3439" s="6">
        <v>129.71221716357482</v>
      </c>
      <c r="AE3439" s="6">
        <f t="shared" si="155"/>
        <v>38.913665149072443</v>
      </c>
      <c r="BE3439" s="52"/>
    </row>
    <row r="3440" spans="4:57" x14ac:dyDescent="0.55000000000000004">
      <c r="D3440" s="6">
        <v>3.0952438160534834E-2</v>
      </c>
      <c r="E3440" s="6">
        <f t="shared" si="154"/>
        <v>56.651177394392477</v>
      </c>
      <c r="AD3440" s="6">
        <v>56.651177394392477</v>
      </c>
      <c r="AE3440" s="6">
        <f t="shared" si="155"/>
        <v>16.995353218317742</v>
      </c>
      <c r="BE3440" s="52"/>
    </row>
    <row r="3441" spans="4:57" x14ac:dyDescent="0.55000000000000004">
      <c r="D3441" s="6">
        <v>8.4968790741490552E-2</v>
      </c>
      <c r="E3441" s="6">
        <f t="shared" si="154"/>
        <v>81.379780054249508</v>
      </c>
      <c r="AD3441" s="6">
        <v>81.379780054249508</v>
      </c>
      <c r="AE3441" s="6">
        <f t="shared" si="155"/>
        <v>24.413934016274851</v>
      </c>
      <c r="BE3441" s="52"/>
    </row>
    <row r="3442" spans="4:57" x14ac:dyDescent="0.55000000000000004">
      <c r="D3442" s="6">
        <v>2.8903125601377422E-2</v>
      </c>
      <c r="E3442" s="6">
        <f t="shared" si="154"/>
        <v>55.141782817430339</v>
      </c>
      <c r="AD3442" s="6">
        <v>55.141782817430339</v>
      </c>
      <c r="AE3442" s="6">
        <f t="shared" si="155"/>
        <v>16.542534845229103</v>
      </c>
      <c r="BE3442" s="52"/>
    </row>
    <row r="3443" spans="4:57" x14ac:dyDescent="0.55000000000000004">
      <c r="D3443" s="6">
        <v>0.68955694020509672</v>
      </c>
      <c r="E3443" s="6">
        <f t="shared" si="154"/>
        <v>174.72974381997088</v>
      </c>
      <c r="AD3443" s="6">
        <v>174.72974381997088</v>
      </c>
      <c r="AE3443" s="6">
        <f t="shared" si="155"/>
        <v>52.418923145991265</v>
      </c>
      <c r="BE3443" s="52"/>
    </row>
    <row r="3444" spans="4:57" x14ac:dyDescent="0.55000000000000004">
      <c r="D3444" s="6">
        <v>0.98434066543392318</v>
      </c>
      <c r="E3444" s="6">
        <f t="shared" si="154"/>
        <v>257.65000598368619</v>
      </c>
      <c r="AD3444" s="6">
        <v>257.65000598368619</v>
      </c>
      <c r="AE3444" s="6">
        <f t="shared" si="155"/>
        <v>77.295001795105847</v>
      </c>
      <c r="BE3444" s="52"/>
    </row>
    <row r="3445" spans="4:57" x14ac:dyDescent="0.55000000000000004">
      <c r="D3445" s="6">
        <v>0.25252425536572498</v>
      </c>
      <c r="E3445" s="6">
        <f t="shared" si="154"/>
        <v>116.67163097519322</v>
      </c>
      <c r="AD3445" s="6">
        <v>116.67163097519322</v>
      </c>
      <c r="AE3445" s="6">
        <f t="shared" si="155"/>
        <v>35.001489292557963</v>
      </c>
      <c r="BE3445" s="52"/>
    </row>
    <row r="3446" spans="4:57" x14ac:dyDescent="0.55000000000000004">
      <c r="D3446" s="6">
        <v>8.3736827055793217E-2</v>
      </c>
      <c r="E3446" s="6">
        <f t="shared" si="154"/>
        <v>80.981646541217572</v>
      </c>
      <c r="AD3446" s="6">
        <v>80.981646541217572</v>
      </c>
      <c r="AE3446" s="6">
        <f t="shared" si="155"/>
        <v>24.294493962365269</v>
      </c>
      <c r="BE3446" s="52"/>
    </row>
    <row r="3447" spans="4:57" x14ac:dyDescent="0.55000000000000004">
      <c r="D3447" s="6">
        <v>0.64593843533826334</v>
      </c>
      <c r="E3447" s="6">
        <f t="shared" si="154"/>
        <v>168.71889858791803</v>
      </c>
      <c r="AD3447" s="6">
        <v>168.71889858791803</v>
      </c>
      <c r="AE3447" s="6">
        <f t="shared" si="155"/>
        <v>50.61566957637541</v>
      </c>
      <c r="BE3447" s="52"/>
    </row>
    <row r="3448" spans="4:57" x14ac:dyDescent="0.55000000000000004">
      <c r="D3448" s="6">
        <v>0.2509941988005473</v>
      </c>
      <c r="E3448" s="6">
        <f t="shared" si="154"/>
        <v>116.43177839974042</v>
      </c>
      <c r="AD3448" s="6">
        <v>116.43177839974042</v>
      </c>
      <c r="AE3448" s="6">
        <f t="shared" si="155"/>
        <v>34.929533519922124</v>
      </c>
      <c r="BE3448" s="52"/>
    </row>
    <row r="3449" spans="4:57" x14ac:dyDescent="0.55000000000000004">
      <c r="D3449" s="6">
        <v>0.58672340703138659</v>
      </c>
      <c r="E3449" s="6">
        <f t="shared" si="154"/>
        <v>160.95621731859882</v>
      </c>
      <c r="AD3449" s="6">
        <v>160.95621731859882</v>
      </c>
      <c r="AE3449" s="6">
        <f t="shared" si="155"/>
        <v>48.286865195579644</v>
      </c>
      <c r="BE3449" s="52"/>
    </row>
    <row r="3450" spans="4:57" x14ac:dyDescent="0.55000000000000004">
      <c r="D3450" s="6">
        <v>0.52027414538629435</v>
      </c>
      <c r="E3450" s="6">
        <f t="shared" si="154"/>
        <v>152.54208203859881</v>
      </c>
      <c r="AD3450" s="6">
        <v>152.54208203859881</v>
      </c>
      <c r="AE3450" s="6">
        <f t="shared" si="155"/>
        <v>45.762624611579639</v>
      </c>
      <c r="BE3450" s="52"/>
    </row>
    <row r="3451" spans="4:57" x14ac:dyDescent="0.55000000000000004">
      <c r="D3451" s="6">
        <v>0.17323381236495794</v>
      </c>
      <c r="E3451" s="6">
        <f t="shared" si="154"/>
        <v>102.92684834281576</v>
      </c>
      <c r="AD3451" s="6">
        <v>102.92684834281576</v>
      </c>
      <c r="AE3451" s="6">
        <f t="shared" si="155"/>
        <v>30.878054502844726</v>
      </c>
      <c r="BE3451" s="52"/>
    </row>
    <row r="3452" spans="4:57" x14ac:dyDescent="0.55000000000000004">
      <c r="D3452" s="6">
        <v>0.59303006904572086</v>
      </c>
      <c r="E3452" s="6">
        <f t="shared" si="154"/>
        <v>161.76732144234509</v>
      </c>
      <c r="AD3452" s="6">
        <v>161.76732144234509</v>
      </c>
      <c r="AE3452" s="6">
        <f t="shared" si="155"/>
        <v>48.530196432703526</v>
      </c>
      <c r="BE3452" s="52"/>
    </row>
    <row r="3453" spans="4:57" x14ac:dyDescent="0.55000000000000004">
      <c r="D3453" s="6">
        <v>0.54578957993305044</v>
      </c>
      <c r="E3453" s="6">
        <f t="shared" si="154"/>
        <v>155.7515317409881</v>
      </c>
      <c r="AD3453" s="6">
        <v>155.7515317409881</v>
      </c>
      <c r="AE3453" s="6">
        <f t="shared" si="155"/>
        <v>46.725459522296426</v>
      </c>
      <c r="BE3453" s="52"/>
    </row>
    <row r="3454" spans="4:57" x14ac:dyDescent="0.55000000000000004">
      <c r="D3454" s="6">
        <v>0.95131468410054187</v>
      </c>
      <c r="E3454" s="6">
        <f t="shared" si="154"/>
        <v>232.88683277095402</v>
      </c>
      <c r="AD3454" s="6">
        <v>232.88683277095402</v>
      </c>
      <c r="AE3454" s="6">
        <f t="shared" si="155"/>
        <v>69.866049831286205</v>
      </c>
      <c r="BE3454" s="52"/>
    </row>
    <row r="3455" spans="4:57" x14ac:dyDescent="0.55000000000000004">
      <c r="D3455" s="6">
        <v>0.54948416205980932</v>
      </c>
      <c r="E3455" s="6">
        <f t="shared" si="154"/>
        <v>156.21790949863939</v>
      </c>
      <c r="AD3455" s="6">
        <v>156.21790949863939</v>
      </c>
      <c r="AE3455" s="6">
        <f t="shared" si="155"/>
        <v>46.865372849591814</v>
      </c>
      <c r="BE3455" s="52"/>
    </row>
    <row r="3456" spans="4:57" x14ac:dyDescent="0.55000000000000004">
      <c r="D3456" s="6">
        <v>0.58753426283140997</v>
      </c>
      <c r="E3456" s="6">
        <f t="shared" si="154"/>
        <v>161.06033617494981</v>
      </c>
      <c r="AD3456" s="6">
        <v>161.06033617494981</v>
      </c>
      <c r="AE3456" s="6">
        <f t="shared" si="155"/>
        <v>48.318100852484939</v>
      </c>
      <c r="BE3456" s="52"/>
    </row>
    <row r="3457" spans="4:57" x14ac:dyDescent="0.55000000000000004">
      <c r="D3457" s="6">
        <v>0.75257291373595903</v>
      </c>
      <c r="E3457" s="6">
        <f t="shared" si="154"/>
        <v>184.13043204280606</v>
      </c>
      <c r="AD3457" s="6">
        <v>184.13043204280606</v>
      </c>
      <c r="AE3457" s="6">
        <f t="shared" si="155"/>
        <v>55.239129612841815</v>
      </c>
      <c r="BE3457" s="52"/>
    </row>
    <row r="3458" spans="4:57" x14ac:dyDescent="0.55000000000000004">
      <c r="D3458" s="6">
        <v>1.4099914277518666E-2</v>
      </c>
      <c r="E3458" s="6">
        <f t="shared" si="154"/>
        <v>40.275239936301332</v>
      </c>
      <c r="AD3458" s="6">
        <v>40.275239936301332</v>
      </c>
      <c r="AE3458" s="6">
        <f t="shared" si="155"/>
        <v>12.0825719808904</v>
      </c>
      <c r="BE3458" s="52"/>
    </row>
    <row r="3459" spans="4:57" x14ac:dyDescent="0.55000000000000004">
      <c r="D3459" s="6">
        <v>0.22949890287289976</v>
      </c>
      <c r="E3459" s="6">
        <f t="shared" ref="E3459:E3522" si="156">_xlfn.NORM.INV(D3459,$B$1,$B$2)</f>
        <v>112.97509434991724</v>
      </c>
      <c r="AD3459" s="6">
        <v>112.97509434991724</v>
      </c>
      <c r="AE3459" s="6">
        <f t="shared" ref="AE3459:AE3522" si="157">AD3459*0.3</f>
        <v>33.892528304975173</v>
      </c>
      <c r="BE3459" s="52"/>
    </row>
    <row r="3460" spans="4:57" x14ac:dyDescent="0.55000000000000004">
      <c r="D3460" s="6">
        <v>0.5694119472938074</v>
      </c>
      <c r="E3460" s="6">
        <f t="shared" si="156"/>
        <v>158.74386130693279</v>
      </c>
      <c r="AD3460" s="6">
        <v>158.74386130693279</v>
      </c>
      <c r="AE3460" s="6">
        <f t="shared" si="157"/>
        <v>47.623158392079837</v>
      </c>
      <c r="BE3460" s="52"/>
    </row>
    <row r="3461" spans="4:57" x14ac:dyDescent="0.55000000000000004">
      <c r="D3461" s="6">
        <v>0.80568873692988496</v>
      </c>
      <c r="E3461" s="6">
        <f t="shared" si="156"/>
        <v>193.10590554320711</v>
      </c>
      <c r="AD3461" s="6">
        <v>193.10590554320711</v>
      </c>
      <c r="AE3461" s="6">
        <f t="shared" si="157"/>
        <v>57.931771662962134</v>
      </c>
      <c r="BE3461" s="52"/>
    </row>
    <row r="3462" spans="4:57" x14ac:dyDescent="0.55000000000000004">
      <c r="D3462" s="6">
        <v>0.93253313583690345</v>
      </c>
      <c r="E3462" s="6">
        <f t="shared" si="156"/>
        <v>224.74630527797046</v>
      </c>
      <c r="AD3462" s="6">
        <v>224.74630527797046</v>
      </c>
      <c r="AE3462" s="6">
        <f t="shared" si="157"/>
        <v>67.423891583391139</v>
      </c>
      <c r="BE3462" s="52"/>
    </row>
    <row r="3463" spans="4:57" x14ac:dyDescent="0.55000000000000004">
      <c r="D3463" s="6">
        <v>0.45422945920427882</v>
      </c>
      <c r="E3463" s="6">
        <f t="shared" si="156"/>
        <v>144.25087029388146</v>
      </c>
      <c r="AD3463" s="6">
        <v>144.25087029388146</v>
      </c>
      <c r="AE3463" s="6">
        <f t="shared" si="157"/>
        <v>43.275261088164434</v>
      </c>
      <c r="BE3463" s="52"/>
    </row>
    <row r="3464" spans="4:57" x14ac:dyDescent="0.55000000000000004">
      <c r="D3464" s="6">
        <v>0.40490582384992091</v>
      </c>
      <c r="E3464" s="6">
        <f t="shared" si="156"/>
        <v>137.96654873916492</v>
      </c>
      <c r="AD3464" s="6">
        <v>137.96654873916492</v>
      </c>
      <c r="AE3464" s="6">
        <f t="shared" si="157"/>
        <v>41.389964621749478</v>
      </c>
      <c r="BE3464" s="52"/>
    </row>
    <row r="3465" spans="4:57" x14ac:dyDescent="0.55000000000000004">
      <c r="D3465" s="6">
        <v>0.17570737579957896</v>
      </c>
      <c r="E3465" s="6">
        <f t="shared" si="156"/>
        <v>103.40756781784584</v>
      </c>
      <c r="AD3465" s="6">
        <v>103.40756781784584</v>
      </c>
      <c r="AE3465" s="6">
        <f t="shared" si="157"/>
        <v>31.022270345353753</v>
      </c>
      <c r="BE3465" s="52"/>
    </row>
    <row r="3466" spans="4:57" x14ac:dyDescent="0.55000000000000004">
      <c r="D3466" s="6">
        <v>0.90080445220193173</v>
      </c>
      <c r="E3466" s="6">
        <f t="shared" si="156"/>
        <v>214.30744575513012</v>
      </c>
      <c r="AD3466" s="6">
        <v>214.30744575513012</v>
      </c>
      <c r="AE3466" s="6">
        <f t="shared" si="157"/>
        <v>64.292233726539038</v>
      </c>
      <c r="BE3466" s="52"/>
    </row>
    <row r="3467" spans="4:57" x14ac:dyDescent="0.55000000000000004">
      <c r="D3467" s="6">
        <v>0.25172239702442545</v>
      </c>
      <c r="E3467" s="6">
        <f t="shared" si="156"/>
        <v>116.54602718567946</v>
      </c>
      <c r="AD3467" s="6">
        <v>116.54602718567946</v>
      </c>
      <c r="AE3467" s="6">
        <f t="shared" si="157"/>
        <v>34.963808155703838</v>
      </c>
      <c r="BE3467" s="52"/>
    </row>
    <row r="3468" spans="4:57" x14ac:dyDescent="0.55000000000000004">
      <c r="D3468" s="6">
        <v>0.5391278305249233</v>
      </c>
      <c r="E3468" s="6">
        <f t="shared" si="156"/>
        <v>154.91183512927515</v>
      </c>
      <c r="AD3468" s="6">
        <v>154.91183512927515</v>
      </c>
      <c r="AE3468" s="6">
        <f t="shared" si="157"/>
        <v>46.47355053878254</v>
      </c>
      <c r="BE3468" s="52"/>
    </row>
    <row r="3469" spans="4:57" x14ac:dyDescent="0.55000000000000004">
      <c r="D3469" s="6">
        <v>0.68562616301127721</v>
      </c>
      <c r="E3469" s="6">
        <f t="shared" si="156"/>
        <v>174.17451299389461</v>
      </c>
      <c r="AD3469" s="6">
        <v>174.17451299389461</v>
      </c>
      <c r="AE3469" s="6">
        <f t="shared" si="157"/>
        <v>52.25235389816838</v>
      </c>
      <c r="BE3469" s="52"/>
    </row>
    <row r="3470" spans="4:57" x14ac:dyDescent="0.55000000000000004">
      <c r="D3470" s="6">
        <v>0.35225330142610756</v>
      </c>
      <c r="E3470" s="6">
        <f t="shared" si="156"/>
        <v>131.03779477941447</v>
      </c>
      <c r="AD3470" s="6">
        <v>131.03779477941447</v>
      </c>
      <c r="AE3470" s="6">
        <f t="shared" si="157"/>
        <v>39.311338433824339</v>
      </c>
      <c r="BE3470" s="52"/>
    </row>
    <row r="3471" spans="4:57" x14ac:dyDescent="0.55000000000000004">
      <c r="D3471" s="6">
        <v>5.076297637121141E-3</v>
      </c>
      <c r="E3471" s="6">
        <f t="shared" si="156"/>
        <v>21.470586968297027</v>
      </c>
      <c r="AD3471" s="6">
        <v>21.470586968297027</v>
      </c>
      <c r="AE3471" s="6">
        <f t="shared" si="157"/>
        <v>6.4411760904891082</v>
      </c>
      <c r="BE3471" s="52"/>
    </row>
    <row r="3472" spans="4:57" x14ac:dyDescent="0.55000000000000004">
      <c r="D3472" s="6">
        <v>5.9840237107018579E-2</v>
      </c>
      <c r="E3472" s="6">
        <f t="shared" si="156"/>
        <v>72.194192264467262</v>
      </c>
      <c r="AD3472" s="6">
        <v>72.194192264467262</v>
      </c>
      <c r="AE3472" s="6">
        <f t="shared" si="157"/>
        <v>21.658257679340178</v>
      </c>
      <c r="BE3472" s="52"/>
    </row>
    <row r="3473" spans="4:57" x14ac:dyDescent="0.55000000000000004">
      <c r="D3473" s="6">
        <v>0.51544170995779404</v>
      </c>
      <c r="E3473" s="6">
        <f t="shared" si="156"/>
        <v>151.93581484620034</v>
      </c>
      <c r="AD3473" s="6">
        <v>151.93581484620034</v>
      </c>
      <c r="AE3473" s="6">
        <f t="shared" si="157"/>
        <v>45.580744453860099</v>
      </c>
      <c r="BE3473" s="52"/>
    </row>
    <row r="3474" spans="4:57" x14ac:dyDescent="0.55000000000000004">
      <c r="D3474" s="6">
        <v>0.16217676100090095</v>
      </c>
      <c r="E3474" s="6">
        <f t="shared" si="156"/>
        <v>100.72245293370264</v>
      </c>
      <c r="AD3474" s="6">
        <v>100.72245293370264</v>
      </c>
      <c r="AE3474" s="6">
        <f t="shared" si="157"/>
        <v>30.216735880110789</v>
      </c>
      <c r="BE3474" s="52"/>
    </row>
    <row r="3475" spans="4:57" x14ac:dyDescent="0.55000000000000004">
      <c r="D3475" s="6">
        <v>0.86677132320706995</v>
      </c>
      <c r="E3475" s="6">
        <f t="shared" si="156"/>
        <v>205.56289519131849</v>
      </c>
      <c r="AD3475" s="6">
        <v>205.56289519131849</v>
      </c>
      <c r="AE3475" s="6">
        <f t="shared" si="157"/>
        <v>61.668868557395541</v>
      </c>
      <c r="BE3475" s="52"/>
    </row>
    <row r="3476" spans="4:57" x14ac:dyDescent="0.55000000000000004">
      <c r="D3476" s="6">
        <v>0.70560413795517873</v>
      </c>
      <c r="E3476" s="6">
        <f t="shared" si="156"/>
        <v>177.02939033725113</v>
      </c>
      <c r="AD3476" s="6">
        <v>177.02939033725113</v>
      </c>
      <c r="AE3476" s="6">
        <f t="shared" si="157"/>
        <v>53.10881710117534</v>
      </c>
      <c r="BE3476" s="52"/>
    </row>
    <row r="3477" spans="4:57" x14ac:dyDescent="0.55000000000000004">
      <c r="D3477" s="6">
        <v>0.96681164916702922</v>
      </c>
      <c r="E3477" s="6">
        <f t="shared" si="156"/>
        <v>241.79356215288681</v>
      </c>
      <c r="AD3477" s="6">
        <v>241.79356215288681</v>
      </c>
      <c r="AE3477" s="6">
        <f t="shared" si="157"/>
        <v>72.538068645866034</v>
      </c>
      <c r="BE3477" s="52"/>
    </row>
    <row r="3478" spans="4:57" x14ac:dyDescent="0.55000000000000004">
      <c r="D3478" s="6">
        <v>0.5860078592756236</v>
      </c>
      <c r="E3478" s="6">
        <f t="shared" si="156"/>
        <v>160.86437605881127</v>
      </c>
      <c r="AD3478" s="6">
        <v>160.86437605881127</v>
      </c>
      <c r="AE3478" s="6">
        <f t="shared" si="157"/>
        <v>48.259312817643384</v>
      </c>
      <c r="BE3478" s="52"/>
    </row>
    <row r="3479" spans="4:57" x14ac:dyDescent="0.55000000000000004">
      <c r="D3479" s="6">
        <v>0.22893032787695711</v>
      </c>
      <c r="E3479" s="6">
        <f t="shared" si="156"/>
        <v>112.88129074091756</v>
      </c>
      <c r="AD3479" s="6">
        <v>112.88129074091756</v>
      </c>
      <c r="AE3479" s="6">
        <f t="shared" si="157"/>
        <v>33.864387222275269</v>
      </c>
      <c r="BE3479" s="52"/>
    </row>
    <row r="3480" spans="4:57" x14ac:dyDescent="0.55000000000000004">
      <c r="D3480" s="6">
        <v>0.27516631245417589</v>
      </c>
      <c r="E3480" s="6">
        <f t="shared" si="156"/>
        <v>120.13691154268435</v>
      </c>
      <c r="AD3480" s="6">
        <v>120.13691154268435</v>
      </c>
      <c r="AE3480" s="6">
        <f t="shared" si="157"/>
        <v>36.041073462805301</v>
      </c>
      <c r="BE3480" s="52"/>
    </row>
    <row r="3481" spans="4:57" x14ac:dyDescent="0.55000000000000004">
      <c r="D3481" s="6">
        <v>0.75115839197043954</v>
      </c>
      <c r="E3481" s="6">
        <f t="shared" si="156"/>
        <v>183.90697751471225</v>
      </c>
      <c r="AD3481" s="6">
        <v>183.90697751471225</v>
      </c>
      <c r="AE3481" s="6">
        <f t="shared" si="157"/>
        <v>55.172093254413674</v>
      </c>
      <c r="BE3481" s="52"/>
    </row>
    <row r="3482" spans="4:57" x14ac:dyDescent="0.55000000000000004">
      <c r="D3482" s="6">
        <v>0.23071548973775491</v>
      </c>
      <c r="E3482" s="6">
        <f t="shared" si="156"/>
        <v>113.17537083122603</v>
      </c>
      <c r="AD3482" s="6">
        <v>113.17537083122603</v>
      </c>
      <c r="AE3482" s="6">
        <f t="shared" si="157"/>
        <v>33.952611249367806</v>
      </c>
      <c r="BE3482" s="52"/>
    </row>
    <row r="3483" spans="4:57" x14ac:dyDescent="0.55000000000000004">
      <c r="D3483" s="6">
        <v>0.64587073672225626</v>
      </c>
      <c r="E3483" s="6">
        <f t="shared" si="156"/>
        <v>168.7097981970542</v>
      </c>
      <c r="AD3483" s="6">
        <v>168.7097981970542</v>
      </c>
      <c r="AE3483" s="6">
        <f t="shared" si="157"/>
        <v>50.612939459116255</v>
      </c>
      <c r="BE3483" s="52"/>
    </row>
    <row r="3484" spans="4:57" x14ac:dyDescent="0.55000000000000004">
      <c r="D3484" s="6">
        <v>0.10600978521827875</v>
      </c>
      <c r="E3484" s="6">
        <f t="shared" si="156"/>
        <v>87.598431647794911</v>
      </c>
      <c r="AD3484" s="6">
        <v>87.598431647794911</v>
      </c>
      <c r="AE3484" s="6">
        <f t="shared" si="157"/>
        <v>26.279529494338473</v>
      </c>
      <c r="BE3484" s="52"/>
    </row>
    <row r="3485" spans="4:57" x14ac:dyDescent="0.55000000000000004">
      <c r="D3485" s="6">
        <v>0.61264916231513167</v>
      </c>
      <c r="E3485" s="6">
        <f t="shared" si="156"/>
        <v>164.31151909345007</v>
      </c>
      <c r="AD3485" s="6">
        <v>164.31151909345007</v>
      </c>
      <c r="AE3485" s="6">
        <f t="shared" si="157"/>
        <v>49.293455728035021</v>
      </c>
      <c r="BE3485" s="52"/>
    </row>
    <row r="3486" spans="4:57" x14ac:dyDescent="0.55000000000000004">
      <c r="D3486" s="6">
        <v>0.92816946275110024</v>
      </c>
      <c r="E3486" s="6">
        <f t="shared" si="156"/>
        <v>223.11462470592656</v>
      </c>
      <c r="AD3486" s="6">
        <v>223.11462470592656</v>
      </c>
      <c r="AE3486" s="6">
        <f t="shared" si="157"/>
        <v>66.934387411777962</v>
      </c>
      <c r="BE3486" s="52"/>
    </row>
    <row r="3487" spans="4:57" x14ac:dyDescent="0.55000000000000004">
      <c r="D3487" s="6">
        <v>0.60993802564023547</v>
      </c>
      <c r="E3487" s="6">
        <f t="shared" si="156"/>
        <v>163.95787558254287</v>
      </c>
      <c r="AD3487" s="6">
        <v>163.95787558254287</v>
      </c>
      <c r="AE3487" s="6">
        <f t="shared" si="157"/>
        <v>49.187362674762859</v>
      </c>
      <c r="BE3487" s="52"/>
    </row>
    <row r="3488" spans="4:57" x14ac:dyDescent="0.55000000000000004">
      <c r="D3488" s="6">
        <v>0.49060021327916692</v>
      </c>
      <c r="E3488" s="6">
        <f t="shared" si="156"/>
        <v>148.8218024162876</v>
      </c>
      <c r="AD3488" s="6">
        <v>148.8218024162876</v>
      </c>
      <c r="AE3488" s="6">
        <f t="shared" si="157"/>
        <v>44.646540724886279</v>
      </c>
      <c r="BE3488" s="52"/>
    </row>
    <row r="3489" spans="4:57" x14ac:dyDescent="0.55000000000000004">
      <c r="D3489" s="6">
        <v>0.26240495533436958</v>
      </c>
      <c r="E3489" s="6">
        <f t="shared" si="156"/>
        <v>118.20256894927348</v>
      </c>
      <c r="AD3489" s="6">
        <v>118.20256894927348</v>
      </c>
      <c r="AE3489" s="6">
        <f t="shared" si="157"/>
        <v>35.460770684782041</v>
      </c>
      <c r="BE3489" s="52"/>
    </row>
    <row r="3490" spans="4:57" x14ac:dyDescent="0.55000000000000004">
      <c r="D3490" s="6">
        <v>0.23476022660586215</v>
      </c>
      <c r="E3490" s="6">
        <f t="shared" si="156"/>
        <v>113.83702364861409</v>
      </c>
      <c r="AD3490" s="6">
        <v>113.83702364861409</v>
      </c>
      <c r="AE3490" s="6">
        <f t="shared" si="157"/>
        <v>34.151107094584226</v>
      </c>
      <c r="BE3490" s="52"/>
    </row>
    <row r="3491" spans="4:57" x14ac:dyDescent="0.55000000000000004">
      <c r="D3491" s="6">
        <v>0.51036810681191236</v>
      </c>
      <c r="E3491" s="6">
        <f t="shared" si="156"/>
        <v>151.29959579971867</v>
      </c>
      <c r="AD3491" s="6">
        <v>151.29959579971867</v>
      </c>
      <c r="AE3491" s="6">
        <f t="shared" si="157"/>
        <v>45.389878739915602</v>
      </c>
      <c r="BE3491" s="52"/>
    </row>
    <row r="3492" spans="4:57" x14ac:dyDescent="0.55000000000000004">
      <c r="D3492" s="6">
        <v>0.62160414360190908</v>
      </c>
      <c r="E3492" s="6">
        <f t="shared" si="156"/>
        <v>165.48482840628188</v>
      </c>
      <c r="AD3492" s="6">
        <v>165.48482840628188</v>
      </c>
      <c r="AE3492" s="6">
        <f t="shared" si="157"/>
        <v>49.64544852188456</v>
      </c>
      <c r="BE3492" s="52"/>
    </row>
    <row r="3493" spans="4:57" x14ac:dyDescent="0.55000000000000004">
      <c r="D3493" s="6">
        <v>0.81322344462163343</v>
      </c>
      <c r="E3493" s="6">
        <f t="shared" si="156"/>
        <v>194.49187842463053</v>
      </c>
      <c r="AD3493" s="6">
        <v>194.49187842463053</v>
      </c>
      <c r="AE3493" s="6">
        <f t="shared" si="157"/>
        <v>58.347563527389156</v>
      </c>
      <c r="BE3493" s="52"/>
    </row>
    <row r="3494" spans="4:57" x14ac:dyDescent="0.55000000000000004">
      <c r="D3494" s="6">
        <v>4.4063998371207336E-2</v>
      </c>
      <c r="E3494" s="6">
        <f t="shared" si="156"/>
        <v>64.732185920218626</v>
      </c>
      <c r="AD3494" s="6">
        <v>64.732185920218626</v>
      </c>
      <c r="AE3494" s="6">
        <f t="shared" si="157"/>
        <v>19.419655776065586</v>
      </c>
      <c r="BE3494" s="52"/>
    </row>
    <row r="3495" spans="4:57" x14ac:dyDescent="0.55000000000000004">
      <c r="D3495" s="6">
        <v>0.90850736591947379</v>
      </c>
      <c r="E3495" s="6">
        <f t="shared" si="156"/>
        <v>216.58097282265652</v>
      </c>
      <c r="AD3495" s="6">
        <v>216.58097282265652</v>
      </c>
      <c r="AE3495" s="6">
        <f t="shared" si="157"/>
        <v>64.974291846796959</v>
      </c>
      <c r="BE3495" s="52"/>
    </row>
    <row r="3496" spans="4:57" x14ac:dyDescent="0.55000000000000004">
      <c r="D3496" s="6">
        <v>0.23672055341083253</v>
      </c>
      <c r="E3496" s="6">
        <f t="shared" si="156"/>
        <v>114.15542983600579</v>
      </c>
      <c r="AD3496" s="6">
        <v>114.15542983600579</v>
      </c>
      <c r="AE3496" s="6">
        <f t="shared" si="157"/>
        <v>34.246628950801735</v>
      </c>
      <c r="BE3496" s="52"/>
    </row>
    <row r="3497" spans="4:57" x14ac:dyDescent="0.55000000000000004">
      <c r="D3497" s="6">
        <v>0.28861071438026331</v>
      </c>
      <c r="E3497" s="6">
        <f t="shared" si="156"/>
        <v>122.12760372022333</v>
      </c>
      <c r="AD3497" s="6">
        <v>122.12760372022333</v>
      </c>
      <c r="AE3497" s="6">
        <f t="shared" si="157"/>
        <v>36.638281116066999</v>
      </c>
      <c r="BE3497" s="52"/>
    </row>
    <row r="3498" spans="4:57" x14ac:dyDescent="0.55000000000000004">
      <c r="D3498" s="6">
        <v>0.23533248780530003</v>
      </c>
      <c r="E3498" s="6">
        <f t="shared" si="156"/>
        <v>113.93012429285018</v>
      </c>
      <c r="AD3498" s="6">
        <v>113.93012429285018</v>
      </c>
      <c r="AE3498" s="6">
        <f t="shared" si="157"/>
        <v>34.179037287855053</v>
      </c>
      <c r="BE3498" s="52"/>
    </row>
    <row r="3499" spans="4:57" x14ac:dyDescent="0.55000000000000004">
      <c r="D3499" s="6">
        <v>0.41759949319215217</v>
      </c>
      <c r="E3499" s="6">
        <f t="shared" si="156"/>
        <v>139.59808012919865</v>
      </c>
      <c r="AD3499" s="6">
        <v>139.59808012919865</v>
      </c>
      <c r="AE3499" s="6">
        <f t="shared" si="157"/>
        <v>41.879424038759595</v>
      </c>
      <c r="BE3499" s="52"/>
    </row>
    <row r="3500" spans="4:57" x14ac:dyDescent="0.55000000000000004">
      <c r="D3500" s="6">
        <v>0.27828235571184667</v>
      </c>
      <c r="E3500" s="6">
        <f t="shared" si="156"/>
        <v>120.60241487900473</v>
      </c>
      <c r="AD3500" s="6">
        <v>120.60241487900473</v>
      </c>
      <c r="AE3500" s="6">
        <f t="shared" si="157"/>
        <v>36.180724463701416</v>
      </c>
      <c r="BE3500" s="52"/>
    </row>
    <row r="3501" spans="4:57" x14ac:dyDescent="0.55000000000000004">
      <c r="D3501" s="6">
        <v>0.70923636831746872</v>
      </c>
      <c r="E3501" s="6">
        <f t="shared" si="156"/>
        <v>177.55776179163692</v>
      </c>
      <c r="AD3501" s="6">
        <v>177.55776179163692</v>
      </c>
      <c r="AE3501" s="6">
        <f t="shared" si="157"/>
        <v>53.267328537491075</v>
      </c>
      <c r="BE3501" s="52"/>
    </row>
    <row r="3502" spans="4:57" x14ac:dyDescent="0.55000000000000004">
      <c r="D3502" s="6">
        <v>0.87288078370494671</v>
      </c>
      <c r="E3502" s="6">
        <f t="shared" si="156"/>
        <v>207.00574530492514</v>
      </c>
      <c r="AD3502" s="6">
        <v>207.00574530492514</v>
      </c>
      <c r="AE3502" s="6">
        <f t="shared" si="157"/>
        <v>62.101723591477537</v>
      </c>
      <c r="BE3502" s="52"/>
    </row>
    <row r="3503" spans="4:57" x14ac:dyDescent="0.55000000000000004">
      <c r="D3503" s="6">
        <v>0.89510031331275075</v>
      </c>
      <c r="E3503" s="6">
        <f t="shared" si="156"/>
        <v>212.7058649687672</v>
      </c>
      <c r="AD3503" s="6">
        <v>212.7058649687672</v>
      </c>
      <c r="AE3503" s="6">
        <f t="shared" si="157"/>
        <v>63.811759490630159</v>
      </c>
      <c r="BE3503" s="52"/>
    </row>
    <row r="3504" spans="4:57" x14ac:dyDescent="0.55000000000000004">
      <c r="D3504" s="6">
        <v>0.80960768376680936</v>
      </c>
      <c r="E3504" s="6">
        <f t="shared" si="156"/>
        <v>193.82257492412603</v>
      </c>
      <c r="AD3504" s="6">
        <v>193.82257492412603</v>
      </c>
      <c r="AE3504" s="6">
        <f t="shared" si="157"/>
        <v>58.146772477237803</v>
      </c>
      <c r="BE3504" s="52"/>
    </row>
    <row r="3505" spans="4:57" x14ac:dyDescent="0.55000000000000004">
      <c r="D3505" s="6">
        <v>0.4304826938456604</v>
      </c>
      <c r="E3505" s="6">
        <f t="shared" si="156"/>
        <v>141.24273013741734</v>
      </c>
      <c r="AD3505" s="6">
        <v>141.24273013741734</v>
      </c>
      <c r="AE3505" s="6">
        <f t="shared" si="157"/>
        <v>42.372819041225199</v>
      </c>
      <c r="BE3505" s="52"/>
    </row>
    <row r="3506" spans="4:57" x14ac:dyDescent="0.55000000000000004">
      <c r="D3506" s="6">
        <v>0.9076394408256413</v>
      </c>
      <c r="E3506" s="6">
        <f t="shared" si="156"/>
        <v>216.3179038213737</v>
      </c>
      <c r="AD3506" s="6">
        <v>216.3179038213737</v>
      </c>
      <c r="AE3506" s="6">
        <f t="shared" si="157"/>
        <v>64.895371146412103</v>
      </c>
      <c r="BE3506" s="52"/>
    </row>
    <row r="3507" spans="4:57" x14ac:dyDescent="0.55000000000000004">
      <c r="D3507" s="6">
        <v>0.74916254675589944</v>
      </c>
      <c r="E3507" s="6">
        <f t="shared" si="156"/>
        <v>183.59283671030701</v>
      </c>
      <c r="AD3507" s="6">
        <v>183.59283671030701</v>
      </c>
      <c r="AE3507" s="6">
        <f t="shared" si="157"/>
        <v>55.077851013092101</v>
      </c>
      <c r="BE3507" s="52"/>
    </row>
    <row r="3508" spans="4:57" x14ac:dyDescent="0.55000000000000004">
      <c r="D3508" s="6">
        <v>0.20962224943599594</v>
      </c>
      <c r="E3508" s="6">
        <f t="shared" si="156"/>
        <v>109.61336707807681</v>
      </c>
      <c r="AD3508" s="6">
        <v>109.61336707807681</v>
      </c>
      <c r="AE3508" s="6">
        <f t="shared" si="157"/>
        <v>32.884010123423039</v>
      </c>
      <c r="BE3508" s="52"/>
    </row>
    <row r="3509" spans="4:57" x14ac:dyDescent="0.55000000000000004">
      <c r="D3509" s="6">
        <v>0.60876890316656818</v>
      </c>
      <c r="E3509" s="6">
        <f t="shared" si="156"/>
        <v>163.80559026627432</v>
      </c>
      <c r="AD3509" s="6">
        <v>163.80559026627432</v>
      </c>
      <c r="AE3509" s="6">
        <f t="shared" si="157"/>
        <v>49.141677079882292</v>
      </c>
      <c r="BE3509" s="52"/>
    </row>
    <row r="3510" spans="4:57" x14ac:dyDescent="0.55000000000000004">
      <c r="D3510" s="6">
        <v>0.59937828865791576</v>
      </c>
      <c r="E3510" s="6">
        <f t="shared" si="156"/>
        <v>162.58691036267732</v>
      </c>
      <c r="AD3510" s="6">
        <v>162.58691036267732</v>
      </c>
      <c r="AE3510" s="6">
        <f t="shared" si="157"/>
        <v>48.776073108803196</v>
      </c>
      <c r="BE3510" s="52"/>
    </row>
    <row r="3511" spans="4:57" x14ac:dyDescent="0.55000000000000004">
      <c r="D3511" s="6">
        <v>0.99287723337952105</v>
      </c>
      <c r="E3511" s="6">
        <f t="shared" si="156"/>
        <v>272.55058378452361</v>
      </c>
      <c r="AD3511" s="6">
        <v>272.55058378452361</v>
      </c>
      <c r="AE3511" s="6">
        <f t="shared" si="157"/>
        <v>81.765175135357083</v>
      </c>
      <c r="BE3511" s="52"/>
    </row>
    <row r="3512" spans="4:57" x14ac:dyDescent="0.55000000000000004">
      <c r="D3512" s="6">
        <v>0.21861573356992003</v>
      </c>
      <c r="E3512" s="6">
        <f t="shared" si="156"/>
        <v>111.15616059404192</v>
      </c>
      <c r="AD3512" s="6">
        <v>111.15616059404192</v>
      </c>
      <c r="AE3512" s="6">
        <f t="shared" si="157"/>
        <v>33.346848178212575</v>
      </c>
      <c r="BE3512" s="52"/>
    </row>
    <row r="3513" spans="4:57" x14ac:dyDescent="0.55000000000000004">
      <c r="D3513" s="6">
        <v>8.1842699507785777E-2</v>
      </c>
      <c r="E3513" s="6">
        <f t="shared" si="156"/>
        <v>80.360846421762147</v>
      </c>
      <c r="AD3513" s="6">
        <v>80.360846421762147</v>
      </c>
      <c r="AE3513" s="6">
        <f t="shared" si="157"/>
        <v>24.108253926528644</v>
      </c>
      <c r="BE3513" s="52"/>
    </row>
    <row r="3514" spans="4:57" x14ac:dyDescent="0.55000000000000004">
      <c r="D3514" s="6">
        <v>0.65304682933837499</v>
      </c>
      <c r="E3514" s="6">
        <f t="shared" si="156"/>
        <v>169.67797133476822</v>
      </c>
      <c r="AD3514" s="6">
        <v>169.67797133476822</v>
      </c>
      <c r="AE3514" s="6">
        <f t="shared" si="157"/>
        <v>50.903391400430465</v>
      </c>
      <c r="BE3514" s="52"/>
    </row>
    <row r="3515" spans="4:57" x14ac:dyDescent="0.55000000000000004">
      <c r="D3515" s="6">
        <v>0.34629061837565567</v>
      </c>
      <c r="E3515" s="6">
        <f t="shared" si="156"/>
        <v>130.23227184549526</v>
      </c>
      <c r="AD3515" s="6">
        <v>130.23227184549526</v>
      </c>
      <c r="AE3515" s="6">
        <f t="shared" si="157"/>
        <v>39.069681553648579</v>
      </c>
      <c r="BE3515" s="52"/>
    </row>
    <row r="3516" spans="4:57" x14ac:dyDescent="0.55000000000000004">
      <c r="D3516" s="6">
        <v>0.58998838630938866</v>
      </c>
      <c r="E3516" s="6">
        <f t="shared" si="156"/>
        <v>161.37575510280595</v>
      </c>
      <c r="AD3516" s="6">
        <v>161.37575510280595</v>
      </c>
      <c r="AE3516" s="6">
        <f t="shared" si="157"/>
        <v>48.412726530841788</v>
      </c>
      <c r="BE3516" s="52"/>
    </row>
    <row r="3517" spans="4:57" x14ac:dyDescent="0.55000000000000004">
      <c r="D3517" s="6">
        <v>0.39390084565846151</v>
      </c>
      <c r="E3517" s="6">
        <f t="shared" si="156"/>
        <v>136.54168364019935</v>
      </c>
      <c r="AD3517" s="6">
        <v>136.54168364019935</v>
      </c>
      <c r="AE3517" s="6">
        <f t="shared" si="157"/>
        <v>40.962505092059807</v>
      </c>
      <c r="BE3517" s="52"/>
    </row>
    <row r="3518" spans="4:57" x14ac:dyDescent="0.55000000000000004">
      <c r="D3518" s="6">
        <v>0.9493149338672362</v>
      </c>
      <c r="E3518" s="6">
        <f t="shared" si="156"/>
        <v>231.91236115828656</v>
      </c>
      <c r="AD3518" s="6">
        <v>231.91236115828656</v>
      </c>
      <c r="AE3518" s="6">
        <f t="shared" si="157"/>
        <v>69.573708347485962</v>
      </c>
      <c r="BE3518" s="52"/>
    </row>
    <row r="3519" spans="4:57" x14ac:dyDescent="0.55000000000000004">
      <c r="D3519" s="6">
        <v>0.95447679356631809</v>
      </c>
      <c r="E3519" s="6">
        <f t="shared" si="156"/>
        <v>234.49517631774341</v>
      </c>
      <c r="AD3519" s="6">
        <v>234.49517631774341</v>
      </c>
      <c r="AE3519" s="6">
        <f t="shared" si="157"/>
        <v>70.348552895323024</v>
      </c>
      <c r="BE3519" s="52"/>
    </row>
    <row r="3520" spans="4:57" x14ac:dyDescent="0.55000000000000004">
      <c r="D3520" s="6">
        <v>0.14735362830589316</v>
      </c>
      <c r="E3520" s="6">
        <f t="shared" si="156"/>
        <v>97.607449524542915</v>
      </c>
      <c r="AD3520" s="6">
        <v>97.607449524542915</v>
      </c>
      <c r="AE3520" s="6">
        <f t="shared" si="157"/>
        <v>29.282234857362873</v>
      </c>
      <c r="BE3520" s="52"/>
    </row>
    <row r="3521" spans="4:57" x14ac:dyDescent="0.55000000000000004">
      <c r="D3521" s="6">
        <v>0.46489692307662933</v>
      </c>
      <c r="E3521" s="6">
        <f t="shared" si="156"/>
        <v>145.59478923923939</v>
      </c>
      <c r="AD3521" s="6">
        <v>145.59478923923939</v>
      </c>
      <c r="AE3521" s="6">
        <f t="shared" si="157"/>
        <v>43.678436771771814</v>
      </c>
      <c r="BE3521" s="52"/>
    </row>
    <row r="3522" spans="4:57" x14ac:dyDescent="0.55000000000000004">
      <c r="D3522" s="6">
        <v>0.41177892109184089</v>
      </c>
      <c r="E3522" s="6">
        <f t="shared" si="156"/>
        <v>138.85143491526097</v>
      </c>
      <c r="AD3522" s="6">
        <v>138.85143491526097</v>
      </c>
      <c r="AE3522" s="6">
        <f t="shared" si="157"/>
        <v>41.655430474578289</v>
      </c>
      <c r="BE3522" s="52"/>
    </row>
    <row r="3523" spans="4:57" x14ac:dyDescent="0.55000000000000004">
      <c r="D3523" s="6">
        <v>0.47333147223600314</v>
      </c>
      <c r="E3523" s="6">
        <f t="shared" ref="E3523:E3586" si="158">_xlfn.NORM.INV(D3523,$B$1,$B$2)</f>
        <v>146.65510246386231</v>
      </c>
      <c r="AD3523" s="6">
        <v>146.65510246386231</v>
      </c>
      <c r="AE3523" s="6">
        <f t="shared" ref="AE3523:AE3586" si="159">AD3523*0.3</f>
        <v>43.996530739158693</v>
      </c>
      <c r="BE3523" s="52"/>
    </row>
    <row r="3524" spans="4:57" x14ac:dyDescent="0.55000000000000004">
      <c r="D3524" s="6">
        <v>3.9517307142979852E-2</v>
      </c>
      <c r="E3524" s="6">
        <f t="shared" si="158"/>
        <v>62.184243218646941</v>
      </c>
      <c r="AD3524" s="6">
        <v>62.184243218646941</v>
      </c>
      <c r="AE3524" s="6">
        <f t="shared" si="159"/>
        <v>18.655272965594083</v>
      </c>
      <c r="BE3524" s="52"/>
    </row>
    <row r="3525" spans="4:57" x14ac:dyDescent="0.55000000000000004">
      <c r="D3525" s="6">
        <v>0.73070106253475764</v>
      </c>
      <c r="E3525" s="6">
        <f t="shared" si="158"/>
        <v>180.74673278383545</v>
      </c>
      <c r="AD3525" s="6">
        <v>180.74673278383545</v>
      </c>
      <c r="AE3525" s="6">
        <f t="shared" si="159"/>
        <v>54.224019835150635</v>
      </c>
      <c r="BE3525" s="52"/>
    </row>
    <row r="3526" spans="4:57" x14ac:dyDescent="0.55000000000000004">
      <c r="D3526" s="6">
        <v>0.23794717270144872</v>
      </c>
      <c r="E3526" s="6">
        <f t="shared" si="158"/>
        <v>114.35392590799859</v>
      </c>
      <c r="AD3526" s="6">
        <v>114.35392590799859</v>
      </c>
      <c r="AE3526" s="6">
        <f t="shared" si="159"/>
        <v>34.306177772399572</v>
      </c>
      <c r="BE3526" s="52"/>
    </row>
    <row r="3527" spans="4:57" x14ac:dyDescent="0.55000000000000004">
      <c r="D3527" s="6">
        <v>0.57508677944003439</v>
      </c>
      <c r="E3527" s="6">
        <f t="shared" si="158"/>
        <v>159.46699398270269</v>
      </c>
      <c r="AD3527" s="6">
        <v>159.46699398270269</v>
      </c>
      <c r="AE3527" s="6">
        <f t="shared" si="159"/>
        <v>47.840098194810807</v>
      </c>
      <c r="BE3527" s="52"/>
    </row>
    <row r="3528" spans="4:57" x14ac:dyDescent="0.55000000000000004">
      <c r="D3528" s="6">
        <v>0.21613090636869492</v>
      </c>
      <c r="E3528" s="6">
        <f t="shared" si="158"/>
        <v>110.73364517487829</v>
      </c>
      <c r="AD3528" s="6">
        <v>110.73364517487829</v>
      </c>
      <c r="AE3528" s="6">
        <f t="shared" si="159"/>
        <v>33.220093552463489</v>
      </c>
      <c r="BE3528" s="52"/>
    </row>
    <row r="3529" spans="4:57" x14ac:dyDescent="0.55000000000000004">
      <c r="D3529" s="6">
        <v>0.35114248062053466</v>
      </c>
      <c r="E3529" s="6">
        <f t="shared" si="158"/>
        <v>130.88810830931439</v>
      </c>
      <c r="AD3529" s="6">
        <v>130.88810830931439</v>
      </c>
      <c r="AE3529" s="6">
        <f t="shared" si="159"/>
        <v>39.266432492794316</v>
      </c>
      <c r="BE3529" s="52"/>
    </row>
    <row r="3530" spans="4:57" x14ac:dyDescent="0.55000000000000004">
      <c r="D3530" s="6">
        <v>0.47034443105595825</v>
      </c>
      <c r="E3530" s="6">
        <f t="shared" si="158"/>
        <v>146.27979597977972</v>
      </c>
      <c r="AD3530" s="6">
        <v>146.27979597977972</v>
      </c>
      <c r="AE3530" s="6">
        <f t="shared" si="159"/>
        <v>43.883938793933915</v>
      </c>
      <c r="BE3530" s="52"/>
    </row>
    <row r="3531" spans="4:57" x14ac:dyDescent="0.55000000000000004">
      <c r="D3531" s="6">
        <v>7.6126665799520876E-2</v>
      </c>
      <c r="E3531" s="6">
        <f t="shared" si="158"/>
        <v>78.419127280817577</v>
      </c>
      <c r="AD3531" s="6">
        <v>78.419127280817577</v>
      </c>
      <c r="AE3531" s="6">
        <f t="shared" si="159"/>
        <v>23.525738184245274</v>
      </c>
      <c r="BE3531" s="52"/>
    </row>
    <row r="3532" spans="4:57" x14ac:dyDescent="0.55000000000000004">
      <c r="D3532" s="6">
        <v>0.1238060370021542</v>
      </c>
      <c r="E3532" s="6">
        <f t="shared" si="158"/>
        <v>92.191554505237377</v>
      </c>
      <c r="AD3532" s="6">
        <v>92.191554505237377</v>
      </c>
      <c r="AE3532" s="6">
        <f t="shared" si="159"/>
        <v>27.657466351571212</v>
      </c>
      <c r="BE3532" s="52"/>
    </row>
    <row r="3533" spans="4:57" x14ac:dyDescent="0.55000000000000004">
      <c r="D3533" s="6">
        <v>0.1216790594668129</v>
      </c>
      <c r="E3533" s="6">
        <f t="shared" si="158"/>
        <v>91.668289144639402</v>
      </c>
      <c r="AD3533" s="6">
        <v>91.668289144639402</v>
      </c>
      <c r="AE3533" s="6">
        <f t="shared" si="159"/>
        <v>27.500486743391821</v>
      </c>
      <c r="BE3533" s="52"/>
    </row>
    <row r="3534" spans="4:57" x14ac:dyDescent="0.55000000000000004">
      <c r="D3534" s="6">
        <v>4.9013514748094456E-2</v>
      </c>
      <c r="E3534" s="6">
        <f t="shared" si="158"/>
        <v>67.275262584503608</v>
      </c>
      <c r="AD3534" s="6">
        <v>67.275262584503608</v>
      </c>
      <c r="AE3534" s="6">
        <f t="shared" si="159"/>
        <v>20.182578775351082</v>
      </c>
      <c r="BE3534" s="52"/>
    </row>
    <row r="3535" spans="4:57" x14ac:dyDescent="0.55000000000000004">
      <c r="D3535" s="6">
        <v>0.51140368276817583</v>
      </c>
      <c r="E3535" s="6">
        <f t="shared" si="158"/>
        <v>151.42943437510789</v>
      </c>
      <c r="AD3535" s="6">
        <v>151.42943437510789</v>
      </c>
      <c r="AE3535" s="6">
        <f t="shared" si="159"/>
        <v>45.428830312532362</v>
      </c>
      <c r="BE3535" s="52"/>
    </row>
    <row r="3536" spans="4:57" x14ac:dyDescent="0.55000000000000004">
      <c r="D3536" s="6">
        <v>0.83556531616793994</v>
      </c>
      <c r="E3536" s="6">
        <f t="shared" si="158"/>
        <v>198.81968849461867</v>
      </c>
      <c r="AD3536" s="6">
        <v>198.81968849461867</v>
      </c>
      <c r="AE3536" s="6">
        <f t="shared" si="159"/>
        <v>59.645906548385597</v>
      </c>
      <c r="BE3536" s="52"/>
    </row>
    <row r="3537" spans="4:57" x14ac:dyDescent="0.55000000000000004">
      <c r="D3537" s="6">
        <v>0.86544788719284227</v>
      </c>
      <c r="E3537" s="6">
        <f t="shared" si="158"/>
        <v>205.25638890550806</v>
      </c>
      <c r="AD3537" s="6">
        <v>205.25638890550806</v>
      </c>
      <c r="AE3537" s="6">
        <f t="shared" si="159"/>
        <v>61.576916671652413</v>
      </c>
      <c r="BE3537" s="52"/>
    </row>
    <row r="3538" spans="4:57" x14ac:dyDescent="0.55000000000000004">
      <c r="D3538" s="6">
        <v>0.14673134896801876</v>
      </c>
      <c r="E3538" s="6">
        <f t="shared" si="158"/>
        <v>97.472215180542037</v>
      </c>
      <c r="AD3538" s="6">
        <v>97.472215180542037</v>
      </c>
      <c r="AE3538" s="6">
        <f t="shared" si="159"/>
        <v>29.241664554162611</v>
      </c>
      <c r="BE3538" s="52"/>
    </row>
    <row r="3539" spans="4:57" x14ac:dyDescent="0.55000000000000004">
      <c r="D3539" s="6">
        <v>0.12202496626449988</v>
      </c>
      <c r="E3539" s="6">
        <f t="shared" si="158"/>
        <v>91.75382159130001</v>
      </c>
      <c r="AD3539" s="6">
        <v>91.75382159130001</v>
      </c>
      <c r="AE3539" s="6">
        <f t="shared" si="159"/>
        <v>27.526146477390004</v>
      </c>
      <c r="BE3539" s="52"/>
    </row>
    <row r="3540" spans="4:57" x14ac:dyDescent="0.55000000000000004">
      <c r="D3540" s="6">
        <v>0.75824961996884943</v>
      </c>
      <c r="E3540" s="6">
        <f t="shared" si="158"/>
        <v>185.03415861024558</v>
      </c>
      <c r="AD3540" s="6">
        <v>185.03415861024558</v>
      </c>
      <c r="AE3540" s="6">
        <f t="shared" si="159"/>
        <v>55.510247583073671</v>
      </c>
      <c r="BE3540" s="52"/>
    </row>
    <row r="3541" spans="4:57" x14ac:dyDescent="0.55000000000000004">
      <c r="D3541" s="6">
        <v>0.57550358727069828</v>
      </c>
      <c r="E3541" s="6">
        <f t="shared" si="158"/>
        <v>159.52018328162137</v>
      </c>
      <c r="AD3541" s="6">
        <v>159.52018328162137</v>
      </c>
      <c r="AE3541" s="6">
        <f t="shared" si="159"/>
        <v>47.856054984486413</v>
      </c>
      <c r="BE3541" s="52"/>
    </row>
    <row r="3542" spans="4:57" x14ac:dyDescent="0.55000000000000004">
      <c r="D3542" s="6">
        <v>0.10477890415347735</v>
      </c>
      <c r="E3542" s="6">
        <f t="shared" si="158"/>
        <v>87.26088618484971</v>
      </c>
      <c r="AD3542" s="6">
        <v>87.26088618484971</v>
      </c>
      <c r="AE3542" s="6">
        <f t="shared" si="159"/>
        <v>26.178265855454914</v>
      </c>
      <c r="BE3542" s="52"/>
    </row>
    <row r="3543" spans="4:57" x14ac:dyDescent="0.55000000000000004">
      <c r="D3543" s="6">
        <v>0.73176716916061846</v>
      </c>
      <c r="E3543" s="6">
        <f t="shared" si="158"/>
        <v>180.90831957864697</v>
      </c>
      <c r="AD3543" s="6">
        <v>180.90831957864697</v>
      </c>
      <c r="AE3543" s="6">
        <f t="shared" si="159"/>
        <v>54.272495873594089</v>
      </c>
      <c r="BE3543" s="52"/>
    </row>
    <row r="3544" spans="4:57" x14ac:dyDescent="0.55000000000000004">
      <c r="D3544" s="6">
        <v>0.91769474882103186</v>
      </c>
      <c r="E3544" s="6">
        <f t="shared" si="158"/>
        <v>219.48656238422211</v>
      </c>
      <c r="AD3544" s="6">
        <v>219.48656238422211</v>
      </c>
      <c r="AE3544" s="6">
        <f t="shared" si="159"/>
        <v>65.845968715266636</v>
      </c>
      <c r="BE3544" s="52"/>
    </row>
    <row r="3545" spans="4:57" x14ac:dyDescent="0.55000000000000004">
      <c r="D3545" s="6">
        <v>0.28117329461074747</v>
      </c>
      <c r="E3545" s="6">
        <f t="shared" si="158"/>
        <v>121.03202231011815</v>
      </c>
      <c r="AD3545" s="6">
        <v>121.03202231011815</v>
      </c>
      <c r="AE3545" s="6">
        <f t="shared" si="159"/>
        <v>36.309606693035441</v>
      </c>
      <c r="BE3545" s="52"/>
    </row>
    <row r="3546" spans="4:57" x14ac:dyDescent="0.55000000000000004">
      <c r="D3546" s="6">
        <v>0.72693690829709878</v>
      </c>
      <c r="E3546" s="6">
        <f t="shared" si="158"/>
        <v>180.17875411386166</v>
      </c>
      <c r="AD3546" s="6">
        <v>180.17875411386166</v>
      </c>
      <c r="AE3546" s="6">
        <f t="shared" si="159"/>
        <v>54.053626234158493</v>
      </c>
      <c r="BE3546" s="52"/>
    </row>
    <row r="3547" spans="4:57" x14ac:dyDescent="0.55000000000000004">
      <c r="D3547" s="6">
        <v>0.49080526634777122</v>
      </c>
      <c r="E3547" s="6">
        <f t="shared" si="158"/>
        <v>148.84750898864615</v>
      </c>
      <c r="AD3547" s="6">
        <v>148.84750898864615</v>
      </c>
      <c r="AE3547" s="6">
        <f t="shared" si="159"/>
        <v>44.654252696593844</v>
      </c>
      <c r="BE3547" s="52"/>
    </row>
    <row r="3548" spans="4:57" x14ac:dyDescent="0.55000000000000004">
      <c r="D3548" s="6">
        <v>0.32337315730480165</v>
      </c>
      <c r="E3548" s="6">
        <f t="shared" si="158"/>
        <v>127.08565362030841</v>
      </c>
      <c r="AD3548" s="6">
        <v>127.08565362030841</v>
      </c>
      <c r="AE3548" s="6">
        <f t="shared" si="159"/>
        <v>38.125696086092518</v>
      </c>
      <c r="BE3548" s="52"/>
    </row>
    <row r="3549" spans="4:57" x14ac:dyDescent="0.55000000000000004">
      <c r="D3549" s="6">
        <v>0.39408988858053395</v>
      </c>
      <c r="E3549" s="6">
        <f t="shared" si="158"/>
        <v>136.5662490543134</v>
      </c>
      <c r="AD3549" s="6">
        <v>136.5662490543134</v>
      </c>
      <c r="AE3549" s="6">
        <f t="shared" si="159"/>
        <v>40.969874716294022</v>
      </c>
      <c r="BE3549" s="52"/>
    </row>
    <row r="3550" spans="4:57" x14ac:dyDescent="0.55000000000000004">
      <c r="D3550" s="6">
        <v>0.50282715704828884</v>
      </c>
      <c r="E3550" s="6">
        <f t="shared" si="158"/>
        <v>150.35433455553138</v>
      </c>
      <c r="AD3550" s="6">
        <v>150.35433455553138</v>
      </c>
      <c r="AE3550" s="6">
        <f t="shared" si="159"/>
        <v>45.106300366659411</v>
      </c>
      <c r="BE3550" s="52"/>
    </row>
    <row r="3551" spans="4:57" x14ac:dyDescent="0.55000000000000004">
      <c r="D3551" s="6">
        <v>0.37845742631309454</v>
      </c>
      <c r="E3551" s="6">
        <f t="shared" si="158"/>
        <v>134.52326711137621</v>
      </c>
      <c r="AD3551" s="6">
        <v>134.52326711137621</v>
      </c>
      <c r="AE3551" s="6">
        <f t="shared" si="159"/>
        <v>40.356980133412861</v>
      </c>
      <c r="BE3551" s="52"/>
    </row>
    <row r="3552" spans="4:57" x14ac:dyDescent="0.55000000000000004">
      <c r="D3552" s="6">
        <v>0.44984168763006238</v>
      </c>
      <c r="E3552" s="6">
        <f t="shared" si="158"/>
        <v>143.69693336448799</v>
      </c>
      <c r="AD3552" s="6">
        <v>143.69693336448799</v>
      </c>
      <c r="AE3552" s="6">
        <f t="shared" si="159"/>
        <v>43.109080009346393</v>
      </c>
      <c r="BE3552" s="52"/>
    </row>
    <row r="3553" spans="4:57" x14ac:dyDescent="0.55000000000000004">
      <c r="D3553" s="6">
        <v>0.84998847989169979</v>
      </c>
      <c r="E3553" s="6">
        <f t="shared" si="158"/>
        <v>201.81919909515173</v>
      </c>
      <c r="AD3553" s="6">
        <v>201.81919909515173</v>
      </c>
      <c r="AE3553" s="6">
        <f t="shared" si="159"/>
        <v>60.545759728545519</v>
      </c>
      <c r="BE3553" s="52"/>
    </row>
    <row r="3554" spans="4:57" x14ac:dyDescent="0.55000000000000004">
      <c r="D3554" s="6">
        <v>0.37792221425085937</v>
      </c>
      <c r="E3554" s="6">
        <f t="shared" si="158"/>
        <v>134.4528811839005</v>
      </c>
      <c r="AD3554" s="6">
        <v>134.4528811839005</v>
      </c>
      <c r="AE3554" s="6">
        <f t="shared" si="159"/>
        <v>40.335864355170152</v>
      </c>
      <c r="BE3554" s="52"/>
    </row>
    <row r="3555" spans="4:57" x14ac:dyDescent="0.55000000000000004">
      <c r="D3555" s="6">
        <v>0.2296320099093484</v>
      </c>
      <c r="E3555" s="6">
        <f t="shared" si="158"/>
        <v>112.99703554953916</v>
      </c>
      <c r="AD3555" s="6">
        <v>112.99703554953916</v>
      </c>
      <c r="AE3555" s="6">
        <f t="shared" si="159"/>
        <v>33.899110664861745</v>
      </c>
      <c r="BE3555" s="52"/>
    </row>
    <row r="3556" spans="4:57" x14ac:dyDescent="0.55000000000000004">
      <c r="D3556" s="6">
        <v>0.17368175914701378</v>
      </c>
      <c r="E3556" s="6">
        <f t="shared" si="158"/>
        <v>103.01422557858068</v>
      </c>
      <c r="AD3556" s="6">
        <v>103.01422557858068</v>
      </c>
      <c r="AE3556" s="6">
        <f t="shared" si="159"/>
        <v>30.904267673574203</v>
      </c>
      <c r="BE3556" s="52"/>
    </row>
    <row r="3557" spans="4:57" x14ac:dyDescent="0.55000000000000004">
      <c r="D3557" s="6">
        <v>0.35441796886378585</v>
      </c>
      <c r="E3557" s="6">
        <f t="shared" si="158"/>
        <v>131.32900411775847</v>
      </c>
      <c r="AD3557" s="6">
        <v>131.32900411775847</v>
      </c>
      <c r="AE3557" s="6">
        <f t="shared" si="159"/>
        <v>39.398701235327543</v>
      </c>
      <c r="BE3557" s="52"/>
    </row>
    <row r="3558" spans="4:57" x14ac:dyDescent="0.55000000000000004">
      <c r="D3558" s="6">
        <v>0.73867970943598293</v>
      </c>
      <c r="E3558" s="6">
        <f t="shared" si="158"/>
        <v>181.96401658471697</v>
      </c>
      <c r="AD3558" s="6">
        <v>181.96401658471697</v>
      </c>
      <c r="AE3558" s="6">
        <f t="shared" si="159"/>
        <v>54.589204975415093</v>
      </c>
      <c r="BE3558" s="52"/>
    </row>
    <row r="3559" spans="4:57" x14ac:dyDescent="0.55000000000000004">
      <c r="D3559" s="6">
        <v>0.71333019438891765</v>
      </c>
      <c r="E3559" s="6">
        <f t="shared" si="158"/>
        <v>178.15699591541497</v>
      </c>
      <c r="AD3559" s="6">
        <v>178.15699591541497</v>
      </c>
      <c r="AE3559" s="6">
        <f t="shared" si="159"/>
        <v>53.447098774624486</v>
      </c>
      <c r="BE3559" s="52"/>
    </row>
    <row r="3560" spans="4:57" x14ac:dyDescent="0.55000000000000004">
      <c r="D3560" s="6">
        <v>1.7789034734490783E-2</v>
      </c>
      <c r="E3560" s="6">
        <f t="shared" si="158"/>
        <v>44.914147697131483</v>
      </c>
      <c r="AD3560" s="6">
        <v>44.914147697131483</v>
      </c>
      <c r="AE3560" s="6">
        <f t="shared" si="159"/>
        <v>13.474244309139445</v>
      </c>
      <c r="BE3560" s="52"/>
    </row>
    <row r="3561" spans="4:57" x14ac:dyDescent="0.55000000000000004">
      <c r="D3561" s="6">
        <v>0.18063167961783899</v>
      </c>
      <c r="E3561" s="6">
        <f t="shared" si="158"/>
        <v>104.35197907362556</v>
      </c>
      <c r="AD3561" s="6">
        <v>104.35197907362556</v>
      </c>
      <c r="AE3561" s="6">
        <f t="shared" si="159"/>
        <v>31.305593722087664</v>
      </c>
      <c r="BE3561" s="52"/>
    </row>
    <row r="3562" spans="4:57" x14ac:dyDescent="0.55000000000000004">
      <c r="D3562" s="6">
        <v>0.58528142540807604</v>
      </c>
      <c r="E3562" s="6">
        <f t="shared" si="158"/>
        <v>160.77117503551247</v>
      </c>
      <c r="AD3562" s="6">
        <v>160.77117503551247</v>
      </c>
      <c r="AE3562" s="6">
        <f t="shared" si="159"/>
        <v>48.231352510653743</v>
      </c>
      <c r="BE3562" s="52"/>
    </row>
    <row r="3563" spans="4:57" x14ac:dyDescent="0.55000000000000004">
      <c r="D3563" s="6">
        <v>0.14828738097118133</v>
      </c>
      <c r="E3563" s="6">
        <f t="shared" si="158"/>
        <v>97.809657522706573</v>
      </c>
      <c r="AD3563" s="6">
        <v>97.809657522706573</v>
      </c>
      <c r="AE3563" s="6">
        <f t="shared" si="159"/>
        <v>29.34289725681197</v>
      </c>
      <c r="BE3563" s="52"/>
    </row>
    <row r="3564" spans="4:57" x14ac:dyDescent="0.55000000000000004">
      <c r="D3564" s="6">
        <v>0.50118136228829213</v>
      </c>
      <c r="E3564" s="6">
        <f t="shared" si="158"/>
        <v>150.14806202211179</v>
      </c>
      <c r="AD3564" s="6">
        <v>150.14806202211179</v>
      </c>
      <c r="AE3564" s="6">
        <f t="shared" si="159"/>
        <v>45.044418606633535</v>
      </c>
      <c r="BE3564" s="52"/>
    </row>
    <row r="3565" spans="4:57" x14ac:dyDescent="0.55000000000000004">
      <c r="D3565" s="6">
        <v>0.52405224229576741</v>
      </c>
      <c r="E3565" s="6">
        <f t="shared" si="158"/>
        <v>153.01633008647957</v>
      </c>
      <c r="AD3565" s="6">
        <v>153.01633008647957</v>
      </c>
      <c r="AE3565" s="6">
        <f t="shared" si="159"/>
        <v>45.90489902594387</v>
      </c>
      <c r="BE3565" s="52"/>
    </row>
    <row r="3566" spans="4:57" x14ac:dyDescent="0.55000000000000004">
      <c r="D3566" s="6">
        <v>0.45484088551744495</v>
      </c>
      <c r="E3566" s="6">
        <f t="shared" si="158"/>
        <v>144.32800265415872</v>
      </c>
      <c r="AD3566" s="6">
        <v>144.32800265415872</v>
      </c>
      <c r="AE3566" s="6">
        <f t="shared" si="159"/>
        <v>43.298400796247613</v>
      </c>
      <c r="BE3566" s="52"/>
    </row>
    <row r="3567" spans="4:57" x14ac:dyDescent="0.55000000000000004">
      <c r="D3567" s="6">
        <v>0.51878673814920784</v>
      </c>
      <c r="E3567" s="6">
        <f t="shared" si="158"/>
        <v>152.35543937507978</v>
      </c>
      <c r="AD3567" s="6">
        <v>152.35543937507978</v>
      </c>
      <c r="AE3567" s="6">
        <f t="shared" si="159"/>
        <v>45.706631812523931</v>
      </c>
      <c r="BE3567" s="52"/>
    </row>
    <row r="3568" spans="4:57" x14ac:dyDescent="0.55000000000000004">
      <c r="D3568" s="6">
        <v>9.1316201855298651E-2</v>
      </c>
      <c r="E3568" s="6">
        <f t="shared" si="158"/>
        <v>83.365324466561646</v>
      </c>
      <c r="AD3568" s="6">
        <v>83.365324466561646</v>
      </c>
      <c r="AE3568" s="6">
        <f t="shared" si="159"/>
        <v>25.009597339968494</v>
      </c>
      <c r="BE3568" s="52"/>
    </row>
    <row r="3569" spans="4:57" x14ac:dyDescent="0.55000000000000004">
      <c r="D3569" s="6">
        <v>0.2322151614628396</v>
      </c>
      <c r="E3569" s="6">
        <f t="shared" si="158"/>
        <v>113.42143925747214</v>
      </c>
      <c r="AD3569" s="6">
        <v>113.42143925747214</v>
      </c>
      <c r="AE3569" s="6">
        <f t="shared" si="159"/>
        <v>34.02643177724164</v>
      </c>
      <c r="BE3569" s="52"/>
    </row>
    <row r="3570" spans="4:57" x14ac:dyDescent="0.55000000000000004">
      <c r="D3570" s="6">
        <v>0.77374851279890422</v>
      </c>
      <c r="E3570" s="6">
        <f t="shared" si="158"/>
        <v>187.56243682609906</v>
      </c>
      <c r="AD3570" s="6">
        <v>187.56243682609906</v>
      </c>
      <c r="AE3570" s="6">
        <f t="shared" si="159"/>
        <v>56.268731047829718</v>
      </c>
      <c r="BE3570" s="52"/>
    </row>
    <row r="3571" spans="4:57" x14ac:dyDescent="0.55000000000000004">
      <c r="D3571" s="6">
        <v>0.89274972860583468</v>
      </c>
      <c r="E3571" s="6">
        <f t="shared" si="158"/>
        <v>212.06424203068548</v>
      </c>
      <c r="AD3571" s="6">
        <v>212.06424203068548</v>
      </c>
      <c r="AE3571" s="6">
        <f t="shared" si="159"/>
        <v>63.619272609205638</v>
      </c>
      <c r="BE3571" s="52"/>
    </row>
    <row r="3572" spans="4:57" x14ac:dyDescent="0.55000000000000004">
      <c r="D3572" s="6">
        <v>0.97913326952927371</v>
      </c>
      <c r="E3572" s="6">
        <f t="shared" si="158"/>
        <v>251.80841365831066</v>
      </c>
      <c r="AD3572" s="6">
        <v>251.80841365831066</v>
      </c>
      <c r="AE3572" s="6">
        <f t="shared" si="159"/>
        <v>75.5425240974932</v>
      </c>
      <c r="BE3572" s="52"/>
    </row>
    <row r="3573" spans="4:57" x14ac:dyDescent="0.55000000000000004">
      <c r="D3573" s="6">
        <v>0.79700283555778328</v>
      </c>
      <c r="E3573" s="6">
        <f t="shared" si="158"/>
        <v>191.54816795067325</v>
      </c>
      <c r="AD3573" s="6">
        <v>191.54816795067325</v>
      </c>
      <c r="AE3573" s="6">
        <f t="shared" si="159"/>
        <v>57.464450385201971</v>
      </c>
      <c r="BE3573" s="52"/>
    </row>
    <row r="3574" spans="4:57" x14ac:dyDescent="0.55000000000000004">
      <c r="D3574" s="6">
        <v>0.97859648200258953</v>
      </c>
      <c r="E3574" s="6">
        <f t="shared" si="158"/>
        <v>251.27939330723169</v>
      </c>
      <c r="AD3574" s="6">
        <v>251.27939330723169</v>
      </c>
      <c r="AE3574" s="6">
        <f t="shared" si="159"/>
        <v>75.383817992169497</v>
      </c>
      <c r="BE3574" s="52"/>
    </row>
    <row r="3575" spans="4:57" x14ac:dyDescent="0.55000000000000004">
      <c r="D3575" s="6">
        <v>0.3574811596834484</v>
      </c>
      <c r="E3575" s="6">
        <f t="shared" si="158"/>
        <v>131.7400134693107</v>
      </c>
      <c r="AD3575" s="6">
        <v>131.7400134693107</v>
      </c>
      <c r="AE3575" s="6">
        <f t="shared" si="159"/>
        <v>39.522004040793206</v>
      </c>
      <c r="BE3575" s="52"/>
    </row>
    <row r="3576" spans="4:57" x14ac:dyDescent="0.55000000000000004">
      <c r="D3576" s="6">
        <v>0.89426940163672175</v>
      </c>
      <c r="E3576" s="6">
        <f t="shared" si="158"/>
        <v>212.47788043850284</v>
      </c>
      <c r="AD3576" s="6">
        <v>212.47788043850284</v>
      </c>
      <c r="AE3576" s="6">
        <f t="shared" si="159"/>
        <v>63.743364131550848</v>
      </c>
      <c r="BE3576" s="52"/>
    </row>
    <row r="3577" spans="4:57" x14ac:dyDescent="0.55000000000000004">
      <c r="D3577" s="6">
        <v>0.69496454758275206</v>
      </c>
      <c r="E3577" s="6">
        <f t="shared" si="158"/>
        <v>175.49861237848688</v>
      </c>
      <c r="AD3577" s="6">
        <v>175.49861237848688</v>
      </c>
      <c r="AE3577" s="6">
        <f t="shared" si="159"/>
        <v>52.649583713546065</v>
      </c>
      <c r="BE3577" s="52"/>
    </row>
    <row r="3578" spans="4:57" x14ac:dyDescent="0.55000000000000004">
      <c r="D3578" s="6">
        <v>0.6052509989857584</v>
      </c>
      <c r="E3578" s="6">
        <f t="shared" si="158"/>
        <v>163.34812708803622</v>
      </c>
      <c r="AD3578" s="6">
        <v>163.34812708803622</v>
      </c>
      <c r="AE3578" s="6">
        <f t="shared" si="159"/>
        <v>49.004438126410868</v>
      </c>
      <c r="BE3578" s="52"/>
    </row>
    <row r="3579" spans="4:57" x14ac:dyDescent="0.55000000000000004">
      <c r="D3579" s="6">
        <v>0.34292592734059868</v>
      </c>
      <c r="E3579" s="6">
        <f t="shared" si="158"/>
        <v>129.77546087497331</v>
      </c>
      <c r="AD3579" s="6">
        <v>129.77546087497331</v>
      </c>
      <c r="AE3579" s="6">
        <f t="shared" si="159"/>
        <v>38.932638262491992</v>
      </c>
      <c r="BE3579" s="52"/>
    </row>
    <row r="3580" spans="4:57" x14ac:dyDescent="0.55000000000000004">
      <c r="D3580" s="6">
        <v>0.20503705140934281</v>
      </c>
      <c r="E3580" s="6">
        <f t="shared" si="158"/>
        <v>108.81183838472539</v>
      </c>
      <c r="AD3580" s="6">
        <v>108.81183838472539</v>
      </c>
      <c r="AE3580" s="6">
        <f t="shared" si="159"/>
        <v>32.643551515417613</v>
      </c>
      <c r="BE3580" s="52"/>
    </row>
    <row r="3581" spans="4:57" x14ac:dyDescent="0.55000000000000004">
      <c r="D3581" s="6">
        <v>0.34416850077204764</v>
      </c>
      <c r="E3581" s="6">
        <f t="shared" si="158"/>
        <v>129.944354854192</v>
      </c>
      <c r="AD3581" s="6">
        <v>129.944354854192</v>
      </c>
      <c r="AE3581" s="6">
        <f t="shared" si="159"/>
        <v>38.983306456257601</v>
      </c>
      <c r="BE3581" s="52"/>
    </row>
    <row r="3582" spans="4:57" x14ac:dyDescent="0.55000000000000004">
      <c r="D3582" s="6">
        <v>0.81433778953372038</v>
      </c>
      <c r="E3582" s="6">
        <f t="shared" si="158"/>
        <v>194.69976359165958</v>
      </c>
      <c r="AD3582" s="6">
        <v>194.69976359165958</v>
      </c>
      <c r="AE3582" s="6">
        <f t="shared" si="159"/>
        <v>58.409929077497871</v>
      </c>
      <c r="BE3582" s="52"/>
    </row>
    <row r="3583" spans="4:57" x14ac:dyDescent="0.55000000000000004">
      <c r="D3583" s="6">
        <v>0.56152053274654257</v>
      </c>
      <c r="E3583" s="6">
        <f t="shared" si="158"/>
        <v>157.74127201976748</v>
      </c>
      <c r="AD3583" s="6">
        <v>157.74127201976748</v>
      </c>
      <c r="AE3583" s="6">
        <f t="shared" si="159"/>
        <v>47.322381605930239</v>
      </c>
      <c r="BE3583" s="52"/>
    </row>
    <row r="3584" spans="4:57" x14ac:dyDescent="0.55000000000000004">
      <c r="D3584" s="6">
        <v>0.89726265046906784</v>
      </c>
      <c r="E3584" s="6">
        <f t="shared" si="158"/>
        <v>213.3053608610974</v>
      </c>
      <c r="AD3584" s="6">
        <v>213.3053608610974</v>
      </c>
      <c r="AE3584" s="6">
        <f t="shared" si="159"/>
        <v>63.991608258329215</v>
      </c>
      <c r="BE3584" s="52"/>
    </row>
    <row r="3585" spans="4:57" x14ac:dyDescent="0.55000000000000004">
      <c r="D3585" s="6">
        <v>0.56971799742265494</v>
      </c>
      <c r="E3585" s="6">
        <f t="shared" si="158"/>
        <v>158.78281269494937</v>
      </c>
      <c r="AD3585" s="6">
        <v>158.78281269494937</v>
      </c>
      <c r="AE3585" s="6">
        <f t="shared" si="159"/>
        <v>47.63484380848481</v>
      </c>
      <c r="BE3585" s="52"/>
    </row>
    <row r="3586" spans="4:57" x14ac:dyDescent="0.55000000000000004">
      <c r="D3586" s="6">
        <v>0.36372932780480061</v>
      </c>
      <c r="E3586" s="6">
        <f t="shared" si="158"/>
        <v>132.57459658877696</v>
      </c>
      <c r="AD3586" s="6">
        <v>132.57459658877696</v>
      </c>
      <c r="AE3586" s="6">
        <f t="shared" si="159"/>
        <v>39.772378976633085</v>
      </c>
      <c r="BE3586" s="52"/>
    </row>
    <row r="3587" spans="4:57" x14ac:dyDescent="0.55000000000000004">
      <c r="D3587" s="6">
        <v>0.65660392642615906</v>
      </c>
      <c r="E3587" s="6">
        <f t="shared" ref="E3587:E3650" si="160">_xlfn.NORM.INV(D3587,$B$1,$B$2)</f>
        <v>170.16060852598122</v>
      </c>
      <c r="AD3587" s="6">
        <v>170.16060852598122</v>
      </c>
      <c r="AE3587" s="6">
        <f t="shared" ref="AE3587:AE3650" si="161">AD3587*0.3</f>
        <v>51.048182557794362</v>
      </c>
      <c r="BE3587" s="52"/>
    </row>
    <row r="3588" spans="4:57" x14ac:dyDescent="0.55000000000000004">
      <c r="D3588" s="6">
        <v>0.14594718776471383</v>
      </c>
      <c r="E3588" s="6">
        <f t="shared" si="160"/>
        <v>97.301251354531615</v>
      </c>
      <c r="AD3588" s="6">
        <v>97.301251354531615</v>
      </c>
      <c r="AE3588" s="6">
        <f t="shared" si="161"/>
        <v>29.190375406359482</v>
      </c>
      <c r="BE3588" s="52"/>
    </row>
    <row r="3589" spans="4:57" x14ac:dyDescent="0.55000000000000004">
      <c r="D3589" s="6">
        <v>0.71449571958520897</v>
      </c>
      <c r="E3589" s="6">
        <f t="shared" si="160"/>
        <v>178.32833821679807</v>
      </c>
      <c r="AD3589" s="6">
        <v>178.32833821679807</v>
      </c>
      <c r="AE3589" s="6">
        <f t="shared" si="161"/>
        <v>53.498501465039418</v>
      </c>
      <c r="BE3589" s="52"/>
    </row>
    <row r="3590" spans="4:57" x14ac:dyDescent="0.55000000000000004">
      <c r="D3590" s="6">
        <v>0.64030402879836934</v>
      </c>
      <c r="E3590" s="6">
        <f t="shared" si="160"/>
        <v>167.96357836281402</v>
      </c>
      <c r="AD3590" s="6">
        <v>167.96357836281402</v>
      </c>
      <c r="AE3590" s="6">
        <f t="shared" si="161"/>
        <v>50.389073508844206</v>
      </c>
      <c r="BE3590" s="52"/>
    </row>
    <row r="3591" spans="4:57" x14ac:dyDescent="0.55000000000000004">
      <c r="D3591" s="6">
        <v>0.28611676831070321</v>
      </c>
      <c r="E3591" s="6">
        <f t="shared" si="160"/>
        <v>121.76174415646801</v>
      </c>
      <c r="AD3591" s="6">
        <v>121.76174415646801</v>
      </c>
      <c r="AE3591" s="6">
        <f t="shared" si="161"/>
        <v>36.528523246940402</v>
      </c>
      <c r="BE3591" s="52"/>
    </row>
    <row r="3592" spans="4:57" x14ac:dyDescent="0.55000000000000004">
      <c r="D3592" s="6">
        <v>0.84714748778238069</v>
      </c>
      <c r="E3592" s="6">
        <f t="shared" si="160"/>
        <v>201.21379005404731</v>
      </c>
      <c r="AD3592" s="6">
        <v>201.21379005404731</v>
      </c>
      <c r="AE3592" s="6">
        <f t="shared" si="161"/>
        <v>60.364137016214187</v>
      </c>
      <c r="BE3592" s="52"/>
    </row>
    <row r="3593" spans="4:57" x14ac:dyDescent="0.55000000000000004">
      <c r="D3593" s="6">
        <v>6.4943163682656402E-2</v>
      </c>
      <c r="E3593" s="6">
        <f t="shared" si="160"/>
        <v>74.272485168410029</v>
      </c>
      <c r="AD3593" s="6">
        <v>74.272485168410029</v>
      </c>
      <c r="AE3593" s="6">
        <f t="shared" si="161"/>
        <v>22.281745550523009</v>
      </c>
      <c r="BE3593" s="52"/>
    </row>
    <row r="3594" spans="4:57" x14ac:dyDescent="0.55000000000000004">
      <c r="D3594" s="6">
        <v>0.45525064507080804</v>
      </c>
      <c r="E3594" s="6">
        <f t="shared" si="160"/>
        <v>144.37968688125767</v>
      </c>
      <c r="AD3594" s="6">
        <v>144.37968688125767</v>
      </c>
      <c r="AE3594" s="6">
        <f t="shared" si="161"/>
        <v>43.313906064377299</v>
      </c>
      <c r="BE3594" s="52"/>
    </row>
    <row r="3595" spans="4:57" x14ac:dyDescent="0.55000000000000004">
      <c r="D3595" s="6">
        <v>0.55661623505683444</v>
      </c>
      <c r="E3595" s="6">
        <f t="shared" si="160"/>
        <v>157.11978049240216</v>
      </c>
      <c r="AD3595" s="6">
        <v>157.11978049240216</v>
      </c>
      <c r="AE3595" s="6">
        <f t="shared" si="161"/>
        <v>47.135934147720647</v>
      </c>
      <c r="BE3595" s="52"/>
    </row>
    <row r="3596" spans="4:57" x14ac:dyDescent="0.55000000000000004">
      <c r="D3596" s="6">
        <v>0.82383212921551374</v>
      </c>
      <c r="E3596" s="6">
        <f t="shared" si="160"/>
        <v>196.50341316138835</v>
      </c>
      <c r="AD3596" s="6">
        <v>196.50341316138835</v>
      </c>
      <c r="AE3596" s="6">
        <f t="shared" si="161"/>
        <v>58.951023948416506</v>
      </c>
      <c r="BE3596" s="52"/>
    </row>
    <row r="3597" spans="4:57" x14ac:dyDescent="0.55000000000000004">
      <c r="D3597" s="6">
        <v>0.1595445524418978</v>
      </c>
      <c r="E3597" s="6">
        <f t="shared" si="160"/>
        <v>100.18342514478138</v>
      </c>
      <c r="AD3597" s="6">
        <v>100.18342514478138</v>
      </c>
      <c r="AE3597" s="6">
        <f t="shared" si="161"/>
        <v>30.055027543434413</v>
      </c>
      <c r="BE3597" s="52"/>
    </row>
    <row r="3598" spans="4:57" x14ac:dyDescent="0.55000000000000004">
      <c r="D3598" s="6">
        <v>0.53662941206227521</v>
      </c>
      <c r="E3598" s="6">
        <f t="shared" si="160"/>
        <v>154.59728537710308</v>
      </c>
      <c r="AD3598" s="6">
        <v>154.59728537710308</v>
      </c>
      <c r="AE3598" s="6">
        <f t="shared" si="161"/>
        <v>46.379185613130922</v>
      </c>
      <c r="BE3598" s="52"/>
    </row>
    <row r="3599" spans="4:57" x14ac:dyDescent="0.55000000000000004">
      <c r="D3599" s="6">
        <v>0.67935752386838477</v>
      </c>
      <c r="E3599" s="6">
        <f t="shared" si="160"/>
        <v>173.29514870270512</v>
      </c>
      <c r="AD3599" s="6">
        <v>173.29514870270512</v>
      </c>
      <c r="AE3599" s="6">
        <f t="shared" si="161"/>
        <v>51.988544610811537</v>
      </c>
      <c r="BE3599" s="52"/>
    </row>
    <row r="3600" spans="4:57" x14ac:dyDescent="0.55000000000000004">
      <c r="D3600" s="6">
        <v>0.55832616156250581</v>
      </c>
      <c r="E3600" s="6">
        <f t="shared" si="160"/>
        <v>157.33633919713799</v>
      </c>
      <c r="AD3600" s="6">
        <v>157.33633919713799</v>
      </c>
      <c r="AE3600" s="6">
        <f t="shared" si="161"/>
        <v>47.200901759141395</v>
      </c>
      <c r="BE3600" s="52"/>
    </row>
    <row r="3601" spans="4:57" x14ac:dyDescent="0.55000000000000004">
      <c r="D3601" s="6">
        <v>0.49212101998844238</v>
      </c>
      <c r="E3601" s="6">
        <f t="shared" si="160"/>
        <v>149.0124520930155</v>
      </c>
      <c r="AD3601" s="6">
        <v>149.0124520930155</v>
      </c>
      <c r="AE3601" s="6">
        <f t="shared" si="161"/>
        <v>44.703735627904649</v>
      </c>
      <c r="BE3601" s="52"/>
    </row>
    <row r="3602" spans="4:57" x14ac:dyDescent="0.55000000000000004">
      <c r="D3602" s="6">
        <v>1.2975147932250852E-2</v>
      </c>
      <c r="E3602" s="6">
        <f t="shared" si="160"/>
        <v>38.652260794855863</v>
      </c>
      <c r="AD3602" s="6">
        <v>38.652260794855863</v>
      </c>
      <c r="AE3602" s="6">
        <f t="shared" si="161"/>
        <v>11.595678238456758</v>
      </c>
      <c r="BE3602" s="52"/>
    </row>
    <row r="3603" spans="4:57" x14ac:dyDescent="0.55000000000000004">
      <c r="D3603" s="6">
        <v>0.8393837678565288</v>
      </c>
      <c r="E3603" s="6">
        <f t="shared" si="160"/>
        <v>199.5964189518327</v>
      </c>
      <c r="AD3603" s="6">
        <v>199.5964189518327</v>
      </c>
      <c r="AE3603" s="6">
        <f t="shared" si="161"/>
        <v>59.87892568554981</v>
      </c>
      <c r="BE3603" s="52"/>
    </row>
    <row r="3604" spans="4:57" x14ac:dyDescent="0.55000000000000004">
      <c r="D3604" s="6">
        <v>0.1552160325924008</v>
      </c>
      <c r="E3604" s="6">
        <f t="shared" si="160"/>
        <v>99.284207695182431</v>
      </c>
      <c r="AD3604" s="6">
        <v>99.284207695182431</v>
      </c>
      <c r="AE3604" s="6">
        <f t="shared" si="161"/>
        <v>29.785262308554728</v>
      </c>
      <c r="BE3604" s="52"/>
    </row>
    <row r="3605" spans="4:57" x14ac:dyDescent="0.55000000000000004">
      <c r="D3605" s="6">
        <v>0.65777996634873603</v>
      </c>
      <c r="E3605" s="6">
        <f t="shared" si="160"/>
        <v>170.32058888621469</v>
      </c>
      <c r="AD3605" s="6">
        <v>170.32058888621469</v>
      </c>
      <c r="AE3605" s="6">
        <f t="shared" si="161"/>
        <v>51.096176665864405</v>
      </c>
      <c r="BE3605" s="52"/>
    </row>
    <row r="3606" spans="4:57" x14ac:dyDescent="0.55000000000000004">
      <c r="D3606" s="6">
        <v>0.98289109041368228</v>
      </c>
      <c r="E3606" s="6">
        <f t="shared" si="160"/>
        <v>255.87477360727183</v>
      </c>
      <c r="AD3606" s="6">
        <v>255.87477360727183</v>
      </c>
      <c r="AE3606" s="6">
        <f t="shared" si="161"/>
        <v>76.762432082181547</v>
      </c>
      <c r="BE3606" s="52"/>
    </row>
    <row r="3607" spans="4:57" x14ac:dyDescent="0.55000000000000004">
      <c r="D3607" s="6">
        <v>3.316258743733147E-2</v>
      </c>
      <c r="E3607" s="6">
        <f t="shared" si="160"/>
        <v>58.189016567653312</v>
      </c>
      <c r="AD3607" s="6">
        <v>58.189016567653312</v>
      </c>
      <c r="AE3607" s="6">
        <f t="shared" si="161"/>
        <v>17.456704970295991</v>
      </c>
      <c r="BE3607" s="52"/>
    </row>
    <row r="3608" spans="4:57" x14ac:dyDescent="0.55000000000000004">
      <c r="D3608" s="6">
        <v>9.9851224442240261E-2</v>
      </c>
      <c r="E3608" s="6">
        <f t="shared" si="160"/>
        <v>85.880012074668585</v>
      </c>
      <c r="AD3608" s="6">
        <v>85.880012074668585</v>
      </c>
      <c r="AE3608" s="6">
        <f t="shared" si="161"/>
        <v>25.764003622400576</v>
      </c>
      <c r="BE3608" s="52"/>
    </row>
    <row r="3609" spans="4:57" x14ac:dyDescent="0.55000000000000004">
      <c r="D3609" s="6">
        <v>0.72727487011392844</v>
      </c>
      <c r="E3609" s="6">
        <f t="shared" si="160"/>
        <v>180.22958975005744</v>
      </c>
      <c r="AD3609" s="6">
        <v>180.22958975005744</v>
      </c>
      <c r="AE3609" s="6">
        <f t="shared" si="161"/>
        <v>54.068876925017229</v>
      </c>
      <c r="BE3609" s="52"/>
    </row>
    <row r="3610" spans="4:57" x14ac:dyDescent="0.55000000000000004">
      <c r="D3610" s="6">
        <v>0.34343699185620602</v>
      </c>
      <c r="E3610" s="6">
        <f t="shared" si="160"/>
        <v>129.84495399169299</v>
      </c>
      <c r="AD3610" s="6">
        <v>129.84495399169299</v>
      </c>
      <c r="AE3610" s="6">
        <f t="shared" si="161"/>
        <v>38.953486197507893</v>
      </c>
      <c r="BE3610" s="52"/>
    </row>
    <row r="3611" spans="4:57" x14ac:dyDescent="0.55000000000000004">
      <c r="D3611" s="6">
        <v>0.8210217130126366</v>
      </c>
      <c r="E3611" s="6">
        <f t="shared" si="160"/>
        <v>195.96328881742716</v>
      </c>
      <c r="AD3611" s="6">
        <v>195.96328881742716</v>
      </c>
      <c r="AE3611" s="6">
        <f t="shared" si="161"/>
        <v>58.788986645228142</v>
      </c>
      <c r="BE3611" s="52"/>
    </row>
    <row r="3612" spans="4:57" x14ac:dyDescent="0.55000000000000004">
      <c r="D3612" s="6">
        <v>0.7203906396774693</v>
      </c>
      <c r="E3612" s="6">
        <f t="shared" si="160"/>
        <v>179.2001182679937</v>
      </c>
      <c r="AD3612" s="6">
        <v>179.2001182679937</v>
      </c>
      <c r="AE3612" s="6">
        <f t="shared" si="161"/>
        <v>53.760035480398109</v>
      </c>
      <c r="BE3612" s="52"/>
    </row>
    <row r="3613" spans="4:57" x14ac:dyDescent="0.55000000000000004">
      <c r="D3613" s="6">
        <v>0.67102880128978537</v>
      </c>
      <c r="E3613" s="6">
        <f t="shared" si="160"/>
        <v>172.13778857684164</v>
      </c>
      <c r="AD3613" s="6">
        <v>172.13778857684164</v>
      </c>
      <c r="AE3613" s="6">
        <f t="shared" si="161"/>
        <v>51.641336573052492</v>
      </c>
      <c r="BE3613" s="52"/>
    </row>
    <row r="3614" spans="4:57" x14ac:dyDescent="0.55000000000000004">
      <c r="D3614" s="6">
        <v>0.8083540954888857</v>
      </c>
      <c r="E3614" s="6">
        <f t="shared" si="160"/>
        <v>193.59235379077421</v>
      </c>
      <c r="AD3614" s="6">
        <v>193.59235379077421</v>
      </c>
      <c r="AE3614" s="6">
        <f t="shared" si="161"/>
        <v>58.077706137232262</v>
      </c>
      <c r="BE3614" s="52"/>
    </row>
    <row r="3615" spans="4:57" x14ac:dyDescent="0.55000000000000004">
      <c r="D3615" s="6">
        <v>0.76507731864122153</v>
      </c>
      <c r="E3615" s="6">
        <f t="shared" si="160"/>
        <v>186.13653400527318</v>
      </c>
      <c r="AD3615" s="6">
        <v>186.13653400527318</v>
      </c>
      <c r="AE3615" s="6">
        <f t="shared" si="161"/>
        <v>55.84096020158195</v>
      </c>
      <c r="BE3615" s="52"/>
    </row>
    <row r="3616" spans="4:57" x14ac:dyDescent="0.55000000000000004">
      <c r="D3616" s="6">
        <v>0.68935685580861894</v>
      </c>
      <c r="E3616" s="6">
        <f t="shared" si="160"/>
        <v>174.70140826233606</v>
      </c>
      <c r="AD3616" s="6">
        <v>174.70140826233606</v>
      </c>
      <c r="AE3616" s="6">
        <f t="shared" si="161"/>
        <v>52.410422478700816</v>
      </c>
      <c r="BE3616" s="52"/>
    </row>
    <row r="3617" spans="4:57" x14ac:dyDescent="0.55000000000000004">
      <c r="D3617" s="6">
        <v>0.35225843867627105</v>
      </c>
      <c r="E3617" s="6">
        <f t="shared" si="160"/>
        <v>131.03848664376341</v>
      </c>
      <c r="AD3617" s="6">
        <v>131.03848664376341</v>
      </c>
      <c r="AE3617" s="6">
        <f t="shared" si="161"/>
        <v>39.311545993129023</v>
      </c>
      <c r="BE3617" s="52"/>
    </row>
    <row r="3618" spans="4:57" x14ac:dyDescent="0.55000000000000004">
      <c r="D3618" s="6">
        <v>0.84467780958008598</v>
      </c>
      <c r="E3618" s="6">
        <f t="shared" si="160"/>
        <v>200.69354266443497</v>
      </c>
      <c r="AD3618" s="6">
        <v>200.69354266443497</v>
      </c>
      <c r="AE3618" s="6">
        <f t="shared" si="161"/>
        <v>60.208062799330492</v>
      </c>
      <c r="BE3618" s="52"/>
    </row>
    <row r="3619" spans="4:57" x14ac:dyDescent="0.55000000000000004">
      <c r="D3619" s="6">
        <v>0.26255837158313744</v>
      </c>
      <c r="E3619" s="6">
        <f t="shared" si="160"/>
        <v>118.22610249223207</v>
      </c>
      <c r="AD3619" s="6">
        <v>118.22610249223207</v>
      </c>
      <c r="AE3619" s="6">
        <f t="shared" si="161"/>
        <v>35.467830747669623</v>
      </c>
      <c r="BE3619" s="52"/>
    </row>
    <row r="3620" spans="4:57" x14ac:dyDescent="0.55000000000000004">
      <c r="D3620" s="6">
        <v>0.12243705693764351</v>
      </c>
      <c r="E3620" s="6">
        <f t="shared" si="160"/>
        <v>91.855497372566631</v>
      </c>
      <c r="AD3620" s="6">
        <v>91.855497372566631</v>
      </c>
      <c r="AE3620" s="6">
        <f t="shared" si="161"/>
        <v>27.55664921176999</v>
      </c>
      <c r="BE3620" s="52"/>
    </row>
    <row r="3621" spans="4:57" x14ac:dyDescent="0.55000000000000004">
      <c r="D3621" s="6">
        <v>0.2971823682928908</v>
      </c>
      <c r="E3621" s="6">
        <f t="shared" si="160"/>
        <v>123.37391645091945</v>
      </c>
      <c r="AD3621" s="6">
        <v>123.37391645091945</v>
      </c>
      <c r="AE3621" s="6">
        <f t="shared" si="161"/>
        <v>37.012174935275837</v>
      </c>
      <c r="BE3621" s="52"/>
    </row>
    <row r="3622" spans="4:57" x14ac:dyDescent="0.55000000000000004">
      <c r="D3622" s="6">
        <v>0.74529929660980543</v>
      </c>
      <c r="E3622" s="6">
        <f t="shared" si="160"/>
        <v>182.98850242386337</v>
      </c>
      <c r="AD3622" s="6">
        <v>182.98850242386337</v>
      </c>
      <c r="AE3622" s="6">
        <f t="shared" si="161"/>
        <v>54.89655072715901</v>
      </c>
      <c r="BE3622" s="52"/>
    </row>
    <row r="3623" spans="4:57" x14ac:dyDescent="0.55000000000000004">
      <c r="D3623" s="6">
        <v>0.26211337157591941</v>
      </c>
      <c r="E3623" s="6">
        <f t="shared" si="160"/>
        <v>118.15782153886914</v>
      </c>
      <c r="AD3623" s="6">
        <v>118.15782153886914</v>
      </c>
      <c r="AE3623" s="6">
        <f t="shared" si="161"/>
        <v>35.447346461660743</v>
      </c>
      <c r="BE3623" s="52"/>
    </row>
    <row r="3624" spans="4:57" x14ac:dyDescent="0.55000000000000004">
      <c r="D3624" s="6">
        <v>0.2043290787043559</v>
      </c>
      <c r="E3624" s="6">
        <f t="shared" si="160"/>
        <v>108.68713564195106</v>
      </c>
      <c r="AD3624" s="6">
        <v>108.68713564195106</v>
      </c>
      <c r="AE3624" s="6">
        <f t="shared" si="161"/>
        <v>32.606140692585313</v>
      </c>
      <c r="BE3624" s="52"/>
    </row>
    <row r="3625" spans="4:57" x14ac:dyDescent="0.55000000000000004">
      <c r="D3625" s="6">
        <v>0.71233026512894959</v>
      </c>
      <c r="E3625" s="6">
        <f t="shared" si="160"/>
        <v>178.01026079227307</v>
      </c>
      <c r="AD3625" s="6">
        <v>178.01026079227307</v>
      </c>
      <c r="AE3625" s="6">
        <f t="shared" si="161"/>
        <v>53.403078237681918</v>
      </c>
      <c r="BE3625" s="52"/>
    </row>
    <row r="3626" spans="4:57" x14ac:dyDescent="0.55000000000000004">
      <c r="D3626" s="6">
        <v>0.29434036907397176</v>
      </c>
      <c r="E3626" s="6">
        <f t="shared" si="160"/>
        <v>122.96256005205991</v>
      </c>
      <c r="AD3626" s="6">
        <v>122.96256005205991</v>
      </c>
      <c r="AE3626" s="6">
        <f t="shared" si="161"/>
        <v>36.88876801561797</v>
      </c>
      <c r="BE3626" s="52"/>
    </row>
    <row r="3627" spans="4:57" x14ac:dyDescent="0.55000000000000004">
      <c r="D3627" s="6">
        <v>0.91257688780620816</v>
      </c>
      <c r="E3627" s="6">
        <f t="shared" si="160"/>
        <v>217.8397708096843</v>
      </c>
      <c r="AD3627" s="6">
        <v>217.8397708096843</v>
      </c>
      <c r="AE3627" s="6">
        <f t="shared" si="161"/>
        <v>65.35193124290528</v>
      </c>
      <c r="BE3627" s="52"/>
    </row>
    <row r="3628" spans="4:57" x14ac:dyDescent="0.55000000000000004">
      <c r="D3628" s="6">
        <v>0.83393402288911622</v>
      </c>
      <c r="E3628" s="6">
        <f t="shared" si="160"/>
        <v>198.49142801887635</v>
      </c>
      <c r="AD3628" s="6">
        <v>198.49142801887635</v>
      </c>
      <c r="AE3628" s="6">
        <f t="shared" si="161"/>
        <v>59.547428405662899</v>
      </c>
      <c r="BE3628" s="52"/>
    </row>
    <row r="3629" spans="4:57" x14ac:dyDescent="0.55000000000000004">
      <c r="D3629" s="6">
        <v>0.15194367888612292</v>
      </c>
      <c r="E3629" s="6">
        <f t="shared" si="160"/>
        <v>98.59335938566656</v>
      </c>
      <c r="AD3629" s="6">
        <v>98.59335938566656</v>
      </c>
      <c r="AE3629" s="6">
        <f t="shared" si="161"/>
        <v>29.578007815699966</v>
      </c>
      <c r="BE3629" s="52"/>
    </row>
    <row r="3630" spans="4:57" x14ac:dyDescent="0.55000000000000004">
      <c r="D3630" s="6">
        <v>9.7240767499095493E-2</v>
      </c>
      <c r="E3630" s="6">
        <f t="shared" si="160"/>
        <v>85.128246884296018</v>
      </c>
      <c r="AD3630" s="6">
        <v>85.128246884296018</v>
      </c>
      <c r="AE3630" s="6">
        <f t="shared" si="161"/>
        <v>25.538474065288806</v>
      </c>
      <c r="BE3630" s="52"/>
    </row>
    <row r="3631" spans="4:57" x14ac:dyDescent="0.55000000000000004">
      <c r="D3631" s="6">
        <v>0.35124550216209471</v>
      </c>
      <c r="E3631" s="6">
        <f t="shared" si="160"/>
        <v>130.90199796223945</v>
      </c>
      <c r="AD3631" s="6">
        <v>130.90199796223945</v>
      </c>
      <c r="AE3631" s="6">
        <f t="shared" si="161"/>
        <v>39.270599388671833</v>
      </c>
      <c r="BE3631" s="52"/>
    </row>
    <row r="3632" spans="4:57" x14ac:dyDescent="0.55000000000000004">
      <c r="D3632" s="6">
        <v>0.67936734763430828</v>
      </c>
      <c r="E3632" s="6">
        <f t="shared" si="160"/>
        <v>173.29652108754908</v>
      </c>
      <c r="AD3632" s="6">
        <v>173.29652108754908</v>
      </c>
      <c r="AE3632" s="6">
        <f t="shared" si="161"/>
        <v>51.98895632626472</v>
      </c>
      <c r="BE3632" s="52"/>
    </row>
    <row r="3633" spans="4:57" x14ac:dyDescent="0.55000000000000004">
      <c r="D3633" s="6">
        <v>0.85556699666627378</v>
      </c>
      <c r="E3633" s="6">
        <f t="shared" si="160"/>
        <v>203.03062860890162</v>
      </c>
      <c r="AD3633" s="6">
        <v>203.03062860890162</v>
      </c>
      <c r="AE3633" s="6">
        <f t="shared" si="161"/>
        <v>60.909188582670481</v>
      </c>
      <c r="BE3633" s="52"/>
    </row>
    <row r="3634" spans="4:57" x14ac:dyDescent="0.55000000000000004">
      <c r="D3634" s="6">
        <v>0.32613718628263233</v>
      </c>
      <c r="E3634" s="6">
        <f t="shared" si="160"/>
        <v>127.46975764436331</v>
      </c>
      <c r="AD3634" s="6">
        <v>127.46975764436331</v>
      </c>
      <c r="AE3634" s="6">
        <f t="shared" si="161"/>
        <v>38.240927293308992</v>
      </c>
      <c r="BE3634" s="52"/>
    </row>
    <row r="3635" spans="4:57" x14ac:dyDescent="0.55000000000000004">
      <c r="D3635" s="6">
        <v>3.8766459824065014E-2</v>
      </c>
      <c r="E3635" s="6">
        <f t="shared" si="160"/>
        <v>61.74082169298633</v>
      </c>
      <c r="AD3635" s="6">
        <v>61.74082169298633</v>
      </c>
      <c r="AE3635" s="6">
        <f t="shared" si="161"/>
        <v>18.522246507895897</v>
      </c>
      <c r="BE3635" s="52"/>
    </row>
    <row r="3636" spans="4:57" x14ac:dyDescent="0.55000000000000004">
      <c r="D3636" s="6">
        <v>0.52772854414841119</v>
      </c>
      <c r="E3636" s="6">
        <f t="shared" si="160"/>
        <v>153.4780605220075</v>
      </c>
      <c r="AD3636" s="6">
        <v>153.4780605220075</v>
      </c>
      <c r="AE3636" s="6">
        <f t="shared" si="161"/>
        <v>46.04341815660225</v>
      </c>
      <c r="BE3636" s="52"/>
    </row>
    <row r="3637" spans="4:57" x14ac:dyDescent="0.55000000000000004">
      <c r="D3637" s="6">
        <v>0.81585946036555668</v>
      </c>
      <c r="E3637" s="6">
        <f t="shared" si="160"/>
        <v>194.98489142954574</v>
      </c>
      <c r="AD3637" s="6">
        <v>194.98489142954574</v>
      </c>
      <c r="AE3637" s="6">
        <f t="shared" si="161"/>
        <v>58.495467428863719</v>
      </c>
      <c r="BE3637" s="52"/>
    </row>
    <row r="3638" spans="4:57" x14ac:dyDescent="0.55000000000000004">
      <c r="D3638" s="6">
        <v>0.79423923147742093</v>
      </c>
      <c r="E3638" s="6">
        <f t="shared" si="160"/>
        <v>191.06094989939831</v>
      </c>
      <c r="AD3638" s="6">
        <v>191.06094989939831</v>
      </c>
      <c r="AE3638" s="6">
        <f t="shared" si="161"/>
        <v>57.318284969819494</v>
      </c>
      <c r="BE3638" s="52"/>
    </row>
    <row r="3639" spans="4:57" x14ac:dyDescent="0.55000000000000004">
      <c r="D3639" s="6">
        <v>0.66137598056248514</v>
      </c>
      <c r="E3639" s="6">
        <f t="shared" si="160"/>
        <v>170.81106746052848</v>
      </c>
      <c r="AD3639" s="6">
        <v>170.81106746052848</v>
      </c>
      <c r="AE3639" s="6">
        <f t="shared" si="161"/>
        <v>51.243320238158539</v>
      </c>
      <c r="BE3639" s="52"/>
    </row>
    <row r="3640" spans="4:57" x14ac:dyDescent="0.55000000000000004">
      <c r="D3640" s="6">
        <v>0.56306205940743281</v>
      </c>
      <c r="E3640" s="6">
        <f t="shared" si="160"/>
        <v>157.93686299547073</v>
      </c>
      <c r="AD3640" s="6">
        <v>157.93686299547073</v>
      </c>
      <c r="AE3640" s="6">
        <f t="shared" si="161"/>
        <v>47.381058898641221</v>
      </c>
      <c r="BE3640" s="52"/>
    </row>
    <row r="3641" spans="4:57" x14ac:dyDescent="0.55000000000000004">
      <c r="D3641" s="6">
        <v>0.92197475976116727</v>
      </c>
      <c r="E3641" s="6">
        <f t="shared" si="160"/>
        <v>220.92403312107186</v>
      </c>
      <c r="AD3641" s="6">
        <v>220.92403312107186</v>
      </c>
      <c r="AE3641" s="6">
        <f t="shared" si="161"/>
        <v>66.277209936321555</v>
      </c>
      <c r="BE3641" s="52"/>
    </row>
    <row r="3642" spans="4:57" x14ac:dyDescent="0.55000000000000004">
      <c r="D3642" s="6">
        <v>0.4606699602629345</v>
      </c>
      <c r="E3642" s="6">
        <f t="shared" si="160"/>
        <v>145.06269848412407</v>
      </c>
      <c r="AD3642" s="6">
        <v>145.06269848412407</v>
      </c>
      <c r="AE3642" s="6">
        <f t="shared" si="161"/>
        <v>43.518809545237218</v>
      </c>
      <c r="BE3642" s="52"/>
    </row>
    <row r="3643" spans="4:57" x14ac:dyDescent="0.55000000000000004">
      <c r="D3643" s="6">
        <v>0.75087307391959468</v>
      </c>
      <c r="E3643" s="6">
        <f t="shared" si="160"/>
        <v>183.86198741612353</v>
      </c>
      <c r="AD3643" s="6">
        <v>183.86198741612353</v>
      </c>
      <c r="AE3643" s="6">
        <f t="shared" si="161"/>
        <v>55.158596224837055</v>
      </c>
      <c r="BE3643" s="52"/>
    </row>
    <row r="3644" spans="4:57" x14ac:dyDescent="0.55000000000000004">
      <c r="D3644" s="6">
        <v>0.7286848302134078</v>
      </c>
      <c r="E3644" s="6">
        <f t="shared" si="160"/>
        <v>180.44201190295854</v>
      </c>
      <c r="AD3644" s="6">
        <v>180.44201190295854</v>
      </c>
      <c r="AE3644" s="6">
        <f t="shared" si="161"/>
        <v>54.132603570887561</v>
      </c>
      <c r="BE3644" s="52"/>
    </row>
    <row r="3645" spans="4:57" x14ac:dyDescent="0.55000000000000004">
      <c r="D3645" s="6">
        <v>0.79251842525008387</v>
      </c>
      <c r="E3645" s="6">
        <f t="shared" si="160"/>
        <v>190.75953595449374</v>
      </c>
      <c r="AD3645" s="6">
        <v>190.75953595449374</v>
      </c>
      <c r="AE3645" s="6">
        <f t="shared" si="161"/>
        <v>57.227860786348124</v>
      </c>
      <c r="BE3645" s="52"/>
    </row>
    <row r="3646" spans="4:57" x14ac:dyDescent="0.55000000000000004">
      <c r="D3646" s="6">
        <v>0.92156644668004917</v>
      </c>
      <c r="E3646" s="6">
        <f t="shared" si="160"/>
        <v>220.78436017304455</v>
      </c>
      <c r="AD3646" s="6">
        <v>220.78436017304455</v>
      </c>
      <c r="AE3646" s="6">
        <f t="shared" si="161"/>
        <v>66.235308051913364</v>
      </c>
      <c r="BE3646" s="52"/>
    </row>
    <row r="3647" spans="4:57" x14ac:dyDescent="0.55000000000000004">
      <c r="D3647" s="6">
        <v>0.51971248486447941</v>
      </c>
      <c r="E3647" s="6">
        <f t="shared" si="160"/>
        <v>152.47159979556835</v>
      </c>
      <c r="AD3647" s="6">
        <v>152.47159979556835</v>
      </c>
      <c r="AE3647" s="6">
        <f t="shared" si="161"/>
        <v>45.741479938670501</v>
      </c>
      <c r="BE3647" s="52"/>
    </row>
    <row r="3648" spans="4:57" x14ac:dyDescent="0.55000000000000004">
      <c r="D3648" s="6">
        <v>0.90066551203695566</v>
      </c>
      <c r="E3648" s="6">
        <f t="shared" si="160"/>
        <v>214.26764732995056</v>
      </c>
      <c r="AD3648" s="6">
        <v>214.26764732995056</v>
      </c>
      <c r="AE3648" s="6">
        <f t="shared" si="161"/>
        <v>64.28029419898516</v>
      </c>
      <c r="BE3648" s="52"/>
    </row>
    <row r="3649" spans="4:57" x14ac:dyDescent="0.55000000000000004">
      <c r="D3649" s="6">
        <v>0.72979074880424666</v>
      </c>
      <c r="E3649" s="6">
        <f t="shared" si="160"/>
        <v>180.60901285361447</v>
      </c>
      <c r="AD3649" s="6">
        <v>180.60901285361447</v>
      </c>
      <c r="AE3649" s="6">
        <f t="shared" si="161"/>
        <v>54.182703856084338</v>
      </c>
      <c r="BE3649" s="52"/>
    </row>
    <row r="3650" spans="4:57" x14ac:dyDescent="0.55000000000000004">
      <c r="D3650" s="6">
        <v>7.1033609677658149E-2</v>
      </c>
      <c r="E3650" s="6">
        <f t="shared" si="160"/>
        <v>76.593188005356808</v>
      </c>
      <c r="AD3650" s="6">
        <v>76.593188005356808</v>
      </c>
      <c r="AE3650" s="6">
        <f t="shared" si="161"/>
        <v>22.977956401607042</v>
      </c>
      <c r="BE3650" s="52"/>
    </row>
    <row r="3651" spans="4:57" x14ac:dyDescent="0.55000000000000004">
      <c r="D3651" s="6">
        <v>0.32676570324111009</v>
      </c>
      <c r="E3651" s="6">
        <f t="shared" ref="E3651:E3714" si="162">_xlfn.NORM.INV(D3651,$B$1,$B$2)</f>
        <v>127.55691362424969</v>
      </c>
      <c r="AD3651" s="6">
        <v>127.55691362424969</v>
      </c>
      <c r="AE3651" s="6">
        <f t="shared" ref="AE3651:AE3714" si="163">AD3651*0.3</f>
        <v>38.267074087274906</v>
      </c>
      <c r="BE3651" s="52"/>
    </row>
    <row r="3652" spans="4:57" x14ac:dyDescent="0.55000000000000004">
      <c r="D3652" s="6">
        <v>0.34695003885575793</v>
      </c>
      <c r="E3652" s="6">
        <f t="shared" si="162"/>
        <v>130.3216045447748</v>
      </c>
      <c r="AD3652" s="6">
        <v>130.3216045447748</v>
      </c>
      <c r="AE3652" s="6">
        <f t="shared" si="163"/>
        <v>39.096481363432439</v>
      </c>
      <c r="BE3652" s="52"/>
    </row>
    <row r="3653" spans="4:57" x14ac:dyDescent="0.55000000000000004">
      <c r="D3653" s="6">
        <v>0.26739664288808285</v>
      </c>
      <c r="E3653" s="6">
        <f t="shared" si="162"/>
        <v>118.96471556340541</v>
      </c>
      <c r="AD3653" s="6">
        <v>118.96471556340541</v>
      </c>
      <c r="AE3653" s="6">
        <f t="shared" si="163"/>
        <v>35.689414669021623</v>
      </c>
      <c r="BE3653" s="52"/>
    </row>
    <row r="3654" spans="4:57" x14ac:dyDescent="0.55000000000000004">
      <c r="D3654" s="6">
        <v>0.97334653882500843</v>
      </c>
      <c r="E3654" s="6">
        <f t="shared" si="162"/>
        <v>246.62131019750393</v>
      </c>
      <c r="AD3654" s="6">
        <v>246.62131019750393</v>
      </c>
      <c r="AE3654" s="6">
        <f t="shared" si="163"/>
        <v>73.986393059251171</v>
      </c>
      <c r="BE3654" s="52"/>
    </row>
    <row r="3655" spans="4:57" x14ac:dyDescent="0.55000000000000004">
      <c r="D3655" s="6">
        <v>0.32758785332704932</v>
      </c>
      <c r="E3655" s="6">
        <f t="shared" si="162"/>
        <v>127.67081776215446</v>
      </c>
      <c r="AD3655" s="6">
        <v>127.67081776215446</v>
      </c>
      <c r="AE3655" s="6">
        <f t="shared" si="163"/>
        <v>38.301245328646338</v>
      </c>
      <c r="BE3655" s="52"/>
    </row>
    <row r="3656" spans="4:57" x14ac:dyDescent="0.55000000000000004">
      <c r="D3656" s="6">
        <v>4.6372681595497123E-2</v>
      </c>
      <c r="E3656" s="6">
        <f t="shared" si="162"/>
        <v>65.945481646273834</v>
      </c>
      <c r="AD3656" s="6">
        <v>65.945481646273834</v>
      </c>
      <c r="AE3656" s="6">
        <f t="shared" si="163"/>
        <v>19.78364449388215</v>
      </c>
      <c r="BE3656" s="52"/>
    </row>
    <row r="3657" spans="4:57" x14ac:dyDescent="0.55000000000000004">
      <c r="D3657" s="6">
        <v>0.27042626692247052</v>
      </c>
      <c r="E3657" s="6">
        <f t="shared" si="162"/>
        <v>119.42378482377498</v>
      </c>
      <c r="AD3657" s="6">
        <v>119.42378482377498</v>
      </c>
      <c r="AE3657" s="6">
        <f t="shared" si="163"/>
        <v>35.827135447132491</v>
      </c>
      <c r="BE3657" s="52"/>
    </row>
    <row r="3658" spans="4:57" x14ac:dyDescent="0.55000000000000004">
      <c r="D3658" s="6">
        <v>0.22663366214622471</v>
      </c>
      <c r="E3658" s="6">
        <f t="shared" si="162"/>
        <v>112.50104764786857</v>
      </c>
      <c r="AD3658" s="6">
        <v>112.50104764786857</v>
      </c>
      <c r="AE3658" s="6">
        <f t="shared" si="163"/>
        <v>33.750314294360571</v>
      </c>
      <c r="BE3658" s="52"/>
    </row>
    <row r="3659" spans="4:57" x14ac:dyDescent="0.55000000000000004">
      <c r="D3659" s="6">
        <v>0.57816360170035652</v>
      </c>
      <c r="E3659" s="6">
        <f t="shared" si="162"/>
        <v>159.85988716051457</v>
      </c>
      <c r="AD3659" s="6">
        <v>159.85988716051457</v>
      </c>
      <c r="AE3659" s="6">
        <f t="shared" si="163"/>
        <v>47.95796614815437</v>
      </c>
      <c r="BE3659" s="52"/>
    </row>
    <row r="3660" spans="4:57" x14ac:dyDescent="0.55000000000000004">
      <c r="D3660" s="6">
        <v>0.31581051703400087</v>
      </c>
      <c r="E3660" s="6">
        <f t="shared" si="162"/>
        <v>126.02767600242208</v>
      </c>
      <c r="AD3660" s="6">
        <v>126.02767600242208</v>
      </c>
      <c r="AE3660" s="6">
        <f t="shared" si="163"/>
        <v>37.808302800726622</v>
      </c>
      <c r="BE3660" s="52"/>
    </row>
    <row r="3661" spans="4:57" x14ac:dyDescent="0.55000000000000004">
      <c r="D3661" s="6">
        <v>0.63471264221587576</v>
      </c>
      <c r="E3661" s="6">
        <f t="shared" si="162"/>
        <v>167.21805659650903</v>
      </c>
      <c r="AD3661" s="6">
        <v>167.21805659650903</v>
      </c>
      <c r="AE3661" s="6">
        <f t="shared" si="163"/>
        <v>50.165416978952706</v>
      </c>
      <c r="BE3661" s="52"/>
    </row>
    <row r="3662" spans="4:57" x14ac:dyDescent="0.55000000000000004">
      <c r="D3662" s="6">
        <v>0.13680363668774587</v>
      </c>
      <c r="E3662" s="6">
        <f t="shared" si="162"/>
        <v>95.260343100432237</v>
      </c>
      <c r="AD3662" s="6">
        <v>95.260343100432237</v>
      </c>
      <c r="AE3662" s="6">
        <f t="shared" si="163"/>
        <v>28.578102930129671</v>
      </c>
      <c r="BE3662" s="52"/>
    </row>
    <row r="3663" spans="4:57" x14ac:dyDescent="0.55000000000000004">
      <c r="D3663" s="6">
        <v>0.51672388014539894</v>
      </c>
      <c r="E3663" s="6">
        <f t="shared" si="162"/>
        <v>152.09664182249315</v>
      </c>
      <c r="AD3663" s="6">
        <v>152.09664182249315</v>
      </c>
      <c r="AE3663" s="6">
        <f t="shared" si="163"/>
        <v>45.628992546747945</v>
      </c>
      <c r="BE3663" s="52"/>
    </row>
    <row r="3664" spans="4:57" x14ac:dyDescent="0.55000000000000004">
      <c r="D3664" s="6">
        <v>0.66844614059650265</v>
      </c>
      <c r="E3664" s="6">
        <f t="shared" si="162"/>
        <v>171.7813265115758</v>
      </c>
      <c r="AD3664" s="6">
        <v>171.7813265115758</v>
      </c>
      <c r="AE3664" s="6">
        <f t="shared" si="163"/>
        <v>51.534397953472741</v>
      </c>
      <c r="BE3664" s="52"/>
    </row>
    <row r="3665" spans="4:57" x14ac:dyDescent="0.55000000000000004">
      <c r="D3665" s="6">
        <v>0.86785828937112619</v>
      </c>
      <c r="E3665" s="6">
        <f t="shared" si="162"/>
        <v>205.81620593465956</v>
      </c>
      <c r="AD3665" s="6">
        <v>205.81620593465956</v>
      </c>
      <c r="AE3665" s="6">
        <f t="shared" si="163"/>
        <v>61.744861780397869</v>
      </c>
      <c r="BE3665" s="52"/>
    </row>
    <row r="3666" spans="4:57" x14ac:dyDescent="0.55000000000000004">
      <c r="D3666" s="6">
        <v>0.69690587244859969</v>
      </c>
      <c r="E3666" s="6">
        <f t="shared" si="162"/>
        <v>175.77610323084048</v>
      </c>
      <c r="AD3666" s="6">
        <v>175.77610323084048</v>
      </c>
      <c r="AE3666" s="6">
        <f t="shared" si="163"/>
        <v>52.732830969252142</v>
      </c>
      <c r="BE3666" s="52"/>
    </row>
    <row r="3667" spans="4:57" x14ac:dyDescent="0.55000000000000004">
      <c r="D3667" s="6">
        <v>0.37082907714566182</v>
      </c>
      <c r="E3667" s="6">
        <f t="shared" si="162"/>
        <v>133.51708424822948</v>
      </c>
      <c r="AD3667" s="6">
        <v>133.51708424822948</v>
      </c>
      <c r="AE3667" s="6">
        <f t="shared" si="163"/>
        <v>40.055125274468843</v>
      </c>
      <c r="BE3667" s="52"/>
    </row>
    <row r="3668" spans="4:57" x14ac:dyDescent="0.55000000000000004">
      <c r="D3668" s="6">
        <v>0.2998013217965424</v>
      </c>
      <c r="E3668" s="6">
        <f t="shared" si="162"/>
        <v>123.75139912610922</v>
      </c>
      <c r="AD3668" s="6">
        <v>123.75139912610922</v>
      </c>
      <c r="AE3668" s="6">
        <f t="shared" si="163"/>
        <v>37.125419737832765</v>
      </c>
      <c r="BE3668" s="52"/>
    </row>
    <row r="3669" spans="4:57" x14ac:dyDescent="0.55000000000000004">
      <c r="D3669" s="6">
        <v>0.52975730528666198</v>
      </c>
      <c r="E3669" s="6">
        <f t="shared" si="162"/>
        <v>153.73299024443375</v>
      </c>
      <c r="AD3669" s="6">
        <v>153.73299024443375</v>
      </c>
      <c r="AE3669" s="6">
        <f t="shared" si="163"/>
        <v>46.119897073330122</v>
      </c>
      <c r="BE3669" s="52"/>
    </row>
    <row r="3670" spans="4:57" x14ac:dyDescent="0.55000000000000004">
      <c r="D3670" s="6">
        <v>0.42175614390289173</v>
      </c>
      <c r="E3670" s="6">
        <f t="shared" si="162"/>
        <v>140.12985675113117</v>
      </c>
      <c r="AD3670" s="6">
        <v>140.12985675113117</v>
      </c>
      <c r="AE3670" s="6">
        <f t="shared" si="163"/>
        <v>42.03895702533935</v>
      </c>
      <c r="BE3670" s="52"/>
    </row>
    <row r="3671" spans="4:57" x14ac:dyDescent="0.55000000000000004">
      <c r="D3671" s="6">
        <v>9.2425101695577494E-2</v>
      </c>
      <c r="E3671" s="6">
        <f t="shared" si="162"/>
        <v>83.701585854728165</v>
      </c>
      <c r="AD3671" s="6">
        <v>83.701585854728165</v>
      </c>
      <c r="AE3671" s="6">
        <f t="shared" si="163"/>
        <v>25.110475756418449</v>
      </c>
      <c r="BE3671" s="52"/>
    </row>
    <row r="3672" spans="4:57" x14ac:dyDescent="0.55000000000000004">
      <c r="D3672" s="6">
        <v>0.31740981801156831</v>
      </c>
      <c r="E3672" s="6">
        <f t="shared" si="162"/>
        <v>126.25229124581494</v>
      </c>
      <c r="AD3672" s="6">
        <v>126.25229124581494</v>
      </c>
      <c r="AE3672" s="6">
        <f t="shared" si="163"/>
        <v>37.875687373744483</v>
      </c>
      <c r="BE3672" s="52"/>
    </row>
    <row r="3673" spans="4:57" x14ac:dyDescent="0.55000000000000004">
      <c r="D3673" s="6">
        <v>0.23048206829613949</v>
      </c>
      <c r="E3673" s="6">
        <f t="shared" si="162"/>
        <v>113.13699049474778</v>
      </c>
      <c r="AD3673" s="6">
        <v>113.13699049474778</v>
      </c>
      <c r="AE3673" s="6">
        <f t="shared" si="163"/>
        <v>33.941097148424333</v>
      </c>
      <c r="BE3673" s="52"/>
    </row>
    <row r="3674" spans="4:57" x14ac:dyDescent="0.55000000000000004">
      <c r="D3674" s="6">
        <v>0.92280697838830628</v>
      </c>
      <c r="E3674" s="6">
        <f t="shared" si="162"/>
        <v>221.21043914107725</v>
      </c>
      <c r="AD3674" s="6">
        <v>221.21043914107725</v>
      </c>
      <c r="AE3674" s="6">
        <f t="shared" si="163"/>
        <v>66.363131742323176</v>
      </c>
      <c r="BE3674" s="52"/>
    </row>
    <row r="3675" spans="4:57" x14ac:dyDescent="0.55000000000000004">
      <c r="D3675" s="6">
        <v>0.95974106244888702</v>
      </c>
      <c r="E3675" s="6">
        <f t="shared" si="162"/>
        <v>237.38445562630983</v>
      </c>
      <c r="AD3675" s="6">
        <v>237.38445562630983</v>
      </c>
      <c r="AE3675" s="6">
        <f t="shared" si="163"/>
        <v>71.215336687892943</v>
      </c>
      <c r="BE3675" s="52"/>
    </row>
    <row r="3676" spans="4:57" x14ac:dyDescent="0.55000000000000004">
      <c r="D3676" s="6">
        <v>0.40865447405615352</v>
      </c>
      <c r="E3676" s="6">
        <f t="shared" si="162"/>
        <v>138.44962324060177</v>
      </c>
      <c r="AD3676" s="6">
        <v>138.44962324060177</v>
      </c>
      <c r="AE3676" s="6">
        <f t="shared" si="163"/>
        <v>41.53488697218053</v>
      </c>
      <c r="BE3676" s="52"/>
    </row>
    <row r="3677" spans="4:57" x14ac:dyDescent="0.55000000000000004">
      <c r="D3677" s="6">
        <v>0.35762923425671689</v>
      </c>
      <c r="E3677" s="6">
        <f t="shared" si="162"/>
        <v>131.75985019957886</v>
      </c>
      <c r="AD3677" s="6">
        <v>131.75985019957886</v>
      </c>
      <c r="AE3677" s="6">
        <f t="shared" si="163"/>
        <v>39.527955059873655</v>
      </c>
      <c r="BE3677" s="52"/>
    </row>
    <row r="3678" spans="4:57" x14ac:dyDescent="0.55000000000000004">
      <c r="D3678" s="6">
        <v>0.87454772895448973</v>
      </c>
      <c r="E3678" s="6">
        <f t="shared" si="162"/>
        <v>207.40775488405541</v>
      </c>
      <c r="AD3678" s="6">
        <v>207.40775488405541</v>
      </c>
      <c r="AE3678" s="6">
        <f t="shared" si="163"/>
        <v>62.222326465216618</v>
      </c>
      <c r="BE3678" s="52"/>
    </row>
    <row r="3679" spans="4:57" x14ac:dyDescent="0.55000000000000004">
      <c r="D3679" s="6">
        <v>0.68166580467031856</v>
      </c>
      <c r="E3679" s="6">
        <f t="shared" si="162"/>
        <v>173.61810226925274</v>
      </c>
      <c r="AD3679" s="6">
        <v>173.61810226925274</v>
      </c>
      <c r="AE3679" s="6">
        <f t="shared" si="163"/>
        <v>52.085430680775822</v>
      </c>
      <c r="BE3679" s="52"/>
    </row>
    <row r="3680" spans="4:57" x14ac:dyDescent="0.55000000000000004">
      <c r="D3680" s="6">
        <v>0.41470094357255405</v>
      </c>
      <c r="E3680" s="6">
        <f t="shared" si="162"/>
        <v>139.22656335982438</v>
      </c>
      <c r="AD3680" s="6">
        <v>139.22656335982438</v>
      </c>
      <c r="AE3680" s="6">
        <f t="shared" si="163"/>
        <v>41.767969007947315</v>
      </c>
      <c r="BE3680" s="52"/>
    </row>
    <row r="3681" spans="4:57" x14ac:dyDescent="0.55000000000000004">
      <c r="D3681" s="6">
        <v>0.14321983888143996</v>
      </c>
      <c r="E3681" s="6">
        <f t="shared" si="162"/>
        <v>96.701773660368076</v>
      </c>
      <c r="AD3681" s="6">
        <v>96.701773660368076</v>
      </c>
      <c r="AE3681" s="6">
        <f t="shared" si="163"/>
        <v>29.010532098110421</v>
      </c>
      <c r="BE3681" s="52"/>
    </row>
    <row r="3682" spans="4:57" x14ac:dyDescent="0.55000000000000004">
      <c r="D3682" s="6">
        <v>8.709917280268209E-2</v>
      </c>
      <c r="E3682" s="6">
        <f t="shared" si="162"/>
        <v>82.058165731930259</v>
      </c>
      <c r="AD3682" s="6">
        <v>82.058165731930259</v>
      </c>
      <c r="AE3682" s="6">
        <f t="shared" si="163"/>
        <v>24.617449719579078</v>
      </c>
      <c r="BE3682" s="52"/>
    </row>
    <row r="3683" spans="4:57" x14ac:dyDescent="0.55000000000000004">
      <c r="D3683" s="6">
        <v>0.90886631213867775</v>
      </c>
      <c r="E3683" s="6">
        <f t="shared" si="162"/>
        <v>216.69031043126245</v>
      </c>
      <c r="AD3683" s="6">
        <v>216.69031043126245</v>
      </c>
      <c r="AE3683" s="6">
        <f t="shared" si="163"/>
        <v>65.007093129378731</v>
      </c>
      <c r="BE3683" s="52"/>
    </row>
    <row r="3684" spans="4:57" x14ac:dyDescent="0.55000000000000004">
      <c r="D3684" s="6">
        <v>0.26425384860485379</v>
      </c>
      <c r="E3684" s="6">
        <f t="shared" si="162"/>
        <v>118.48571652393507</v>
      </c>
      <c r="AD3684" s="6">
        <v>118.48571652393507</v>
      </c>
      <c r="AE3684" s="6">
        <f t="shared" si="163"/>
        <v>35.545714957180522</v>
      </c>
      <c r="BE3684" s="52"/>
    </row>
    <row r="3685" spans="4:57" x14ac:dyDescent="0.55000000000000004">
      <c r="D3685" s="6">
        <v>0.29652904713623829</v>
      </c>
      <c r="E3685" s="6">
        <f t="shared" si="162"/>
        <v>123.27951390746669</v>
      </c>
      <c r="AD3685" s="6">
        <v>123.27951390746669</v>
      </c>
      <c r="AE3685" s="6">
        <f t="shared" si="163"/>
        <v>36.983854172240008</v>
      </c>
      <c r="BE3685" s="52"/>
    </row>
    <row r="3686" spans="4:57" x14ac:dyDescent="0.55000000000000004">
      <c r="D3686" s="6">
        <v>0.8414732730963187</v>
      </c>
      <c r="E3686" s="6">
        <f t="shared" si="162"/>
        <v>200.02656544110332</v>
      </c>
      <c r="AD3686" s="6">
        <v>200.02656544110332</v>
      </c>
      <c r="AE3686" s="6">
        <f t="shared" si="163"/>
        <v>60.00796963233099</v>
      </c>
      <c r="BE3686" s="52"/>
    </row>
    <row r="3687" spans="4:57" x14ac:dyDescent="0.55000000000000004">
      <c r="D3687" s="6">
        <v>0.88738029411939612</v>
      </c>
      <c r="E3687" s="6">
        <f t="shared" si="162"/>
        <v>210.63567040055639</v>
      </c>
      <c r="AD3687" s="6">
        <v>210.63567040055639</v>
      </c>
      <c r="AE3687" s="6">
        <f t="shared" si="163"/>
        <v>63.190701120166914</v>
      </c>
      <c r="BE3687" s="52"/>
    </row>
    <row r="3688" spans="4:57" x14ac:dyDescent="0.55000000000000004">
      <c r="D3688" s="6">
        <v>0.52383425715676091</v>
      </c>
      <c r="E3688" s="6">
        <f t="shared" si="162"/>
        <v>152.98896039259773</v>
      </c>
      <c r="AD3688" s="6">
        <v>152.98896039259773</v>
      </c>
      <c r="AE3688" s="6">
        <f t="shared" si="163"/>
        <v>45.89668811777932</v>
      </c>
      <c r="BE3688" s="52"/>
    </row>
    <row r="3689" spans="4:57" x14ac:dyDescent="0.55000000000000004">
      <c r="D3689" s="6">
        <v>2.1139600727670405E-2</v>
      </c>
      <c r="E3689" s="6">
        <f t="shared" si="162"/>
        <v>48.461928531061062</v>
      </c>
      <c r="AD3689" s="6">
        <v>48.461928531061062</v>
      </c>
      <c r="AE3689" s="6">
        <f t="shared" si="163"/>
        <v>14.538578559318317</v>
      </c>
      <c r="BE3689" s="52"/>
    </row>
    <row r="3690" spans="4:57" x14ac:dyDescent="0.55000000000000004">
      <c r="D3690" s="6">
        <v>0.2819222690016614</v>
      </c>
      <c r="E3690" s="6">
        <f t="shared" si="162"/>
        <v>121.14297431716518</v>
      </c>
      <c r="AD3690" s="6">
        <v>121.14297431716518</v>
      </c>
      <c r="AE3690" s="6">
        <f t="shared" si="163"/>
        <v>36.342892295149554</v>
      </c>
      <c r="BE3690" s="52"/>
    </row>
    <row r="3691" spans="4:57" x14ac:dyDescent="0.55000000000000004">
      <c r="D3691" s="6">
        <v>0.7429754092937183</v>
      </c>
      <c r="E3691" s="6">
        <f t="shared" si="162"/>
        <v>182.62728656883777</v>
      </c>
      <c r="AD3691" s="6">
        <v>182.62728656883777</v>
      </c>
      <c r="AE3691" s="6">
        <f t="shared" si="163"/>
        <v>54.788185970651334</v>
      </c>
      <c r="BE3691" s="52"/>
    </row>
    <row r="3692" spans="4:57" x14ac:dyDescent="0.55000000000000004">
      <c r="D3692" s="6">
        <v>0.71014064537068844</v>
      </c>
      <c r="E3692" s="6">
        <f t="shared" si="162"/>
        <v>177.68978223780155</v>
      </c>
      <c r="AD3692" s="6">
        <v>177.68978223780155</v>
      </c>
      <c r="AE3692" s="6">
        <f t="shared" si="163"/>
        <v>53.306934671340464</v>
      </c>
      <c r="BE3692" s="52"/>
    </row>
    <row r="3693" spans="4:57" x14ac:dyDescent="0.55000000000000004">
      <c r="D3693" s="6">
        <v>0.52422100308379482</v>
      </c>
      <c r="E3693" s="6">
        <f t="shared" si="162"/>
        <v>153.03751990862364</v>
      </c>
      <c r="AD3693" s="6">
        <v>153.03751990862364</v>
      </c>
      <c r="AE3693" s="6">
        <f t="shared" si="163"/>
        <v>45.911255972587092</v>
      </c>
      <c r="BE3693" s="52"/>
    </row>
    <row r="3694" spans="4:57" x14ac:dyDescent="0.55000000000000004">
      <c r="D3694" s="6">
        <v>8.2110662143414559E-2</v>
      </c>
      <c r="E3694" s="6">
        <f t="shared" si="162"/>
        <v>80.449323554187586</v>
      </c>
      <c r="AD3694" s="6">
        <v>80.449323554187586</v>
      </c>
      <c r="AE3694" s="6">
        <f t="shared" si="163"/>
        <v>24.134797066256276</v>
      </c>
      <c r="BE3694" s="52"/>
    </row>
    <row r="3695" spans="4:57" x14ac:dyDescent="0.55000000000000004">
      <c r="D3695" s="6">
        <v>0.66458115752421165</v>
      </c>
      <c r="E3695" s="6">
        <f t="shared" si="162"/>
        <v>171.24993071101002</v>
      </c>
      <c r="AD3695" s="6">
        <v>171.24993071101002</v>
      </c>
      <c r="AE3695" s="6">
        <f t="shared" si="163"/>
        <v>51.374979213303007</v>
      </c>
      <c r="BE3695" s="52"/>
    </row>
    <row r="3696" spans="4:57" x14ac:dyDescent="0.55000000000000004">
      <c r="D3696" s="6">
        <v>0.7100150191143183</v>
      </c>
      <c r="E3696" s="6">
        <f t="shared" si="162"/>
        <v>177.67142983087885</v>
      </c>
      <c r="AD3696" s="6">
        <v>177.67142983087885</v>
      </c>
      <c r="AE3696" s="6">
        <f t="shared" si="163"/>
        <v>53.301428949263652</v>
      </c>
      <c r="BE3696" s="52"/>
    </row>
    <row r="3697" spans="4:57" x14ac:dyDescent="0.55000000000000004">
      <c r="D3697" s="6">
        <v>0.4706282222626037</v>
      </c>
      <c r="E3697" s="6">
        <f t="shared" si="162"/>
        <v>146.31546157736776</v>
      </c>
      <c r="AD3697" s="6">
        <v>146.31546157736776</v>
      </c>
      <c r="AE3697" s="6">
        <f t="shared" si="163"/>
        <v>43.894638473210328</v>
      </c>
      <c r="BE3697" s="52"/>
    </row>
    <row r="3698" spans="4:57" x14ac:dyDescent="0.55000000000000004">
      <c r="D3698" s="6">
        <v>0.321391691384595</v>
      </c>
      <c r="E3698" s="6">
        <f t="shared" si="162"/>
        <v>126.80946543157695</v>
      </c>
      <c r="AD3698" s="6">
        <v>126.80946543157695</v>
      </c>
      <c r="AE3698" s="6">
        <f t="shared" si="163"/>
        <v>38.042839629473086</v>
      </c>
      <c r="BE3698" s="52"/>
    </row>
    <row r="3699" spans="4:57" x14ac:dyDescent="0.55000000000000004">
      <c r="D3699" s="6">
        <v>0.62720330515758826</v>
      </c>
      <c r="E3699" s="6">
        <f t="shared" si="162"/>
        <v>166.22276295535298</v>
      </c>
      <c r="AD3699" s="6">
        <v>166.22276295535298</v>
      </c>
      <c r="AE3699" s="6">
        <f t="shared" si="163"/>
        <v>49.866828886605894</v>
      </c>
      <c r="BE3699" s="52"/>
    </row>
    <row r="3700" spans="4:57" x14ac:dyDescent="0.55000000000000004">
      <c r="D3700" s="6">
        <v>0.69424675043600892</v>
      </c>
      <c r="E3700" s="6">
        <f t="shared" si="162"/>
        <v>175.39621024560122</v>
      </c>
      <c r="AD3700" s="6">
        <v>175.39621024560122</v>
      </c>
      <c r="AE3700" s="6">
        <f t="shared" si="163"/>
        <v>52.618863073680366</v>
      </c>
      <c r="BE3700" s="52"/>
    </row>
    <row r="3701" spans="4:57" x14ac:dyDescent="0.55000000000000004">
      <c r="D3701" s="6">
        <v>8.7174357692254345E-2</v>
      </c>
      <c r="E3701" s="6">
        <f t="shared" si="162"/>
        <v>82.081879430796008</v>
      </c>
      <c r="AD3701" s="6">
        <v>82.081879430796008</v>
      </c>
      <c r="AE3701" s="6">
        <f t="shared" si="163"/>
        <v>24.624563829238802</v>
      </c>
      <c r="BE3701" s="52"/>
    </row>
    <row r="3702" spans="4:57" x14ac:dyDescent="0.55000000000000004">
      <c r="D3702" s="6">
        <v>0.56288181782526048</v>
      </c>
      <c r="E3702" s="6">
        <f t="shared" si="162"/>
        <v>157.91398748754241</v>
      </c>
      <c r="AD3702" s="6">
        <v>157.91398748754241</v>
      </c>
      <c r="AE3702" s="6">
        <f t="shared" si="163"/>
        <v>47.37419624626272</v>
      </c>
      <c r="BE3702" s="52"/>
    </row>
    <row r="3703" spans="4:57" x14ac:dyDescent="0.55000000000000004">
      <c r="D3703" s="6">
        <v>0.49050455032302998</v>
      </c>
      <c r="E3703" s="6">
        <f t="shared" si="162"/>
        <v>148.80980947961982</v>
      </c>
      <c r="AD3703" s="6">
        <v>148.80980947961982</v>
      </c>
      <c r="AE3703" s="6">
        <f t="shared" si="163"/>
        <v>44.64294284388594</v>
      </c>
      <c r="BE3703" s="52"/>
    </row>
    <row r="3704" spans="4:57" x14ac:dyDescent="0.55000000000000004">
      <c r="D3704" s="6">
        <v>0.34421275701817267</v>
      </c>
      <c r="E3704" s="6">
        <f t="shared" si="162"/>
        <v>129.95036605450295</v>
      </c>
      <c r="AD3704" s="6">
        <v>129.95036605450295</v>
      </c>
      <c r="AE3704" s="6">
        <f t="shared" si="163"/>
        <v>38.985109816350885</v>
      </c>
      <c r="BE3704" s="52"/>
    </row>
    <row r="3705" spans="4:57" x14ac:dyDescent="0.55000000000000004">
      <c r="D3705" s="6">
        <v>3.3277036011996275E-2</v>
      </c>
      <c r="E3705" s="6">
        <f t="shared" si="162"/>
        <v>58.266321963253603</v>
      </c>
      <c r="AD3705" s="6">
        <v>58.266321963253603</v>
      </c>
      <c r="AE3705" s="6">
        <f t="shared" si="163"/>
        <v>17.479896588976079</v>
      </c>
      <c r="BE3705" s="52"/>
    </row>
    <row r="3706" spans="4:57" x14ac:dyDescent="0.55000000000000004">
      <c r="D3706" s="6">
        <v>0.13475645896724087</v>
      </c>
      <c r="E3706" s="6">
        <f t="shared" si="162"/>
        <v>94.790752631884502</v>
      </c>
      <c r="AD3706" s="6">
        <v>94.790752631884502</v>
      </c>
      <c r="AE3706" s="6">
        <f t="shared" si="163"/>
        <v>28.43722578956535</v>
      </c>
      <c r="BE3706" s="52"/>
    </row>
    <row r="3707" spans="4:57" x14ac:dyDescent="0.55000000000000004">
      <c r="D3707" s="6">
        <v>0.59302957666114897</v>
      </c>
      <c r="E3707" s="6">
        <f t="shared" si="162"/>
        <v>161.7672579981855</v>
      </c>
      <c r="AD3707" s="6">
        <v>161.7672579981855</v>
      </c>
      <c r="AE3707" s="6">
        <f t="shared" si="163"/>
        <v>48.530177399455646</v>
      </c>
      <c r="BE3707" s="52"/>
    </row>
    <row r="3708" spans="4:57" x14ac:dyDescent="0.55000000000000004">
      <c r="D3708" s="6">
        <v>0.91441240964346537</v>
      </c>
      <c r="E3708" s="6">
        <f t="shared" si="162"/>
        <v>218.42187375287833</v>
      </c>
      <c r="AD3708" s="6">
        <v>218.42187375287833</v>
      </c>
      <c r="AE3708" s="6">
        <f t="shared" si="163"/>
        <v>65.526562125863492</v>
      </c>
      <c r="BE3708" s="52"/>
    </row>
    <row r="3709" spans="4:57" x14ac:dyDescent="0.55000000000000004">
      <c r="D3709" s="6">
        <v>0.32273499354078095</v>
      </c>
      <c r="E3709" s="6">
        <f t="shared" si="162"/>
        <v>126.99677937065537</v>
      </c>
      <c r="AD3709" s="6">
        <v>126.99677937065537</v>
      </c>
      <c r="AE3709" s="6">
        <f t="shared" si="163"/>
        <v>38.099033811196612</v>
      </c>
      <c r="BE3709" s="52"/>
    </row>
    <row r="3710" spans="4:57" x14ac:dyDescent="0.55000000000000004">
      <c r="D3710" s="6">
        <v>0.48546347924920463</v>
      </c>
      <c r="E3710" s="6">
        <f t="shared" si="162"/>
        <v>148.17771396304099</v>
      </c>
      <c r="AD3710" s="6">
        <v>148.17771396304099</v>
      </c>
      <c r="AE3710" s="6">
        <f t="shared" si="163"/>
        <v>44.453314188912294</v>
      </c>
      <c r="BE3710" s="52"/>
    </row>
    <row r="3711" spans="4:57" x14ac:dyDescent="0.55000000000000004">
      <c r="D3711" s="6">
        <v>0.69991485089696193</v>
      </c>
      <c r="E3711" s="6">
        <f t="shared" si="162"/>
        <v>176.20778153914196</v>
      </c>
      <c r="AD3711" s="6">
        <v>176.20778153914196</v>
      </c>
      <c r="AE3711" s="6">
        <f t="shared" si="163"/>
        <v>52.862334461742584</v>
      </c>
      <c r="BE3711" s="52"/>
    </row>
    <row r="3712" spans="4:57" x14ac:dyDescent="0.55000000000000004">
      <c r="D3712" s="6">
        <v>0.39733076016803803</v>
      </c>
      <c r="E3712" s="6">
        <f t="shared" si="162"/>
        <v>136.98688949451636</v>
      </c>
      <c r="AD3712" s="6">
        <v>136.98688949451636</v>
      </c>
      <c r="AE3712" s="6">
        <f t="shared" si="163"/>
        <v>41.096066848354909</v>
      </c>
      <c r="BE3712" s="52"/>
    </row>
    <row r="3713" spans="4:57" x14ac:dyDescent="0.55000000000000004">
      <c r="D3713" s="6">
        <v>3.272517612233139E-2</v>
      </c>
      <c r="E3713" s="6">
        <f t="shared" si="162"/>
        <v>57.891522247775185</v>
      </c>
      <c r="AD3713" s="6">
        <v>57.891522247775185</v>
      </c>
      <c r="AE3713" s="6">
        <f t="shared" si="163"/>
        <v>17.367456674332555</v>
      </c>
      <c r="BE3713" s="52"/>
    </row>
    <row r="3714" spans="4:57" x14ac:dyDescent="0.55000000000000004">
      <c r="D3714" s="6">
        <v>0.90151825307743783</v>
      </c>
      <c r="E3714" s="6">
        <f t="shared" si="162"/>
        <v>214.51255432661017</v>
      </c>
      <c r="AD3714" s="6">
        <v>214.51255432661017</v>
      </c>
      <c r="AE3714" s="6">
        <f t="shared" si="163"/>
        <v>64.353766297983043</v>
      </c>
      <c r="BE3714" s="52"/>
    </row>
    <row r="3715" spans="4:57" x14ac:dyDescent="0.55000000000000004">
      <c r="D3715" s="6">
        <v>0.31786634549170556</v>
      </c>
      <c r="E3715" s="6">
        <f t="shared" ref="E3715:E3778" si="164">_xlfn.NORM.INV(D3715,$B$1,$B$2)</f>
        <v>126.31632062560695</v>
      </c>
      <c r="AD3715" s="6">
        <v>126.31632062560695</v>
      </c>
      <c r="AE3715" s="6">
        <f t="shared" ref="AE3715:AE3778" si="165">AD3715*0.3</f>
        <v>37.894896187682086</v>
      </c>
      <c r="BE3715" s="52"/>
    </row>
    <row r="3716" spans="4:57" x14ac:dyDescent="0.55000000000000004">
      <c r="D3716" s="6">
        <v>0.31358037400390759</v>
      </c>
      <c r="E3716" s="6">
        <f t="shared" si="164"/>
        <v>125.71365072023178</v>
      </c>
      <c r="AD3716" s="6">
        <v>125.71365072023178</v>
      </c>
      <c r="AE3716" s="6">
        <f t="shared" si="165"/>
        <v>37.714095216069531</v>
      </c>
      <c r="BE3716" s="52"/>
    </row>
    <row r="3717" spans="4:57" x14ac:dyDescent="0.55000000000000004">
      <c r="D3717" s="6">
        <v>0.41392962006878009</v>
      </c>
      <c r="E3717" s="6">
        <f t="shared" si="164"/>
        <v>139.12760081919424</v>
      </c>
      <c r="AD3717" s="6">
        <v>139.12760081919424</v>
      </c>
      <c r="AE3717" s="6">
        <f t="shared" si="165"/>
        <v>41.738280245758268</v>
      </c>
      <c r="BE3717" s="52"/>
    </row>
    <row r="3718" spans="4:57" x14ac:dyDescent="0.55000000000000004">
      <c r="D3718" s="6">
        <v>5.2860036078930417E-2</v>
      </c>
      <c r="E3718" s="6">
        <f t="shared" si="164"/>
        <v>69.113331726081128</v>
      </c>
      <c r="AD3718" s="6">
        <v>69.113331726081128</v>
      </c>
      <c r="AE3718" s="6">
        <f t="shared" si="165"/>
        <v>20.733999517824337</v>
      </c>
      <c r="BE3718" s="52"/>
    </row>
    <row r="3719" spans="4:57" x14ac:dyDescent="0.55000000000000004">
      <c r="D3719" s="6">
        <v>0.64417710375237958</v>
      </c>
      <c r="E3719" s="6">
        <f t="shared" si="164"/>
        <v>168.4823321649705</v>
      </c>
      <c r="AD3719" s="6">
        <v>168.4823321649705</v>
      </c>
      <c r="AE3719" s="6">
        <f t="shared" si="165"/>
        <v>50.54469964949115</v>
      </c>
      <c r="BE3719" s="52"/>
    </row>
    <row r="3720" spans="4:57" x14ac:dyDescent="0.55000000000000004">
      <c r="D3720" s="6">
        <v>0.91327077865021611</v>
      </c>
      <c r="E3720" s="6">
        <f t="shared" si="164"/>
        <v>218.0587420801308</v>
      </c>
      <c r="AD3720" s="6">
        <v>218.0587420801308</v>
      </c>
      <c r="AE3720" s="6">
        <f t="shared" si="165"/>
        <v>65.41762262403924</v>
      </c>
      <c r="BE3720" s="52"/>
    </row>
    <row r="3721" spans="4:57" x14ac:dyDescent="0.55000000000000004">
      <c r="D3721" s="6">
        <v>0.73968401592063282</v>
      </c>
      <c r="E3721" s="6">
        <f t="shared" si="164"/>
        <v>182.11857744778152</v>
      </c>
      <c r="AD3721" s="6">
        <v>182.11857744778152</v>
      </c>
      <c r="AE3721" s="6">
        <f t="shared" si="165"/>
        <v>54.635573234334451</v>
      </c>
      <c r="BE3721" s="52"/>
    </row>
    <row r="3722" spans="4:57" x14ac:dyDescent="0.55000000000000004">
      <c r="D3722" s="6">
        <v>0.28945878569507233</v>
      </c>
      <c r="E3722" s="6">
        <f t="shared" si="164"/>
        <v>122.25167477201205</v>
      </c>
      <c r="AD3722" s="6">
        <v>122.25167477201205</v>
      </c>
      <c r="AE3722" s="6">
        <f t="shared" si="165"/>
        <v>36.675502431603611</v>
      </c>
      <c r="BE3722" s="52"/>
    </row>
    <row r="3723" spans="4:57" x14ac:dyDescent="0.55000000000000004">
      <c r="D3723" s="6">
        <v>3.7175370229958649E-2</v>
      </c>
      <c r="E3723" s="6">
        <f t="shared" si="164"/>
        <v>60.777551698406043</v>
      </c>
      <c r="AD3723" s="6">
        <v>60.777551698406043</v>
      </c>
      <c r="AE3723" s="6">
        <f t="shared" si="165"/>
        <v>18.233265509521811</v>
      </c>
      <c r="BE3723" s="52"/>
    </row>
    <row r="3724" spans="4:57" x14ac:dyDescent="0.55000000000000004">
      <c r="D3724" s="6">
        <v>0.7678179717631366</v>
      </c>
      <c r="E3724" s="6">
        <f t="shared" si="164"/>
        <v>186.58398771145534</v>
      </c>
      <c r="AD3724" s="6">
        <v>186.58398771145534</v>
      </c>
      <c r="AE3724" s="6">
        <f t="shared" si="165"/>
        <v>55.975196313436598</v>
      </c>
      <c r="BE3724" s="52"/>
    </row>
    <row r="3725" spans="4:57" x14ac:dyDescent="0.55000000000000004">
      <c r="D3725" s="6">
        <v>0.43661620762304154</v>
      </c>
      <c r="E3725" s="6">
        <f t="shared" si="164"/>
        <v>142.02229986838574</v>
      </c>
      <c r="AD3725" s="6">
        <v>142.02229986838574</v>
      </c>
      <c r="AE3725" s="6">
        <f t="shared" si="165"/>
        <v>42.606689960515723</v>
      </c>
      <c r="BE3725" s="52"/>
    </row>
    <row r="3726" spans="4:57" x14ac:dyDescent="0.55000000000000004">
      <c r="D3726" s="6">
        <v>0.26302986805613826</v>
      </c>
      <c r="E3726" s="6">
        <f t="shared" si="164"/>
        <v>118.29838448034178</v>
      </c>
      <c r="AD3726" s="6">
        <v>118.29838448034178</v>
      </c>
      <c r="AE3726" s="6">
        <f t="shared" si="165"/>
        <v>35.489515344102536</v>
      </c>
      <c r="BE3726" s="52"/>
    </row>
    <row r="3727" spans="4:57" x14ac:dyDescent="0.55000000000000004">
      <c r="D3727" s="6">
        <v>1.0831715302134337E-2</v>
      </c>
      <c r="E3727" s="6">
        <f t="shared" si="164"/>
        <v>35.189109403311164</v>
      </c>
      <c r="AD3727" s="6">
        <v>35.189109403311164</v>
      </c>
      <c r="AE3727" s="6">
        <f t="shared" si="165"/>
        <v>10.556732820993348</v>
      </c>
      <c r="BE3727" s="52"/>
    </row>
    <row r="3728" spans="4:57" x14ac:dyDescent="0.55000000000000004">
      <c r="D3728" s="6">
        <v>0.11125240680063497</v>
      </c>
      <c r="E3728" s="6">
        <f t="shared" si="164"/>
        <v>89.005267420302758</v>
      </c>
      <c r="AD3728" s="6">
        <v>89.005267420302758</v>
      </c>
      <c r="AE3728" s="6">
        <f t="shared" si="165"/>
        <v>26.701580226090826</v>
      </c>
      <c r="BE3728" s="52"/>
    </row>
    <row r="3729" spans="4:57" x14ac:dyDescent="0.55000000000000004">
      <c r="D3729" s="6">
        <v>0.22559668925713505</v>
      </c>
      <c r="E3729" s="6">
        <f t="shared" si="164"/>
        <v>112.32865128732078</v>
      </c>
      <c r="AD3729" s="6">
        <v>112.32865128732078</v>
      </c>
      <c r="AE3729" s="6">
        <f t="shared" si="165"/>
        <v>33.698595386196232</v>
      </c>
      <c r="BE3729" s="52"/>
    </row>
    <row r="3730" spans="4:57" x14ac:dyDescent="0.55000000000000004">
      <c r="D3730" s="6">
        <v>0.79627076946105235</v>
      </c>
      <c r="E3730" s="6">
        <f t="shared" si="164"/>
        <v>191.41872342633266</v>
      </c>
      <c r="AD3730" s="6">
        <v>191.41872342633266</v>
      </c>
      <c r="AE3730" s="6">
        <f t="shared" si="165"/>
        <v>57.425617027899797</v>
      </c>
      <c r="BE3730" s="52"/>
    </row>
    <row r="3731" spans="4:57" x14ac:dyDescent="0.55000000000000004">
      <c r="D3731" s="6">
        <v>7.0748329823501432E-2</v>
      </c>
      <c r="E3731" s="6">
        <f t="shared" si="164"/>
        <v>76.487980584322486</v>
      </c>
      <c r="AD3731" s="6">
        <v>76.487980584322486</v>
      </c>
      <c r="AE3731" s="6">
        <f t="shared" si="165"/>
        <v>22.946394175296746</v>
      </c>
      <c r="BE3731" s="52"/>
    </row>
    <row r="3732" spans="4:57" x14ac:dyDescent="0.55000000000000004">
      <c r="D3732" s="6">
        <v>0.45190935094075857</v>
      </c>
      <c r="E3732" s="6">
        <f t="shared" si="164"/>
        <v>143.95805902585948</v>
      </c>
      <c r="AD3732" s="6">
        <v>143.95805902585948</v>
      </c>
      <c r="AE3732" s="6">
        <f t="shared" si="165"/>
        <v>43.187417707757845</v>
      </c>
      <c r="BE3732" s="52"/>
    </row>
    <row r="3733" spans="4:57" x14ac:dyDescent="0.55000000000000004">
      <c r="D3733" s="6">
        <v>0.65136667118384528</v>
      </c>
      <c r="E3733" s="6">
        <f t="shared" si="164"/>
        <v>169.45064135593142</v>
      </c>
      <c r="AD3733" s="6">
        <v>169.45064135593142</v>
      </c>
      <c r="AE3733" s="6">
        <f t="shared" si="165"/>
        <v>50.835192406779427</v>
      </c>
      <c r="BE3733" s="52"/>
    </row>
    <row r="3734" spans="4:57" x14ac:dyDescent="0.55000000000000004">
      <c r="D3734" s="6">
        <v>2.4308448770403168E-2</v>
      </c>
      <c r="E3734" s="6">
        <f t="shared" si="164"/>
        <v>51.403193226587916</v>
      </c>
      <c r="AD3734" s="6">
        <v>51.403193226587916</v>
      </c>
      <c r="AE3734" s="6">
        <f t="shared" si="165"/>
        <v>15.420957967976374</v>
      </c>
      <c r="BE3734" s="52"/>
    </row>
    <row r="3735" spans="4:57" x14ac:dyDescent="0.55000000000000004">
      <c r="D3735" s="6">
        <v>8.1607304774531264E-2</v>
      </c>
      <c r="E3735" s="6">
        <f t="shared" si="164"/>
        <v>80.282942393273245</v>
      </c>
      <c r="AD3735" s="6">
        <v>80.282942393273245</v>
      </c>
      <c r="AE3735" s="6">
        <f t="shared" si="165"/>
        <v>24.084882717981973</v>
      </c>
      <c r="BE3735" s="52"/>
    </row>
    <row r="3736" spans="4:57" x14ac:dyDescent="0.55000000000000004">
      <c r="D3736" s="6">
        <v>0.29002989532367018</v>
      </c>
      <c r="E3736" s="6">
        <f t="shared" si="164"/>
        <v>122.33513069564208</v>
      </c>
      <c r="AD3736" s="6">
        <v>122.33513069564208</v>
      </c>
      <c r="AE3736" s="6">
        <f t="shared" si="165"/>
        <v>36.700539208692625</v>
      </c>
      <c r="BE3736" s="52"/>
    </row>
    <row r="3737" spans="4:57" x14ac:dyDescent="0.55000000000000004">
      <c r="D3737" s="6">
        <v>0.2431538777973965</v>
      </c>
      <c r="E3737" s="6">
        <f t="shared" si="164"/>
        <v>115.19033281110569</v>
      </c>
      <c r="AD3737" s="6">
        <v>115.19033281110569</v>
      </c>
      <c r="AE3737" s="6">
        <f t="shared" si="165"/>
        <v>34.557099843331706</v>
      </c>
      <c r="BE3737" s="52"/>
    </row>
    <row r="3738" spans="4:57" x14ac:dyDescent="0.55000000000000004">
      <c r="D3738" s="6">
        <v>3.0247420581760442E-3</v>
      </c>
      <c r="E3738" s="6">
        <f t="shared" si="164"/>
        <v>12.745645446617146</v>
      </c>
      <c r="AD3738" s="6">
        <v>12.745645446617146</v>
      </c>
      <c r="AE3738" s="6">
        <f t="shared" si="165"/>
        <v>3.8236936339851439</v>
      </c>
      <c r="BE3738" s="52"/>
    </row>
    <row r="3739" spans="4:57" x14ac:dyDescent="0.55000000000000004">
      <c r="D3739" s="6">
        <v>0.17940522862743147</v>
      </c>
      <c r="E3739" s="6">
        <f t="shared" si="164"/>
        <v>104.1182948226546</v>
      </c>
      <c r="AD3739" s="6">
        <v>104.1182948226546</v>
      </c>
      <c r="AE3739" s="6">
        <f t="shared" si="165"/>
        <v>31.235488446796381</v>
      </c>
      <c r="BE3739" s="52"/>
    </row>
    <row r="3740" spans="4:57" x14ac:dyDescent="0.55000000000000004">
      <c r="D3740" s="6">
        <v>0.98726006905849695</v>
      </c>
      <c r="E3740" s="6">
        <f t="shared" si="164"/>
        <v>261.70244032061652</v>
      </c>
      <c r="AD3740" s="6">
        <v>261.70244032061652</v>
      </c>
      <c r="AE3740" s="6">
        <f t="shared" si="165"/>
        <v>78.510732096184952</v>
      </c>
      <c r="BE3740" s="52"/>
    </row>
    <row r="3741" spans="4:57" x14ac:dyDescent="0.55000000000000004">
      <c r="D3741" s="6">
        <v>0.5595393148672817</v>
      </c>
      <c r="E3741" s="6">
        <f t="shared" si="164"/>
        <v>157.49006585017</v>
      </c>
      <c r="AD3741" s="6">
        <v>157.49006585017</v>
      </c>
      <c r="AE3741" s="6">
        <f t="shared" si="165"/>
        <v>47.247019755050999</v>
      </c>
      <c r="BE3741" s="52"/>
    </row>
    <row r="3742" spans="4:57" x14ac:dyDescent="0.55000000000000004">
      <c r="D3742" s="6">
        <v>0.79627623377390599</v>
      </c>
      <c r="E3742" s="6">
        <f t="shared" si="164"/>
        <v>191.41968860192125</v>
      </c>
      <c r="AD3742" s="6">
        <v>191.41968860192125</v>
      </c>
      <c r="AE3742" s="6">
        <f t="shared" si="165"/>
        <v>57.425906580576374</v>
      </c>
      <c r="BE3742" s="52"/>
    </row>
    <row r="3743" spans="4:57" x14ac:dyDescent="0.55000000000000004">
      <c r="D3743" s="6">
        <v>0.1826378941597917</v>
      </c>
      <c r="E3743" s="6">
        <f t="shared" si="164"/>
        <v>104.7321028012241</v>
      </c>
      <c r="AD3743" s="6">
        <v>104.7321028012241</v>
      </c>
      <c r="AE3743" s="6">
        <f t="shared" si="165"/>
        <v>31.41963084036723</v>
      </c>
      <c r="BE3743" s="52"/>
    </row>
    <row r="3744" spans="4:57" x14ac:dyDescent="0.55000000000000004">
      <c r="D3744" s="6">
        <v>0.71582913721399855</v>
      </c>
      <c r="E3744" s="6">
        <f t="shared" si="164"/>
        <v>178.524771150384</v>
      </c>
      <c r="AD3744" s="6">
        <v>178.524771150384</v>
      </c>
      <c r="AE3744" s="6">
        <f t="shared" si="165"/>
        <v>53.557431345115198</v>
      </c>
      <c r="BE3744" s="52"/>
    </row>
    <row r="3745" spans="4:57" x14ac:dyDescent="0.55000000000000004">
      <c r="D3745" s="6">
        <v>0.51365063088986318</v>
      </c>
      <c r="E3745" s="6">
        <f t="shared" si="164"/>
        <v>151.71118685105068</v>
      </c>
      <c r="AD3745" s="6">
        <v>151.71118685105068</v>
      </c>
      <c r="AE3745" s="6">
        <f t="shared" si="165"/>
        <v>45.513356055315207</v>
      </c>
      <c r="BE3745" s="52"/>
    </row>
    <row r="3746" spans="4:57" x14ac:dyDescent="0.55000000000000004">
      <c r="D3746" s="6">
        <v>0.83438549689407193</v>
      </c>
      <c r="E3746" s="6">
        <f t="shared" si="164"/>
        <v>198.58206725944842</v>
      </c>
      <c r="AD3746" s="6">
        <v>198.58206725944842</v>
      </c>
      <c r="AE3746" s="6">
        <f t="shared" si="165"/>
        <v>59.574620177834525</v>
      </c>
      <c r="BE3746" s="52"/>
    </row>
    <row r="3747" spans="4:57" x14ac:dyDescent="0.55000000000000004">
      <c r="D3747" s="6">
        <v>0.94656350793139554</v>
      </c>
      <c r="E3747" s="6">
        <f t="shared" si="164"/>
        <v>230.62044621792268</v>
      </c>
      <c r="AD3747" s="6">
        <v>230.62044621792268</v>
      </c>
      <c r="AE3747" s="6">
        <f t="shared" si="165"/>
        <v>69.186133865376803</v>
      </c>
      <c r="BE3747" s="52"/>
    </row>
    <row r="3748" spans="4:57" x14ac:dyDescent="0.55000000000000004">
      <c r="D3748" s="6">
        <v>0.4392481020151775</v>
      </c>
      <c r="E3748" s="6">
        <f t="shared" si="164"/>
        <v>142.35620896461114</v>
      </c>
      <c r="AD3748" s="6">
        <v>142.35620896461114</v>
      </c>
      <c r="AE3748" s="6">
        <f t="shared" si="165"/>
        <v>42.706862689383343</v>
      </c>
      <c r="BE3748" s="52"/>
    </row>
    <row r="3749" spans="4:57" x14ac:dyDescent="0.55000000000000004">
      <c r="D3749" s="6">
        <v>0.66614491386855068</v>
      </c>
      <c r="E3749" s="6">
        <f t="shared" si="164"/>
        <v>171.46463887503802</v>
      </c>
      <c r="AD3749" s="6">
        <v>171.46463887503802</v>
      </c>
      <c r="AE3749" s="6">
        <f t="shared" si="165"/>
        <v>51.439391662511404</v>
      </c>
      <c r="BE3749" s="52"/>
    </row>
    <row r="3750" spans="4:57" x14ac:dyDescent="0.55000000000000004">
      <c r="D3750" s="6">
        <v>0.66420709730857919</v>
      </c>
      <c r="E3750" s="6">
        <f t="shared" si="164"/>
        <v>171.19862935950107</v>
      </c>
      <c r="AD3750" s="6">
        <v>171.19862935950107</v>
      </c>
      <c r="AE3750" s="6">
        <f t="shared" si="165"/>
        <v>51.359588807850322</v>
      </c>
      <c r="BE3750" s="52"/>
    </row>
    <row r="3751" spans="4:57" x14ac:dyDescent="0.55000000000000004">
      <c r="D3751" s="6">
        <v>0.61703977651707598</v>
      </c>
      <c r="E3751" s="6">
        <f t="shared" si="164"/>
        <v>164.88576617886108</v>
      </c>
      <c r="AD3751" s="6">
        <v>164.88576617886108</v>
      </c>
      <c r="AE3751" s="6">
        <f t="shared" si="165"/>
        <v>49.465729853658324</v>
      </c>
      <c r="BE3751" s="52"/>
    </row>
    <row r="3752" spans="4:57" x14ac:dyDescent="0.55000000000000004">
      <c r="D3752" s="6">
        <v>0.78848047137246113</v>
      </c>
      <c r="E3752" s="6">
        <f t="shared" si="164"/>
        <v>190.05799718496903</v>
      </c>
      <c r="AD3752" s="6">
        <v>190.05799718496903</v>
      </c>
      <c r="AE3752" s="6">
        <f t="shared" si="165"/>
        <v>57.017399155490708</v>
      </c>
      <c r="BE3752" s="52"/>
    </row>
    <row r="3753" spans="4:57" x14ac:dyDescent="0.55000000000000004">
      <c r="D3753" s="6">
        <v>0.62842292376981912</v>
      </c>
      <c r="E3753" s="6">
        <f t="shared" si="164"/>
        <v>166.38396524904726</v>
      </c>
      <c r="AD3753" s="6">
        <v>166.38396524904726</v>
      </c>
      <c r="AE3753" s="6">
        <f t="shared" si="165"/>
        <v>49.915189574714177</v>
      </c>
      <c r="BE3753" s="52"/>
    </row>
    <row r="3754" spans="4:57" x14ac:dyDescent="0.55000000000000004">
      <c r="D3754" s="6">
        <v>0.31705637039085399</v>
      </c>
      <c r="E3754" s="6">
        <f t="shared" si="164"/>
        <v>126.20269237728935</v>
      </c>
      <c r="AD3754" s="6">
        <v>126.20269237728935</v>
      </c>
      <c r="AE3754" s="6">
        <f t="shared" si="165"/>
        <v>37.860807713186801</v>
      </c>
      <c r="BE3754" s="52"/>
    </row>
    <row r="3755" spans="4:57" x14ac:dyDescent="0.55000000000000004">
      <c r="D3755" s="6">
        <v>0.5982341076621861</v>
      </c>
      <c r="E3755" s="6">
        <f t="shared" si="164"/>
        <v>162.43894685839874</v>
      </c>
      <c r="AD3755" s="6">
        <v>162.43894685839874</v>
      </c>
      <c r="AE3755" s="6">
        <f t="shared" si="165"/>
        <v>48.731684057519622</v>
      </c>
      <c r="BE3755" s="52"/>
    </row>
    <row r="3756" spans="4:57" x14ac:dyDescent="0.55000000000000004">
      <c r="D3756" s="6">
        <v>0.65745222279005178</v>
      </c>
      <c r="E3756" s="6">
        <f t="shared" si="164"/>
        <v>170.27598406984947</v>
      </c>
      <c r="AD3756" s="6">
        <v>170.27598406984947</v>
      </c>
      <c r="AE3756" s="6">
        <f t="shared" si="165"/>
        <v>51.082795220954843</v>
      </c>
      <c r="BE3756" s="52"/>
    </row>
    <row r="3757" spans="4:57" x14ac:dyDescent="0.55000000000000004">
      <c r="D3757" s="6">
        <v>0.45196211134499009</v>
      </c>
      <c r="E3757" s="6">
        <f t="shared" si="164"/>
        <v>143.96471996317871</v>
      </c>
      <c r="AD3757" s="6">
        <v>143.96471996317871</v>
      </c>
      <c r="AE3757" s="6">
        <f t="shared" si="165"/>
        <v>43.189415988953613</v>
      </c>
      <c r="BE3757" s="52"/>
    </row>
    <row r="3758" spans="4:57" x14ac:dyDescent="0.55000000000000004">
      <c r="D3758" s="6">
        <v>0.49251998200941993</v>
      </c>
      <c r="E3758" s="6">
        <f t="shared" si="164"/>
        <v>149.06246383540247</v>
      </c>
      <c r="AD3758" s="6">
        <v>149.06246383540247</v>
      </c>
      <c r="AE3758" s="6">
        <f t="shared" si="165"/>
        <v>44.718739150620742</v>
      </c>
      <c r="BE3758" s="52"/>
    </row>
    <row r="3759" spans="4:57" x14ac:dyDescent="0.55000000000000004">
      <c r="D3759" s="6">
        <v>0.85602623273297906</v>
      </c>
      <c r="E3759" s="6">
        <f t="shared" si="164"/>
        <v>203.13174711162185</v>
      </c>
      <c r="AD3759" s="6">
        <v>203.13174711162185</v>
      </c>
      <c r="AE3759" s="6">
        <f t="shared" si="165"/>
        <v>60.93952413348655</v>
      </c>
      <c r="BE3759" s="52"/>
    </row>
    <row r="3760" spans="4:57" x14ac:dyDescent="0.55000000000000004">
      <c r="D3760" s="6">
        <v>0.72264733513255264</v>
      </c>
      <c r="E3760" s="6">
        <f t="shared" si="164"/>
        <v>179.53620259319965</v>
      </c>
      <c r="AD3760" s="6">
        <v>179.53620259319965</v>
      </c>
      <c r="AE3760" s="6">
        <f t="shared" si="165"/>
        <v>53.860860777959893</v>
      </c>
      <c r="BE3760" s="52"/>
    </row>
    <row r="3761" spans="4:57" x14ac:dyDescent="0.55000000000000004">
      <c r="D3761" s="6">
        <v>6.739065399493116E-2</v>
      </c>
      <c r="E3761" s="6">
        <f t="shared" si="164"/>
        <v>75.2244838815393</v>
      </c>
      <c r="AD3761" s="6">
        <v>75.2244838815393</v>
      </c>
      <c r="AE3761" s="6">
        <f t="shared" si="165"/>
        <v>22.567345164461788</v>
      </c>
      <c r="BE3761" s="52"/>
    </row>
    <row r="3762" spans="4:57" x14ac:dyDescent="0.55000000000000004">
      <c r="D3762" s="6">
        <v>0.59577824792232914</v>
      </c>
      <c r="E3762" s="6">
        <f t="shared" si="164"/>
        <v>162.12172501700391</v>
      </c>
      <c r="AD3762" s="6">
        <v>162.12172501700391</v>
      </c>
      <c r="AE3762" s="6">
        <f t="shared" si="165"/>
        <v>48.636517505101175</v>
      </c>
      <c r="BE3762" s="52"/>
    </row>
    <row r="3763" spans="4:57" x14ac:dyDescent="0.55000000000000004">
      <c r="D3763" s="6">
        <v>3.2731769313212311E-2</v>
      </c>
      <c r="E3763" s="6">
        <f t="shared" si="164"/>
        <v>57.896030704804915</v>
      </c>
      <c r="AD3763" s="6">
        <v>57.896030704804915</v>
      </c>
      <c r="AE3763" s="6">
        <f t="shared" si="165"/>
        <v>17.368809211441473</v>
      </c>
      <c r="BE3763" s="52"/>
    </row>
    <row r="3764" spans="4:57" x14ac:dyDescent="0.55000000000000004">
      <c r="D3764" s="6">
        <v>0.31836176135572225</v>
      </c>
      <c r="E3764" s="6">
        <f t="shared" si="164"/>
        <v>126.38576030953499</v>
      </c>
      <c r="AD3764" s="6">
        <v>126.38576030953499</v>
      </c>
      <c r="AE3764" s="6">
        <f t="shared" si="165"/>
        <v>37.915728092860498</v>
      </c>
      <c r="BE3764" s="52"/>
    </row>
    <row r="3765" spans="4:57" x14ac:dyDescent="0.55000000000000004">
      <c r="D3765" s="6">
        <v>0.26428764206096445</v>
      </c>
      <c r="E3765" s="6">
        <f t="shared" si="164"/>
        <v>118.49088238030717</v>
      </c>
      <c r="AD3765" s="6">
        <v>118.49088238030717</v>
      </c>
      <c r="AE3765" s="6">
        <f t="shared" si="165"/>
        <v>35.547264714092151</v>
      </c>
      <c r="BE3765" s="52"/>
    </row>
    <row r="3766" spans="4:57" x14ac:dyDescent="0.55000000000000004">
      <c r="D3766" s="6">
        <v>0.39680013256049196</v>
      </c>
      <c r="E3766" s="6">
        <f t="shared" si="164"/>
        <v>136.91808188582453</v>
      </c>
      <c r="AD3766" s="6">
        <v>136.91808188582453</v>
      </c>
      <c r="AE3766" s="6">
        <f t="shared" si="165"/>
        <v>41.075424565747362</v>
      </c>
      <c r="BE3766" s="52"/>
    </row>
    <row r="3767" spans="4:57" x14ac:dyDescent="0.55000000000000004">
      <c r="D3767" s="6">
        <v>0.10850198543580869</v>
      </c>
      <c r="E3767" s="6">
        <f t="shared" si="164"/>
        <v>88.273298050911663</v>
      </c>
      <c r="AD3767" s="6">
        <v>88.273298050911663</v>
      </c>
      <c r="AE3767" s="6">
        <f t="shared" si="165"/>
        <v>26.4819894152735</v>
      </c>
      <c r="BE3767" s="52"/>
    </row>
    <row r="3768" spans="4:57" x14ac:dyDescent="0.55000000000000004">
      <c r="D3768" s="6">
        <v>0.20904144039338368</v>
      </c>
      <c r="E3768" s="6">
        <f t="shared" si="164"/>
        <v>109.5124135473645</v>
      </c>
      <c r="AD3768" s="6">
        <v>109.5124135473645</v>
      </c>
      <c r="AE3768" s="6">
        <f t="shared" si="165"/>
        <v>32.853724064209352</v>
      </c>
      <c r="BE3768" s="52"/>
    </row>
    <row r="3769" spans="4:57" x14ac:dyDescent="0.55000000000000004">
      <c r="D3769" s="6">
        <v>8.4968461403460593E-2</v>
      </c>
      <c r="E3769" s="6">
        <f t="shared" si="164"/>
        <v>81.379674202524001</v>
      </c>
      <c r="AD3769" s="6">
        <v>81.379674202524001</v>
      </c>
      <c r="AE3769" s="6">
        <f t="shared" si="165"/>
        <v>24.413902260757201</v>
      </c>
      <c r="BE3769" s="52"/>
    </row>
    <row r="3770" spans="4:57" x14ac:dyDescent="0.55000000000000004">
      <c r="D3770" s="6">
        <v>0.6856411514761227</v>
      </c>
      <c r="E3770" s="6">
        <f t="shared" si="164"/>
        <v>174.17662445205332</v>
      </c>
      <c r="AD3770" s="6">
        <v>174.17662445205332</v>
      </c>
      <c r="AE3770" s="6">
        <f t="shared" si="165"/>
        <v>52.252987335615991</v>
      </c>
      <c r="BE3770" s="52"/>
    </row>
    <row r="3771" spans="4:57" x14ac:dyDescent="0.55000000000000004">
      <c r="D3771" s="6">
        <v>0.59110111603572879</v>
      </c>
      <c r="E3771" s="6">
        <f t="shared" si="164"/>
        <v>161.51891846562279</v>
      </c>
      <c r="AD3771" s="6">
        <v>161.51891846562279</v>
      </c>
      <c r="AE3771" s="6">
        <f t="shared" si="165"/>
        <v>48.455675539686837</v>
      </c>
      <c r="BE3771" s="52"/>
    </row>
    <row r="3772" spans="4:57" x14ac:dyDescent="0.55000000000000004">
      <c r="D3772" s="6">
        <v>0.55534811503987258</v>
      </c>
      <c r="E3772" s="6">
        <f t="shared" si="164"/>
        <v>156.95926211551887</v>
      </c>
      <c r="AD3772" s="6">
        <v>156.95926211551887</v>
      </c>
      <c r="AE3772" s="6">
        <f t="shared" si="165"/>
        <v>47.087778634655656</v>
      </c>
      <c r="BE3772" s="52"/>
    </row>
    <row r="3773" spans="4:57" x14ac:dyDescent="0.55000000000000004">
      <c r="D3773" s="6">
        <v>2.2548111742374921E-2</v>
      </c>
      <c r="E3773" s="6">
        <f t="shared" si="164"/>
        <v>49.812208970958864</v>
      </c>
      <c r="AD3773" s="6">
        <v>49.812208970958864</v>
      </c>
      <c r="AE3773" s="6">
        <f t="shared" si="165"/>
        <v>14.943662691287658</v>
      </c>
      <c r="BE3773" s="52"/>
    </row>
    <row r="3774" spans="4:57" x14ac:dyDescent="0.55000000000000004">
      <c r="D3774" s="6">
        <v>0.48434986727888163</v>
      </c>
      <c r="E3774" s="6">
        <f t="shared" si="164"/>
        <v>148.03804338335948</v>
      </c>
      <c r="AD3774" s="6">
        <v>148.03804338335948</v>
      </c>
      <c r="AE3774" s="6">
        <f t="shared" si="165"/>
        <v>44.411413015007845</v>
      </c>
      <c r="BE3774" s="52"/>
    </row>
    <row r="3775" spans="4:57" x14ac:dyDescent="0.55000000000000004">
      <c r="D3775" s="6">
        <v>0.39824505055505244</v>
      </c>
      <c r="E3775" s="6">
        <f t="shared" si="164"/>
        <v>137.10538976092724</v>
      </c>
      <c r="AD3775" s="6">
        <v>137.10538976092724</v>
      </c>
      <c r="AE3775" s="6">
        <f t="shared" si="165"/>
        <v>41.13161692827817</v>
      </c>
      <c r="BE3775" s="52"/>
    </row>
    <row r="3776" spans="4:57" x14ac:dyDescent="0.55000000000000004">
      <c r="D3776" s="6">
        <v>6.3019463195223224E-2</v>
      </c>
      <c r="E3776" s="6">
        <f t="shared" si="164"/>
        <v>73.504483564875684</v>
      </c>
      <c r="AD3776" s="6">
        <v>73.504483564875684</v>
      </c>
      <c r="AE3776" s="6">
        <f t="shared" si="165"/>
        <v>22.051345069462705</v>
      </c>
      <c r="BE3776" s="52"/>
    </row>
    <row r="3777" spans="4:57" x14ac:dyDescent="0.55000000000000004">
      <c r="D3777" s="6">
        <v>0.62149019635448632</v>
      </c>
      <c r="E3777" s="6">
        <f t="shared" si="164"/>
        <v>165.46984637667077</v>
      </c>
      <c r="AD3777" s="6">
        <v>165.46984637667077</v>
      </c>
      <c r="AE3777" s="6">
        <f t="shared" si="165"/>
        <v>49.640953913001233</v>
      </c>
      <c r="BE3777" s="52"/>
    </row>
    <row r="3778" spans="4:57" x14ac:dyDescent="0.55000000000000004">
      <c r="D3778" s="6">
        <v>0.33490910944165597</v>
      </c>
      <c r="E3778" s="6">
        <f t="shared" si="164"/>
        <v>128.68012473294959</v>
      </c>
      <c r="AD3778" s="6">
        <v>128.68012473294959</v>
      </c>
      <c r="AE3778" s="6">
        <f t="shared" si="165"/>
        <v>38.604037419884875</v>
      </c>
      <c r="BE3778" s="52"/>
    </row>
    <row r="3779" spans="4:57" x14ac:dyDescent="0.55000000000000004">
      <c r="D3779" s="6">
        <v>0.41655459696586083</v>
      </c>
      <c r="E3779" s="6">
        <f t="shared" ref="E3779:E3842" si="166">_xlfn.NORM.INV(D3779,$B$1,$B$2)</f>
        <v>139.46421955537457</v>
      </c>
      <c r="AD3779" s="6">
        <v>139.46421955537457</v>
      </c>
      <c r="AE3779" s="6">
        <f t="shared" ref="AE3779:AE3842" si="167">AD3779*0.3</f>
        <v>41.839265866612372</v>
      </c>
      <c r="BE3779" s="52"/>
    </row>
    <row r="3780" spans="4:57" x14ac:dyDescent="0.55000000000000004">
      <c r="D3780" s="6">
        <v>0.79497762606836064</v>
      </c>
      <c r="E3780" s="6">
        <f t="shared" si="166"/>
        <v>191.19074431344939</v>
      </c>
      <c r="AD3780" s="6">
        <v>191.19074431344939</v>
      </c>
      <c r="AE3780" s="6">
        <f t="shared" si="167"/>
        <v>57.357223294034817</v>
      </c>
      <c r="BE3780" s="52"/>
    </row>
    <row r="3781" spans="4:57" x14ac:dyDescent="0.55000000000000004">
      <c r="D3781" s="6">
        <v>0.19359806018180714</v>
      </c>
      <c r="E3781" s="6">
        <f t="shared" si="166"/>
        <v>106.76433068670227</v>
      </c>
      <c r="AD3781" s="6">
        <v>106.76433068670227</v>
      </c>
      <c r="AE3781" s="6">
        <f t="shared" si="167"/>
        <v>32.029299206010677</v>
      </c>
      <c r="BE3781" s="52"/>
    </row>
    <row r="3782" spans="4:57" x14ac:dyDescent="0.55000000000000004">
      <c r="D3782" s="6">
        <v>0.17472956755431146</v>
      </c>
      <c r="E3782" s="6">
        <f t="shared" si="166"/>
        <v>103.2180546256091</v>
      </c>
      <c r="AD3782" s="6">
        <v>103.2180546256091</v>
      </c>
      <c r="AE3782" s="6">
        <f t="shared" si="167"/>
        <v>30.96541638768273</v>
      </c>
      <c r="BE3782" s="52"/>
    </row>
    <row r="3783" spans="4:57" x14ac:dyDescent="0.55000000000000004">
      <c r="D3783" s="6">
        <v>0.80774553201147625</v>
      </c>
      <c r="E3783" s="6">
        <f t="shared" si="166"/>
        <v>193.48092393249726</v>
      </c>
      <c r="AD3783" s="6">
        <v>193.48092393249726</v>
      </c>
      <c r="AE3783" s="6">
        <f t="shared" si="167"/>
        <v>58.044277179749173</v>
      </c>
      <c r="BE3783" s="52"/>
    </row>
    <row r="3784" spans="4:57" x14ac:dyDescent="0.55000000000000004">
      <c r="D3784" s="6">
        <v>0.97906261141895634</v>
      </c>
      <c r="E3784" s="6">
        <f t="shared" si="166"/>
        <v>251.73812443035058</v>
      </c>
      <c r="AD3784" s="6">
        <v>251.73812443035058</v>
      </c>
      <c r="AE3784" s="6">
        <f t="shared" si="167"/>
        <v>75.521437329105169</v>
      </c>
      <c r="BE3784" s="52"/>
    </row>
    <row r="3785" spans="4:57" x14ac:dyDescent="0.55000000000000004">
      <c r="D3785" s="6">
        <v>0.46811297626303261</v>
      </c>
      <c r="E3785" s="6">
        <f t="shared" si="166"/>
        <v>145.99928939085135</v>
      </c>
      <c r="AD3785" s="6">
        <v>145.99928939085135</v>
      </c>
      <c r="AE3785" s="6">
        <f t="shared" si="167"/>
        <v>43.799786817255402</v>
      </c>
      <c r="BE3785" s="52"/>
    </row>
    <row r="3786" spans="4:57" x14ac:dyDescent="0.55000000000000004">
      <c r="D3786" s="6">
        <v>0.51851201494262589</v>
      </c>
      <c r="E3786" s="6">
        <f t="shared" si="166"/>
        <v>152.32097025720762</v>
      </c>
      <c r="AD3786" s="6">
        <v>152.32097025720762</v>
      </c>
      <c r="AE3786" s="6">
        <f t="shared" si="167"/>
        <v>45.696291077162286</v>
      </c>
      <c r="BE3786" s="52"/>
    </row>
    <row r="3787" spans="4:57" x14ac:dyDescent="0.55000000000000004">
      <c r="D3787" s="6">
        <v>0.79359852952724319</v>
      </c>
      <c r="E3787" s="6">
        <f t="shared" si="166"/>
        <v>190.94855162128749</v>
      </c>
      <c r="AD3787" s="6">
        <v>190.94855162128749</v>
      </c>
      <c r="AE3787" s="6">
        <f t="shared" si="167"/>
        <v>57.284565486386249</v>
      </c>
      <c r="BE3787" s="52"/>
    </row>
    <row r="3788" spans="4:57" x14ac:dyDescent="0.55000000000000004">
      <c r="D3788" s="6">
        <v>0.93461992879092992</v>
      </c>
      <c r="E3788" s="6">
        <f t="shared" si="166"/>
        <v>225.55555592002446</v>
      </c>
      <c r="AD3788" s="6">
        <v>225.55555592002446</v>
      </c>
      <c r="AE3788" s="6">
        <f t="shared" si="167"/>
        <v>67.666666776007332</v>
      </c>
      <c r="BE3788" s="52"/>
    </row>
    <row r="3789" spans="4:57" x14ac:dyDescent="0.55000000000000004">
      <c r="D3789" s="6">
        <v>0.81556466270428896</v>
      </c>
      <c r="E3789" s="6">
        <f t="shared" si="166"/>
        <v>194.929538713196</v>
      </c>
      <c r="AD3789" s="6">
        <v>194.929538713196</v>
      </c>
      <c r="AE3789" s="6">
        <f t="shared" si="167"/>
        <v>58.478861613958799</v>
      </c>
      <c r="BE3789" s="52"/>
    </row>
    <row r="3790" spans="4:57" x14ac:dyDescent="0.55000000000000004">
      <c r="D3790" s="6">
        <v>5.7486678216142284E-2</v>
      </c>
      <c r="E3790" s="6">
        <f t="shared" si="166"/>
        <v>71.188619226625022</v>
      </c>
      <c r="AD3790" s="6">
        <v>71.188619226625022</v>
      </c>
      <c r="AE3790" s="6">
        <f t="shared" si="167"/>
        <v>21.356585767987507</v>
      </c>
      <c r="BE3790" s="52"/>
    </row>
    <row r="3791" spans="4:57" x14ac:dyDescent="0.55000000000000004">
      <c r="D3791" s="6">
        <v>0.37758290178248366</v>
      </c>
      <c r="E3791" s="6">
        <f t="shared" si="166"/>
        <v>134.40824212703976</v>
      </c>
      <c r="AD3791" s="6">
        <v>134.40824212703976</v>
      </c>
      <c r="AE3791" s="6">
        <f t="shared" si="167"/>
        <v>40.322472638111925</v>
      </c>
      <c r="BE3791" s="52"/>
    </row>
    <row r="3792" spans="4:57" x14ac:dyDescent="0.55000000000000004">
      <c r="D3792" s="6">
        <v>0.83228537472210817</v>
      </c>
      <c r="E3792" s="6">
        <f t="shared" si="166"/>
        <v>198.16178526662031</v>
      </c>
      <c r="AD3792" s="6">
        <v>198.16178526662031</v>
      </c>
      <c r="AE3792" s="6">
        <f t="shared" si="167"/>
        <v>59.448535579986093</v>
      </c>
      <c r="BE3792" s="52"/>
    </row>
    <row r="3793" spans="4:57" x14ac:dyDescent="0.55000000000000004">
      <c r="D3793" s="6">
        <v>0.30500289385612001</v>
      </c>
      <c r="E3793" s="6">
        <f t="shared" si="166"/>
        <v>124.49674022972334</v>
      </c>
      <c r="AD3793" s="6">
        <v>124.49674022972334</v>
      </c>
      <c r="AE3793" s="6">
        <f t="shared" si="167"/>
        <v>37.349022068917002</v>
      </c>
      <c r="BE3793" s="52"/>
    </row>
    <row r="3794" spans="4:57" x14ac:dyDescent="0.55000000000000004">
      <c r="D3794" s="6">
        <v>0.12367309823545547</v>
      </c>
      <c r="E3794" s="6">
        <f t="shared" si="166"/>
        <v>92.159035191543893</v>
      </c>
      <c r="AD3794" s="6">
        <v>92.159035191543893</v>
      </c>
      <c r="AE3794" s="6">
        <f t="shared" si="167"/>
        <v>27.647710557463167</v>
      </c>
      <c r="BE3794" s="52"/>
    </row>
    <row r="3795" spans="4:57" x14ac:dyDescent="0.55000000000000004">
      <c r="D3795" s="6">
        <v>0.14865801086289865</v>
      </c>
      <c r="E3795" s="6">
        <f t="shared" si="166"/>
        <v>97.889682723881279</v>
      </c>
      <c r="AD3795" s="6">
        <v>97.889682723881279</v>
      </c>
      <c r="AE3795" s="6">
        <f t="shared" si="167"/>
        <v>29.366904817164382</v>
      </c>
      <c r="BE3795" s="52"/>
    </row>
    <row r="3796" spans="4:57" x14ac:dyDescent="0.55000000000000004">
      <c r="D3796" s="6">
        <v>0.1494012859906263</v>
      </c>
      <c r="E3796" s="6">
        <f t="shared" si="166"/>
        <v>98.049767319214396</v>
      </c>
      <c r="AD3796" s="6">
        <v>98.049767319214396</v>
      </c>
      <c r="AE3796" s="6">
        <f t="shared" si="167"/>
        <v>29.414930195764317</v>
      </c>
      <c r="BE3796" s="52"/>
    </row>
    <row r="3797" spans="4:57" x14ac:dyDescent="0.55000000000000004">
      <c r="D3797" s="6">
        <v>0.76665056038626356</v>
      </c>
      <c r="E3797" s="6">
        <f t="shared" si="166"/>
        <v>186.39303364597907</v>
      </c>
      <c r="AD3797" s="6">
        <v>186.39303364597907</v>
      </c>
      <c r="AE3797" s="6">
        <f t="shared" si="167"/>
        <v>55.917910093793722</v>
      </c>
      <c r="BE3797" s="52"/>
    </row>
    <row r="3798" spans="4:57" x14ac:dyDescent="0.55000000000000004">
      <c r="D3798" s="6">
        <v>0.90848685927549777</v>
      </c>
      <c r="E3798" s="6">
        <f t="shared" si="166"/>
        <v>216.57473595967761</v>
      </c>
      <c r="AD3798" s="6">
        <v>216.57473595967761</v>
      </c>
      <c r="AE3798" s="6">
        <f t="shared" si="167"/>
        <v>64.972420787903275</v>
      </c>
      <c r="BE3798" s="52"/>
    </row>
    <row r="3799" spans="4:57" x14ac:dyDescent="0.55000000000000004">
      <c r="D3799" s="6">
        <v>0.82843902350442822</v>
      </c>
      <c r="E3799" s="6">
        <f t="shared" si="166"/>
        <v>197.40073674188039</v>
      </c>
      <c r="AD3799" s="6">
        <v>197.40073674188039</v>
      </c>
      <c r="AE3799" s="6">
        <f t="shared" si="167"/>
        <v>59.220221022564118</v>
      </c>
      <c r="BE3799" s="52"/>
    </row>
    <row r="3800" spans="4:57" x14ac:dyDescent="0.55000000000000004">
      <c r="D3800" s="6">
        <v>0.78357365370930376</v>
      </c>
      <c r="E3800" s="6">
        <f t="shared" si="166"/>
        <v>189.21597224083376</v>
      </c>
      <c r="AD3800" s="6">
        <v>189.21597224083376</v>
      </c>
      <c r="AE3800" s="6">
        <f t="shared" si="167"/>
        <v>56.764791672250126</v>
      </c>
      <c r="BE3800" s="52"/>
    </row>
    <row r="3801" spans="4:57" x14ac:dyDescent="0.55000000000000004">
      <c r="D3801" s="6">
        <v>0.65296313594869881</v>
      </c>
      <c r="E3801" s="6">
        <f t="shared" si="166"/>
        <v>169.66663779814832</v>
      </c>
      <c r="AD3801" s="6">
        <v>169.66663779814832</v>
      </c>
      <c r="AE3801" s="6">
        <f t="shared" si="167"/>
        <v>50.89999133944449</v>
      </c>
      <c r="BE3801" s="52"/>
    </row>
    <row r="3802" spans="4:57" x14ac:dyDescent="0.55000000000000004">
      <c r="D3802" s="6">
        <v>0.8193153998630347</v>
      </c>
      <c r="E3802" s="6">
        <f t="shared" si="166"/>
        <v>195.63796005352822</v>
      </c>
      <c r="AD3802" s="6">
        <v>195.63796005352822</v>
      </c>
      <c r="AE3802" s="6">
        <f t="shared" si="167"/>
        <v>58.691388016058461</v>
      </c>
      <c r="BE3802" s="52"/>
    </row>
    <row r="3803" spans="4:57" x14ac:dyDescent="0.55000000000000004">
      <c r="D3803" s="6">
        <v>0.20918719711407463</v>
      </c>
      <c r="E3803" s="6">
        <f t="shared" si="166"/>
        <v>109.53776380486843</v>
      </c>
      <c r="AD3803" s="6">
        <v>109.53776380486843</v>
      </c>
      <c r="AE3803" s="6">
        <f t="shared" si="167"/>
        <v>32.86132914146053</v>
      </c>
      <c r="BE3803" s="52"/>
    </row>
    <row r="3804" spans="4:57" x14ac:dyDescent="0.55000000000000004">
      <c r="D3804" s="6">
        <v>0.26028870439884721</v>
      </c>
      <c r="E3804" s="6">
        <f t="shared" si="166"/>
        <v>117.87721998331486</v>
      </c>
      <c r="AD3804" s="6">
        <v>117.87721998331486</v>
      </c>
      <c r="AE3804" s="6">
        <f t="shared" si="167"/>
        <v>35.363165994994453</v>
      </c>
      <c r="BE3804" s="52"/>
    </row>
    <row r="3805" spans="4:57" x14ac:dyDescent="0.55000000000000004">
      <c r="D3805" s="6">
        <v>0.75718585009532402</v>
      </c>
      <c r="E3805" s="6">
        <f t="shared" si="166"/>
        <v>184.86394263102437</v>
      </c>
      <c r="AD3805" s="6">
        <v>184.86394263102437</v>
      </c>
      <c r="AE3805" s="6">
        <f t="shared" si="167"/>
        <v>55.459182789307313</v>
      </c>
      <c r="BE3805" s="52"/>
    </row>
    <row r="3806" spans="4:57" x14ac:dyDescent="0.55000000000000004">
      <c r="D3806" s="6">
        <v>0.32426947056369382</v>
      </c>
      <c r="E3806" s="6">
        <f t="shared" si="166"/>
        <v>127.21035715120766</v>
      </c>
      <c r="AD3806" s="6">
        <v>127.21035715120766</v>
      </c>
      <c r="AE3806" s="6">
        <f t="shared" si="167"/>
        <v>38.163107145362297</v>
      </c>
      <c r="BE3806" s="52"/>
    </row>
    <row r="3807" spans="4:57" x14ac:dyDescent="0.55000000000000004">
      <c r="D3807" s="6">
        <v>0.47842619041210555</v>
      </c>
      <c r="E3807" s="6">
        <f t="shared" si="166"/>
        <v>147.29480473479052</v>
      </c>
      <c r="AD3807" s="6">
        <v>147.29480473479052</v>
      </c>
      <c r="AE3807" s="6">
        <f t="shared" si="167"/>
        <v>44.188441420437151</v>
      </c>
      <c r="BE3807" s="52"/>
    </row>
    <row r="3808" spans="4:57" x14ac:dyDescent="0.55000000000000004">
      <c r="D3808" s="6">
        <v>0.55020575635974123</v>
      </c>
      <c r="E3808" s="6">
        <f t="shared" si="166"/>
        <v>156.30906033840841</v>
      </c>
      <c r="AD3808" s="6">
        <v>156.30906033840841</v>
      </c>
      <c r="AE3808" s="6">
        <f t="shared" si="167"/>
        <v>46.892718101522526</v>
      </c>
      <c r="BE3808" s="52"/>
    </row>
    <row r="3809" spans="4:57" x14ac:dyDescent="0.55000000000000004">
      <c r="D3809" s="6">
        <v>0.86814846612959173</v>
      </c>
      <c r="E3809" s="6">
        <f t="shared" si="166"/>
        <v>205.88407254054852</v>
      </c>
      <c r="AD3809" s="6">
        <v>205.88407254054852</v>
      </c>
      <c r="AE3809" s="6">
        <f t="shared" si="167"/>
        <v>61.765221762164551</v>
      </c>
      <c r="BE3809" s="52"/>
    </row>
    <row r="3810" spans="4:57" x14ac:dyDescent="0.55000000000000004">
      <c r="D3810" s="6">
        <v>0.92379498994832765</v>
      </c>
      <c r="E3810" s="6">
        <f t="shared" si="166"/>
        <v>221.55352340045522</v>
      </c>
      <c r="AD3810" s="6">
        <v>221.55352340045522</v>
      </c>
      <c r="AE3810" s="6">
        <f t="shared" si="167"/>
        <v>66.46605702013656</v>
      </c>
      <c r="BE3810" s="52"/>
    </row>
    <row r="3811" spans="4:57" x14ac:dyDescent="0.55000000000000004">
      <c r="D3811" s="6">
        <v>0.51218621477307791</v>
      </c>
      <c r="E3811" s="6">
        <f t="shared" si="166"/>
        <v>151.5275531203317</v>
      </c>
      <c r="AD3811" s="6">
        <v>151.5275531203317</v>
      </c>
      <c r="AE3811" s="6">
        <f t="shared" si="167"/>
        <v>45.458265936099508</v>
      </c>
      <c r="BE3811" s="52"/>
    </row>
    <row r="3812" spans="4:57" x14ac:dyDescent="0.55000000000000004">
      <c r="D3812" s="6">
        <v>0.52423788536250648</v>
      </c>
      <c r="E3812" s="6">
        <f t="shared" si="166"/>
        <v>153.03963969926133</v>
      </c>
      <c r="AD3812" s="6">
        <v>153.03963969926133</v>
      </c>
      <c r="AE3812" s="6">
        <f t="shared" si="167"/>
        <v>45.911891909778397</v>
      </c>
      <c r="BE3812" s="52"/>
    </row>
    <row r="3813" spans="4:57" x14ac:dyDescent="0.55000000000000004">
      <c r="D3813" s="6">
        <v>0.39659954969394173</v>
      </c>
      <c r="E3813" s="6">
        <f t="shared" si="166"/>
        <v>136.89206543270433</v>
      </c>
      <c r="AD3813" s="6">
        <v>136.89206543270433</v>
      </c>
      <c r="AE3813" s="6">
        <f t="shared" si="167"/>
        <v>41.067619629811297</v>
      </c>
      <c r="BE3813" s="52"/>
    </row>
    <row r="3814" spans="4:57" x14ac:dyDescent="0.55000000000000004">
      <c r="D3814" s="6">
        <v>0.33007270744100037</v>
      </c>
      <c r="E3814" s="6">
        <f t="shared" si="166"/>
        <v>128.01437961339798</v>
      </c>
      <c r="AD3814" s="6">
        <v>128.01437961339798</v>
      </c>
      <c r="AE3814" s="6">
        <f t="shared" si="167"/>
        <v>38.404313884019395</v>
      </c>
      <c r="BE3814" s="52"/>
    </row>
    <row r="3815" spans="4:57" x14ac:dyDescent="0.55000000000000004">
      <c r="D3815" s="6">
        <v>0.35988095607755233</v>
      </c>
      <c r="E3815" s="6">
        <f t="shared" si="166"/>
        <v>132.06114947283609</v>
      </c>
      <c r="AD3815" s="6">
        <v>132.06114947283609</v>
      </c>
      <c r="AE3815" s="6">
        <f t="shared" si="167"/>
        <v>39.618344841850828</v>
      </c>
      <c r="BE3815" s="52"/>
    </row>
    <row r="3816" spans="4:57" x14ac:dyDescent="0.55000000000000004">
      <c r="D3816" s="6">
        <v>2.5550549097580588E-2</v>
      </c>
      <c r="E3816" s="6">
        <f t="shared" si="166"/>
        <v>52.468509396526827</v>
      </c>
      <c r="AD3816" s="6">
        <v>52.468509396526827</v>
      </c>
      <c r="AE3816" s="6">
        <f t="shared" si="167"/>
        <v>15.740552818958047</v>
      </c>
      <c r="BE3816" s="52"/>
    </row>
    <row r="3817" spans="4:57" x14ac:dyDescent="0.55000000000000004">
      <c r="D3817" s="6">
        <v>0.74865580030705281</v>
      </c>
      <c r="E3817" s="6">
        <f t="shared" si="166"/>
        <v>183.5132872723859</v>
      </c>
      <c r="AD3817" s="6">
        <v>183.5132872723859</v>
      </c>
      <c r="AE3817" s="6">
        <f t="shared" si="167"/>
        <v>55.053986181715764</v>
      </c>
      <c r="BE3817" s="52"/>
    </row>
    <row r="3818" spans="4:57" x14ac:dyDescent="0.55000000000000004">
      <c r="D3818" s="6">
        <v>0.43983867808985833</v>
      </c>
      <c r="E3818" s="6">
        <f t="shared" si="166"/>
        <v>142.43108816291266</v>
      </c>
      <c r="AD3818" s="6">
        <v>142.43108816291266</v>
      </c>
      <c r="AE3818" s="6">
        <f t="shared" si="167"/>
        <v>42.729326448873799</v>
      </c>
      <c r="BE3818" s="52"/>
    </row>
    <row r="3819" spans="4:57" x14ac:dyDescent="0.55000000000000004">
      <c r="D3819" s="6">
        <v>0.27531891001309305</v>
      </c>
      <c r="E3819" s="6">
        <f t="shared" si="166"/>
        <v>120.15976802371624</v>
      </c>
      <c r="AD3819" s="6">
        <v>120.15976802371624</v>
      </c>
      <c r="AE3819" s="6">
        <f t="shared" si="167"/>
        <v>36.047930407114869</v>
      </c>
      <c r="BE3819" s="52"/>
    </row>
    <row r="3820" spans="4:57" x14ac:dyDescent="0.55000000000000004">
      <c r="D3820" s="6">
        <v>0.85012493299028402</v>
      </c>
      <c r="E3820" s="6">
        <f t="shared" si="166"/>
        <v>201.84846831589718</v>
      </c>
      <c r="AD3820" s="6">
        <v>201.84846831589718</v>
      </c>
      <c r="AE3820" s="6">
        <f t="shared" si="167"/>
        <v>60.554540494769149</v>
      </c>
      <c r="BE3820" s="52"/>
    </row>
    <row r="3821" spans="4:57" x14ac:dyDescent="0.55000000000000004">
      <c r="D3821" s="6">
        <v>0.60313737225658326</v>
      </c>
      <c r="E3821" s="6">
        <f t="shared" si="166"/>
        <v>163.07381294640493</v>
      </c>
      <c r="AD3821" s="6">
        <v>163.07381294640493</v>
      </c>
      <c r="AE3821" s="6">
        <f t="shared" si="167"/>
        <v>48.922143883921478</v>
      </c>
      <c r="BE3821" s="52"/>
    </row>
    <row r="3822" spans="4:57" x14ac:dyDescent="0.55000000000000004">
      <c r="D3822" s="6">
        <v>0.13575993119306562</v>
      </c>
      <c r="E3822" s="6">
        <f t="shared" si="166"/>
        <v>95.021539378592905</v>
      </c>
      <c r="AD3822" s="6">
        <v>95.021539378592905</v>
      </c>
      <c r="AE3822" s="6">
        <f t="shared" si="167"/>
        <v>28.506461813577872</v>
      </c>
      <c r="BE3822" s="52"/>
    </row>
    <row r="3823" spans="4:57" x14ac:dyDescent="0.55000000000000004">
      <c r="D3823" s="6">
        <v>0.71101488286931702</v>
      </c>
      <c r="E3823" s="6">
        <f t="shared" si="166"/>
        <v>177.81760082908923</v>
      </c>
      <c r="AD3823" s="6">
        <v>177.81760082908923</v>
      </c>
      <c r="AE3823" s="6">
        <f t="shared" si="167"/>
        <v>53.345280248726766</v>
      </c>
      <c r="BE3823" s="52"/>
    </row>
    <row r="3824" spans="4:57" x14ac:dyDescent="0.55000000000000004">
      <c r="D3824" s="6">
        <v>8.8909459210072872E-2</v>
      </c>
      <c r="E3824" s="6">
        <f t="shared" si="166"/>
        <v>82.624947955245204</v>
      </c>
      <c r="AD3824" s="6">
        <v>82.624947955245204</v>
      </c>
      <c r="AE3824" s="6">
        <f t="shared" si="167"/>
        <v>24.78748438657356</v>
      </c>
      <c r="BE3824" s="52"/>
    </row>
    <row r="3825" spans="4:57" x14ac:dyDescent="0.55000000000000004">
      <c r="D3825" s="6">
        <v>0.40752409737574513</v>
      </c>
      <c r="E3825" s="6">
        <f t="shared" si="166"/>
        <v>138.30407139781519</v>
      </c>
      <c r="AD3825" s="6">
        <v>138.30407139781519</v>
      </c>
      <c r="AE3825" s="6">
        <f t="shared" si="167"/>
        <v>41.491221419344555</v>
      </c>
      <c r="BE3825" s="52"/>
    </row>
    <row r="3826" spans="4:57" x14ac:dyDescent="0.55000000000000004">
      <c r="D3826" s="6">
        <v>0.59170343337904541</v>
      </c>
      <c r="E3826" s="6">
        <f t="shared" si="166"/>
        <v>161.59645171171366</v>
      </c>
      <c r="AD3826" s="6">
        <v>161.59645171171366</v>
      </c>
      <c r="AE3826" s="6">
        <f t="shared" si="167"/>
        <v>48.478935513514095</v>
      </c>
      <c r="BE3826" s="52"/>
    </row>
    <row r="3827" spans="4:57" x14ac:dyDescent="0.55000000000000004">
      <c r="D3827" s="6">
        <v>0.50030588633706419</v>
      </c>
      <c r="E3827" s="6">
        <f t="shared" si="166"/>
        <v>150.03833717082179</v>
      </c>
      <c r="AD3827" s="6">
        <v>150.03833717082179</v>
      </c>
      <c r="AE3827" s="6">
        <f t="shared" si="167"/>
        <v>45.011501151246534</v>
      </c>
      <c r="BE3827" s="52"/>
    </row>
    <row r="3828" spans="4:57" x14ac:dyDescent="0.55000000000000004">
      <c r="D3828" s="6">
        <v>2.3577379840191481E-2</v>
      </c>
      <c r="E3828" s="6">
        <f t="shared" si="166"/>
        <v>50.754623147155726</v>
      </c>
      <c r="AD3828" s="6">
        <v>50.754623147155726</v>
      </c>
      <c r="AE3828" s="6">
        <f t="shared" si="167"/>
        <v>15.226386944146718</v>
      </c>
      <c r="BE3828" s="52"/>
    </row>
    <row r="3829" spans="4:57" x14ac:dyDescent="0.55000000000000004">
      <c r="D3829" s="6">
        <v>0.429662522265709</v>
      </c>
      <c r="E3829" s="6">
        <f t="shared" si="166"/>
        <v>141.1383289183903</v>
      </c>
      <c r="AD3829" s="6">
        <v>141.1383289183903</v>
      </c>
      <c r="AE3829" s="6">
        <f t="shared" si="167"/>
        <v>42.341498675517087</v>
      </c>
      <c r="BE3829" s="52"/>
    </row>
    <row r="3830" spans="4:57" x14ac:dyDescent="0.55000000000000004">
      <c r="D3830" s="6">
        <v>0.11107949676137496</v>
      </c>
      <c r="E3830" s="6">
        <f t="shared" si="166"/>
        <v>88.959635570068627</v>
      </c>
      <c r="AD3830" s="6">
        <v>88.959635570068627</v>
      </c>
      <c r="AE3830" s="6">
        <f t="shared" si="167"/>
        <v>26.687890671020586</v>
      </c>
      <c r="BE3830" s="52"/>
    </row>
    <row r="3831" spans="4:57" x14ac:dyDescent="0.55000000000000004">
      <c r="D3831" s="6">
        <v>0.87883112811477804</v>
      </c>
      <c r="E3831" s="6">
        <f t="shared" si="166"/>
        <v>208.45817749166673</v>
      </c>
      <c r="AD3831" s="6">
        <v>208.45817749166673</v>
      </c>
      <c r="AE3831" s="6">
        <f t="shared" si="167"/>
        <v>62.537453247500018</v>
      </c>
      <c r="BE3831" s="52"/>
    </row>
    <row r="3832" spans="4:57" x14ac:dyDescent="0.55000000000000004">
      <c r="D3832" s="6">
        <v>0.67977195122478162</v>
      </c>
      <c r="E3832" s="6">
        <f t="shared" si="166"/>
        <v>173.35305966938157</v>
      </c>
      <c r="AD3832" s="6">
        <v>173.35305966938157</v>
      </c>
      <c r="AE3832" s="6">
        <f t="shared" si="167"/>
        <v>52.005917900814467</v>
      </c>
      <c r="BE3832" s="52"/>
    </row>
    <row r="3833" spans="4:57" x14ac:dyDescent="0.55000000000000004">
      <c r="D3833" s="6">
        <v>9.4107427163687807E-2</v>
      </c>
      <c r="E3833" s="6">
        <f t="shared" si="166"/>
        <v>84.206079210637782</v>
      </c>
      <c r="AD3833" s="6">
        <v>84.206079210637782</v>
      </c>
      <c r="AE3833" s="6">
        <f t="shared" si="167"/>
        <v>25.261823763191334</v>
      </c>
      <c r="BE3833" s="52"/>
    </row>
    <row r="3834" spans="4:57" x14ac:dyDescent="0.55000000000000004">
      <c r="D3834" s="6">
        <v>0.95052427295915998</v>
      </c>
      <c r="E3834" s="6">
        <f t="shared" si="166"/>
        <v>232.49791773138031</v>
      </c>
      <c r="AD3834" s="6">
        <v>232.49791773138031</v>
      </c>
      <c r="AE3834" s="6">
        <f t="shared" si="167"/>
        <v>69.749375319414085</v>
      </c>
      <c r="BE3834" s="52"/>
    </row>
    <row r="3835" spans="4:57" x14ac:dyDescent="0.55000000000000004">
      <c r="D3835" s="6">
        <v>0.61547909752122654</v>
      </c>
      <c r="E3835" s="6">
        <f t="shared" si="166"/>
        <v>164.68142437683184</v>
      </c>
      <c r="AD3835" s="6">
        <v>164.68142437683184</v>
      </c>
      <c r="AE3835" s="6">
        <f t="shared" si="167"/>
        <v>49.404427313049553</v>
      </c>
      <c r="BE3835" s="52"/>
    </row>
    <row r="3836" spans="4:57" x14ac:dyDescent="0.55000000000000004">
      <c r="D3836" s="6">
        <v>0.75821242470847194</v>
      </c>
      <c r="E3836" s="6">
        <f t="shared" si="166"/>
        <v>185.02820007724972</v>
      </c>
      <c r="AD3836" s="6">
        <v>185.02820007724972</v>
      </c>
      <c r="AE3836" s="6">
        <f t="shared" si="167"/>
        <v>55.508460023174912</v>
      </c>
      <c r="BE3836" s="52"/>
    </row>
    <row r="3837" spans="4:57" x14ac:dyDescent="0.55000000000000004">
      <c r="D3837" s="6">
        <v>0.11436193595588107</v>
      </c>
      <c r="E3837" s="6">
        <f t="shared" si="166"/>
        <v>89.817368959537617</v>
      </c>
      <c r="AD3837" s="6">
        <v>89.817368959537617</v>
      </c>
      <c r="AE3837" s="6">
        <f t="shared" si="167"/>
        <v>26.945210687861284</v>
      </c>
      <c r="BE3837" s="52"/>
    </row>
    <row r="3838" spans="4:57" x14ac:dyDescent="0.55000000000000004">
      <c r="D3838" s="6">
        <v>0.92769148290974202</v>
      </c>
      <c r="E3838" s="6">
        <f t="shared" si="166"/>
        <v>222.94056816150754</v>
      </c>
      <c r="AD3838" s="6">
        <v>222.94056816150754</v>
      </c>
      <c r="AE3838" s="6">
        <f t="shared" si="167"/>
        <v>66.882170448452257</v>
      </c>
      <c r="BE3838" s="52"/>
    </row>
    <row r="3839" spans="4:57" x14ac:dyDescent="0.55000000000000004">
      <c r="D3839" s="6">
        <v>0.92696231918299199</v>
      </c>
      <c r="E3839" s="6">
        <f t="shared" si="166"/>
        <v>222.67673335286361</v>
      </c>
      <c r="AD3839" s="6">
        <v>222.67673335286361</v>
      </c>
      <c r="AE3839" s="6">
        <f t="shared" si="167"/>
        <v>66.803020005859082</v>
      </c>
      <c r="BE3839" s="52"/>
    </row>
    <row r="3840" spans="4:57" x14ac:dyDescent="0.55000000000000004">
      <c r="D3840" s="6">
        <v>0.53866305686694871</v>
      </c>
      <c r="E3840" s="6">
        <f t="shared" si="166"/>
        <v>154.85330598954337</v>
      </c>
      <c r="AD3840" s="6">
        <v>154.85330598954337</v>
      </c>
      <c r="AE3840" s="6">
        <f t="shared" si="167"/>
        <v>46.45599179686301</v>
      </c>
      <c r="BE3840" s="52"/>
    </row>
    <row r="3841" spans="4:57" x14ac:dyDescent="0.55000000000000004">
      <c r="D3841" s="6">
        <v>0.37285076016498042</v>
      </c>
      <c r="E3841" s="6">
        <f t="shared" si="166"/>
        <v>133.78437917921093</v>
      </c>
      <c r="AD3841" s="6">
        <v>133.78437917921093</v>
      </c>
      <c r="AE3841" s="6">
        <f t="shared" si="167"/>
        <v>40.135313753763278</v>
      </c>
      <c r="BE3841" s="52"/>
    </row>
    <row r="3842" spans="4:57" x14ac:dyDescent="0.55000000000000004">
      <c r="D3842" s="6">
        <v>0.93201849430995298</v>
      </c>
      <c r="E3842" s="6">
        <f t="shared" si="166"/>
        <v>224.54971119922928</v>
      </c>
      <c r="AD3842" s="6">
        <v>224.54971119922928</v>
      </c>
      <c r="AE3842" s="6">
        <f t="shared" si="167"/>
        <v>67.364913359768778</v>
      </c>
      <c r="BE3842" s="52"/>
    </row>
    <row r="3843" spans="4:57" x14ac:dyDescent="0.55000000000000004">
      <c r="D3843" s="6">
        <v>0.54187983604485801</v>
      </c>
      <c r="E3843" s="6">
        <f t="shared" ref="E3843:E3906" si="168">_xlfn.NORM.INV(D3843,$B$1,$B$2)</f>
        <v>155.25853700767223</v>
      </c>
      <c r="AD3843" s="6">
        <v>155.25853700767223</v>
      </c>
      <c r="AE3843" s="6">
        <f t="shared" ref="AE3843:AE3906" si="169">AD3843*0.3</f>
        <v>46.577561102301665</v>
      </c>
      <c r="BE3843" s="52"/>
    </row>
    <row r="3844" spans="4:57" x14ac:dyDescent="0.55000000000000004">
      <c r="D3844" s="6">
        <v>0.18245510128105324</v>
      </c>
      <c r="E3844" s="6">
        <f t="shared" si="168"/>
        <v>104.69757692388616</v>
      </c>
      <c r="AD3844" s="6">
        <v>104.69757692388616</v>
      </c>
      <c r="AE3844" s="6">
        <f t="shared" si="169"/>
        <v>31.409273077165846</v>
      </c>
      <c r="BE3844" s="52"/>
    </row>
    <row r="3845" spans="4:57" x14ac:dyDescent="0.55000000000000004">
      <c r="D3845" s="6">
        <v>0.99770369235456779</v>
      </c>
      <c r="E3845" s="6">
        <f t="shared" si="168"/>
        <v>291.71501476133415</v>
      </c>
      <c r="AD3845" s="6">
        <v>291.71501476133415</v>
      </c>
      <c r="AE3845" s="6">
        <f t="shared" si="169"/>
        <v>87.514504428400244</v>
      </c>
      <c r="BE3845" s="52"/>
    </row>
    <row r="3846" spans="4:57" x14ac:dyDescent="0.55000000000000004">
      <c r="D3846" s="6">
        <v>0.40090804673269487</v>
      </c>
      <c r="E3846" s="6">
        <f t="shared" si="168"/>
        <v>137.45012832539081</v>
      </c>
      <c r="AD3846" s="6">
        <v>137.45012832539081</v>
      </c>
      <c r="AE3846" s="6">
        <f t="shared" si="169"/>
        <v>41.235038497617239</v>
      </c>
      <c r="BE3846" s="52"/>
    </row>
    <row r="3847" spans="4:57" x14ac:dyDescent="0.55000000000000004">
      <c r="D3847" s="6">
        <v>0.1014006799851761</v>
      </c>
      <c r="E3847" s="6">
        <f t="shared" si="168"/>
        <v>86.319456779333819</v>
      </c>
      <c r="AD3847" s="6">
        <v>86.319456779333819</v>
      </c>
      <c r="AE3847" s="6">
        <f t="shared" si="169"/>
        <v>25.895837033800145</v>
      </c>
      <c r="BE3847" s="52"/>
    </row>
    <row r="3848" spans="4:57" x14ac:dyDescent="0.55000000000000004">
      <c r="D3848" s="6">
        <v>0.68313231274838837</v>
      </c>
      <c r="E3848" s="6">
        <f t="shared" si="168"/>
        <v>173.82379488197961</v>
      </c>
      <c r="AD3848" s="6">
        <v>173.82379488197961</v>
      </c>
      <c r="AE3848" s="6">
        <f t="shared" si="169"/>
        <v>52.14713846459388</v>
      </c>
      <c r="BE3848" s="52"/>
    </row>
    <row r="3849" spans="4:57" x14ac:dyDescent="0.55000000000000004">
      <c r="D3849" s="6">
        <v>0.85642938247931166</v>
      </c>
      <c r="E3849" s="6">
        <f t="shared" si="168"/>
        <v>203.22069551078164</v>
      </c>
      <c r="AD3849" s="6">
        <v>203.22069551078164</v>
      </c>
      <c r="AE3849" s="6">
        <f t="shared" si="169"/>
        <v>60.966208653234489</v>
      </c>
      <c r="BE3849" s="52"/>
    </row>
    <row r="3850" spans="4:57" x14ac:dyDescent="0.55000000000000004">
      <c r="D3850" s="6">
        <v>0.4862624056031376</v>
      </c>
      <c r="E3850" s="6">
        <f t="shared" si="168"/>
        <v>148.27790746405867</v>
      </c>
      <c r="AD3850" s="6">
        <v>148.27790746405867</v>
      </c>
      <c r="AE3850" s="6">
        <f t="shared" si="169"/>
        <v>44.483372239217601</v>
      </c>
      <c r="BE3850" s="52"/>
    </row>
    <row r="3851" spans="4:57" x14ac:dyDescent="0.55000000000000004">
      <c r="D3851" s="6">
        <v>0.4045224039582449</v>
      </c>
      <c r="E3851" s="6">
        <f t="shared" si="168"/>
        <v>137.91707623781861</v>
      </c>
      <c r="AD3851" s="6">
        <v>137.91707623781861</v>
      </c>
      <c r="AE3851" s="6">
        <f t="shared" si="169"/>
        <v>41.375122871345582</v>
      </c>
      <c r="BE3851" s="52"/>
    </row>
    <row r="3852" spans="4:57" x14ac:dyDescent="0.55000000000000004">
      <c r="D3852" s="6">
        <v>0.32109509743730902</v>
      </c>
      <c r="E3852" s="6">
        <f t="shared" si="168"/>
        <v>126.76806370459005</v>
      </c>
      <c r="AD3852" s="6">
        <v>126.76806370459005</v>
      </c>
      <c r="AE3852" s="6">
        <f t="shared" si="169"/>
        <v>38.030419111377014</v>
      </c>
      <c r="BE3852" s="52"/>
    </row>
    <row r="3853" spans="4:57" x14ac:dyDescent="0.55000000000000004">
      <c r="D3853" s="6">
        <v>4.6900796527964417E-3</v>
      </c>
      <c r="E3853" s="6">
        <f t="shared" si="168"/>
        <v>20.106059483154752</v>
      </c>
      <c r="AD3853" s="6">
        <v>20.106059483154752</v>
      </c>
      <c r="AE3853" s="6">
        <f t="shared" si="169"/>
        <v>6.031817844946425</v>
      </c>
      <c r="BE3853" s="52"/>
    </row>
    <row r="3854" spans="4:57" x14ac:dyDescent="0.55000000000000004">
      <c r="D3854" s="6">
        <v>0.60671080565303603</v>
      </c>
      <c r="E3854" s="6">
        <f t="shared" si="168"/>
        <v>163.53782043614387</v>
      </c>
      <c r="AD3854" s="6">
        <v>163.53782043614387</v>
      </c>
      <c r="AE3854" s="6">
        <f t="shared" si="169"/>
        <v>49.061346130843162</v>
      </c>
      <c r="BE3854" s="52"/>
    </row>
    <row r="3855" spans="4:57" x14ac:dyDescent="0.55000000000000004">
      <c r="D3855" s="6">
        <v>0.95181374123646312</v>
      </c>
      <c r="E3855" s="6">
        <f t="shared" si="168"/>
        <v>233.13499617869391</v>
      </c>
      <c r="AD3855" s="6">
        <v>233.13499617869391</v>
      </c>
      <c r="AE3855" s="6">
        <f t="shared" si="169"/>
        <v>69.940498853608176</v>
      </c>
      <c r="BE3855" s="52"/>
    </row>
    <row r="3856" spans="4:57" x14ac:dyDescent="0.55000000000000004">
      <c r="D3856" s="6">
        <v>0.73287448506544772</v>
      </c>
      <c r="E3856" s="6">
        <f t="shared" si="168"/>
        <v>181.07649484254173</v>
      </c>
      <c r="AD3856" s="6">
        <v>181.07649484254173</v>
      </c>
      <c r="AE3856" s="6">
        <f t="shared" si="169"/>
        <v>54.322948452762517</v>
      </c>
      <c r="BE3856" s="52"/>
    </row>
    <row r="3857" spans="4:57" x14ac:dyDescent="0.55000000000000004">
      <c r="D3857" s="6">
        <v>0.5618008857469754</v>
      </c>
      <c r="E3857" s="6">
        <f t="shared" si="168"/>
        <v>157.77683468602567</v>
      </c>
      <c r="AD3857" s="6">
        <v>157.77683468602567</v>
      </c>
      <c r="AE3857" s="6">
        <f t="shared" si="169"/>
        <v>47.333050405807697</v>
      </c>
      <c r="BE3857" s="52"/>
    </row>
    <row r="3858" spans="4:57" x14ac:dyDescent="0.55000000000000004">
      <c r="D3858" s="6">
        <v>6.9727051015333052E-2</v>
      </c>
      <c r="E3858" s="6">
        <f t="shared" si="168"/>
        <v>76.108652331352971</v>
      </c>
      <c r="AD3858" s="6">
        <v>76.108652331352971</v>
      </c>
      <c r="AE3858" s="6">
        <f t="shared" si="169"/>
        <v>22.832595699405889</v>
      </c>
      <c r="BE3858" s="52"/>
    </row>
    <row r="3859" spans="4:57" x14ac:dyDescent="0.55000000000000004">
      <c r="D3859" s="6">
        <v>0.48349535885348205</v>
      </c>
      <c r="E3859" s="6">
        <f t="shared" si="168"/>
        <v>147.93085956377567</v>
      </c>
      <c r="AD3859" s="6">
        <v>147.93085956377567</v>
      </c>
      <c r="AE3859" s="6">
        <f t="shared" si="169"/>
        <v>44.379257869132701</v>
      </c>
      <c r="BE3859" s="52"/>
    </row>
    <row r="3860" spans="4:57" x14ac:dyDescent="0.55000000000000004">
      <c r="D3860" s="6">
        <v>0.37789649577665763</v>
      </c>
      <c r="E3860" s="6">
        <f t="shared" si="168"/>
        <v>134.44949816345112</v>
      </c>
      <c r="AD3860" s="6">
        <v>134.44949816345112</v>
      </c>
      <c r="AE3860" s="6">
        <f t="shared" si="169"/>
        <v>40.334849449035339</v>
      </c>
      <c r="BE3860" s="52"/>
    </row>
    <row r="3861" spans="4:57" x14ac:dyDescent="0.55000000000000004">
      <c r="D3861" s="6">
        <v>0.69860045401935578</v>
      </c>
      <c r="E3861" s="6">
        <f t="shared" si="168"/>
        <v>176.01897524531054</v>
      </c>
      <c r="AD3861" s="6">
        <v>176.01897524531054</v>
      </c>
      <c r="AE3861" s="6">
        <f t="shared" si="169"/>
        <v>52.805692573593163</v>
      </c>
      <c r="BE3861" s="52"/>
    </row>
    <row r="3862" spans="4:57" x14ac:dyDescent="0.55000000000000004">
      <c r="D3862" s="6">
        <v>0.69091253188711188</v>
      </c>
      <c r="E3862" s="6">
        <f t="shared" si="168"/>
        <v>174.92192997556873</v>
      </c>
      <c r="AD3862" s="6">
        <v>174.92192997556873</v>
      </c>
      <c r="AE3862" s="6">
        <f t="shared" si="169"/>
        <v>52.476578992670618</v>
      </c>
      <c r="BE3862" s="52"/>
    </row>
    <row r="3863" spans="4:57" x14ac:dyDescent="0.55000000000000004">
      <c r="D3863" s="6">
        <v>0.92434285098062319</v>
      </c>
      <c r="E3863" s="6">
        <f t="shared" si="168"/>
        <v>221.74522766223194</v>
      </c>
      <c r="AD3863" s="6">
        <v>221.74522766223194</v>
      </c>
      <c r="AE3863" s="6">
        <f t="shared" si="169"/>
        <v>66.523568298669574</v>
      </c>
      <c r="BE3863" s="52"/>
    </row>
    <row r="3864" spans="4:57" x14ac:dyDescent="0.55000000000000004">
      <c r="D3864" s="6">
        <v>0.78684375868090373</v>
      </c>
      <c r="E3864" s="6">
        <f t="shared" si="168"/>
        <v>189.77587953366154</v>
      </c>
      <c r="AD3864" s="6">
        <v>189.77587953366154</v>
      </c>
      <c r="AE3864" s="6">
        <f t="shared" si="169"/>
        <v>56.932763860098461</v>
      </c>
      <c r="BE3864" s="52"/>
    </row>
    <row r="3865" spans="4:57" x14ac:dyDescent="0.55000000000000004">
      <c r="D3865" s="6">
        <v>0.4398914929777723</v>
      </c>
      <c r="E3865" s="6">
        <f t="shared" si="168"/>
        <v>142.43778373838703</v>
      </c>
      <c r="AD3865" s="6">
        <v>142.43778373838703</v>
      </c>
      <c r="AE3865" s="6">
        <f t="shared" si="169"/>
        <v>42.731335121516103</v>
      </c>
      <c r="BE3865" s="52"/>
    </row>
    <row r="3866" spans="4:57" x14ac:dyDescent="0.55000000000000004">
      <c r="D3866" s="6">
        <v>0.27269310059935259</v>
      </c>
      <c r="E3866" s="6">
        <f t="shared" si="168"/>
        <v>119.76559083898638</v>
      </c>
      <c r="AD3866" s="6">
        <v>119.76559083898638</v>
      </c>
      <c r="AE3866" s="6">
        <f t="shared" si="169"/>
        <v>35.929677251695914</v>
      </c>
      <c r="BE3866" s="52"/>
    </row>
    <row r="3867" spans="4:57" x14ac:dyDescent="0.55000000000000004">
      <c r="D3867" s="6">
        <v>0.27022885887985904</v>
      </c>
      <c r="E3867" s="6">
        <f t="shared" si="168"/>
        <v>119.39395100494025</v>
      </c>
      <c r="AD3867" s="6">
        <v>119.39395100494025</v>
      </c>
      <c r="AE3867" s="6">
        <f t="shared" si="169"/>
        <v>35.818185301482075</v>
      </c>
      <c r="BE3867" s="52"/>
    </row>
    <row r="3868" spans="4:57" x14ac:dyDescent="0.55000000000000004">
      <c r="D3868" s="6">
        <v>0.55156296188544229</v>
      </c>
      <c r="E3868" s="6">
        <f t="shared" si="168"/>
        <v>156.48055781671553</v>
      </c>
      <c r="AD3868" s="6">
        <v>156.48055781671553</v>
      </c>
      <c r="AE3868" s="6">
        <f t="shared" si="169"/>
        <v>46.944167345014655</v>
      </c>
      <c r="BE3868" s="52"/>
    </row>
    <row r="3869" spans="4:57" x14ac:dyDescent="0.55000000000000004">
      <c r="D3869" s="6">
        <v>0.43427125098259645</v>
      </c>
      <c r="E3869" s="6">
        <f t="shared" si="168"/>
        <v>141.72449507296037</v>
      </c>
      <c r="AD3869" s="6">
        <v>141.72449507296037</v>
      </c>
      <c r="AE3869" s="6">
        <f t="shared" si="169"/>
        <v>42.51734852188811</v>
      </c>
      <c r="BE3869" s="52"/>
    </row>
    <row r="3870" spans="4:57" x14ac:dyDescent="0.55000000000000004">
      <c r="D3870" s="6">
        <v>0.63033544047237389</v>
      </c>
      <c r="E3870" s="6">
        <f t="shared" si="168"/>
        <v>166.63709495547766</v>
      </c>
      <c r="AD3870" s="6">
        <v>166.63709495547766</v>
      </c>
      <c r="AE3870" s="6">
        <f t="shared" si="169"/>
        <v>49.991128486643298</v>
      </c>
      <c r="BE3870" s="52"/>
    </row>
    <row r="3871" spans="4:57" x14ac:dyDescent="0.55000000000000004">
      <c r="D3871" s="6">
        <v>0.51879618955811202</v>
      </c>
      <c r="E3871" s="6">
        <f t="shared" si="168"/>
        <v>152.35662524932007</v>
      </c>
      <c r="AD3871" s="6">
        <v>152.35662524932007</v>
      </c>
      <c r="AE3871" s="6">
        <f t="shared" si="169"/>
        <v>45.706987574796024</v>
      </c>
      <c r="BE3871" s="52"/>
    </row>
    <row r="3872" spans="4:57" x14ac:dyDescent="0.55000000000000004">
      <c r="D3872" s="6">
        <v>0.76632562963532025</v>
      </c>
      <c r="E3872" s="6">
        <f t="shared" si="168"/>
        <v>186.33997897426821</v>
      </c>
      <c r="AD3872" s="6">
        <v>186.33997897426821</v>
      </c>
      <c r="AE3872" s="6">
        <f t="shared" si="169"/>
        <v>55.901993692280463</v>
      </c>
      <c r="BE3872" s="52"/>
    </row>
    <row r="3873" spans="4:57" x14ac:dyDescent="0.55000000000000004">
      <c r="D3873" s="6">
        <v>0.2329465375858043</v>
      </c>
      <c r="E3873" s="6">
        <f t="shared" si="168"/>
        <v>113.5411235753327</v>
      </c>
      <c r="AD3873" s="6">
        <v>113.5411235753327</v>
      </c>
      <c r="AE3873" s="6">
        <f t="shared" si="169"/>
        <v>34.06233707259981</v>
      </c>
      <c r="BE3873" s="52"/>
    </row>
    <row r="3874" spans="4:57" x14ac:dyDescent="0.55000000000000004">
      <c r="D3874" s="6">
        <v>0.58887643521304001</v>
      </c>
      <c r="E3874" s="6">
        <f t="shared" si="168"/>
        <v>161.23278502203664</v>
      </c>
      <c r="AD3874" s="6">
        <v>161.23278502203664</v>
      </c>
      <c r="AE3874" s="6">
        <f t="shared" si="169"/>
        <v>48.36983550661099</v>
      </c>
      <c r="BE3874" s="52"/>
    </row>
    <row r="3875" spans="4:57" x14ac:dyDescent="0.55000000000000004">
      <c r="D3875" s="6">
        <v>9.5573883314035823E-2</v>
      </c>
      <c r="E3875" s="6">
        <f t="shared" si="168"/>
        <v>84.640437519977453</v>
      </c>
      <c r="AD3875" s="6">
        <v>84.640437519977453</v>
      </c>
      <c r="AE3875" s="6">
        <f t="shared" si="169"/>
        <v>25.392131255993235</v>
      </c>
      <c r="BE3875" s="52"/>
    </row>
    <row r="3876" spans="4:57" x14ac:dyDescent="0.55000000000000004">
      <c r="D3876" s="6">
        <v>0.68933732723311603</v>
      </c>
      <c r="E3876" s="6">
        <f t="shared" si="168"/>
        <v>174.69864308901555</v>
      </c>
      <c r="AD3876" s="6">
        <v>174.69864308901555</v>
      </c>
      <c r="AE3876" s="6">
        <f t="shared" si="169"/>
        <v>52.409592926704661</v>
      </c>
      <c r="BE3876" s="52"/>
    </row>
    <row r="3877" spans="4:57" x14ac:dyDescent="0.55000000000000004">
      <c r="D3877" s="6">
        <v>0.3740893173362374</v>
      </c>
      <c r="E3877" s="6">
        <f t="shared" si="168"/>
        <v>133.94790474495457</v>
      </c>
      <c r="AD3877" s="6">
        <v>133.94790474495457</v>
      </c>
      <c r="AE3877" s="6">
        <f t="shared" si="169"/>
        <v>40.184371423486368</v>
      </c>
      <c r="BE3877" s="52"/>
    </row>
    <row r="3878" spans="4:57" x14ac:dyDescent="0.55000000000000004">
      <c r="D3878" s="6">
        <v>0.82424645692044052</v>
      </c>
      <c r="E3878" s="6">
        <f t="shared" si="168"/>
        <v>196.58350085227607</v>
      </c>
      <c r="AD3878" s="6">
        <v>196.58350085227607</v>
      </c>
      <c r="AE3878" s="6">
        <f t="shared" si="169"/>
        <v>58.975050255682817</v>
      </c>
      <c r="BE3878" s="52"/>
    </row>
    <row r="3879" spans="4:57" x14ac:dyDescent="0.55000000000000004">
      <c r="D3879" s="6">
        <v>0.14078190622781406</v>
      </c>
      <c r="E3879" s="6">
        <f t="shared" si="168"/>
        <v>96.15934956109723</v>
      </c>
      <c r="AD3879" s="6">
        <v>96.15934956109723</v>
      </c>
      <c r="AE3879" s="6">
        <f t="shared" si="169"/>
        <v>28.847804868329167</v>
      </c>
      <c r="BE3879" s="52"/>
    </row>
    <row r="3880" spans="4:57" x14ac:dyDescent="0.55000000000000004">
      <c r="D3880" s="6">
        <v>8.7234755818651366E-2</v>
      </c>
      <c r="E3880" s="6">
        <f t="shared" si="168"/>
        <v>82.100918249058594</v>
      </c>
      <c r="AD3880" s="6">
        <v>82.100918249058594</v>
      </c>
      <c r="AE3880" s="6">
        <f t="shared" si="169"/>
        <v>24.630275474717578</v>
      </c>
      <c r="BE3880" s="52"/>
    </row>
    <row r="3881" spans="4:57" x14ac:dyDescent="0.55000000000000004">
      <c r="D3881" s="6">
        <v>0.39892949254479004</v>
      </c>
      <c r="E3881" s="6">
        <f t="shared" si="168"/>
        <v>137.19405218844159</v>
      </c>
      <c r="AD3881" s="6">
        <v>137.19405218844159</v>
      </c>
      <c r="AE3881" s="6">
        <f t="shared" si="169"/>
        <v>41.158215656532477</v>
      </c>
      <c r="BE3881" s="52"/>
    </row>
    <row r="3882" spans="4:57" x14ac:dyDescent="0.55000000000000004">
      <c r="D3882" s="6">
        <v>0.36830451988023893</v>
      </c>
      <c r="E3882" s="6">
        <f t="shared" si="168"/>
        <v>133.18263861800472</v>
      </c>
      <c r="AD3882" s="6">
        <v>133.18263861800472</v>
      </c>
      <c r="AE3882" s="6">
        <f t="shared" si="169"/>
        <v>39.954791585401416</v>
      </c>
      <c r="BE3882" s="52"/>
    </row>
    <row r="3883" spans="4:57" x14ac:dyDescent="0.55000000000000004">
      <c r="D3883" s="6">
        <v>0.17215898319435086</v>
      </c>
      <c r="E3883" s="6">
        <f t="shared" si="168"/>
        <v>102.71660171007451</v>
      </c>
      <c r="AD3883" s="6">
        <v>102.71660171007451</v>
      </c>
      <c r="AE3883" s="6">
        <f t="shared" si="169"/>
        <v>30.814980513022352</v>
      </c>
      <c r="BE3883" s="52"/>
    </row>
    <row r="3884" spans="4:57" x14ac:dyDescent="0.55000000000000004">
      <c r="D3884" s="6">
        <v>5.7634469134416721E-2</v>
      </c>
      <c r="E3884" s="6">
        <f t="shared" si="168"/>
        <v>71.252706225328737</v>
      </c>
      <c r="AD3884" s="6">
        <v>71.252706225328737</v>
      </c>
      <c r="AE3884" s="6">
        <f t="shared" si="169"/>
        <v>21.375811867598621</v>
      </c>
      <c r="BE3884" s="52"/>
    </row>
    <row r="3885" spans="4:57" x14ac:dyDescent="0.55000000000000004">
      <c r="D3885" s="6">
        <v>0.28723664315988062</v>
      </c>
      <c r="E3885" s="6">
        <f t="shared" si="168"/>
        <v>121.92621463347734</v>
      </c>
      <c r="AD3885" s="6">
        <v>121.92621463347734</v>
      </c>
      <c r="AE3885" s="6">
        <f t="shared" si="169"/>
        <v>36.577864390043203</v>
      </c>
      <c r="BE3885" s="52"/>
    </row>
    <row r="3886" spans="4:57" x14ac:dyDescent="0.55000000000000004">
      <c r="D3886" s="6">
        <v>0.37004053039164941</v>
      </c>
      <c r="E3886" s="6">
        <f t="shared" si="168"/>
        <v>133.41269986484116</v>
      </c>
      <c r="AD3886" s="6">
        <v>133.41269986484116</v>
      </c>
      <c r="AE3886" s="6">
        <f t="shared" si="169"/>
        <v>40.023809959452343</v>
      </c>
      <c r="BE3886" s="52"/>
    </row>
    <row r="3887" spans="4:57" x14ac:dyDescent="0.55000000000000004">
      <c r="D3887" s="6">
        <v>7.5305577479103714E-2</v>
      </c>
      <c r="E3887" s="6">
        <f t="shared" si="168"/>
        <v>78.131194808073445</v>
      </c>
      <c r="AD3887" s="6">
        <v>78.131194808073445</v>
      </c>
      <c r="AE3887" s="6">
        <f t="shared" si="169"/>
        <v>23.439358442422034</v>
      </c>
      <c r="BE3887" s="52"/>
    </row>
    <row r="3888" spans="4:57" x14ac:dyDescent="0.55000000000000004">
      <c r="D3888" s="6">
        <v>0.4901870699277493</v>
      </c>
      <c r="E3888" s="6">
        <f t="shared" si="168"/>
        <v>148.7700075569426</v>
      </c>
      <c r="AD3888" s="6">
        <v>148.7700075569426</v>
      </c>
      <c r="AE3888" s="6">
        <f t="shared" si="169"/>
        <v>44.631002267082778</v>
      </c>
      <c r="BE3888" s="52"/>
    </row>
    <row r="3889" spans="4:57" x14ac:dyDescent="0.55000000000000004">
      <c r="D3889" s="6">
        <v>0.33413857473777997</v>
      </c>
      <c r="E3889" s="6">
        <f t="shared" si="168"/>
        <v>128.57431418026692</v>
      </c>
      <c r="AD3889" s="6">
        <v>128.57431418026692</v>
      </c>
      <c r="AE3889" s="6">
        <f t="shared" si="169"/>
        <v>38.572294254080077</v>
      </c>
      <c r="BE3889" s="52"/>
    </row>
    <row r="3890" spans="4:57" x14ac:dyDescent="0.55000000000000004">
      <c r="D3890" s="6">
        <v>0.21463267473271419</v>
      </c>
      <c r="E3890" s="6">
        <f t="shared" si="168"/>
        <v>110.47752893311591</v>
      </c>
      <c r="AD3890" s="6">
        <v>110.47752893311591</v>
      </c>
      <c r="AE3890" s="6">
        <f t="shared" si="169"/>
        <v>33.143258679934767</v>
      </c>
      <c r="BE3890" s="52"/>
    </row>
    <row r="3891" spans="4:57" x14ac:dyDescent="0.55000000000000004">
      <c r="D3891" s="6">
        <v>0.68149803200595038</v>
      </c>
      <c r="E3891" s="6">
        <f t="shared" si="168"/>
        <v>173.59459597830264</v>
      </c>
      <c r="AD3891" s="6">
        <v>173.59459597830264</v>
      </c>
      <c r="AE3891" s="6">
        <f t="shared" si="169"/>
        <v>52.078378793490792</v>
      </c>
      <c r="BE3891" s="52"/>
    </row>
    <row r="3892" spans="4:57" x14ac:dyDescent="0.55000000000000004">
      <c r="D3892" s="6">
        <v>0.13886023090477739</v>
      </c>
      <c r="E3892" s="6">
        <f t="shared" si="168"/>
        <v>95.727281376092833</v>
      </c>
      <c r="AD3892" s="6">
        <v>95.727281376092833</v>
      </c>
      <c r="AE3892" s="6">
        <f t="shared" si="169"/>
        <v>28.718184412827849</v>
      </c>
      <c r="BE3892" s="52"/>
    </row>
    <row r="3893" spans="4:57" x14ac:dyDescent="0.55000000000000004">
      <c r="D3893" s="6">
        <v>8.3718131977434274E-2</v>
      </c>
      <c r="E3893" s="6">
        <f t="shared" si="168"/>
        <v>80.975571085223137</v>
      </c>
      <c r="AD3893" s="6">
        <v>80.975571085223137</v>
      </c>
      <c r="AE3893" s="6">
        <f t="shared" si="169"/>
        <v>24.292671325566939</v>
      </c>
      <c r="BE3893" s="52"/>
    </row>
    <row r="3894" spans="4:57" x14ac:dyDescent="0.55000000000000004">
      <c r="D3894" s="6">
        <v>0.96913392452863123</v>
      </c>
      <c r="E3894" s="6">
        <f t="shared" si="168"/>
        <v>243.41073488040729</v>
      </c>
      <c r="AD3894" s="6">
        <v>243.41073488040729</v>
      </c>
      <c r="AE3894" s="6">
        <f t="shared" si="169"/>
        <v>73.02322046412219</v>
      </c>
      <c r="BE3894" s="52"/>
    </row>
    <row r="3895" spans="4:57" x14ac:dyDescent="0.55000000000000004">
      <c r="D3895" s="6">
        <v>0.99297920703692322</v>
      </c>
      <c r="E3895" s="6">
        <f t="shared" si="168"/>
        <v>272.8098883285931</v>
      </c>
      <c r="AD3895" s="6">
        <v>272.8098883285931</v>
      </c>
      <c r="AE3895" s="6">
        <f t="shared" si="169"/>
        <v>81.842966498577923</v>
      </c>
      <c r="BE3895" s="52"/>
    </row>
    <row r="3896" spans="4:57" x14ac:dyDescent="0.55000000000000004">
      <c r="D3896" s="6">
        <v>0.20409495028099844</v>
      </c>
      <c r="E3896" s="6">
        <f t="shared" si="168"/>
        <v>108.64583954871313</v>
      </c>
      <c r="AD3896" s="6">
        <v>108.64583954871313</v>
      </c>
      <c r="AE3896" s="6">
        <f t="shared" si="169"/>
        <v>32.593751864613935</v>
      </c>
      <c r="BE3896" s="52"/>
    </row>
    <row r="3897" spans="4:57" x14ac:dyDescent="0.55000000000000004">
      <c r="D3897" s="6">
        <v>0.96238227869100201</v>
      </c>
      <c r="E3897" s="6">
        <f t="shared" si="168"/>
        <v>238.95131732934425</v>
      </c>
      <c r="AD3897" s="6">
        <v>238.95131732934425</v>
      </c>
      <c r="AE3897" s="6">
        <f t="shared" si="169"/>
        <v>71.685395198803278</v>
      </c>
      <c r="BE3897" s="52"/>
    </row>
    <row r="3898" spans="4:57" x14ac:dyDescent="0.55000000000000004">
      <c r="D3898" s="6">
        <v>0.99257144599668679</v>
      </c>
      <c r="E3898" s="6">
        <f t="shared" si="168"/>
        <v>271.7921784986986</v>
      </c>
      <c r="AD3898" s="6">
        <v>271.7921784986986</v>
      </c>
      <c r="AE3898" s="6">
        <f t="shared" si="169"/>
        <v>81.537653549609573</v>
      </c>
      <c r="BE3898" s="52"/>
    </row>
    <row r="3899" spans="4:57" x14ac:dyDescent="0.55000000000000004">
      <c r="D3899" s="6">
        <v>0.1495484765373043</v>
      </c>
      <c r="E3899" s="6">
        <f t="shared" si="168"/>
        <v>98.081405698011878</v>
      </c>
      <c r="AD3899" s="6">
        <v>98.081405698011878</v>
      </c>
      <c r="AE3899" s="6">
        <f t="shared" si="169"/>
        <v>29.42442170940356</v>
      </c>
      <c r="BE3899" s="52"/>
    </row>
    <row r="3900" spans="4:57" x14ac:dyDescent="0.55000000000000004">
      <c r="D3900" s="6">
        <v>0.60171364598181165</v>
      </c>
      <c r="E3900" s="6">
        <f t="shared" si="168"/>
        <v>162.88925865286461</v>
      </c>
      <c r="AD3900" s="6">
        <v>162.88925865286461</v>
      </c>
      <c r="AE3900" s="6">
        <f t="shared" si="169"/>
        <v>48.866777595859382</v>
      </c>
      <c r="BE3900" s="52"/>
    </row>
    <row r="3901" spans="4:57" x14ac:dyDescent="0.55000000000000004">
      <c r="D3901" s="6">
        <v>0.47147706870719996</v>
      </c>
      <c r="E3901" s="6">
        <f t="shared" si="168"/>
        <v>146.42212964926736</v>
      </c>
      <c r="AD3901" s="6">
        <v>146.42212964926736</v>
      </c>
      <c r="AE3901" s="6">
        <f t="shared" si="169"/>
        <v>43.926638894780204</v>
      </c>
      <c r="BE3901" s="52"/>
    </row>
    <row r="3902" spans="4:57" x14ac:dyDescent="0.55000000000000004">
      <c r="D3902" s="6">
        <v>0.97759324553747184</v>
      </c>
      <c r="E3902" s="6">
        <f t="shared" si="168"/>
        <v>250.32003724059467</v>
      </c>
      <c r="AD3902" s="6">
        <v>250.32003724059467</v>
      </c>
      <c r="AE3902" s="6">
        <f t="shared" si="169"/>
        <v>75.096011172178393</v>
      </c>
      <c r="BE3902" s="52"/>
    </row>
    <row r="3903" spans="4:57" x14ac:dyDescent="0.55000000000000004">
      <c r="D3903" s="6">
        <v>0.90376566236817357</v>
      </c>
      <c r="E3903" s="6">
        <f t="shared" si="168"/>
        <v>215.16554002578465</v>
      </c>
      <c r="AD3903" s="6">
        <v>215.16554002578465</v>
      </c>
      <c r="AE3903" s="6">
        <f t="shared" si="169"/>
        <v>64.549662007735392</v>
      </c>
      <c r="BE3903" s="52"/>
    </row>
    <row r="3904" spans="4:57" x14ac:dyDescent="0.55000000000000004">
      <c r="D3904" s="6">
        <v>0.8304939974896044</v>
      </c>
      <c r="E3904" s="6">
        <f t="shared" si="168"/>
        <v>197.80596104492409</v>
      </c>
      <c r="AD3904" s="6">
        <v>197.80596104492409</v>
      </c>
      <c r="AE3904" s="6">
        <f t="shared" si="169"/>
        <v>59.341788313477224</v>
      </c>
      <c r="BE3904" s="52"/>
    </row>
    <row r="3905" spans="4:57" x14ac:dyDescent="0.55000000000000004">
      <c r="D3905" s="6">
        <v>0.22401707368183932</v>
      </c>
      <c r="E3905" s="6">
        <f t="shared" si="168"/>
        <v>112.06517636030863</v>
      </c>
      <c r="AD3905" s="6">
        <v>112.06517636030863</v>
      </c>
      <c r="AE3905" s="6">
        <f t="shared" si="169"/>
        <v>33.619552908092587</v>
      </c>
      <c r="BE3905" s="52"/>
    </row>
    <row r="3906" spans="4:57" x14ac:dyDescent="0.55000000000000004">
      <c r="D3906" s="6">
        <v>5.0566249366084226E-2</v>
      </c>
      <c r="E3906" s="6">
        <f t="shared" si="168"/>
        <v>68.030604692125294</v>
      </c>
      <c r="AD3906" s="6">
        <v>68.030604692125294</v>
      </c>
      <c r="AE3906" s="6">
        <f t="shared" si="169"/>
        <v>20.409181407637586</v>
      </c>
      <c r="BE3906" s="52"/>
    </row>
    <row r="3907" spans="4:57" x14ac:dyDescent="0.55000000000000004">
      <c r="D3907" s="6">
        <v>0.99262243540104922</v>
      </c>
      <c r="E3907" s="6">
        <f t="shared" ref="E3907:E3970" si="170">_xlfn.NORM.INV(D3907,$B$1,$B$2)</f>
        <v>271.91670565904104</v>
      </c>
      <c r="AD3907" s="6">
        <v>271.91670565904104</v>
      </c>
      <c r="AE3907" s="6">
        <f t="shared" ref="AE3907:AE3970" si="171">AD3907*0.3</f>
        <v>81.575011697712313</v>
      </c>
      <c r="BE3907" s="52"/>
    </row>
    <row r="3908" spans="4:57" x14ac:dyDescent="0.55000000000000004">
      <c r="D3908" s="6">
        <v>0.53733562961897263</v>
      </c>
      <c r="E3908" s="6">
        <f t="shared" si="170"/>
        <v>154.68617886338072</v>
      </c>
      <c r="AD3908" s="6">
        <v>154.68617886338072</v>
      </c>
      <c r="AE3908" s="6">
        <f t="shared" si="171"/>
        <v>46.405853659014213</v>
      </c>
      <c r="BE3908" s="52"/>
    </row>
    <row r="3909" spans="4:57" x14ac:dyDescent="0.55000000000000004">
      <c r="D3909" s="6">
        <v>0.82703434389433239</v>
      </c>
      <c r="E3909" s="6">
        <f t="shared" si="170"/>
        <v>197.12552751153584</v>
      </c>
      <c r="AD3909" s="6">
        <v>197.12552751153584</v>
      </c>
      <c r="AE3909" s="6">
        <f t="shared" si="171"/>
        <v>59.137658253460749</v>
      </c>
      <c r="BE3909" s="52"/>
    </row>
    <row r="3910" spans="4:57" x14ac:dyDescent="0.55000000000000004">
      <c r="D3910" s="6">
        <v>0.36130268942936861</v>
      </c>
      <c r="E3910" s="6">
        <f t="shared" si="170"/>
        <v>132.25105368581166</v>
      </c>
      <c r="AD3910" s="6">
        <v>132.25105368581166</v>
      </c>
      <c r="AE3910" s="6">
        <f t="shared" si="171"/>
        <v>39.675316105743498</v>
      </c>
      <c r="BE3910" s="52"/>
    </row>
    <row r="3911" spans="4:57" x14ac:dyDescent="0.55000000000000004">
      <c r="D3911" s="6">
        <v>4.5788862533764685E-2</v>
      </c>
      <c r="E3911" s="6">
        <f t="shared" si="170"/>
        <v>65.643335478160651</v>
      </c>
      <c r="AD3911" s="6">
        <v>65.643335478160651</v>
      </c>
      <c r="AE3911" s="6">
        <f t="shared" si="171"/>
        <v>19.693000643448194</v>
      </c>
      <c r="BE3911" s="52"/>
    </row>
    <row r="3912" spans="4:57" x14ac:dyDescent="0.55000000000000004">
      <c r="D3912" s="6">
        <v>0.10004924353600386</v>
      </c>
      <c r="E3912" s="6">
        <f t="shared" si="170"/>
        <v>85.936448831857533</v>
      </c>
      <c r="AD3912" s="6">
        <v>85.936448831857533</v>
      </c>
      <c r="AE3912" s="6">
        <f t="shared" si="171"/>
        <v>25.78093464955726</v>
      </c>
      <c r="BE3912" s="52"/>
    </row>
    <row r="3913" spans="4:57" x14ac:dyDescent="0.55000000000000004">
      <c r="D3913" s="6">
        <v>8.2017749293276543E-2</v>
      </c>
      <c r="E3913" s="6">
        <f t="shared" si="170"/>
        <v>80.41866983598554</v>
      </c>
      <c r="AD3913" s="6">
        <v>80.41866983598554</v>
      </c>
      <c r="AE3913" s="6">
        <f t="shared" si="171"/>
        <v>24.125600950795661</v>
      </c>
      <c r="BE3913" s="52"/>
    </row>
    <row r="3914" spans="4:57" x14ac:dyDescent="0.55000000000000004">
      <c r="D3914" s="6">
        <v>0.4357176885655315</v>
      </c>
      <c r="E3914" s="6">
        <f t="shared" si="170"/>
        <v>141.90822376595739</v>
      </c>
      <c r="AD3914" s="6">
        <v>141.90822376595739</v>
      </c>
      <c r="AE3914" s="6">
        <f t="shared" si="171"/>
        <v>42.572467129787213</v>
      </c>
      <c r="BE3914" s="52"/>
    </row>
    <row r="3915" spans="4:57" x14ac:dyDescent="0.55000000000000004">
      <c r="D3915" s="6">
        <v>2.2513544682603248E-2</v>
      </c>
      <c r="E3915" s="6">
        <f t="shared" si="170"/>
        <v>49.77993461919678</v>
      </c>
      <c r="AD3915" s="6">
        <v>49.77993461919678</v>
      </c>
      <c r="AE3915" s="6">
        <f t="shared" si="171"/>
        <v>14.933980385759034</v>
      </c>
      <c r="BE3915" s="52"/>
    </row>
    <row r="3916" spans="4:57" x14ac:dyDescent="0.55000000000000004">
      <c r="D3916" s="6">
        <v>0.43563108300783693</v>
      </c>
      <c r="E3916" s="6">
        <f t="shared" si="170"/>
        <v>141.89722609604246</v>
      </c>
      <c r="AD3916" s="6">
        <v>141.89722609604246</v>
      </c>
      <c r="AE3916" s="6">
        <f t="shared" si="171"/>
        <v>42.569167828812738</v>
      </c>
      <c r="BE3916" s="52"/>
    </row>
    <row r="3917" spans="4:57" x14ac:dyDescent="0.55000000000000004">
      <c r="D3917" s="6">
        <v>0.24568645185593863</v>
      </c>
      <c r="E3917" s="6">
        <f t="shared" si="170"/>
        <v>115.59365751349654</v>
      </c>
      <c r="AD3917" s="6">
        <v>115.59365751349654</v>
      </c>
      <c r="AE3917" s="6">
        <f t="shared" si="171"/>
        <v>34.678097254048957</v>
      </c>
      <c r="BE3917" s="52"/>
    </row>
    <row r="3918" spans="4:57" x14ac:dyDescent="0.55000000000000004">
      <c r="D3918" s="6">
        <v>0.71565054700128117</v>
      </c>
      <c r="E3918" s="6">
        <f t="shared" si="170"/>
        <v>178.49843658247332</v>
      </c>
      <c r="AD3918" s="6">
        <v>178.49843658247332</v>
      </c>
      <c r="AE3918" s="6">
        <f t="shared" si="171"/>
        <v>53.549530974741991</v>
      </c>
      <c r="BE3918" s="52"/>
    </row>
    <row r="3919" spans="4:57" x14ac:dyDescent="0.55000000000000004">
      <c r="D3919" s="6">
        <v>0.90219012528762521</v>
      </c>
      <c r="E3919" s="6">
        <f t="shared" si="170"/>
        <v>214.70661165861634</v>
      </c>
      <c r="AD3919" s="6">
        <v>214.70661165861634</v>
      </c>
      <c r="AE3919" s="6">
        <f t="shared" si="171"/>
        <v>64.411983497584899</v>
      </c>
      <c r="BE3919" s="52"/>
    </row>
    <row r="3920" spans="4:57" x14ac:dyDescent="0.55000000000000004">
      <c r="D3920" s="6">
        <v>0.77379416334408302</v>
      </c>
      <c r="E3920" s="6">
        <f t="shared" si="170"/>
        <v>187.57002405285624</v>
      </c>
      <c r="AD3920" s="6">
        <v>187.57002405285624</v>
      </c>
      <c r="AE3920" s="6">
        <f t="shared" si="171"/>
        <v>56.271007215856869</v>
      </c>
      <c r="BE3920" s="52"/>
    </row>
    <row r="3921" spans="4:57" x14ac:dyDescent="0.55000000000000004">
      <c r="D3921" s="6">
        <v>8.0265909851275796E-2</v>
      </c>
      <c r="E3921" s="6">
        <f t="shared" si="170"/>
        <v>79.835741670828924</v>
      </c>
      <c r="AD3921" s="6">
        <v>79.835741670828924</v>
      </c>
      <c r="AE3921" s="6">
        <f t="shared" si="171"/>
        <v>23.950722501248677</v>
      </c>
      <c r="BE3921" s="52"/>
    </row>
    <row r="3922" spans="4:57" x14ac:dyDescent="0.55000000000000004">
      <c r="D3922" s="6">
        <v>0.64352230829251755</v>
      </c>
      <c r="E3922" s="6">
        <f t="shared" si="170"/>
        <v>168.39449152276001</v>
      </c>
      <c r="AD3922" s="6">
        <v>168.39449152276001</v>
      </c>
      <c r="AE3922" s="6">
        <f t="shared" si="171"/>
        <v>50.518347456828003</v>
      </c>
      <c r="BE3922" s="52"/>
    </row>
    <row r="3923" spans="4:57" x14ac:dyDescent="0.55000000000000004">
      <c r="D3923" s="6">
        <v>0.52789820139839372</v>
      </c>
      <c r="E3923" s="6">
        <f t="shared" si="170"/>
        <v>153.4993757281897</v>
      </c>
      <c r="AD3923" s="6">
        <v>153.4993757281897</v>
      </c>
      <c r="AE3923" s="6">
        <f t="shared" si="171"/>
        <v>46.049812718456913</v>
      </c>
      <c r="BE3923" s="52"/>
    </row>
    <row r="3924" spans="4:57" x14ac:dyDescent="0.55000000000000004">
      <c r="D3924" s="6">
        <v>0.87543361828926103</v>
      </c>
      <c r="E3924" s="6">
        <f t="shared" si="170"/>
        <v>207.62291895223305</v>
      </c>
      <c r="AD3924" s="6">
        <v>207.62291895223305</v>
      </c>
      <c r="AE3924" s="6">
        <f t="shared" si="171"/>
        <v>62.286875685669912</v>
      </c>
      <c r="BE3924" s="52"/>
    </row>
    <row r="3925" spans="4:57" x14ac:dyDescent="0.55000000000000004">
      <c r="D3925" s="6">
        <v>0.79722250567222697</v>
      </c>
      <c r="E3925" s="6">
        <f t="shared" si="170"/>
        <v>191.58706453937373</v>
      </c>
      <c r="AD3925" s="6">
        <v>191.58706453937373</v>
      </c>
      <c r="AE3925" s="6">
        <f t="shared" si="171"/>
        <v>57.476119361812117</v>
      </c>
      <c r="BE3925" s="52"/>
    </row>
    <row r="3926" spans="4:57" x14ac:dyDescent="0.55000000000000004">
      <c r="D3926" s="6">
        <v>0.88785667383765521</v>
      </c>
      <c r="E3926" s="6">
        <f t="shared" si="170"/>
        <v>210.76041542918739</v>
      </c>
      <c r="AD3926" s="6">
        <v>210.76041542918739</v>
      </c>
      <c r="AE3926" s="6">
        <f t="shared" si="171"/>
        <v>63.228124628756213</v>
      </c>
      <c r="BE3926" s="52"/>
    </row>
    <row r="3927" spans="4:57" x14ac:dyDescent="0.55000000000000004">
      <c r="D3927" s="6">
        <v>2.9127532182799842E-2</v>
      </c>
      <c r="E3927" s="6">
        <f t="shared" si="170"/>
        <v>55.311318912088339</v>
      </c>
      <c r="AD3927" s="6">
        <v>55.311318912088339</v>
      </c>
      <c r="AE3927" s="6">
        <f t="shared" si="171"/>
        <v>16.5933956736265</v>
      </c>
      <c r="BE3927" s="52"/>
    </row>
    <row r="3928" spans="4:57" x14ac:dyDescent="0.55000000000000004">
      <c r="D3928" s="6">
        <v>0.90411338519475315</v>
      </c>
      <c r="E3928" s="6">
        <f t="shared" si="170"/>
        <v>215.26756846748503</v>
      </c>
      <c r="AD3928" s="6">
        <v>215.26756846748503</v>
      </c>
      <c r="AE3928" s="6">
        <f t="shared" si="171"/>
        <v>64.580270540245508</v>
      </c>
      <c r="BE3928" s="52"/>
    </row>
    <row r="3929" spans="4:57" x14ac:dyDescent="0.55000000000000004">
      <c r="D3929" s="6">
        <v>8.8353204748380931E-2</v>
      </c>
      <c r="E3929" s="6">
        <f t="shared" si="170"/>
        <v>82.451713298865926</v>
      </c>
      <c r="AD3929" s="6">
        <v>82.451713298865926</v>
      </c>
      <c r="AE3929" s="6">
        <f t="shared" si="171"/>
        <v>24.735513989659776</v>
      </c>
      <c r="BE3929" s="52"/>
    </row>
    <row r="3930" spans="4:57" x14ac:dyDescent="0.55000000000000004">
      <c r="D3930" s="6">
        <v>0.70446641758571193</v>
      </c>
      <c r="E3930" s="6">
        <f t="shared" si="170"/>
        <v>176.86451064455946</v>
      </c>
      <c r="AD3930" s="6">
        <v>176.86451064455946</v>
      </c>
      <c r="AE3930" s="6">
        <f t="shared" si="171"/>
        <v>53.059353193367834</v>
      </c>
      <c r="BE3930" s="52"/>
    </row>
    <row r="3931" spans="4:57" x14ac:dyDescent="0.55000000000000004">
      <c r="D3931" s="6">
        <v>0.19052884466844677</v>
      </c>
      <c r="E3931" s="6">
        <f t="shared" si="170"/>
        <v>106.20254352665637</v>
      </c>
      <c r="AD3931" s="6">
        <v>106.20254352665637</v>
      </c>
      <c r="AE3931" s="6">
        <f t="shared" si="171"/>
        <v>31.860763057996909</v>
      </c>
      <c r="BE3931" s="52"/>
    </row>
    <row r="3932" spans="4:57" x14ac:dyDescent="0.55000000000000004">
      <c r="D3932" s="6">
        <v>0.74982321477802194</v>
      </c>
      <c r="E3932" s="6">
        <f t="shared" si="170"/>
        <v>183.69667676368934</v>
      </c>
      <c r="AD3932" s="6">
        <v>183.69667676368934</v>
      </c>
      <c r="AE3932" s="6">
        <f t="shared" si="171"/>
        <v>55.109003029106802</v>
      </c>
      <c r="BE3932" s="52"/>
    </row>
    <row r="3933" spans="4:57" x14ac:dyDescent="0.55000000000000004">
      <c r="D3933" s="6">
        <v>0.38115645337930915</v>
      </c>
      <c r="E3933" s="6">
        <f t="shared" si="170"/>
        <v>134.87775340327147</v>
      </c>
      <c r="AD3933" s="6">
        <v>134.87775340327147</v>
      </c>
      <c r="AE3933" s="6">
        <f t="shared" si="171"/>
        <v>40.463326020981441</v>
      </c>
      <c r="BE3933" s="52"/>
    </row>
    <row r="3934" spans="4:57" x14ac:dyDescent="0.55000000000000004">
      <c r="D3934" s="6">
        <v>5.1927067904110391E-2</v>
      </c>
      <c r="E3934" s="6">
        <f t="shared" si="170"/>
        <v>68.677540959277252</v>
      </c>
      <c r="AD3934" s="6">
        <v>68.677540959277252</v>
      </c>
      <c r="AE3934" s="6">
        <f t="shared" si="171"/>
        <v>20.603262287783174</v>
      </c>
      <c r="BE3934" s="52"/>
    </row>
    <row r="3935" spans="4:57" x14ac:dyDescent="0.55000000000000004">
      <c r="D3935" s="6">
        <v>0.729777237661693</v>
      </c>
      <c r="E3935" s="6">
        <f t="shared" si="170"/>
        <v>180.60697052464147</v>
      </c>
      <c r="AD3935" s="6">
        <v>180.60697052464147</v>
      </c>
      <c r="AE3935" s="6">
        <f t="shared" si="171"/>
        <v>54.182091157392442</v>
      </c>
      <c r="BE3935" s="52"/>
    </row>
    <row r="3936" spans="4:57" x14ac:dyDescent="0.55000000000000004">
      <c r="D3936" s="6">
        <v>0.53054181056225536</v>
      </c>
      <c r="E3936" s="6">
        <f t="shared" si="170"/>
        <v>153.83159513547957</v>
      </c>
      <c r="AD3936" s="6">
        <v>153.83159513547957</v>
      </c>
      <c r="AE3936" s="6">
        <f t="shared" si="171"/>
        <v>46.149478540643869</v>
      </c>
      <c r="BE3936" s="52"/>
    </row>
    <row r="3937" spans="4:57" x14ac:dyDescent="0.55000000000000004">
      <c r="D3937" s="6">
        <v>0.1950792322362257</v>
      </c>
      <c r="E3937" s="6">
        <f t="shared" si="170"/>
        <v>107.03349883251036</v>
      </c>
      <c r="AD3937" s="6">
        <v>107.03349883251036</v>
      </c>
      <c r="AE3937" s="6">
        <f t="shared" si="171"/>
        <v>32.110049649753108</v>
      </c>
      <c r="BE3937" s="52"/>
    </row>
    <row r="3938" spans="4:57" x14ac:dyDescent="0.55000000000000004">
      <c r="D3938" s="6">
        <v>0.34617893548187906</v>
      </c>
      <c r="E3938" s="6">
        <f t="shared" si="170"/>
        <v>130.21713575061435</v>
      </c>
      <c r="AD3938" s="6">
        <v>130.21713575061435</v>
      </c>
      <c r="AE3938" s="6">
        <f t="shared" si="171"/>
        <v>39.0651407251843</v>
      </c>
      <c r="BE3938" s="52"/>
    </row>
    <row r="3939" spans="4:57" x14ac:dyDescent="0.55000000000000004">
      <c r="D3939" s="6">
        <v>0.23177865501981154</v>
      </c>
      <c r="E3939" s="6">
        <f t="shared" si="170"/>
        <v>113.34990823671029</v>
      </c>
      <c r="AD3939" s="6">
        <v>113.34990823671029</v>
      </c>
      <c r="AE3939" s="6">
        <f t="shared" si="171"/>
        <v>34.004972471013083</v>
      </c>
      <c r="BE3939" s="52"/>
    </row>
    <row r="3940" spans="4:57" x14ac:dyDescent="0.55000000000000004">
      <c r="D3940" s="6">
        <v>0.9942771779034878</v>
      </c>
      <c r="E3940" s="6">
        <f t="shared" si="170"/>
        <v>276.4395069064019</v>
      </c>
      <c r="AD3940" s="6">
        <v>276.4395069064019</v>
      </c>
      <c r="AE3940" s="6">
        <f t="shared" si="171"/>
        <v>82.931852071920574</v>
      </c>
      <c r="BE3940" s="52"/>
    </row>
    <row r="3941" spans="4:57" x14ac:dyDescent="0.55000000000000004">
      <c r="D3941" s="6">
        <v>0.14694775229178447</v>
      </c>
      <c r="E3941" s="6">
        <f t="shared" si="170"/>
        <v>97.519287700267824</v>
      </c>
      <c r="AD3941" s="6">
        <v>97.519287700267824</v>
      </c>
      <c r="AE3941" s="6">
        <f t="shared" si="171"/>
        <v>29.255786310080346</v>
      </c>
      <c r="BE3941" s="52"/>
    </row>
    <row r="3942" spans="4:57" x14ac:dyDescent="0.55000000000000004">
      <c r="D3942" s="6">
        <v>0.49560275321594471</v>
      </c>
      <c r="E3942" s="6">
        <f t="shared" si="170"/>
        <v>149.4488756844043</v>
      </c>
      <c r="AD3942" s="6">
        <v>149.4488756844043</v>
      </c>
      <c r="AE3942" s="6">
        <f t="shared" si="171"/>
        <v>44.834662705321286</v>
      </c>
      <c r="BE3942" s="52"/>
    </row>
    <row r="3943" spans="4:57" x14ac:dyDescent="0.55000000000000004">
      <c r="D3943" s="6">
        <v>2.8974631416031071E-3</v>
      </c>
      <c r="E3943" s="6">
        <f t="shared" si="170"/>
        <v>12.04174863804306</v>
      </c>
      <c r="AD3943" s="6">
        <v>12.04174863804306</v>
      </c>
      <c r="AE3943" s="6">
        <f t="shared" si="171"/>
        <v>3.6125245914129178</v>
      </c>
      <c r="BE3943" s="52"/>
    </row>
    <row r="3944" spans="4:57" x14ac:dyDescent="0.55000000000000004">
      <c r="D3944" s="6">
        <v>0.56314517933576536</v>
      </c>
      <c r="E3944" s="6">
        <f t="shared" si="170"/>
        <v>157.94741278866081</v>
      </c>
      <c r="AD3944" s="6">
        <v>157.94741278866081</v>
      </c>
      <c r="AE3944" s="6">
        <f t="shared" si="171"/>
        <v>47.384223836598245</v>
      </c>
      <c r="BE3944" s="52"/>
    </row>
    <row r="3945" spans="4:57" x14ac:dyDescent="0.55000000000000004">
      <c r="D3945" s="6">
        <v>7.9584428979632027E-2</v>
      </c>
      <c r="E3945" s="6">
        <f t="shared" si="170"/>
        <v>79.606380152174154</v>
      </c>
      <c r="AD3945" s="6">
        <v>79.606380152174154</v>
      </c>
      <c r="AE3945" s="6">
        <f t="shared" si="171"/>
        <v>23.881914045652245</v>
      </c>
      <c r="BE3945" s="52"/>
    </row>
    <row r="3946" spans="4:57" x14ac:dyDescent="0.55000000000000004">
      <c r="D3946" s="6">
        <v>0.3684431367770088</v>
      </c>
      <c r="E3946" s="6">
        <f t="shared" si="170"/>
        <v>133.2010215600053</v>
      </c>
      <c r="AD3946" s="6">
        <v>133.2010215600053</v>
      </c>
      <c r="AE3946" s="6">
        <f t="shared" si="171"/>
        <v>39.96030646800159</v>
      </c>
      <c r="BE3946" s="52"/>
    </row>
    <row r="3947" spans="4:57" x14ac:dyDescent="0.55000000000000004">
      <c r="D3947" s="6">
        <v>0.89632188818471159</v>
      </c>
      <c r="E3947" s="6">
        <f t="shared" si="170"/>
        <v>213.0434257360362</v>
      </c>
      <c r="AD3947" s="6">
        <v>213.0434257360362</v>
      </c>
      <c r="AE3947" s="6">
        <f t="shared" si="171"/>
        <v>63.913027720810859</v>
      </c>
      <c r="BE3947" s="52"/>
    </row>
    <row r="3948" spans="4:57" x14ac:dyDescent="0.55000000000000004">
      <c r="D3948" s="6">
        <v>0.89660273102620136</v>
      </c>
      <c r="E3948" s="6">
        <f t="shared" si="170"/>
        <v>213.121439095363</v>
      </c>
      <c r="AD3948" s="6">
        <v>213.121439095363</v>
      </c>
      <c r="AE3948" s="6">
        <f t="shared" si="171"/>
        <v>63.936431728608895</v>
      </c>
      <c r="BE3948" s="52"/>
    </row>
    <row r="3949" spans="4:57" x14ac:dyDescent="0.55000000000000004">
      <c r="D3949" s="6">
        <v>0.92474568696726056</v>
      </c>
      <c r="E3949" s="6">
        <f t="shared" si="170"/>
        <v>221.88686137711801</v>
      </c>
      <c r="AD3949" s="6">
        <v>221.88686137711801</v>
      </c>
      <c r="AE3949" s="6">
        <f t="shared" si="171"/>
        <v>66.566058413135394</v>
      </c>
      <c r="BE3949" s="52"/>
    </row>
    <row r="3950" spans="4:57" x14ac:dyDescent="0.55000000000000004">
      <c r="D3950" s="6">
        <v>0.13088255635635149</v>
      </c>
      <c r="E3950" s="6">
        <f t="shared" si="170"/>
        <v>93.888553226310421</v>
      </c>
      <c r="AD3950" s="6">
        <v>93.888553226310421</v>
      </c>
      <c r="AE3950" s="6">
        <f t="shared" si="171"/>
        <v>28.166565967893124</v>
      </c>
      <c r="BE3950" s="52"/>
    </row>
    <row r="3951" spans="4:57" x14ac:dyDescent="0.55000000000000004">
      <c r="D3951" s="6">
        <v>0.64624671852278215</v>
      </c>
      <c r="E3951" s="6">
        <f t="shared" si="170"/>
        <v>168.76034742267416</v>
      </c>
      <c r="AD3951" s="6">
        <v>168.76034742267416</v>
      </c>
      <c r="AE3951" s="6">
        <f t="shared" si="171"/>
        <v>50.628104226802243</v>
      </c>
      <c r="BE3951" s="52"/>
    </row>
    <row r="3952" spans="4:57" x14ac:dyDescent="0.55000000000000004">
      <c r="D3952" s="6">
        <v>0.13312461623836536</v>
      </c>
      <c r="E3952" s="6">
        <f t="shared" si="170"/>
        <v>94.412915877543099</v>
      </c>
      <c r="AD3952" s="6">
        <v>94.412915877543099</v>
      </c>
      <c r="AE3952" s="6">
        <f t="shared" si="171"/>
        <v>28.323874763262928</v>
      </c>
      <c r="BE3952" s="52"/>
    </row>
    <row r="3953" spans="4:57" x14ac:dyDescent="0.55000000000000004">
      <c r="D3953" s="6">
        <v>0.76047857146896791</v>
      </c>
      <c r="E3953" s="6">
        <f t="shared" si="170"/>
        <v>185.39214218433111</v>
      </c>
      <c r="AD3953" s="6">
        <v>185.39214218433111</v>
      </c>
      <c r="AE3953" s="6">
        <f t="shared" si="171"/>
        <v>55.617642655299328</v>
      </c>
      <c r="BE3953" s="52"/>
    </row>
    <row r="3954" spans="4:57" x14ac:dyDescent="0.55000000000000004">
      <c r="D3954" s="6">
        <v>0.24894154644763122</v>
      </c>
      <c r="E3954" s="6">
        <f t="shared" si="170"/>
        <v>116.108784299441</v>
      </c>
      <c r="AD3954" s="6">
        <v>116.108784299441</v>
      </c>
      <c r="AE3954" s="6">
        <f t="shared" si="171"/>
        <v>34.832635289832297</v>
      </c>
      <c r="BE3954" s="52"/>
    </row>
    <row r="3955" spans="4:57" x14ac:dyDescent="0.55000000000000004">
      <c r="D3955" s="6">
        <v>0.22529038041349581</v>
      </c>
      <c r="E3955" s="6">
        <f t="shared" si="170"/>
        <v>112.27764184719966</v>
      </c>
      <c r="AD3955" s="6">
        <v>112.27764184719966</v>
      </c>
      <c r="AE3955" s="6">
        <f t="shared" si="171"/>
        <v>33.683292554159898</v>
      </c>
      <c r="BE3955" s="52"/>
    </row>
    <row r="3956" spans="4:57" x14ac:dyDescent="0.55000000000000004">
      <c r="D3956" s="6">
        <v>0.27744679757604507</v>
      </c>
      <c r="E3956" s="6">
        <f t="shared" si="170"/>
        <v>120.47784296683542</v>
      </c>
      <c r="AD3956" s="6">
        <v>120.47784296683542</v>
      </c>
      <c r="AE3956" s="6">
        <f t="shared" si="171"/>
        <v>36.143352890050629</v>
      </c>
      <c r="BE3956" s="52"/>
    </row>
    <row r="3957" spans="4:57" x14ac:dyDescent="0.55000000000000004">
      <c r="D3957" s="6">
        <v>0.16930610342717567</v>
      </c>
      <c r="E3957" s="6">
        <f t="shared" si="170"/>
        <v>102.1544527987796</v>
      </c>
      <c r="AD3957" s="6">
        <v>102.1544527987796</v>
      </c>
      <c r="AE3957" s="6">
        <f t="shared" si="171"/>
        <v>30.646335839633878</v>
      </c>
      <c r="BE3957" s="52"/>
    </row>
    <row r="3958" spans="4:57" x14ac:dyDescent="0.55000000000000004">
      <c r="D3958" s="6">
        <v>0.6650856995375205</v>
      </c>
      <c r="E3958" s="6">
        <f t="shared" si="170"/>
        <v>171.31916275538458</v>
      </c>
      <c r="AD3958" s="6">
        <v>171.31916275538458</v>
      </c>
      <c r="AE3958" s="6">
        <f t="shared" si="171"/>
        <v>51.395748826615375</v>
      </c>
      <c r="BE3958" s="52"/>
    </row>
    <row r="3959" spans="4:57" x14ac:dyDescent="0.55000000000000004">
      <c r="D3959" s="6">
        <v>0.83611917585944417</v>
      </c>
      <c r="E3959" s="6">
        <f t="shared" si="170"/>
        <v>198.93161960217196</v>
      </c>
      <c r="AD3959" s="6">
        <v>198.93161960217196</v>
      </c>
      <c r="AE3959" s="6">
        <f t="shared" si="171"/>
        <v>59.679485880651583</v>
      </c>
      <c r="BE3959" s="52"/>
    </row>
    <row r="3960" spans="4:57" x14ac:dyDescent="0.55000000000000004">
      <c r="D3960" s="6">
        <v>0.26947912692812259</v>
      </c>
      <c r="E3960" s="6">
        <f t="shared" si="170"/>
        <v>119.28054628613435</v>
      </c>
      <c r="AD3960" s="6">
        <v>119.28054628613435</v>
      </c>
      <c r="AE3960" s="6">
        <f t="shared" si="171"/>
        <v>35.784163885840307</v>
      </c>
      <c r="BE3960" s="52"/>
    </row>
    <row r="3961" spans="4:57" x14ac:dyDescent="0.55000000000000004">
      <c r="D3961" s="6">
        <v>0.40739690771162185</v>
      </c>
      <c r="E3961" s="6">
        <f t="shared" si="170"/>
        <v>138.28768776329403</v>
      </c>
      <c r="AD3961" s="6">
        <v>138.28768776329403</v>
      </c>
      <c r="AE3961" s="6">
        <f t="shared" si="171"/>
        <v>41.486306328988206</v>
      </c>
      <c r="BE3961" s="52"/>
    </row>
    <row r="3962" spans="4:57" x14ac:dyDescent="0.55000000000000004">
      <c r="D3962" s="6">
        <v>0.1524942662782468</v>
      </c>
      <c r="E3962" s="6">
        <f t="shared" si="170"/>
        <v>98.710282787680399</v>
      </c>
      <c r="AD3962" s="6">
        <v>98.710282787680399</v>
      </c>
      <c r="AE3962" s="6">
        <f t="shared" si="171"/>
        <v>29.613084836304118</v>
      </c>
      <c r="BE3962" s="52"/>
    </row>
    <row r="3963" spans="4:57" x14ac:dyDescent="0.55000000000000004">
      <c r="D3963" s="6">
        <v>0.81442043396536334</v>
      </c>
      <c r="E3963" s="6">
        <f t="shared" si="170"/>
        <v>194.71521199420152</v>
      </c>
      <c r="AD3963" s="6">
        <v>194.71521199420152</v>
      </c>
      <c r="AE3963" s="6">
        <f t="shared" si="171"/>
        <v>58.414563598260457</v>
      </c>
      <c r="BE3963" s="52"/>
    </row>
    <row r="3964" spans="4:57" x14ac:dyDescent="0.55000000000000004">
      <c r="D3964" s="6">
        <v>0.83371386962448835</v>
      </c>
      <c r="E3964" s="6">
        <f t="shared" si="170"/>
        <v>198.44728715606476</v>
      </c>
      <c r="AD3964" s="6">
        <v>198.44728715606476</v>
      </c>
      <c r="AE3964" s="6">
        <f t="shared" si="171"/>
        <v>59.534186146819422</v>
      </c>
      <c r="BE3964" s="52"/>
    </row>
    <row r="3965" spans="4:57" x14ac:dyDescent="0.55000000000000004">
      <c r="D3965" s="6">
        <v>0.71813827860248258</v>
      </c>
      <c r="E3965" s="6">
        <f t="shared" si="170"/>
        <v>178.86598983461113</v>
      </c>
      <c r="AD3965" s="6">
        <v>178.86598983461113</v>
      </c>
      <c r="AE3965" s="6">
        <f t="shared" si="171"/>
        <v>53.659796950383338</v>
      </c>
      <c r="BE3965" s="52"/>
    </row>
    <row r="3966" spans="4:57" x14ac:dyDescent="0.55000000000000004">
      <c r="D3966" s="6">
        <v>2.9372896003529103E-2</v>
      </c>
      <c r="E3966" s="6">
        <f t="shared" si="170"/>
        <v>55.495450530280493</v>
      </c>
      <c r="AD3966" s="6">
        <v>55.495450530280493</v>
      </c>
      <c r="AE3966" s="6">
        <f t="shared" si="171"/>
        <v>16.648635159084147</v>
      </c>
      <c r="BE3966" s="52"/>
    </row>
    <row r="3967" spans="4:57" x14ac:dyDescent="0.55000000000000004">
      <c r="D3967" s="6">
        <v>2.6300402743425377E-2</v>
      </c>
      <c r="E3967" s="6">
        <f t="shared" si="170"/>
        <v>53.090811237832568</v>
      </c>
      <c r="AD3967" s="6">
        <v>53.090811237832568</v>
      </c>
      <c r="AE3967" s="6">
        <f t="shared" si="171"/>
        <v>15.927243371349769</v>
      </c>
      <c r="BE3967" s="52"/>
    </row>
    <row r="3968" spans="4:57" x14ac:dyDescent="0.55000000000000004">
      <c r="D3968" s="6">
        <v>2.5235405023696922E-2</v>
      </c>
      <c r="E3968" s="6">
        <f t="shared" si="170"/>
        <v>52.202400524033976</v>
      </c>
      <c r="AD3968" s="6">
        <v>52.202400524033976</v>
      </c>
      <c r="AE3968" s="6">
        <f t="shared" si="171"/>
        <v>15.660720157210193</v>
      </c>
      <c r="BE3968" s="52"/>
    </row>
    <row r="3969" spans="4:57" x14ac:dyDescent="0.55000000000000004">
      <c r="D3969" s="6">
        <v>0.67361413846680873</v>
      </c>
      <c r="E3969" s="6">
        <f t="shared" si="170"/>
        <v>172.49575057311</v>
      </c>
      <c r="AD3969" s="6">
        <v>172.49575057311</v>
      </c>
      <c r="AE3969" s="6">
        <f t="shared" si="171"/>
        <v>51.748725171932996</v>
      </c>
      <c r="BE3969" s="52"/>
    </row>
    <row r="3970" spans="4:57" x14ac:dyDescent="0.55000000000000004">
      <c r="D3970" s="6">
        <v>0.20438641344205488</v>
      </c>
      <c r="E3970" s="6">
        <f t="shared" si="170"/>
        <v>108.69724417554795</v>
      </c>
      <c r="AD3970" s="6">
        <v>108.69724417554795</v>
      </c>
      <c r="AE3970" s="6">
        <f t="shared" si="171"/>
        <v>32.609173252664384</v>
      </c>
      <c r="BE3970" s="52"/>
    </row>
    <row r="3971" spans="4:57" x14ac:dyDescent="0.55000000000000004">
      <c r="D3971" s="6">
        <v>0.73687109620624136</v>
      </c>
      <c r="E3971" s="6">
        <f t="shared" ref="E3971:E4034" si="172">_xlfn.NORM.INV(D3971,$B$1,$B$2)</f>
        <v>181.68644143036983</v>
      </c>
      <c r="AD3971" s="6">
        <v>181.68644143036983</v>
      </c>
      <c r="AE3971" s="6">
        <f t="shared" ref="AE3971:AE4034" si="173">AD3971*0.3</f>
        <v>54.505932429110949</v>
      </c>
      <c r="BE3971" s="52"/>
    </row>
    <row r="3972" spans="4:57" x14ac:dyDescent="0.55000000000000004">
      <c r="D3972" s="6">
        <v>0.29157758800784483</v>
      </c>
      <c r="E3972" s="6">
        <f t="shared" si="172"/>
        <v>122.5609081249986</v>
      </c>
      <c r="AD3972" s="6">
        <v>122.5609081249986</v>
      </c>
      <c r="AE3972" s="6">
        <f t="shared" si="173"/>
        <v>36.768272437499583</v>
      </c>
      <c r="BE3972" s="52"/>
    </row>
    <row r="3973" spans="4:57" x14ac:dyDescent="0.55000000000000004">
      <c r="D3973" s="6">
        <v>0.11499250458186616</v>
      </c>
      <c r="E3973" s="6">
        <f t="shared" si="172"/>
        <v>89.980126264427668</v>
      </c>
      <c r="AD3973" s="6">
        <v>89.980126264427668</v>
      </c>
      <c r="AE3973" s="6">
        <f t="shared" si="173"/>
        <v>26.9940378793283</v>
      </c>
      <c r="BE3973" s="52"/>
    </row>
    <row r="3974" spans="4:57" x14ac:dyDescent="0.55000000000000004">
      <c r="D3974" s="6">
        <v>0.45435339103973604</v>
      </c>
      <c r="E3974" s="6">
        <f t="shared" si="172"/>
        <v>144.26650558322547</v>
      </c>
      <c r="AD3974" s="6">
        <v>144.26650558322547</v>
      </c>
      <c r="AE3974" s="6">
        <f t="shared" si="173"/>
        <v>43.279951674967641</v>
      </c>
      <c r="BE3974" s="52"/>
    </row>
    <row r="3975" spans="4:57" x14ac:dyDescent="0.55000000000000004">
      <c r="D3975" s="6">
        <v>0.47905311687992036</v>
      </c>
      <c r="E3975" s="6">
        <f t="shared" si="172"/>
        <v>147.37349008368409</v>
      </c>
      <c r="AD3975" s="6">
        <v>147.37349008368409</v>
      </c>
      <c r="AE3975" s="6">
        <f t="shared" si="173"/>
        <v>44.212047025105228</v>
      </c>
      <c r="BE3975" s="52"/>
    </row>
    <row r="3976" spans="4:57" x14ac:dyDescent="0.55000000000000004">
      <c r="D3976" s="6">
        <v>0.99798117778767537</v>
      </c>
      <c r="E3976" s="6">
        <f t="shared" si="172"/>
        <v>293.76028166397526</v>
      </c>
      <c r="AD3976" s="6">
        <v>293.76028166397526</v>
      </c>
      <c r="AE3976" s="6">
        <f t="shared" si="173"/>
        <v>88.128084499192582</v>
      </c>
      <c r="BE3976" s="52"/>
    </row>
    <row r="3977" spans="4:57" x14ac:dyDescent="0.55000000000000004">
      <c r="D3977" s="6">
        <v>0.62792353793849964</v>
      </c>
      <c r="E3977" s="6">
        <f t="shared" si="172"/>
        <v>166.31793875695303</v>
      </c>
      <c r="AD3977" s="6">
        <v>166.31793875695303</v>
      </c>
      <c r="AE3977" s="6">
        <f t="shared" si="173"/>
        <v>49.895381627085904</v>
      </c>
      <c r="BE3977" s="52"/>
    </row>
    <row r="3978" spans="4:57" x14ac:dyDescent="0.55000000000000004">
      <c r="D3978" s="6">
        <v>0.20154419486509578</v>
      </c>
      <c r="E3978" s="6">
        <f t="shared" si="172"/>
        <v>108.19408814993204</v>
      </c>
      <c r="AD3978" s="6">
        <v>108.19408814993204</v>
      </c>
      <c r="AE3978" s="6">
        <f t="shared" si="173"/>
        <v>32.458226444979609</v>
      </c>
      <c r="BE3978" s="52"/>
    </row>
    <row r="3979" spans="4:57" x14ac:dyDescent="0.55000000000000004">
      <c r="D3979" s="6">
        <v>0.70714157264437716</v>
      </c>
      <c r="E3979" s="6">
        <f t="shared" si="172"/>
        <v>177.25266539285747</v>
      </c>
      <c r="AD3979" s="6">
        <v>177.25266539285747</v>
      </c>
      <c r="AE3979" s="6">
        <f t="shared" si="173"/>
        <v>53.175799617857237</v>
      </c>
      <c r="BE3979" s="52"/>
    </row>
    <row r="3980" spans="4:57" x14ac:dyDescent="0.55000000000000004">
      <c r="D3980" s="6">
        <v>0.77134034704935506</v>
      </c>
      <c r="E3980" s="6">
        <f t="shared" si="172"/>
        <v>187.16341118170556</v>
      </c>
      <c r="AD3980" s="6">
        <v>187.16341118170556</v>
      </c>
      <c r="AE3980" s="6">
        <f t="shared" si="173"/>
        <v>56.149023354511662</v>
      </c>
      <c r="BE3980" s="52"/>
    </row>
    <row r="3981" spans="4:57" x14ac:dyDescent="0.55000000000000004">
      <c r="D3981" s="6">
        <v>0.63401819018328365</v>
      </c>
      <c r="E3981" s="6">
        <f t="shared" si="172"/>
        <v>167.12573258352751</v>
      </c>
      <c r="AD3981" s="6">
        <v>167.12573258352751</v>
      </c>
      <c r="AE3981" s="6">
        <f t="shared" si="173"/>
        <v>50.137719775058251</v>
      </c>
      <c r="BE3981" s="52"/>
    </row>
    <row r="3982" spans="4:57" x14ac:dyDescent="0.55000000000000004">
      <c r="D3982" s="6">
        <v>0.73071210762374961</v>
      </c>
      <c r="E3982" s="6">
        <f t="shared" si="172"/>
        <v>180.74840520897695</v>
      </c>
      <c r="AD3982" s="6">
        <v>180.74840520897695</v>
      </c>
      <c r="AE3982" s="6">
        <f t="shared" si="173"/>
        <v>54.224521562693084</v>
      </c>
      <c r="BE3982" s="52"/>
    </row>
    <row r="3983" spans="4:57" x14ac:dyDescent="0.55000000000000004">
      <c r="D3983" s="6">
        <v>0.34027123695946626</v>
      </c>
      <c r="E3983" s="6">
        <f t="shared" si="172"/>
        <v>129.41385061552978</v>
      </c>
      <c r="AD3983" s="6">
        <v>129.41385061552978</v>
      </c>
      <c r="AE3983" s="6">
        <f t="shared" si="173"/>
        <v>38.824155184658935</v>
      </c>
      <c r="BE3983" s="52"/>
    </row>
    <row r="3984" spans="4:57" x14ac:dyDescent="0.55000000000000004">
      <c r="D3984" s="6">
        <v>0.79916808960430008</v>
      </c>
      <c r="E3984" s="6">
        <f t="shared" si="172"/>
        <v>191.93267130342394</v>
      </c>
      <c r="AD3984" s="6">
        <v>191.93267130342394</v>
      </c>
      <c r="AE3984" s="6">
        <f t="shared" si="173"/>
        <v>57.579801391027182</v>
      </c>
      <c r="BE3984" s="52"/>
    </row>
    <row r="3985" spans="4:57" x14ac:dyDescent="0.55000000000000004">
      <c r="D3985" s="6">
        <v>0.93144382767554279</v>
      </c>
      <c r="E3985" s="6">
        <f t="shared" si="172"/>
        <v>224.33154072268906</v>
      </c>
      <c r="AD3985" s="6">
        <v>224.33154072268906</v>
      </c>
      <c r="AE3985" s="6">
        <f t="shared" si="173"/>
        <v>67.299462216806717</v>
      </c>
      <c r="BE3985" s="52"/>
    </row>
    <row r="3986" spans="4:57" x14ac:dyDescent="0.55000000000000004">
      <c r="D3986" s="6">
        <v>0.34816976110549536</v>
      </c>
      <c r="E3986" s="6">
        <f t="shared" si="172"/>
        <v>130.4866770216737</v>
      </c>
      <c r="AD3986" s="6">
        <v>130.4866770216737</v>
      </c>
      <c r="AE3986" s="6">
        <f t="shared" si="173"/>
        <v>39.146003106502107</v>
      </c>
      <c r="BE3986" s="52"/>
    </row>
    <row r="3987" spans="4:57" x14ac:dyDescent="0.55000000000000004">
      <c r="D3987" s="6">
        <v>0.16796108428370427</v>
      </c>
      <c r="E3987" s="6">
        <f t="shared" si="172"/>
        <v>101.88731382969965</v>
      </c>
      <c r="AD3987" s="6">
        <v>101.88731382969965</v>
      </c>
      <c r="AE3987" s="6">
        <f t="shared" si="173"/>
        <v>30.566194148909894</v>
      </c>
      <c r="BE3987" s="52"/>
    </row>
    <row r="3988" spans="4:57" x14ac:dyDescent="0.55000000000000004">
      <c r="D3988" s="6">
        <v>0.35804134742124927</v>
      </c>
      <c r="E3988" s="6">
        <f t="shared" si="172"/>
        <v>131.81504361744058</v>
      </c>
      <c r="AD3988" s="6">
        <v>131.81504361744058</v>
      </c>
      <c r="AE3988" s="6">
        <f t="shared" si="173"/>
        <v>39.544513085232175</v>
      </c>
      <c r="BE3988" s="52"/>
    </row>
    <row r="3989" spans="4:57" x14ac:dyDescent="0.55000000000000004">
      <c r="D3989" s="6">
        <v>0.58111869278922135</v>
      </c>
      <c r="E3989" s="6">
        <f t="shared" si="172"/>
        <v>160.2378096685911</v>
      </c>
      <c r="AD3989" s="6">
        <v>160.2378096685911</v>
      </c>
      <c r="AE3989" s="6">
        <f t="shared" si="173"/>
        <v>48.071342900577328</v>
      </c>
      <c r="BE3989" s="52"/>
    </row>
    <row r="3990" spans="4:57" x14ac:dyDescent="0.55000000000000004">
      <c r="D3990" s="6">
        <v>0.92405385035902199</v>
      </c>
      <c r="E3990" s="6">
        <f t="shared" si="172"/>
        <v>221.64397104760479</v>
      </c>
      <c r="AD3990" s="6">
        <v>221.64397104760479</v>
      </c>
      <c r="AE3990" s="6">
        <f t="shared" si="173"/>
        <v>66.493191314281432</v>
      </c>
      <c r="BE3990" s="52"/>
    </row>
    <row r="3991" spans="4:57" x14ac:dyDescent="0.55000000000000004">
      <c r="D3991" s="6">
        <v>9.3968223330419209E-2</v>
      </c>
      <c r="E3991" s="6">
        <f t="shared" si="172"/>
        <v>84.16458891439197</v>
      </c>
      <c r="AD3991" s="6">
        <v>84.16458891439197</v>
      </c>
      <c r="AE3991" s="6">
        <f t="shared" si="173"/>
        <v>25.249376674317592</v>
      </c>
      <c r="BE3991" s="52"/>
    </row>
    <row r="3992" spans="4:57" x14ac:dyDescent="0.55000000000000004">
      <c r="D3992" s="6">
        <v>0.38295734580408203</v>
      </c>
      <c r="E3992" s="6">
        <f t="shared" si="172"/>
        <v>135.11385681409192</v>
      </c>
      <c r="AD3992" s="6">
        <v>135.11385681409192</v>
      </c>
      <c r="AE3992" s="6">
        <f t="shared" si="173"/>
        <v>40.534157044227577</v>
      </c>
      <c r="BE3992" s="52"/>
    </row>
    <row r="3993" spans="4:57" x14ac:dyDescent="0.55000000000000004">
      <c r="D3993" s="6">
        <v>0.42789826070194481</v>
      </c>
      <c r="E3993" s="6">
        <f t="shared" si="172"/>
        <v>140.91362104830068</v>
      </c>
      <c r="AD3993" s="6">
        <v>140.91362104830068</v>
      </c>
      <c r="AE3993" s="6">
        <f t="shared" si="173"/>
        <v>42.274086314490205</v>
      </c>
      <c r="BE3993" s="52"/>
    </row>
    <row r="3994" spans="4:57" x14ac:dyDescent="0.55000000000000004">
      <c r="D3994" s="6">
        <v>0.50914035774779065</v>
      </c>
      <c r="E3994" s="6">
        <f t="shared" si="172"/>
        <v>151.14567420243966</v>
      </c>
      <c r="AD3994" s="6">
        <v>151.14567420243966</v>
      </c>
      <c r="AE3994" s="6">
        <f t="shared" si="173"/>
        <v>45.343702260731895</v>
      </c>
      <c r="BE3994" s="52"/>
    </row>
    <row r="3995" spans="4:57" x14ac:dyDescent="0.55000000000000004">
      <c r="D3995" s="6">
        <v>0.97069088855802843</v>
      </c>
      <c r="E3995" s="6">
        <f t="shared" si="172"/>
        <v>244.55229291680621</v>
      </c>
      <c r="AD3995" s="6">
        <v>244.55229291680621</v>
      </c>
      <c r="AE3995" s="6">
        <f t="shared" si="173"/>
        <v>73.365687875041857</v>
      </c>
      <c r="BE3995" s="52"/>
    </row>
    <row r="3996" spans="4:57" x14ac:dyDescent="0.55000000000000004">
      <c r="D3996" s="6">
        <v>0.37668204285790874</v>
      </c>
      <c r="E3996" s="6">
        <f t="shared" si="172"/>
        <v>134.28966706626358</v>
      </c>
      <c r="AD3996" s="6">
        <v>134.28966706626358</v>
      </c>
      <c r="AE3996" s="6">
        <f t="shared" si="173"/>
        <v>40.286900119879071</v>
      </c>
      <c r="BE3996" s="52"/>
    </row>
    <row r="3997" spans="4:57" x14ac:dyDescent="0.55000000000000004">
      <c r="D3997" s="6">
        <v>0.66606042804004384</v>
      </c>
      <c r="E3997" s="6">
        <f t="shared" si="172"/>
        <v>171.4530286476496</v>
      </c>
      <c r="AD3997" s="6">
        <v>171.4530286476496</v>
      </c>
      <c r="AE3997" s="6">
        <f t="shared" si="173"/>
        <v>51.435908594294879</v>
      </c>
      <c r="BE3997" s="52"/>
    </row>
    <row r="3998" spans="4:57" x14ac:dyDescent="0.55000000000000004">
      <c r="D3998" s="6">
        <v>0.98102414631189438</v>
      </c>
      <c r="E3998" s="6">
        <f t="shared" si="172"/>
        <v>253.76879641011297</v>
      </c>
      <c r="AD3998" s="6">
        <v>253.76879641011297</v>
      </c>
      <c r="AE3998" s="6">
        <f t="shared" si="173"/>
        <v>76.130638923033885</v>
      </c>
      <c r="BE3998" s="52"/>
    </row>
    <row r="3999" spans="4:57" x14ac:dyDescent="0.55000000000000004">
      <c r="D3999" s="6">
        <v>0.56969345773852198</v>
      </c>
      <c r="E3999" s="6">
        <f t="shared" si="172"/>
        <v>158.7796893019794</v>
      </c>
      <c r="AD3999" s="6">
        <v>158.7796893019794</v>
      </c>
      <c r="AE3999" s="6">
        <f t="shared" si="173"/>
        <v>47.633906790593819</v>
      </c>
      <c r="BE3999" s="52"/>
    </row>
    <row r="4000" spans="4:57" x14ac:dyDescent="0.55000000000000004">
      <c r="D4000" s="6">
        <v>0.39196314918828801</v>
      </c>
      <c r="E4000" s="6">
        <f t="shared" si="172"/>
        <v>136.28969875937787</v>
      </c>
      <c r="AD4000" s="6">
        <v>136.28969875937787</v>
      </c>
      <c r="AE4000" s="6">
        <f t="shared" si="173"/>
        <v>40.88690962781336</v>
      </c>
      <c r="BE4000" s="52"/>
    </row>
    <row r="4001" spans="4:57" x14ac:dyDescent="0.55000000000000004">
      <c r="D4001" s="6">
        <v>0.53051144395405114</v>
      </c>
      <c r="E4001" s="6">
        <f t="shared" si="172"/>
        <v>153.82777806533622</v>
      </c>
      <c r="AD4001" s="6">
        <v>153.82777806533622</v>
      </c>
      <c r="AE4001" s="6">
        <f t="shared" si="173"/>
        <v>46.148333419600867</v>
      </c>
      <c r="BE4001" s="52"/>
    </row>
    <row r="4002" spans="4:57" x14ac:dyDescent="0.55000000000000004">
      <c r="D4002" s="6">
        <v>0.47589413595421926</v>
      </c>
      <c r="E4002" s="6">
        <f t="shared" si="172"/>
        <v>146.97693715634986</v>
      </c>
      <c r="AD4002" s="6">
        <v>146.97693715634986</v>
      </c>
      <c r="AE4002" s="6">
        <f t="shared" si="173"/>
        <v>44.093081146904957</v>
      </c>
      <c r="BE4002" s="52"/>
    </row>
    <row r="4003" spans="4:57" x14ac:dyDescent="0.55000000000000004">
      <c r="D4003" s="6">
        <v>0.51938837111954339</v>
      </c>
      <c r="E4003" s="6">
        <f t="shared" si="172"/>
        <v>152.4309293146176</v>
      </c>
      <c r="AD4003" s="6">
        <v>152.4309293146176</v>
      </c>
      <c r="AE4003" s="6">
        <f t="shared" si="173"/>
        <v>45.72927879438528</v>
      </c>
      <c r="BE4003" s="52"/>
    </row>
    <row r="4004" spans="4:57" x14ac:dyDescent="0.55000000000000004">
      <c r="D4004" s="6">
        <v>0.67312771045722108</v>
      </c>
      <c r="E4004" s="6">
        <f t="shared" si="172"/>
        <v>172.42831290009386</v>
      </c>
      <c r="AD4004" s="6">
        <v>172.42831290009386</v>
      </c>
      <c r="AE4004" s="6">
        <f t="shared" si="173"/>
        <v>51.728493870028153</v>
      </c>
      <c r="BE4004" s="52"/>
    </row>
    <row r="4005" spans="4:57" x14ac:dyDescent="0.55000000000000004">
      <c r="D4005" s="6">
        <v>0.19995290621107853</v>
      </c>
      <c r="E4005" s="6">
        <f t="shared" si="172"/>
        <v>107.91052697687549</v>
      </c>
      <c r="AD4005" s="6">
        <v>107.91052697687549</v>
      </c>
      <c r="AE4005" s="6">
        <f t="shared" si="173"/>
        <v>32.373158093062642</v>
      </c>
      <c r="BE4005" s="52"/>
    </row>
    <row r="4006" spans="4:57" x14ac:dyDescent="0.55000000000000004">
      <c r="D4006" s="6">
        <v>1.6937586586320941E-2</v>
      </c>
      <c r="E4006" s="6">
        <f t="shared" si="172"/>
        <v>43.922278851594029</v>
      </c>
      <c r="AD4006" s="6">
        <v>43.922278851594029</v>
      </c>
      <c r="AE4006" s="6">
        <f t="shared" si="173"/>
        <v>13.176683655478209</v>
      </c>
      <c r="BE4006" s="52"/>
    </row>
    <row r="4007" spans="4:57" x14ac:dyDescent="0.55000000000000004">
      <c r="D4007" s="6">
        <v>0.12940672777792606</v>
      </c>
      <c r="E4007" s="6">
        <f t="shared" si="172"/>
        <v>93.539997844148644</v>
      </c>
      <c r="AD4007" s="6">
        <v>93.539997844148644</v>
      </c>
      <c r="AE4007" s="6">
        <f t="shared" si="173"/>
        <v>28.061999353244591</v>
      </c>
      <c r="BE4007" s="52"/>
    </row>
    <row r="4008" spans="4:57" x14ac:dyDescent="0.55000000000000004">
      <c r="D4008" s="6">
        <v>0.40108387113441224</v>
      </c>
      <c r="E4008" s="6">
        <f t="shared" si="172"/>
        <v>137.47286853831076</v>
      </c>
      <c r="AD4008" s="6">
        <v>137.47286853831076</v>
      </c>
      <c r="AE4008" s="6">
        <f t="shared" si="173"/>
        <v>41.241860561493226</v>
      </c>
      <c r="BE4008" s="52"/>
    </row>
    <row r="4009" spans="4:57" x14ac:dyDescent="0.55000000000000004">
      <c r="D4009" s="6">
        <v>0.41034814010740894</v>
      </c>
      <c r="E4009" s="6">
        <f t="shared" si="172"/>
        <v>138.66752383657371</v>
      </c>
      <c r="AD4009" s="6">
        <v>138.66752383657371</v>
      </c>
      <c r="AE4009" s="6">
        <f t="shared" si="173"/>
        <v>41.600257150972112</v>
      </c>
      <c r="BE4009" s="52"/>
    </row>
    <row r="4010" spans="4:57" x14ac:dyDescent="0.55000000000000004">
      <c r="D4010" s="6">
        <v>0.7334161254704521</v>
      </c>
      <c r="E4010" s="6">
        <f t="shared" si="172"/>
        <v>181.15888539522871</v>
      </c>
      <c r="AD4010" s="6">
        <v>181.15888539522871</v>
      </c>
      <c r="AE4010" s="6">
        <f t="shared" si="173"/>
        <v>54.347665618568612</v>
      </c>
      <c r="BE4010" s="52"/>
    </row>
    <row r="4011" spans="4:57" x14ac:dyDescent="0.55000000000000004">
      <c r="D4011" s="6">
        <v>0.23403077869740496</v>
      </c>
      <c r="E4011" s="6">
        <f t="shared" si="172"/>
        <v>113.71816834228035</v>
      </c>
      <c r="AD4011" s="6">
        <v>113.71816834228035</v>
      </c>
      <c r="AE4011" s="6">
        <f t="shared" si="173"/>
        <v>34.115450502684105</v>
      </c>
      <c r="BE4011" s="52"/>
    </row>
    <row r="4012" spans="4:57" x14ac:dyDescent="0.55000000000000004">
      <c r="D4012" s="6">
        <v>6.4745386291434337E-2</v>
      </c>
      <c r="E4012" s="6">
        <f t="shared" si="172"/>
        <v>74.194348201822606</v>
      </c>
      <c r="AD4012" s="6">
        <v>74.194348201822606</v>
      </c>
      <c r="AE4012" s="6">
        <f t="shared" si="173"/>
        <v>22.258304460546782</v>
      </c>
      <c r="BE4012" s="52"/>
    </row>
    <row r="4013" spans="4:57" x14ac:dyDescent="0.55000000000000004">
      <c r="D4013" s="6">
        <v>7.3246579101760023E-4</v>
      </c>
      <c r="E4013" s="6">
        <f t="shared" si="172"/>
        <v>-9.0771120662198257</v>
      </c>
      <c r="AD4013" s="6">
        <v>-9.0771120662198257</v>
      </c>
      <c r="AE4013" s="6">
        <f t="shared" si="173"/>
        <v>-2.7231336198659477</v>
      </c>
      <c r="BE4013" s="52"/>
    </row>
    <row r="4014" spans="4:57" x14ac:dyDescent="0.55000000000000004">
      <c r="D4014" s="6">
        <v>0.74568951425157404</v>
      </c>
      <c r="E4014" s="6">
        <f t="shared" si="172"/>
        <v>183.04932497737465</v>
      </c>
      <c r="AD4014" s="6">
        <v>183.04932497737465</v>
      </c>
      <c r="AE4014" s="6">
        <f t="shared" si="173"/>
        <v>54.914797493212397</v>
      </c>
      <c r="BE4014" s="52"/>
    </row>
    <row r="4015" spans="4:57" x14ac:dyDescent="0.55000000000000004">
      <c r="D4015" s="6">
        <v>0.43441221418993115</v>
      </c>
      <c r="E4015" s="6">
        <f t="shared" si="172"/>
        <v>141.74240530818054</v>
      </c>
      <c r="AD4015" s="6">
        <v>141.74240530818054</v>
      </c>
      <c r="AE4015" s="6">
        <f t="shared" si="173"/>
        <v>42.522721592454161</v>
      </c>
      <c r="BE4015" s="52"/>
    </row>
    <row r="4016" spans="4:57" x14ac:dyDescent="0.55000000000000004">
      <c r="D4016" s="6">
        <v>0.69666301173025946</v>
      </c>
      <c r="E4016" s="6">
        <f t="shared" si="172"/>
        <v>175.741345682911</v>
      </c>
      <c r="AD4016" s="6">
        <v>175.741345682911</v>
      </c>
      <c r="AE4016" s="6">
        <f t="shared" si="173"/>
        <v>52.722403704873301</v>
      </c>
      <c r="BE4016" s="52"/>
    </row>
    <row r="4017" spans="4:57" x14ac:dyDescent="0.55000000000000004">
      <c r="D4017" s="6">
        <v>0.57576866665243664</v>
      </c>
      <c r="E4017" s="6">
        <f t="shared" si="172"/>
        <v>159.55401595036955</v>
      </c>
      <c r="AD4017" s="6">
        <v>159.55401595036955</v>
      </c>
      <c r="AE4017" s="6">
        <f t="shared" si="173"/>
        <v>47.86620478511086</v>
      </c>
      <c r="BE4017" s="52"/>
    </row>
    <row r="4018" spans="4:57" x14ac:dyDescent="0.55000000000000004">
      <c r="D4018" s="6">
        <v>0.5493567802655791</v>
      </c>
      <c r="E4018" s="6">
        <f t="shared" si="172"/>
        <v>156.20182095281018</v>
      </c>
      <c r="AD4018" s="6">
        <v>156.20182095281018</v>
      </c>
      <c r="AE4018" s="6">
        <f t="shared" si="173"/>
        <v>46.86054628584305</v>
      </c>
      <c r="BE4018" s="52"/>
    </row>
    <row r="4019" spans="4:57" x14ac:dyDescent="0.55000000000000004">
      <c r="D4019" s="6">
        <v>0.27814548438885622</v>
      </c>
      <c r="E4019" s="6">
        <f t="shared" si="172"/>
        <v>120.58202148496783</v>
      </c>
      <c r="AD4019" s="6">
        <v>120.58202148496783</v>
      </c>
      <c r="AE4019" s="6">
        <f t="shared" si="173"/>
        <v>36.174606445490348</v>
      </c>
      <c r="BE4019" s="52"/>
    </row>
    <row r="4020" spans="4:57" x14ac:dyDescent="0.55000000000000004">
      <c r="D4020" s="6">
        <v>0.2376957185860632</v>
      </c>
      <c r="E4020" s="6">
        <f t="shared" si="172"/>
        <v>114.31328052808973</v>
      </c>
      <c r="AD4020" s="6">
        <v>114.31328052808973</v>
      </c>
      <c r="AE4020" s="6">
        <f t="shared" si="173"/>
        <v>34.293984158426916</v>
      </c>
      <c r="BE4020" s="52"/>
    </row>
    <row r="4021" spans="4:57" x14ac:dyDescent="0.55000000000000004">
      <c r="D4021" s="6">
        <v>0.74328300198210462</v>
      </c>
      <c r="E4021" s="6">
        <f t="shared" si="172"/>
        <v>182.6749994867543</v>
      </c>
      <c r="AD4021" s="6">
        <v>182.6749994867543</v>
      </c>
      <c r="AE4021" s="6">
        <f t="shared" si="173"/>
        <v>54.802499846026286</v>
      </c>
      <c r="BE4021" s="52"/>
    </row>
    <row r="4022" spans="4:57" x14ac:dyDescent="0.55000000000000004">
      <c r="D4022" s="6">
        <v>0.23676369897104033</v>
      </c>
      <c r="E4022" s="6">
        <f t="shared" si="172"/>
        <v>114.16242138618674</v>
      </c>
      <c r="AD4022" s="6">
        <v>114.16242138618674</v>
      </c>
      <c r="AE4022" s="6">
        <f t="shared" si="173"/>
        <v>34.248726415856019</v>
      </c>
      <c r="BE4022" s="52"/>
    </row>
    <row r="4023" spans="4:57" x14ac:dyDescent="0.55000000000000004">
      <c r="D4023" s="6">
        <v>0.59903082600683222</v>
      </c>
      <c r="E4023" s="6">
        <f t="shared" si="172"/>
        <v>162.54196549878847</v>
      </c>
      <c r="AD4023" s="6">
        <v>162.54196549878847</v>
      </c>
      <c r="AE4023" s="6">
        <f t="shared" si="173"/>
        <v>48.762589649636539</v>
      </c>
      <c r="BE4023" s="52"/>
    </row>
    <row r="4024" spans="4:57" x14ac:dyDescent="0.55000000000000004">
      <c r="D4024" s="6">
        <v>0.39430608373100218</v>
      </c>
      <c r="E4024" s="6">
        <f t="shared" si="172"/>
        <v>136.59433882417511</v>
      </c>
      <c r="AD4024" s="6">
        <v>136.59433882417511</v>
      </c>
      <c r="AE4024" s="6">
        <f t="shared" si="173"/>
        <v>40.978301647252529</v>
      </c>
      <c r="BE4024" s="52"/>
    </row>
    <row r="4025" spans="4:57" x14ac:dyDescent="0.55000000000000004">
      <c r="D4025" s="6">
        <v>0.57001286844632104</v>
      </c>
      <c r="E4025" s="6">
        <f t="shared" si="172"/>
        <v>158.8203463461389</v>
      </c>
      <c r="AD4025" s="6">
        <v>158.8203463461389</v>
      </c>
      <c r="AE4025" s="6">
        <f t="shared" si="173"/>
        <v>47.64610390384167</v>
      </c>
      <c r="BE4025" s="52"/>
    </row>
    <row r="4026" spans="4:57" x14ac:dyDescent="0.55000000000000004">
      <c r="D4026" s="6">
        <v>0.87413761350559138</v>
      </c>
      <c r="E4026" s="6">
        <f t="shared" si="172"/>
        <v>207.30850547850889</v>
      </c>
      <c r="AD4026" s="6">
        <v>207.30850547850889</v>
      </c>
      <c r="AE4026" s="6">
        <f t="shared" si="173"/>
        <v>62.192551643552662</v>
      </c>
      <c r="BE4026" s="52"/>
    </row>
    <row r="4027" spans="4:57" x14ac:dyDescent="0.55000000000000004">
      <c r="D4027" s="6">
        <v>0.79740577597958218</v>
      </c>
      <c r="E4027" s="6">
        <f t="shared" si="172"/>
        <v>191.6195351479617</v>
      </c>
      <c r="AD4027" s="6">
        <v>191.6195351479617</v>
      </c>
      <c r="AE4027" s="6">
        <f t="shared" si="173"/>
        <v>57.485860544388508</v>
      </c>
      <c r="BE4027" s="52"/>
    </row>
    <row r="4028" spans="4:57" x14ac:dyDescent="0.55000000000000004">
      <c r="D4028" s="6">
        <v>0.15301584201924834</v>
      </c>
      <c r="E4028" s="6">
        <f t="shared" si="172"/>
        <v>98.82078713161232</v>
      </c>
      <c r="AD4028" s="6">
        <v>98.82078713161232</v>
      </c>
      <c r="AE4028" s="6">
        <f t="shared" si="173"/>
        <v>29.646236139483694</v>
      </c>
      <c r="BE4028" s="52"/>
    </row>
    <row r="4029" spans="4:57" x14ac:dyDescent="0.55000000000000004">
      <c r="D4029" s="6">
        <v>0.54092068419792005</v>
      </c>
      <c r="E4029" s="6">
        <f t="shared" si="172"/>
        <v>155.13767373103869</v>
      </c>
      <c r="AD4029" s="6">
        <v>155.13767373103869</v>
      </c>
      <c r="AE4029" s="6">
        <f t="shared" si="173"/>
        <v>46.541302119311602</v>
      </c>
      <c r="BE4029" s="52"/>
    </row>
    <row r="4030" spans="4:57" x14ac:dyDescent="0.55000000000000004">
      <c r="D4030" s="6">
        <v>0.77559118742383759</v>
      </c>
      <c r="E4030" s="6">
        <f t="shared" si="172"/>
        <v>187.86938481559582</v>
      </c>
      <c r="AD4030" s="6">
        <v>187.86938481559582</v>
      </c>
      <c r="AE4030" s="6">
        <f t="shared" si="173"/>
        <v>56.360815444678742</v>
      </c>
      <c r="BE4030" s="52"/>
    </row>
    <row r="4031" spans="4:57" x14ac:dyDescent="0.55000000000000004">
      <c r="D4031" s="6">
        <v>0.40531068215161392</v>
      </c>
      <c r="E4031" s="6">
        <f t="shared" si="172"/>
        <v>138.01877464596672</v>
      </c>
      <c r="AD4031" s="6">
        <v>138.01877464596672</v>
      </c>
      <c r="AE4031" s="6">
        <f t="shared" si="173"/>
        <v>41.405632393790015</v>
      </c>
      <c r="BE4031" s="52"/>
    </row>
    <row r="4032" spans="4:57" x14ac:dyDescent="0.55000000000000004">
      <c r="D4032" s="6">
        <v>2.5113922310900705E-2</v>
      </c>
      <c r="E4032" s="6">
        <f t="shared" si="172"/>
        <v>52.099076147232708</v>
      </c>
      <c r="AD4032" s="6">
        <v>52.099076147232708</v>
      </c>
      <c r="AE4032" s="6">
        <f t="shared" si="173"/>
        <v>15.629722844169812</v>
      </c>
      <c r="BE4032" s="52"/>
    </row>
    <row r="4033" spans="4:57" x14ac:dyDescent="0.55000000000000004">
      <c r="D4033" s="6">
        <v>0.38853104122105098</v>
      </c>
      <c r="E4033" s="6">
        <f t="shared" si="172"/>
        <v>135.84251485522071</v>
      </c>
      <c r="AD4033" s="6">
        <v>135.84251485522071</v>
      </c>
      <c r="AE4033" s="6">
        <f t="shared" si="173"/>
        <v>40.752754456566215</v>
      </c>
      <c r="BE4033" s="52"/>
    </row>
    <row r="4034" spans="4:57" x14ac:dyDescent="0.55000000000000004">
      <c r="D4034" s="6">
        <v>2.3726357502832696E-2</v>
      </c>
      <c r="E4034" s="6">
        <f t="shared" si="172"/>
        <v>50.88814715502258</v>
      </c>
      <c r="AD4034" s="6">
        <v>50.88814715502258</v>
      </c>
      <c r="AE4034" s="6">
        <f t="shared" si="173"/>
        <v>15.266444146506773</v>
      </c>
      <c r="BE4034" s="52"/>
    </row>
    <row r="4035" spans="4:57" x14ac:dyDescent="0.55000000000000004">
      <c r="D4035" s="6">
        <v>0.93451107423909852</v>
      </c>
      <c r="E4035" s="6">
        <f t="shared" ref="E4035:E4098" si="174">_xlfn.NORM.INV(D4035,$B$1,$B$2)</f>
        <v>225.51285151781141</v>
      </c>
      <c r="AD4035" s="6">
        <v>225.51285151781141</v>
      </c>
      <c r="AE4035" s="6">
        <f t="shared" ref="AE4035:AE4098" si="175">AD4035*0.3</f>
        <v>67.653855455343418</v>
      </c>
      <c r="BE4035" s="52"/>
    </row>
    <row r="4036" spans="4:57" x14ac:dyDescent="0.55000000000000004">
      <c r="D4036" s="6">
        <v>0.52735081915700976</v>
      </c>
      <c r="E4036" s="6">
        <f t="shared" si="174"/>
        <v>153.43060660006122</v>
      </c>
      <c r="AD4036" s="6">
        <v>153.43060660006122</v>
      </c>
      <c r="AE4036" s="6">
        <f t="shared" si="175"/>
        <v>46.029181980018365</v>
      </c>
      <c r="BE4036" s="52"/>
    </row>
    <row r="4037" spans="4:57" x14ac:dyDescent="0.55000000000000004">
      <c r="D4037" s="6">
        <v>0.36225983804454953</v>
      </c>
      <c r="E4037" s="6">
        <f t="shared" si="174"/>
        <v>132.37875801716123</v>
      </c>
      <c r="AD4037" s="6">
        <v>132.37875801716123</v>
      </c>
      <c r="AE4037" s="6">
        <f t="shared" si="175"/>
        <v>39.713627405148365</v>
      </c>
      <c r="BE4037" s="52"/>
    </row>
    <row r="4038" spans="4:57" x14ac:dyDescent="0.55000000000000004">
      <c r="D4038" s="6">
        <v>0.25434834263398598</v>
      </c>
      <c r="E4038" s="6">
        <f t="shared" si="174"/>
        <v>116.95657785147171</v>
      </c>
      <c r="AD4038" s="6">
        <v>116.95657785147171</v>
      </c>
      <c r="AE4038" s="6">
        <f t="shared" si="175"/>
        <v>35.086973355441508</v>
      </c>
      <c r="BE4038" s="52"/>
    </row>
    <row r="4039" spans="4:57" x14ac:dyDescent="0.55000000000000004">
      <c r="D4039" s="6">
        <v>0.72112932277968333</v>
      </c>
      <c r="E4039" s="6">
        <f t="shared" si="174"/>
        <v>179.30998268104116</v>
      </c>
      <c r="AD4039" s="6">
        <v>179.30998268104116</v>
      </c>
      <c r="AE4039" s="6">
        <f t="shared" si="175"/>
        <v>53.79299480431235</v>
      </c>
      <c r="BE4039" s="52"/>
    </row>
    <row r="4040" spans="4:57" x14ac:dyDescent="0.55000000000000004">
      <c r="D4040" s="6">
        <v>0.19263424653278594</v>
      </c>
      <c r="E4040" s="6">
        <f t="shared" si="174"/>
        <v>106.58850538384351</v>
      </c>
      <c r="AD4040" s="6">
        <v>106.58850538384351</v>
      </c>
      <c r="AE4040" s="6">
        <f t="shared" si="175"/>
        <v>31.976551615153053</v>
      </c>
      <c r="BE4040" s="52"/>
    </row>
    <row r="4041" spans="4:57" x14ac:dyDescent="0.55000000000000004">
      <c r="D4041" s="6">
        <v>8.37793995313596E-2</v>
      </c>
      <c r="E4041" s="6">
        <f t="shared" si="174"/>
        <v>80.995477782551447</v>
      </c>
      <c r="AD4041" s="6">
        <v>80.995477782551447</v>
      </c>
      <c r="AE4041" s="6">
        <f t="shared" si="175"/>
        <v>24.298643334765433</v>
      </c>
      <c r="BE4041" s="52"/>
    </row>
    <row r="4042" spans="4:57" x14ac:dyDescent="0.55000000000000004">
      <c r="D4042" s="6">
        <v>0.87080570709240612</v>
      </c>
      <c r="E4042" s="6">
        <f t="shared" si="174"/>
        <v>206.51040044807306</v>
      </c>
      <c r="AD4042" s="6">
        <v>206.51040044807306</v>
      </c>
      <c r="AE4042" s="6">
        <f t="shared" si="175"/>
        <v>61.953120134421916</v>
      </c>
      <c r="BE4042" s="52"/>
    </row>
    <row r="4043" spans="4:57" x14ac:dyDescent="0.55000000000000004">
      <c r="D4043" s="6">
        <v>6.3771043082443968E-2</v>
      </c>
      <c r="E4043" s="6">
        <f t="shared" si="174"/>
        <v>73.806679556518091</v>
      </c>
      <c r="AD4043" s="6">
        <v>73.806679556518091</v>
      </c>
      <c r="AE4043" s="6">
        <f t="shared" si="175"/>
        <v>22.142003866955427</v>
      </c>
      <c r="BE4043" s="52"/>
    </row>
    <row r="4044" spans="4:57" x14ac:dyDescent="0.55000000000000004">
      <c r="D4044" s="6">
        <v>0.54963797303976292</v>
      </c>
      <c r="E4044" s="6">
        <f t="shared" si="174"/>
        <v>156.23733695554134</v>
      </c>
      <c r="AD4044" s="6">
        <v>156.23733695554134</v>
      </c>
      <c r="AE4044" s="6">
        <f t="shared" si="175"/>
        <v>46.871201086662403</v>
      </c>
      <c r="BE4044" s="52"/>
    </row>
    <row r="4045" spans="4:57" x14ac:dyDescent="0.55000000000000004">
      <c r="D4045" s="6">
        <v>0.46721507415362296</v>
      </c>
      <c r="E4045" s="6">
        <f t="shared" si="174"/>
        <v>145.88638293639585</v>
      </c>
      <c r="AD4045" s="6">
        <v>145.88638293639585</v>
      </c>
      <c r="AE4045" s="6">
        <f t="shared" si="175"/>
        <v>43.76591488091875</v>
      </c>
      <c r="BE4045" s="52"/>
    </row>
    <row r="4046" spans="4:57" x14ac:dyDescent="0.55000000000000004">
      <c r="D4046" s="6">
        <v>0.36763184774085289</v>
      </c>
      <c r="E4046" s="6">
        <f t="shared" si="174"/>
        <v>133.09339858774194</v>
      </c>
      <c r="AD4046" s="6">
        <v>133.09339858774194</v>
      </c>
      <c r="AE4046" s="6">
        <f t="shared" si="175"/>
        <v>39.928019576322583</v>
      </c>
      <c r="BE4046" s="52"/>
    </row>
    <row r="4047" spans="4:57" x14ac:dyDescent="0.55000000000000004">
      <c r="D4047" s="6">
        <v>0.55980136731913943</v>
      </c>
      <c r="E4047" s="6">
        <f t="shared" si="174"/>
        <v>157.52328149481585</v>
      </c>
      <c r="AD4047" s="6">
        <v>157.52328149481585</v>
      </c>
      <c r="AE4047" s="6">
        <f t="shared" si="175"/>
        <v>47.256984448444754</v>
      </c>
      <c r="BE4047" s="52"/>
    </row>
    <row r="4048" spans="4:57" x14ac:dyDescent="0.55000000000000004">
      <c r="D4048" s="6">
        <v>0.6434777099099307</v>
      </c>
      <c r="E4048" s="6">
        <f t="shared" si="174"/>
        <v>168.38851072887167</v>
      </c>
      <c r="AD4048" s="6">
        <v>168.38851072887167</v>
      </c>
      <c r="AE4048" s="6">
        <f t="shared" si="175"/>
        <v>50.5165532186615</v>
      </c>
      <c r="BE4048" s="52"/>
    </row>
    <row r="4049" spans="4:57" x14ac:dyDescent="0.55000000000000004">
      <c r="D4049" s="6">
        <v>0.11074552210227706</v>
      </c>
      <c r="E4049" s="6">
        <f t="shared" si="174"/>
        <v>88.871353708006779</v>
      </c>
      <c r="AD4049" s="6">
        <v>88.871353708006779</v>
      </c>
      <c r="AE4049" s="6">
        <f t="shared" si="175"/>
        <v>26.661406112402034</v>
      </c>
      <c r="BE4049" s="52"/>
    </row>
    <row r="4050" spans="4:57" x14ac:dyDescent="0.55000000000000004">
      <c r="D4050" s="6">
        <v>0.11843260563769842</v>
      </c>
      <c r="E4050" s="6">
        <f t="shared" si="174"/>
        <v>90.857072480797655</v>
      </c>
      <c r="AD4050" s="6">
        <v>90.857072480797655</v>
      </c>
      <c r="AE4050" s="6">
        <f t="shared" si="175"/>
        <v>27.257121744239296</v>
      </c>
      <c r="BE4050" s="52"/>
    </row>
    <row r="4051" spans="4:57" x14ac:dyDescent="0.55000000000000004">
      <c r="D4051" s="6">
        <v>0.79100029509403202</v>
      </c>
      <c r="E4051" s="6">
        <f t="shared" si="174"/>
        <v>190.49484707660264</v>
      </c>
      <c r="AD4051" s="6">
        <v>190.49484707660264</v>
      </c>
      <c r="AE4051" s="6">
        <f t="shared" si="175"/>
        <v>57.148454122980787</v>
      </c>
      <c r="BE4051" s="52"/>
    </row>
    <row r="4052" spans="4:57" x14ac:dyDescent="0.55000000000000004">
      <c r="D4052" s="6">
        <v>0.13526107320406811</v>
      </c>
      <c r="E4052" s="6">
        <f t="shared" si="174"/>
        <v>94.906954654393644</v>
      </c>
      <c r="AD4052" s="6">
        <v>94.906954654393644</v>
      </c>
      <c r="AE4052" s="6">
        <f t="shared" si="175"/>
        <v>28.472086396318094</v>
      </c>
      <c r="BE4052" s="52"/>
    </row>
    <row r="4053" spans="4:57" x14ac:dyDescent="0.55000000000000004">
      <c r="D4053" s="6">
        <v>0.15182795423171969</v>
      </c>
      <c r="E4053" s="6">
        <f t="shared" si="174"/>
        <v>98.568748187101761</v>
      </c>
      <c r="AD4053" s="6">
        <v>98.568748187101761</v>
      </c>
      <c r="AE4053" s="6">
        <f t="shared" si="175"/>
        <v>29.570624456130528</v>
      </c>
      <c r="BE4053" s="52"/>
    </row>
    <row r="4054" spans="4:57" x14ac:dyDescent="0.55000000000000004">
      <c r="D4054" s="6">
        <v>0.60419744303981593</v>
      </c>
      <c r="E4054" s="6">
        <f t="shared" si="174"/>
        <v>163.21134307167307</v>
      </c>
      <c r="AD4054" s="6">
        <v>163.21134307167307</v>
      </c>
      <c r="AE4054" s="6">
        <f t="shared" si="175"/>
        <v>48.963402921501917</v>
      </c>
      <c r="BE4054" s="52"/>
    </row>
    <row r="4055" spans="4:57" x14ac:dyDescent="0.55000000000000004">
      <c r="D4055" s="6">
        <v>0.5884419634009681</v>
      </c>
      <c r="E4055" s="6">
        <f t="shared" si="174"/>
        <v>161.17694743850521</v>
      </c>
      <c r="AD4055" s="6">
        <v>161.17694743850521</v>
      </c>
      <c r="AE4055" s="6">
        <f t="shared" si="175"/>
        <v>48.353084231551563</v>
      </c>
      <c r="BE4055" s="52"/>
    </row>
    <row r="4056" spans="4:57" x14ac:dyDescent="0.55000000000000004">
      <c r="D4056" s="6">
        <v>0.34558810819707653</v>
      </c>
      <c r="E4056" s="6">
        <f t="shared" si="174"/>
        <v>130.13703223992309</v>
      </c>
      <c r="AD4056" s="6">
        <v>130.13703223992309</v>
      </c>
      <c r="AE4056" s="6">
        <f t="shared" si="175"/>
        <v>39.041109671976926</v>
      </c>
      <c r="BE4056" s="52"/>
    </row>
    <row r="4057" spans="4:57" x14ac:dyDescent="0.55000000000000004">
      <c r="D4057" s="6">
        <v>0.45355437915716323</v>
      </c>
      <c r="E4057" s="6">
        <f t="shared" si="174"/>
        <v>144.16569201551772</v>
      </c>
      <c r="AD4057" s="6">
        <v>144.16569201551772</v>
      </c>
      <c r="AE4057" s="6">
        <f t="shared" si="175"/>
        <v>43.249707604655313</v>
      </c>
      <c r="BE4057" s="52"/>
    </row>
    <row r="4058" spans="4:57" x14ac:dyDescent="0.55000000000000004">
      <c r="D4058" s="6">
        <v>0.45729717574724704</v>
      </c>
      <c r="E4058" s="6">
        <f t="shared" si="174"/>
        <v>144.63773330212098</v>
      </c>
      <c r="AD4058" s="6">
        <v>144.63773330212098</v>
      </c>
      <c r="AE4058" s="6">
        <f t="shared" si="175"/>
        <v>43.391319990636291</v>
      </c>
      <c r="BE4058" s="52"/>
    </row>
    <row r="4059" spans="4:57" x14ac:dyDescent="0.55000000000000004">
      <c r="D4059" s="6">
        <v>4.8400788144660201E-2</v>
      </c>
      <c r="E4059" s="6">
        <f t="shared" si="174"/>
        <v>66.97193236727982</v>
      </c>
      <c r="AD4059" s="6">
        <v>66.97193236727982</v>
      </c>
      <c r="AE4059" s="6">
        <f t="shared" si="175"/>
        <v>20.091579710183947</v>
      </c>
      <c r="BE4059" s="52"/>
    </row>
    <row r="4060" spans="4:57" x14ac:dyDescent="0.55000000000000004">
      <c r="D4060" s="6">
        <v>0.33592861665079321</v>
      </c>
      <c r="E4060" s="6">
        <f t="shared" si="174"/>
        <v>128.81997792604705</v>
      </c>
      <c r="AD4060" s="6">
        <v>128.81997792604705</v>
      </c>
      <c r="AE4060" s="6">
        <f t="shared" si="175"/>
        <v>38.645993377814115</v>
      </c>
      <c r="BE4060" s="52"/>
    </row>
    <row r="4061" spans="4:57" x14ac:dyDescent="0.55000000000000004">
      <c r="D4061" s="6">
        <v>0.43298895000728266</v>
      </c>
      <c r="E4061" s="6">
        <f t="shared" si="174"/>
        <v>141.56152184665208</v>
      </c>
      <c r="AD4061" s="6">
        <v>141.56152184665208</v>
      </c>
      <c r="AE4061" s="6">
        <f t="shared" si="175"/>
        <v>42.468456553995622</v>
      </c>
      <c r="BE4061" s="52"/>
    </row>
    <row r="4062" spans="4:57" x14ac:dyDescent="0.55000000000000004">
      <c r="D4062" s="6">
        <v>3.2785139656742457E-2</v>
      </c>
      <c r="E4062" s="6">
        <f t="shared" si="174"/>
        <v>57.932498077944331</v>
      </c>
      <c r="AD4062" s="6">
        <v>57.932498077944331</v>
      </c>
      <c r="AE4062" s="6">
        <f t="shared" si="175"/>
        <v>17.379749423383299</v>
      </c>
      <c r="BE4062" s="52"/>
    </row>
    <row r="4063" spans="4:57" x14ac:dyDescent="0.55000000000000004">
      <c r="D4063" s="6">
        <v>0.37171521746970826</v>
      </c>
      <c r="E4063" s="6">
        <f t="shared" si="174"/>
        <v>133.63430200249212</v>
      </c>
      <c r="AD4063" s="6">
        <v>133.63430200249212</v>
      </c>
      <c r="AE4063" s="6">
        <f t="shared" si="175"/>
        <v>40.090290600747636</v>
      </c>
      <c r="BE4063" s="52"/>
    </row>
    <row r="4064" spans="4:57" x14ac:dyDescent="0.55000000000000004">
      <c r="D4064" s="6">
        <v>0.23672927818580403</v>
      </c>
      <c r="E4064" s="6">
        <f t="shared" si="174"/>
        <v>114.15684370433311</v>
      </c>
      <c r="AD4064" s="6">
        <v>114.15684370433311</v>
      </c>
      <c r="AE4064" s="6">
        <f t="shared" si="175"/>
        <v>34.247053111299934</v>
      </c>
      <c r="BE4064" s="52"/>
    </row>
    <row r="4065" spans="4:57" x14ac:dyDescent="0.55000000000000004">
      <c r="D4065" s="6">
        <v>0.27548704140577096</v>
      </c>
      <c r="E4065" s="6">
        <f t="shared" si="174"/>
        <v>120.18494398718445</v>
      </c>
      <c r="AD4065" s="6">
        <v>120.18494398718445</v>
      </c>
      <c r="AE4065" s="6">
        <f t="shared" si="175"/>
        <v>36.055483196155336</v>
      </c>
      <c r="BE4065" s="52"/>
    </row>
    <row r="4066" spans="4:57" x14ac:dyDescent="0.55000000000000004">
      <c r="D4066" s="6">
        <v>7.4431951730251078E-2</v>
      </c>
      <c r="E4066" s="6">
        <f t="shared" si="174"/>
        <v>77.822198951848733</v>
      </c>
      <c r="AD4066" s="6">
        <v>77.822198951848733</v>
      </c>
      <c r="AE4066" s="6">
        <f t="shared" si="175"/>
        <v>23.34665968555462</v>
      </c>
      <c r="BE4066" s="52"/>
    </row>
    <row r="4067" spans="4:57" x14ac:dyDescent="0.55000000000000004">
      <c r="D4067" s="6">
        <v>0.95434427331264182</v>
      </c>
      <c r="E4067" s="6">
        <f t="shared" si="174"/>
        <v>234.4259999157706</v>
      </c>
      <c r="AD4067" s="6">
        <v>234.4259999157706</v>
      </c>
      <c r="AE4067" s="6">
        <f t="shared" si="175"/>
        <v>70.327799974731178</v>
      </c>
      <c r="BE4067" s="52"/>
    </row>
    <row r="4068" spans="4:57" x14ac:dyDescent="0.55000000000000004">
      <c r="D4068" s="6">
        <v>0.85427049405818467</v>
      </c>
      <c r="E4068" s="6">
        <f t="shared" si="174"/>
        <v>202.74631729022548</v>
      </c>
      <c r="AD4068" s="6">
        <v>202.74631729022548</v>
      </c>
      <c r="AE4068" s="6">
        <f t="shared" si="175"/>
        <v>60.823895187067642</v>
      </c>
      <c r="BE4068" s="52"/>
    </row>
    <row r="4069" spans="4:57" x14ac:dyDescent="0.55000000000000004">
      <c r="D4069" s="6">
        <v>0.5146617997056212</v>
      </c>
      <c r="E4069" s="6">
        <f t="shared" si="174"/>
        <v>151.8379979471745</v>
      </c>
      <c r="AD4069" s="6">
        <v>151.8379979471745</v>
      </c>
      <c r="AE4069" s="6">
        <f t="shared" si="175"/>
        <v>45.551399384152347</v>
      </c>
      <c r="BE4069" s="52"/>
    </row>
    <row r="4070" spans="4:57" x14ac:dyDescent="0.55000000000000004">
      <c r="D4070" s="6">
        <v>0.61821447037979527</v>
      </c>
      <c r="E4070" s="6">
        <f t="shared" si="174"/>
        <v>165.03973440369728</v>
      </c>
      <c r="AD4070" s="6">
        <v>165.03973440369728</v>
      </c>
      <c r="AE4070" s="6">
        <f t="shared" si="175"/>
        <v>49.51192032110918</v>
      </c>
      <c r="BE4070" s="52"/>
    </row>
    <row r="4071" spans="4:57" x14ac:dyDescent="0.55000000000000004">
      <c r="D4071" s="6">
        <v>0.85409339828960795</v>
      </c>
      <c r="E4071" s="6">
        <f t="shared" si="174"/>
        <v>202.70761404354008</v>
      </c>
      <c r="AD4071" s="6">
        <v>202.70761404354008</v>
      </c>
      <c r="AE4071" s="6">
        <f t="shared" si="175"/>
        <v>60.812284213062021</v>
      </c>
      <c r="BE4071" s="52"/>
    </row>
    <row r="4072" spans="4:57" x14ac:dyDescent="0.55000000000000004">
      <c r="D4072" s="6">
        <v>0.95207606039170911</v>
      </c>
      <c r="E4072" s="6">
        <f t="shared" si="174"/>
        <v>233.26626360002928</v>
      </c>
      <c r="AD4072" s="6">
        <v>233.26626360002928</v>
      </c>
      <c r="AE4072" s="6">
        <f t="shared" si="175"/>
        <v>69.979879080008786</v>
      </c>
      <c r="BE4072" s="52"/>
    </row>
    <row r="4073" spans="4:57" x14ac:dyDescent="0.55000000000000004">
      <c r="D4073" s="6">
        <v>0.53221353031526641</v>
      </c>
      <c r="E4073" s="6">
        <f t="shared" si="174"/>
        <v>154.04176469869415</v>
      </c>
      <c r="AD4073" s="6">
        <v>154.04176469869415</v>
      </c>
      <c r="AE4073" s="6">
        <f t="shared" si="175"/>
        <v>46.212529409608244</v>
      </c>
      <c r="BE4073" s="52"/>
    </row>
    <row r="4074" spans="4:57" x14ac:dyDescent="0.55000000000000004">
      <c r="D4074" s="6">
        <v>0.16897250133898312</v>
      </c>
      <c r="E4074" s="6">
        <f t="shared" si="174"/>
        <v>102.08832246822919</v>
      </c>
      <c r="AD4074" s="6">
        <v>102.08832246822919</v>
      </c>
      <c r="AE4074" s="6">
        <f t="shared" si="175"/>
        <v>30.626496740468756</v>
      </c>
      <c r="BE4074" s="52"/>
    </row>
    <row r="4075" spans="4:57" x14ac:dyDescent="0.55000000000000004">
      <c r="D4075" s="6">
        <v>0.32186880160536768</v>
      </c>
      <c r="E4075" s="6">
        <f t="shared" si="174"/>
        <v>126.87603220191319</v>
      </c>
      <c r="AD4075" s="6">
        <v>126.87603220191319</v>
      </c>
      <c r="AE4075" s="6">
        <f t="shared" si="175"/>
        <v>38.062809660573954</v>
      </c>
      <c r="BE4075" s="52"/>
    </row>
    <row r="4076" spans="4:57" x14ac:dyDescent="0.55000000000000004">
      <c r="D4076" s="6">
        <v>0.3702103890974624</v>
      </c>
      <c r="E4076" s="6">
        <f t="shared" si="174"/>
        <v>133.43519111457755</v>
      </c>
      <c r="AD4076" s="6">
        <v>133.43519111457755</v>
      </c>
      <c r="AE4076" s="6">
        <f t="shared" si="175"/>
        <v>40.030557334373263</v>
      </c>
      <c r="BE4076" s="52"/>
    </row>
    <row r="4077" spans="4:57" x14ac:dyDescent="0.55000000000000004">
      <c r="D4077" s="6">
        <v>0.58863501731233148</v>
      </c>
      <c r="E4077" s="6">
        <f t="shared" si="174"/>
        <v>161.20175667622897</v>
      </c>
      <c r="AD4077" s="6">
        <v>161.20175667622897</v>
      </c>
      <c r="AE4077" s="6">
        <f t="shared" si="175"/>
        <v>48.360527002868686</v>
      </c>
      <c r="BE4077" s="52"/>
    </row>
    <row r="4078" spans="4:57" x14ac:dyDescent="0.55000000000000004">
      <c r="D4078" s="6">
        <v>0.37254078089969989</v>
      </c>
      <c r="E4078" s="6">
        <f t="shared" si="174"/>
        <v>133.74342581888726</v>
      </c>
      <c r="AD4078" s="6">
        <v>133.74342581888726</v>
      </c>
      <c r="AE4078" s="6">
        <f t="shared" si="175"/>
        <v>40.123027745666178</v>
      </c>
      <c r="BE4078" s="52"/>
    </row>
    <row r="4079" spans="4:57" x14ac:dyDescent="0.55000000000000004">
      <c r="D4079" s="6">
        <v>0.28941603943993632</v>
      </c>
      <c r="E4079" s="6">
        <f t="shared" si="174"/>
        <v>122.2454251783461</v>
      </c>
      <c r="AD4079" s="6">
        <v>122.2454251783461</v>
      </c>
      <c r="AE4079" s="6">
        <f t="shared" si="175"/>
        <v>36.673627553503827</v>
      </c>
      <c r="BE4079" s="52"/>
    </row>
    <row r="4080" spans="4:57" x14ac:dyDescent="0.55000000000000004">
      <c r="D4080" s="6">
        <v>0.5709424311619361</v>
      </c>
      <c r="E4080" s="6">
        <f t="shared" si="174"/>
        <v>158.93870150822096</v>
      </c>
      <c r="AD4080" s="6">
        <v>158.93870150822096</v>
      </c>
      <c r="AE4080" s="6">
        <f t="shared" si="175"/>
        <v>47.681610452466288</v>
      </c>
      <c r="BE4080" s="52"/>
    </row>
    <row r="4081" spans="4:57" x14ac:dyDescent="0.55000000000000004">
      <c r="D4081" s="6">
        <v>8.8263495159307315E-2</v>
      </c>
      <c r="E4081" s="6">
        <f t="shared" si="174"/>
        <v>82.423698955993544</v>
      </c>
      <c r="AD4081" s="6">
        <v>82.423698955993544</v>
      </c>
      <c r="AE4081" s="6">
        <f t="shared" si="175"/>
        <v>24.727109686798062</v>
      </c>
      <c r="BE4081" s="52"/>
    </row>
    <row r="4082" spans="4:57" x14ac:dyDescent="0.55000000000000004">
      <c r="D4082" s="6">
        <v>0.89230638635912796</v>
      </c>
      <c r="E4082" s="6">
        <f t="shared" si="174"/>
        <v>211.94436638534839</v>
      </c>
      <c r="AD4082" s="6">
        <v>211.94436638534839</v>
      </c>
      <c r="AE4082" s="6">
        <f t="shared" si="175"/>
        <v>63.583309915604517</v>
      </c>
      <c r="BE4082" s="52"/>
    </row>
    <row r="4083" spans="4:57" x14ac:dyDescent="0.55000000000000004">
      <c r="D4083" s="6">
        <v>0.10860374758821068</v>
      </c>
      <c r="E4083" s="6">
        <f t="shared" si="174"/>
        <v>88.300616013025774</v>
      </c>
      <c r="AD4083" s="6">
        <v>88.300616013025774</v>
      </c>
      <c r="AE4083" s="6">
        <f t="shared" si="175"/>
        <v>26.490184803907731</v>
      </c>
      <c r="BE4083" s="52"/>
    </row>
    <row r="4084" spans="4:57" x14ac:dyDescent="0.55000000000000004">
      <c r="D4084" s="6">
        <v>3.0830081969656975E-2</v>
      </c>
      <c r="E4084" s="6">
        <f t="shared" si="174"/>
        <v>56.563419513509601</v>
      </c>
      <c r="AD4084" s="6">
        <v>56.563419513509601</v>
      </c>
      <c r="AE4084" s="6">
        <f t="shared" si="175"/>
        <v>16.96902585405288</v>
      </c>
      <c r="BE4084" s="52"/>
    </row>
    <row r="4085" spans="4:57" x14ac:dyDescent="0.55000000000000004">
      <c r="D4085" s="6">
        <v>0.39670655370301511</v>
      </c>
      <c r="E4085" s="6">
        <f t="shared" si="174"/>
        <v>136.9059447501418</v>
      </c>
      <c r="AD4085" s="6">
        <v>136.9059447501418</v>
      </c>
      <c r="AE4085" s="6">
        <f t="shared" si="175"/>
        <v>41.07178342504254</v>
      </c>
      <c r="BE4085" s="52"/>
    </row>
    <row r="4086" spans="4:57" x14ac:dyDescent="0.55000000000000004">
      <c r="D4086" s="6">
        <v>3.7530704735205811E-2</v>
      </c>
      <c r="E4086" s="6">
        <f t="shared" si="174"/>
        <v>60.995553961331694</v>
      </c>
      <c r="AD4086" s="6">
        <v>60.995553961331694</v>
      </c>
      <c r="AE4086" s="6">
        <f t="shared" si="175"/>
        <v>18.298666188399508</v>
      </c>
      <c r="BE4086" s="52"/>
    </row>
    <row r="4087" spans="4:57" x14ac:dyDescent="0.55000000000000004">
      <c r="D4087" s="6">
        <v>0.8283135785402771</v>
      </c>
      <c r="E4087" s="6">
        <f t="shared" si="174"/>
        <v>197.37610081457024</v>
      </c>
      <c r="AD4087" s="6">
        <v>197.37610081457024</v>
      </c>
      <c r="AE4087" s="6">
        <f t="shared" si="175"/>
        <v>59.212830244371069</v>
      </c>
      <c r="BE4087" s="52"/>
    </row>
    <row r="4088" spans="4:57" x14ac:dyDescent="0.55000000000000004">
      <c r="D4088" s="6">
        <v>0.74745057103626988</v>
      </c>
      <c r="E4088" s="6">
        <f t="shared" si="174"/>
        <v>183.32442921762862</v>
      </c>
      <c r="AD4088" s="6">
        <v>183.32442921762862</v>
      </c>
      <c r="AE4088" s="6">
        <f t="shared" si="175"/>
        <v>54.997328765288586</v>
      </c>
      <c r="BE4088" s="52"/>
    </row>
    <row r="4089" spans="4:57" x14ac:dyDescent="0.55000000000000004">
      <c r="D4089" s="6">
        <v>0.45335595456426903</v>
      </c>
      <c r="E4089" s="6">
        <f t="shared" si="174"/>
        <v>144.14065256774717</v>
      </c>
      <c r="AD4089" s="6">
        <v>144.14065256774717</v>
      </c>
      <c r="AE4089" s="6">
        <f t="shared" si="175"/>
        <v>43.242195770324152</v>
      </c>
      <c r="BE4089" s="52"/>
    </row>
    <row r="4090" spans="4:57" x14ac:dyDescent="0.55000000000000004">
      <c r="D4090" s="6">
        <v>0.64434450311345914</v>
      </c>
      <c r="E4090" s="6">
        <f t="shared" si="174"/>
        <v>168.50479789408863</v>
      </c>
      <c r="AD4090" s="6">
        <v>168.50479789408863</v>
      </c>
      <c r="AE4090" s="6">
        <f t="shared" si="175"/>
        <v>50.551439368226589</v>
      </c>
      <c r="BE4090" s="52"/>
    </row>
    <row r="4091" spans="4:57" x14ac:dyDescent="0.55000000000000004">
      <c r="D4091" s="6">
        <v>0.1687432624561398</v>
      </c>
      <c r="E4091" s="6">
        <f t="shared" si="174"/>
        <v>102.0428315521105</v>
      </c>
      <c r="AD4091" s="6">
        <v>102.0428315521105</v>
      </c>
      <c r="AE4091" s="6">
        <f t="shared" si="175"/>
        <v>30.612849465633147</v>
      </c>
      <c r="BE4091" s="52"/>
    </row>
    <row r="4092" spans="4:57" x14ac:dyDescent="0.55000000000000004">
      <c r="D4092" s="6">
        <v>0.14257085701518113</v>
      </c>
      <c r="E4092" s="6">
        <f t="shared" si="174"/>
        <v>96.557993588804038</v>
      </c>
      <c r="AD4092" s="6">
        <v>96.557993588804038</v>
      </c>
      <c r="AE4092" s="6">
        <f t="shared" si="175"/>
        <v>28.96739807664121</v>
      </c>
      <c r="BE4092" s="52"/>
    </row>
    <row r="4093" spans="4:57" x14ac:dyDescent="0.55000000000000004">
      <c r="D4093" s="6">
        <v>2.907612152323702E-2</v>
      </c>
      <c r="E4093" s="6">
        <f t="shared" si="174"/>
        <v>55.272574955156855</v>
      </c>
      <c r="AD4093" s="6">
        <v>55.272574955156855</v>
      </c>
      <c r="AE4093" s="6">
        <f t="shared" si="175"/>
        <v>16.581772486547056</v>
      </c>
      <c r="BE4093" s="52"/>
    </row>
    <row r="4094" spans="4:57" x14ac:dyDescent="0.55000000000000004">
      <c r="D4094" s="6">
        <v>0.63252727061055591</v>
      </c>
      <c r="E4094" s="6">
        <f t="shared" si="174"/>
        <v>166.92771871207231</v>
      </c>
      <c r="AD4094" s="6">
        <v>166.92771871207231</v>
      </c>
      <c r="AE4094" s="6">
        <f t="shared" si="175"/>
        <v>50.07831561362169</v>
      </c>
      <c r="BE4094" s="52"/>
    </row>
    <row r="4095" spans="4:57" x14ac:dyDescent="0.55000000000000004">
      <c r="D4095" s="6">
        <v>0.13596386763890544</v>
      </c>
      <c r="E4095" s="6">
        <f t="shared" si="174"/>
        <v>95.068299317742316</v>
      </c>
      <c r="AD4095" s="6">
        <v>95.068299317742316</v>
      </c>
      <c r="AE4095" s="6">
        <f t="shared" si="175"/>
        <v>28.520489795322693</v>
      </c>
      <c r="BE4095" s="52"/>
    </row>
    <row r="4096" spans="4:57" x14ac:dyDescent="0.55000000000000004">
      <c r="D4096" s="6">
        <v>0.79933621929780407</v>
      </c>
      <c r="E4096" s="6">
        <f t="shared" si="174"/>
        <v>191.96263129929218</v>
      </c>
      <c r="AD4096" s="6">
        <v>191.96263129929218</v>
      </c>
      <c r="AE4096" s="6">
        <f t="shared" si="175"/>
        <v>57.588789389787649</v>
      </c>
      <c r="BE4096" s="52"/>
    </row>
    <row r="4097" spans="4:57" x14ac:dyDescent="0.55000000000000004">
      <c r="D4097" s="6">
        <v>0.67583498756113058</v>
      </c>
      <c r="E4097" s="6">
        <f t="shared" si="174"/>
        <v>172.80416873504987</v>
      </c>
      <c r="AD4097" s="6">
        <v>172.80416873504987</v>
      </c>
      <c r="AE4097" s="6">
        <f t="shared" si="175"/>
        <v>51.841250620514963</v>
      </c>
      <c r="BE4097" s="52"/>
    </row>
    <row r="4098" spans="4:57" x14ac:dyDescent="0.55000000000000004">
      <c r="D4098" s="6">
        <v>0.84541366891115866</v>
      </c>
      <c r="E4098" s="6">
        <f t="shared" si="174"/>
        <v>200.84797858371707</v>
      </c>
      <c r="AD4098" s="6">
        <v>200.84797858371707</v>
      </c>
      <c r="AE4098" s="6">
        <f t="shared" si="175"/>
        <v>60.254393575115117</v>
      </c>
      <c r="BE4098" s="52"/>
    </row>
    <row r="4099" spans="4:57" x14ac:dyDescent="0.55000000000000004">
      <c r="D4099" s="6">
        <v>0.58405375567106521</v>
      </c>
      <c r="E4099" s="6">
        <f t="shared" ref="E4099:E4162" si="176">_xlfn.NORM.INV(D4099,$B$1,$B$2)</f>
        <v>160.61375060532794</v>
      </c>
      <c r="AD4099" s="6">
        <v>160.61375060532794</v>
      </c>
      <c r="AE4099" s="6">
        <f t="shared" ref="AE4099:AE4162" si="177">AD4099*0.3</f>
        <v>48.184125181598382</v>
      </c>
      <c r="BE4099" s="52"/>
    </row>
    <row r="4100" spans="4:57" x14ac:dyDescent="0.55000000000000004">
      <c r="D4100" s="6">
        <v>0.33731927485176727</v>
      </c>
      <c r="E4100" s="6">
        <f t="shared" si="176"/>
        <v>129.01047802597452</v>
      </c>
      <c r="AD4100" s="6">
        <v>129.01047802597452</v>
      </c>
      <c r="AE4100" s="6">
        <f t="shared" si="177"/>
        <v>38.703143407792354</v>
      </c>
      <c r="BE4100" s="52"/>
    </row>
    <row r="4101" spans="4:57" x14ac:dyDescent="0.55000000000000004">
      <c r="D4101" s="6">
        <v>0.66975688570599456</v>
      </c>
      <c r="E4101" s="6">
        <f t="shared" si="176"/>
        <v>171.96209770349719</v>
      </c>
      <c r="AD4101" s="6">
        <v>171.96209770349719</v>
      </c>
      <c r="AE4101" s="6">
        <f t="shared" si="177"/>
        <v>51.588629311049154</v>
      </c>
      <c r="BE4101" s="52"/>
    </row>
    <row r="4102" spans="4:57" x14ac:dyDescent="0.55000000000000004">
      <c r="D4102" s="6">
        <v>0.6534582475327948</v>
      </c>
      <c r="E4102" s="6">
        <f t="shared" si="176"/>
        <v>169.73369921107272</v>
      </c>
      <c r="AD4102" s="6">
        <v>169.73369921107272</v>
      </c>
      <c r="AE4102" s="6">
        <f t="shared" si="177"/>
        <v>50.920109763321811</v>
      </c>
      <c r="BE4102" s="52"/>
    </row>
    <row r="4103" spans="4:57" x14ac:dyDescent="0.55000000000000004">
      <c r="D4103" s="6">
        <v>0.58020668026433886</v>
      </c>
      <c r="E4103" s="6">
        <f t="shared" si="176"/>
        <v>160.12111224221852</v>
      </c>
      <c r="AD4103" s="6">
        <v>160.12111224221852</v>
      </c>
      <c r="AE4103" s="6">
        <f t="shared" si="177"/>
        <v>48.036333672665556</v>
      </c>
      <c r="BE4103" s="52"/>
    </row>
    <row r="4104" spans="4:57" x14ac:dyDescent="0.55000000000000004">
      <c r="D4104" s="6">
        <v>4.0451379772995288E-2</v>
      </c>
      <c r="E4104" s="6">
        <f t="shared" si="176"/>
        <v>62.726404971357525</v>
      </c>
      <c r="AD4104" s="6">
        <v>62.726404971357525</v>
      </c>
      <c r="AE4104" s="6">
        <f t="shared" si="177"/>
        <v>18.817921491407258</v>
      </c>
      <c r="BE4104" s="52"/>
    </row>
    <row r="4105" spans="4:57" x14ac:dyDescent="0.55000000000000004">
      <c r="D4105" s="6">
        <v>0.71871129531886513</v>
      </c>
      <c r="E4105" s="6">
        <f t="shared" si="176"/>
        <v>178.95087171973347</v>
      </c>
      <c r="AD4105" s="6">
        <v>178.95087171973347</v>
      </c>
      <c r="AE4105" s="6">
        <f t="shared" si="177"/>
        <v>53.68526151592004</v>
      </c>
      <c r="BE4105" s="52"/>
    </row>
    <row r="4106" spans="4:57" x14ac:dyDescent="0.55000000000000004">
      <c r="D4106" s="6">
        <v>0.12278425273439264</v>
      </c>
      <c r="E4106" s="6">
        <f t="shared" si="176"/>
        <v>91.940975291272167</v>
      </c>
      <c r="AD4106" s="6">
        <v>91.940975291272167</v>
      </c>
      <c r="AE4106" s="6">
        <f t="shared" si="177"/>
        <v>27.582292587381648</v>
      </c>
      <c r="BE4106" s="52"/>
    </row>
    <row r="4107" spans="4:57" x14ac:dyDescent="0.55000000000000004">
      <c r="D4107" s="6">
        <v>0.43407091499351724</v>
      </c>
      <c r="E4107" s="6">
        <f t="shared" si="176"/>
        <v>141.69903933613469</v>
      </c>
      <c r="AD4107" s="6">
        <v>141.69903933613469</v>
      </c>
      <c r="AE4107" s="6">
        <f t="shared" si="177"/>
        <v>42.509711800840407</v>
      </c>
      <c r="BE4107" s="52"/>
    </row>
    <row r="4108" spans="4:57" x14ac:dyDescent="0.55000000000000004">
      <c r="D4108" s="6">
        <v>0.99012383472921917</v>
      </c>
      <c r="E4108" s="6">
        <f t="shared" si="176"/>
        <v>266.55097588190171</v>
      </c>
      <c r="AD4108" s="6">
        <v>266.55097588190171</v>
      </c>
      <c r="AE4108" s="6">
        <f t="shared" si="177"/>
        <v>79.965292764570506</v>
      </c>
      <c r="BE4108" s="52"/>
    </row>
    <row r="4109" spans="4:57" x14ac:dyDescent="0.55000000000000004">
      <c r="D4109" s="6">
        <v>0.71614662186143652</v>
      </c>
      <c r="E4109" s="6">
        <f t="shared" si="176"/>
        <v>178.57160637409606</v>
      </c>
      <c r="AD4109" s="6">
        <v>178.57160637409606</v>
      </c>
      <c r="AE4109" s="6">
        <f t="shared" si="177"/>
        <v>53.571481912228819</v>
      </c>
      <c r="BE4109" s="52"/>
    </row>
    <row r="4110" spans="4:57" x14ac:dyDescent="0.55000000000000004">
      <c r="D4110" s="6">
        <v>0.79949297537363306</v>
      </c>
      <c r="E4110" s="6">
        <f t="shared" si="176"/>
        <v>191.99057814315259</v>
      </c>
      <c r="AD4110" s="6">
        <v>191.99057814315259</v>
      </c>
      <c r="AE4110" s="6">
        <f t="shared" si="177"/>
        <v>57.597173442945774</v>
      </c>
      <c r="BE4110" s="52"/>
    </row>
    <row r="4111" spans="4:57" x14ac:dyDescent="0.55000000000000004">
      <c r="D4111" s="6">
        <v>0.77670685170380993</v>
      </c>
      <c r="E4111" s="6">
        <f t="shared" si="176"/>
        <v>188.05592457600008</v>
      </c>
      <c r="AD4111" s="6">
        <v>188.05592457600008</v>
      </c>
      <c r="AE4111" s="6">
        <f t="shared" si="177"/>
        <v>56.41677737280002</v>
      </c>
      <c r="BE4111" s="52"/>
    </row>
    <row r="4112" spans="4:57" x14ac:dyDescent="0.55000000000000004">
      <c r="D4112" s="6">
        <v>0.92954039931943178</v>
      </c>
      <c r="E4112" s="6">
        <f t="shared" si="176"/>
        <v>223.61883132460457</v>
      </c>
      <c r="AD4112" s="6">
        <v>223.61883132460457</v>
      </c>
      <c r="AE4112" s="6">
        <f t="shared" si="177"/>
        <v>67.085649397381374</v>
      </c>
      <c r="BE4112" s="52"/>
    </row>
    <row r="4113" spans="4:57" x14ac:dyDescent="0.55000000000000004">
      <c r="D4113" s="6">
        <v>0.76441069636522252</v>
      </c>
      <c r="E4113" s="6">
        <f t="shared" si="176"/>
        <v>186.02813521703212</v>
      </c>
      <c r="AD4113" s="6">
        <v>186.02813521703212</v>
      </c>
      <c r="AE4113" s="6">
        <f t="shared" si="177"/>
        <v>55.808440565109635</v>
      </c>
      <c r="BE4113" s="52"/>
    </row>
    <row r="4114" spans="4:57" x14ac:dyDescent="0.55000000000000004">
      <c r="D4114" s="6">
        <v>0.94205547346152796</v>
      </c>
      <c r="E4114" s="6">
        <f t="shared" si="176"/>
        <v>228.61326151826074</v>
      </c>
      <c r="AD4114" s="6">
        <v>228.61326151826074</v>
      </c>
      <c r="AE4114" s="6">
        <f t="shared" si="177"/>
        <v>68.583978455478217</v>
      </c>
      <c r="BE4114" s="52"/>
    </row>
    <row r="4115" spans="4:57" x14ac:dyDescent="0.55000000000000004">
      <c r="D4115" s="6">
        <v>0.43195226698334432</v>
      </c>
      <c r="E4115" s="6">
        <f t="shared" si="176"/>
        <v>141.42969978926376</v>
      </c>
      <c r="AD4115" s="6">
        <v>141.42969978926376</v>
      </c>
      <c r="AE4115" s="6">
        <f t="shared" si="177"/>
        <v>42.428909936779128</v>
      </c>
      <c r="BE4115" s="52"/>
    </row>
    <row r="4116" spans="4:57" x14ac:dyDescent="0.55000000000000004">
      <c r="D4116" s="6">
        <v>0.69745057232608954</v>
      </c>
      <c r="E4116" s="6">
        <f t="shared" si="176"/>
        <v>175.85410450883197</v>
      </c>
      <c r="AD4116" s="6">
        <v>175.85410450883197</v>
      </c>
      <c r="AE4116" s="6">
        <f t="shared" si="177"/>
        <v>52.756231352649586</v>
      </c>
      <c r="BE4116" s="52"/>
    </row>
    <row r="4117" spans="4:57" x14ac:dyDescent="0.55000000000000004">
      <c r="D4117" s="6">
        <v>0.65082448823093542</v>
      </c>
      <c r="E4117" s="6">
        <f t="shared" si="176"/>
        <v>169.37736847630353</v>
      </c>
      <c r="AD4117" s="6">
        <v>169.37736847630353</v>
      </c>
      <c r="AE4117" s="6">
        <f t="shared" si="177"/>
        <v>50.813210542891056</v>
      </c>
      <c r="BE4117" s="52"/>
    </row>
    <row r="4118" spans="4:57" x14ac:dyDescent="0.55000000000000004">
      <c r="D4118" s="6">
        <v>0.87388031169380465</v>
      </c>
      <c r="E4118" s="6">
        <f t="shared" si="176"/>
        <v>207.24635262214682</v>
      </c>
      <c r="AD4118" s="6">
        <v>207.24635262214682</v>
      </c>
      <c r="AE4118" s="6">
        <f t="shared" si="177"/>
        <v>62.173905786644042</v>
      </c>
      <c r="BE4118" s="52"/>
    </row>
    <row r="4119" spans="4:57" x14ac:dyDescent="0.55000000000000004">
      <c r="D4119" s="6">
        <v>0.78376359751048363</v>
      </c>
      <c r="E4119" s="6">
        <f t="shared" si="176"/>
        <v>189.24835956380102</v>
      </c>
      <c r="AD4119" s="6">
        <v>189.24835956380102</v>
      </c>
      <c r="AE4119" s="6">
        <f t="shared" si="177"/>
        <v>56.774507869140301</v>
      </c>
      <c r="BE4119" s="52"/>
    </row>
    <row r="4120" spans="4:57" x14ac:dyDescent="0.55000000000000004">
      <c r="D4120" s="6">
        <v>0.4343124038993339</v>
      </c>
      <c r="E4120" s="6">
        <f t="shared" si="176"/>
        <v>141.72972391166698</v>
      </c>
      <c r="AD4120" s="6">
        <v>141.72972391166698</v>
      </c>
      <c r="AE4120" s="6">
        <f t="shared" si="177"/>
        <v>42.518917173500093</v>
      </c>
      <c r="BE4120" s="52"/>
    </row>
    <row r="4121" spans="4:57" x14ac:dyDescent="0.55000000000000004">
      <c r="D4121" s="6">
        <v>0.15961291980898606</v>
      </c>
      <c r="E4121" s="6">
        <f t="shared" si="176"/>
        <v>100.19749873345984</v>
      </c>
      <c r="AD4121" s="6">
        <v>100.19749873345984</v>
      </c>
      <c r="AE4121" s="6">
        <f t="shared" si="177"/>
        <v>30.059249620037949</v>
      </c>
      <c r="BE4121" s="52"/>
    </row>
    <row r="4122" spans="4:57" x14ac:dyDescent="0.55000000000000004">
      <c r="D4122" s="6">
        <v>0.73971894283805362</v>
      </c>
      <c r="E4122" s="6">
        <f t="shared" si="176"/>
        <v>182.12395815185172</v>
      </c>
      <c r="AD4122" s="6">
        <v>182.12395815185172</v>
      </c>
      <c r="AE4122" s="6">
        <f t="shared" si="177"/>
        <v>54.637187445555519</v>
      </c>
      <c r="BE4122" s="52"/>
    </row>
    <row r="4123" spans="4:57" x14ac:dyDescent="0.55000000000000004">
      <c r="D4123" s="6">
        <v>0.9874949546772902</v>
      </c>
      <c r="E4123" s="6">
        <f t="shared" si="176"/>
        <v>262.06234174069129</v>
      </c>
      <c r="AD4123" s="6">
        <v>262.06234174069129</v>
      </c>
      <c r="AE4123" s="6">
        <f t="shared" si="177"/>
        <v>78.618702522207386</v>
      </c>
      <c r="BE4123" s="52"/>
    </row>
    <row r="4124" spans="4:57" x14ac:dyDescent="0.55000000000000004">
      <c r="D4124" s="6">
        <v>0.50751751138488987</v>
      </c>
      <c r="E4124" s="6">
        <f t="shared" si="176"/>
        <v>150.94223609501086</v>
      </c>
      <c r="AD4124" s="6">
        <v>150.94223609501086</v>
      </c>
      <c r="AE4124" s="6">
        <f t="shared" si="177"/>
        <v>45.282670828503257</v>
      </c>
      <c r="BE4124" s="52"/>
    </row>
    <row r="4125" spans="4:57" x14ac:dyDescent="0.55000000000000004">
      <c r="D4125" s="6">
        <v>0.57060146059735417</v>
      </c>
      <c r="E4125" s="6">
        <f t="shared" si="176"/>
        <v>158.89528216702797</v>
      </c>
      <c r="AD4125" s="6">
        <v>158.89528216702797</v>
      </c>
      <c r="AE4125" s="6">
        <f t="shared" si="177"/>
        <v>47.668584650108393</v>
      </c>
      <c r="BE4125" s="52"/>
    </row>
    <row r="4126" spans="4:57" x14ac:dyDescent="0.55000000000000004">
      <c r="D4126" s="6">
        <v>0.85024086078522643</v>
      </c>
      <c r="E4126" s="6">
        <f t="shared" si="176"/>
        <v>201.87334882092682</v>
      </c>
      <c r="AD4126" s="6">
        <v>201.87334882092682</v>
      </c>
      <c r="AE4126" s="6">
        <f t="shared" si="177"/>
        <v>60.562004646278041</v>
      </c>
      <c r="BE4126" s="52"/>
    </row>
    <row r="4127" spans="4:57" x14ac:dyDescent="0.55000000000000004">
      <c r="D4127" s="6">
        <v>0.92730565493390726</v>
      </c>
      <c r="E4127" s="6">
        <f t="shared" si="176"/>
        <v>222.80071073472351</v>
      </c>
      <c r="AD4127" s="6">
        <v>222.80071073472351</v>
      </c>
      <c r="AE4127" s="6">
        <f t="shared" si="177"/>
        <v>66.840213220417056</v>
      </c>
      <c r="BE4127" s="52"/>
    </row>
    <row r="4128" spans="4:57" x14ac:dyDescent="0.55000000000000004">
      <c r="D4128" s="6">
        <v>0.4480395839912642</v>
      </c>
      <c r="E4128" s="6">
        <f t="shared" si="176"/>
        <v>143.46920524491904</v>
      </c>
      <c r="AD4128" s="6">
        <v>143.46920524491904</v>
      </c>
      <c r="AE4128" s="6">
        <f t="shared" si="177"/>
        <v>43.040761573475713</v>
      </c>
      <c r="BE4128" s="52"/>
    </row>
    <row r="4129" spans="4:57" x14ac:dyDescent="0.55000000000000004">
      <c r="D4129" s="6">
        <v>0.394859394919028</v>
      </c>
      <c r="E4129" s="6">
        <f t="shared" si="176"/>
        <v>136.66621010997778</v>
      </c>
      <c r="AD4129" s="6">
        <v>136.66621010997778</v>
      </c>
      <c r="AE4129" s="6">
        <f t="shared" si="177"/>
        <v>40.999863032993332</v>
      </c>
      <c r="BE4129" s="52"/>
    </row>
    <row r="4130" spans="4:57" x14ac:dyDescent="0.55000000000000004">
      <c r="D4130" s="6">
        <v>0.7379015182790124</v>
      </c>
      <c r="E4130" s="6">
        <f t="shared" si="176"/>
        <v>181.84446419190377</v>
      </c>
      <c r="AD4130" s="6">
        <v>181.84446419190377</v>
      </c>
      <c r="AE4130" s="6">
        <f t="shared" si="177"/>
        <v>54.553339257571132</v>
      </c>
      <c r="BE4130" s="52"/>
    </row>
    <row r="4131" spans="4:57" x14ac:dyDescent="0.55000000000000004">
      <c r="D4131" s="6">
        <v>0.76253558811815003</v>
      </c>
      <c r="E4131" s="6">
        <f t="shared" si="176"/>
        <v>185.72412903199617</v>
      </c>
      <c r="AD4131" s="6">
        <v>185.72412903199617</v>
      </c>
      <c r="AE4131" s="6">
        <f t="shared" si="177"/>
        <v>55.717238709598853</v>
      </c>
      <c r="BE4131" s="52"/>
    </row>
    <row r="4132" spans="4:57" x14ac:dyDescent="0.55000000000000004">
      <c r="D4132" s="6">
        <v>0.7077151612413447</v>
      </c>
      <c r="E4132" s="6">
        <f t="shared" si="176"/>
        <v>177.3361043606192</v>
      </c>
      <c r="AD4132" s="6">
        <v>177.3361043606192</v>
      </c>
      <c r="AE4132" s="6">
        <f t="shared" si="177"/>
        <v>53.200831308185762</v>
      </c>
      <c r="BE4132" s="52"/>
    </row>
    <row r="4133" spans="4:57" x14ac:dyDescent="0.55000000000000004">
      <c r="D4133" s="6">
        <v>0.65425501905621886</v>
      </c>
      <c r="E4133" s="6">
        <f t="shared" si="176"/>
        <v>169.84169421636838</v>
      </c>
      <c r="AD4133" s="6">
        <v>169.84169421636838</v>
      </c>
      <c r="AE4133" s="6">
        <f t="shared" si="177"/>
        <v>50.952508264910513</v>
      </c>
      <c r="BE4133" s="52"/>
    </row>
    <row r="4134" spans="4:57" x14ac:dyDescent="0.55000000000000004">
      <c r="D4134" s="6">
        <v>0.72431328860367394</v>
      </c>
      <c r="E4134" s="6">
        <f t="shared" si="176"/>
        <v>179.78516728071401</v>
      </c>
      <c r="AD4134" s="6">
        <v>179.78516728071401</v>
      </c>
      <c r="AE4134" s="6">
        <f t="shared" si="177"/>
        <v>53.9355501842142</v>
      </c>
      <c r="BE4134" s="52"/>
    </row>
    <row r="4135" spans="4:57" x14ac:dyDescent="0.55000000000000004">
      <c r="D4135" s="6">
        <v>0.47392997811330884</v>
      </c>
      <c r="E4135" s="6">
        <f t="shared" si="176"/>
        <v>146.73027833807149</v>
      </c>
      <c r="AD4135" s="6">
        <v>146.73027833807149</v>
      </c>
      <c r="AE4135" s="6">
        <f t="shared" si="177"/>
        <v>44.019083501421441</v>
      </c>
      <c r="BE4135" s="52"/>
    </row>
    <row r="4136" spans="4:57" x14ac:dyDescent="0.55000000000000004">
      <c r="D4136" s="6">
        <v>0.77359827506845624</v>
      </c>
      <c r="E4136" s="6">
        <f t="shared" si="176"/>
        <v>187.5374730705054</v>
      </c>
      <c r="AD4136" s="6">
        <v>187.5374730705054</v>
      </c>
      <c r="AE4136" s="6">
        <f t="shared" si="177"/>
        <v>56.261241921151615</v>
      </c>
      <c r="BE4136" s="52"/>
    </row>
    <row r="4137" spans="4:57" x14ac:dyDescent="0.55000000000000004">
      <c r="D4137" s="6">
        <v>0.13219168792680958</v>
      </c>
      <c r="E4137" s="6">
        <f t="shared" si="176"/>
        <v>94.1954723899714</v>
      </c>
      <c r="AD4137" s="6">
        <v>94.1954723899714</v>
      </c>
      <c r="AE4137" s="6">
        <f t="shared" si="177"/>
        <v>28.25864171699142</v>
      </c>
      <c r="BE4137" s="52"/>
    </row>
    <row r="4138" spans="4:57" x14ac:dyDescent="0.55000000000000004">
      <c r="D4138" s="6">
        <v>0.62809317793243979</v>
      </c>
      <c r="E4138" s="6">
        <f t="shared" si="176"/>
        <v>166.34036457787809</v>
      </c>
      <c r="AD4138" s="6">
        <v>166.34036457787809</v>
      </c>
      <c r="AE4138" s="6">
        <f t="shared" si="177"/>
        <v>49.902109373363423</v>
      </c>
      <c r="BE4138" s="52"/>
    </row>
    <row r="4139" spans="4:57" x14ac:dyDescent="0.55000000000000004">
      <c r="D4139" s="6">
        <v>0.72025835732959664</v>
      </c>
      <c r="E4139" s="6">
        <f t="shared" si="176"/>
        <v>179.18045879142858</v>
      </c>
      <c r="AD4139" s="6">
        <v>179.18045879142858</v>
      </c>
      <c r="AE4139" s="6">
        <f t="shared" si="177"/>
        <v>53.75413763742857</v>
      </c>
      <c r="BE4139" s="52"/>
    </row>
    <row r="4140" spans="4:57" x14ac:dyDescent="0.55000000000000004">
      <c r="D4140" s="6">
        <v>0.88049540698888595</v>
      </c>
      <c r="E4140" s="6">
        <f t="shared" si="176"/>
        <v>208.87334692442741</v>
      </c>
      <c r="AD4140" s="6">
        <v>208.87334692442741</v>
      </c>
      <c r="AE4140" s="6">
        <f t="shared" si="177"/>
        <v>62.66200407732822</v>
      </c>
      <c r="BE4140" s="52"/>
    </row>
    <row r="4141" spans="4:57" x14ac:dyDescent="0.55000000000000004">
      <c r="D4141" s="6">
        <v>0.18760631444052556</v>
      </c>
      <c r="E4141" s="6">
        <f t="shared" si="176"/>
        <v>105.66241796607841</v>
      </c>
      <c r="AD4141" s="6">
        <v>105.66241796607841</v>
      </c>
      <c r="AE4141" s="6">
        <f t="shared" si="177"/>
        <v>31.698725389823522</v>
      </c>
      <c r="BE4141" s="52"/>
    </row>
    <row r="4142" spans="4:57" x14ac:dyDescent="0.55000000000000004">
      <c r="D4142" s="6">
        <v>0.88391817250405202</v>
      </c>
      <c r="E4142" s="6">
        <f t="shared" si="176"/>
        <v>209.74019515952352</v>
      </c>
      <c r="AD4142" s="6">
        <v>209.74019515952352</v>
      </c>
      <c r="AE4142" s="6">
        <f t="shared" si="177"/>
        <v>62.922058547857056</v>
      </c>
      <c r="BE4142" s="52"/>
    </row>
    <row r="4143" spans="4:57" x14ac:dyDescent="0.55000000000000004">
      <c r="D4143" s="6">
        <v>0.11249658477230817</v>
      </c>
      <c r="E4143" s="6">
        <f t="shared" si="176"/>
        <v>89.332125226586925</v>
      </c>
      <c r="AD4143" s="6">
        <v>89.332125226586925</v>
      </c>
      <c r="AE4143" s="6">
        <f t="shared" si="177"/>
        <v>26.799637567976077</v>
      </c>
      <c r="BE4143" s="52"/>
    </row>
    <row r="4144" spans="4:57" x14ac:dyDescent="0.55000000000000004">
      <c r="D4144" s="6">
        <v>0.5441331850686979</v>
      </c>
      <c r="E4144" s="6">
        <f t="shared" si="176"/>
        <v>155.54260501329242</v>
      </c>
      <c r="AD4144" s="6">
        <v>155.54260501329242</v>
      </c>
      <c r="AE4144" s="6">
        <f t="shared" si="177"/>
        <v>46.662781503987723</v>
      </c>
      <c r="BE4144" s="52"/>
    </row>
    <row r="4145" spans="4:57" x14ac:dyDescent="0.55000000000000004">
      <c r="D4145" s="6">
        <v>0.23648356262329639</v>
      </c>
      <c r="E4145" s="6">
        <f t="shared" si="176"/>
        <v>114.11701400438392</v>
      </c>
      <c r="AD4145" s="6">
        <v>114.11701400438392</v>
      </c>
      <c r="AE4145" s="6">
        <f t="shared" si="177"/>
        <v>34.235104201315174</v>
      </c>
      <c r="BE4145" s="52"/>
    </row>
    <row r="4146" spans="4:57" x14ac:dyDescent="0.55000000000000004">
      <c r="D4146" s="6">
        <v>0.97787800560163596</v>
      </c>
      <c r="E4146" s="6">
        <f t="shared" si="176"/>
        <v>250.58859431715703</v>
      </c>
      <c r="AD4146" s="6">
        <v>250.58859431715703</v>
      </c>
      <c r="AE4146" s="6">
        <f t="shared" si="177"/>
        <v>75.17657829514711</v>
      </c>
      <c r="BE4146" s="52"/>
    </row>
    <row r="4147" spans="4:57" x14ac:dyDescent="0.55000000000000004">
      <c r="D4147" s="6">
        <v>0.75538090844003314</v>
      </c>
      <c r="E4147" s="6">
        <f t="shared" si="176"/>
        <v>184.57605041707447</v>
      </c>
      <c r="AD4147" s="6">
        <v>184.57605041707447</v>
      </c>
      <c r="AE4147" s="6">
        <f t="shared" si="177"/>
        <v>55.372815125122337</v>
      </c>
      <c r="BE4147" s="52"/>
    </row>
    <row r="4148" spans="4:57" x14ac:dyDescent="0.55000000000000004">
      <c r="D4148" s="6">
        <v>0.90599166384925744</v>
      </c>
      <c r="E4148" s="6">
        <f t="shared" si="176"/>
        <v>215.82345063955216</v>
      </c>
      <c r="AD4148" s="6">
        <v>215.82345063955216</v>
      </c>
      <c r="AE4148" s="6">
        <f t="shared" si="177"/>
        <v>64.747035191865649</v>
      </c>
      <c r="BE4148" s="52"/>
    </row>
    <row r="4149" spans="4:57" x14ac:dyDescent="0.55000000000000004">
      <c r="D4149" s="6">
        <v>0.42635256029090651</v>
      </c>
      <c r="E4149" s="6">
        <f t="shared" si="176"/>
        <v>140.7165997667218</v>
      </c>
      <c r="AD4149" s="6">
        <v>140.7165997667218</v>
      </c>
      <c r="AE4149" s="6">
        <f t="shared" si="177"/>
        <v>42.21497993001654</v>
      </c>
      <c r="BE4149" s="52"/>
    </row>
    <row r="4150" spans="4:57" x14ac:dyDescent="0.55000000000000004">
      <c r="D4150" s="6">
        <v>0.6348060388207899</v>
      </c>
      <c r="E4150" s="6">
        <f t="shared" si="176"/>
        <v>167.230477692694</v>
      </c>
      <c r="AD4150" s="6">
        <v>167.230477692694</v>
      </c>
      <c r="AE4150" s="6">
        <f t="shared" si="177"/>
        <v>50.169143307808199</v>
      </c>
      <c r="BE4150" s="52"/>
    </row>
    <row r="4151" spans="4:57" x14ac:dyDescent="0.55000000000000004">
      <c r="D4151" s="6">
        <v>0.9808669119513076</v>
      </c>
      <c r="E4151" s="6">
        <f t="shared" si="176"/>
        <v>253.59960598849437</v>
      </c>
      <c r="AD4151" s="6">
        <v>253.59960598849437</v>
      </c>
      <c r="AE4151" s="6">
        <f t="shared" si="177"/>
        <v>76.079881796548307</v>
      </c>
      <c r="BE4151" s="52"/>
    </row>
    <row r="4152" spans="4:57" x14ac:dyDescent="0.55000000000000004">
      <c r="D4152" s="6">
        <v>0.89437506230900388</v>
      </c>
      <c r="E4152" s="6">
        <f t="shared" si="176"/>
        <v>212.50679940083313</v>
      </c>
      <c r="AD4152" s="6">
        <v>212.50679940083313</v>
      </c>
      <c r="AE4152" s="6">
        <f t="shared" si="177"/>
        <v>63.752039820249934</v>
      </c>
      <c r="BE4152" s="52"/>
    </row>
    <row r="4153" spans="4:57" x14ac:dyDescent="0.55000000000000004">
      <c r="D4153" s="6">
        <v>0.32948981821448875</v>
      </c>
      <c r="E4153" s="6">
        <f t="shared" si="176"/>
        <v>127.93388169762414</v>
      </c>
      <c r="AD4153" s="6">
        <v>127.93388169762414</v>
      </c>
      <c r="AE4153" s="6">
        <f t="shared" si="177"/>
        <v>38.380164509287241</v>
      </c>
      <c r="BE4153" s="52"/>
    </row>
    <row r="4154" spans="4:57" x14ac:dyDescent="0.55000000000000004">
      <c r="D4154" s="6">
        <v>0.58740156596802828</v>
      </c>
      <c r="E4154" s="6">
        <f t="shared" si="176"/>
        <v>161.04329381355453</v>
      </c>
      <c r="AD4154" s="6">
        <v>161.04329381355453</v>
      </c>
      <c r="AE4154" s="6">
        <f t="shared" si="177"/>
        <v>48.31298814406636</v>
      </c>
      <c r="BE4154" s="52"/>
    </row>
    <row r="4155" spans="4:57" x14ac:dyDescent="0.55000000000000004">
      <c r="D4155" s="6">
        <v>0.94675850924762339</v>
      </c>
      <c r="E4155" s="6">
        <f t="shared" si="176"/>
        <v>230.71024684684755</v>
      </c>
      <c r="AD4155" s="6">
        <v>230.71024684684755</v>
      </c>
      <c r="AE4155" s="6">
        <f t="shared" si="177"/>
        <v>69.21307405405426</v>
      </c>
      <c r="BE4155" s="52"/>
    </row>
    <row r="4156" spans="4:57" x14ac:dyDescent="0.55000000000000004">
      <c r="D4156" s="6">
        <v>0.5095325895626075</v>
      </c>
      <c r="E4156" s="6">
        <f t="shared" si="176"/>
        <v>151.19484663886007</v>
      </c>
      <c r="AD4156" s="6">
        <v>151.19484663886007</v>
      </c>
      <c r="AE4156" s="6">
        <f t="shared" si="177"/>
        <v>45.358453991658017</v>
      </c>
      <c r="BE4156" s="52"/>
    </row>
    <row r="4157" spans="4:57" x14ac:dyDescent="0.55000000000000004">
      <c r="D4157" s="6">
        <v>0.62537748185103137</v>
      </c>
      <c r="E4157" s="6">
        <f t="shared" si="176"/>
        <v>165.98175017759218</v>
      </c>
      <c r="AD4157" s="6">
        <v>165.98175017759218</v>
      </c>
      <c r="AE4157" s="6">
        <f t="shared" si="177"/>
        <v>49.794525053277653</v>
      </c>
      <c r="BE4157" s="52"/>
    </row>
    <row r="4158" spans="4:57" x14ac:dyDescent="0.55000000000000004">
      <c r="D4158" s="6">
        <v>0.84982052165613431</v>
      </c>
      <c r="E4158" s="6">
        <f t="shared" si="176"/>
        <v>201.78319637749323</v>
      </c>
      <c r="AD4158" s="6">
        <v>201.78319637749323</v>
      </c>
      <c r="AE4158" s="6">
        <f t="shared" si="177"/>
        <v>60.534958913247962</v>
      </c>
      <c r="BE4158" s="52"/>
    </row>
    <row r="4159" spans="4:57" x14ac:dyDescent="0.55000000000000004">
      <c r="D4159" s="6">
        <v>0.97266193545940582</v>
      </c>
      <c r="E4159" s="6">
        <f t="shared" si="176"/>
        <v>246.07205188250751</v>
      </c>
      <c r="AD4159" s="6">
        <v>246.07205188250751</v>
      </c>
      <c r="AE4159" s="6">
        <f t="shared" si="177"/>
        <v>73.82161556475225</v>
      </c>
      <c r="BE4159" s="52"/>
    </row>
    <row r="4160" spans="4:57" x14ac:dyDescent="0.55000000000000004">
      <c r="D4160" s="6">
        <v>0.60096390644999087</v>
      </c>
      <c r="E4160" s="6">
        <f t="shared" si="176"/>
        <v>162.79214237711082</v>
      </c>
      <c r="AD4160" s="6">
        <v>162.79214237711082</v>
      </c>
      <c r="AE4160" s="6">
        <f t="shared" si="177"/>
        <v>48.837642713133242</v>
      </c>
      <c r="BE4160" s="52"/>
    </row>
    <row r="4161" spans="4:57" x14ac:dyDescent="0.55000000000000004">
      <c r="D4161" s="6">
        <v>0.1396930614266636</v>
      </c>
      <c r="E4161" s="6">
        <f t="shared" si="176"/>
        <v>95.915030336636136</v>
      </c>
      <c r="AD4161" s="6">
        <v>95.915030336636136</v>
      </c>
      <c r="AE4161" s="6">
        <f t="shared" si="177"/>
        <v>28.774509100990841</v>
      </c>
      <c r="BE4161" s="52"/>
    </row>
    <row r="4162" spans="4:57" x14ac:dyDescent="0.55000000000000004">
      <c r="D4162" s="6">
        <v>0.39146648074463242</v>
      </c>
      <c r="E4162" s="6">
        <f t="shared" si="176"/>
        <v>136.22505439359793</v>
      </c>
      <c r="AD4162" s="6">
        <v>136.22505439359793</v>
      </c>
      <c r="AE4162" s="6">
        <f t="shared" si="177"/>
        <v>40.867516318079375</v>
      </c>
      <c r="BE4162" s="52"/>
    </row>
    <row r="4163" spans="4:57" x14ac:dyDescent="0.55000000000000004">
      <c r="D4163" s="6">
        <v>0.9928454295637027</v>
      </c>
      <c r="E4163" s="6">
        <f t="shared" ref="E4163:E4226" si="178">_xlfn.NORM.INV(D4163,$B$1,$B$2)</f>
        <v>272.47038120609346</v>
      </c>
      <c r="AD4163" s="6">
        <v>272.47038120609346</v>
      </c>
      <c r="AE4163" s="6">
        <f t="shared" ref="AE4163:AE4226" si="179">AD4163*0.3</f>
        <v>81.741114361828039</v>
      </c>
      <c r="BE4163" s="52"/>
    </row>
    <row r="4164" spans="4:57" x14ac:dyDescent="0.55000000000000004">
      <c r="D4164" s="6">
        <v>0.11408195453815229</v>
      </c>
      <c r="E4164" s="6">
        <f t="shared" si="178"/>
        <v>89.744897571364049</v>
      </c>
      <c r="AD4164" s="6">
        <v>89.744897571364049</v>
      </c>
      <c r="AE4164" s="6">
        <f t="shared" si="179"/>
        <v>26.923469271409214</v>
      </c>
      <c r="BE4164" s="52"/>
    </row>
    <row r="4165" spans="4:57" x14ac:dyDescent="0.55000000000000004">
      <c r="D4165" s="6">
        <v>0.19924867387264733</v>
      </c>
      <c r="E4165" s="6">
        <f t="shared" si="178"/>
        <v>107.78460276644677</v>
      </c>
      <c r="AD4165" s="6">
        <v>107.78460276644677</v>
      </c>
      <c r="AE4165" s="6">
        <f t="shared" si="179"/>
        <v>32.335380829934032</v>
      </c>
      <c r="BE4165" s="52"/>
    </row>
    <row r="4166" spans="4:57" x14ac:dyDescent="0.55000000000000004">
      <c r="D4166" s="6">
        <v>0.44137584761480686</v>
      </c>
      <c r="E4166" s="6">
        <f t="shared" si="178"/>
        <v>142.62590690165874</v>
      </c>
      <c r="AD4166" s="6">
        <v>142.62590690165874</v>
      </c>
      <c r="AE4166" s="6">
        <f t="shared" si="179"/>
        <v>42.787772070497617</v>
      </c>
      <c r="BE4166" s="52"/>
    </row>
    <row r="4167" spans="4:57" x14ac:dyDescent="0.55000000000000004">
      <c r="D4167" s="6">
        <v>0.48828429757051195</v>
      </c>
      <c r="E4167" s="6">
        <f t="shared" si="178"/>
        <v>148.53144333394116</v>
      </c>
      <c r="AD4167" s="6">
        <v>148.53144333394116</v>
      </c>
      <c r="AE4167" s="6">
        <f t="shared" si="179"/>
        <v>44.559433000182345</v>
      </c>
      <c r="BE4167" s="52"/>
    </row>
    <row r="4168" spans="4:57" x14ac:dyDescent="0.55000000000000004">
      <c r="D4168" s="6">
        <v>0.75196147089958021</v>
      </c>
      <c r="E4168" s="6">
        <f t="shared" si="178"/>
        <v>184.03375793075605</v>
      </c>
      <c r="AD4168" s="6">
        <v>184.03375793075605</v>
      </c>
      <c r="AE4168" s="6">
        <f t="shared" si="179"/>
        <v>55.210127379226812</v>
      </c>
      <c r="BE4168" s="52"/>
    </row>
    <row r="4169" spans="4:57" x14ac:dyDescent="0.55000000000000004">
      <c r="D4169" s="6">
        <v>0.54549024425158121</v>
      </c>
      <c r="E4169" s="6">
        <f t="shared" si="178"/>
        <v>155.71376818303168</v>
      </c>
      <c r="AD4169" s="6">
        <v>155.71376818303168</v>
      </c>
      <c r="AE4169" s="6">
        <f t="shared" si="179"/>
        <v>46.714130454909501</v>
      </c>
      <c r="BE4169" s="52"/>
    </row>
    <row r="4170" spans="4:57" x14ac:dyDescent="0.55000000000000004">
      <c r="D4170" s="6">
        <v>0.98039084534149923</v>
      </c>
      <c r="E4170" s="6">
        <f t="shared" si="178"/>
        <v>253.09444775376645</v>
      </c>
      <c r="AD4170" s="6">
        <v>253.09444775376645</v>
      </c>
      <c r="AE4170" s="6">
        <f t="shared" si="179"/>
        <v>75.928334326129928</v>
      </c>
      <c r="BE4170" s="52"/>
    </row>
    <row r="4171" spans="4:57" x14ac:dyDescent="0.55000000000000004">
      <c r="D4171" s="6">
        <v>0.98120862360854022</v>
      </c>
      <c r="E4171" s="6">
        <f t="shared" si="178"/>
        <v>253.96882823649773</v>
      </c>
      <c r="AD4171" s="6">
        <v>253.96882823649773</v>
      </c>
      <c r="AE4171" s="6">
        <f t="shared" si="179"/>
        <v>76.190648470949313</v>
      </c>
      <c r="BE4171" s="52"/>
    </row>
    <row r="4172" spans="4:57" x14ac:dyDescent="0.55000000000000004">
      <c r="D4172" s="6">
        <v>0.68965744371174231</v>
      </c>
      <c r="E4172" s="6">
        <f t="shared" si="178"/>
        <v>174.74397992504007</v>
      </c>
      <c r="AD4172" s="6">
        <v>174.74397992504007</v>
      </c>
      <c r="AE4172" s="6">
        <f t="shared" si="179"/>
        <v>52.423193977512021</v>
      </c>
      <c r="BE4172" s="52"/>
    </row>
    <row r="4173" spans="4:57" x14ac:dyDescent="0.55000000000000004">
      <c r="D4173" s="6">
        <v>0.30995959347439073</v>
      </c>
      <c r="E4173" s="6">
        <f t="shared" si="178"/>
        <v>125.20175581643177</v>
      </c>
      <c r="AD4173" s="6">
        <v>125.20175581643177</v>
      </c>
      <c r="AE4173" s="6">
        <f t="shared" si="179"/>
        <v>37.560526744929533</v>
      </c>
      <c r="BE4173" s="52"/>
    </row>
    <row r="4174" spans="4:57" x14ac:dyDescent="0.55000000000000004">
      <c r="D4174" s="6">
        <v>5.5134719320809156E-2</v>
      </c>
      <c r="E4174" s="6">
        <f t="shared" si="178"/>
        <v>70.150836974587548</v>
      </c>
      <c r="AD4174" s="6">
        <v>70.150836974587548</v>
      </c>
      <c r="AE4174" s="6">
        <f t="shared" si="179"/>
        <v>21.045251092376265</v>
      </c>
      <c r="BE4174" s="52"/>
    </row>
    <row r="4175" spans="4:57" x14ac:dyDescent="0.55000000000000004">
      <c r="D4175" s="6">
        <v>0.47539593819887227</v>
      </c>
      <c r="E4175" s="6">
        <f t="shared" si="178"/>
        <v>146.91438071431415</v>
      </c>
      <c r="AD4175" s="6">
        <v>146.91438071431415</v>
      </c>
      <c r="AE4175" s="6">
        <f t="shared" si="179"/>
        <v>44.07431421429424</v>
      </c>
      <c r="BE4175" s="52"/>
    </row>
    <row r="4176" spans="4:57" x14ac:dyDescent="0.55000000000000004">
      <c r="D4176" s="6">
        <v>0.18706235496152612</v>
      </c>
      <c r="E4176" s="6">
        <f t="shared" si="178"/>
        <v>105.56131470972943</v>
      </c>
      <c r="AD4176" s="6">
        <v>105.56131470972943</v>
      </c>
      <c r="AE4176" s="6">
        <f t="shared" si="179"/>
        <v>31.668394412918829</v>
      </c>
      <c r="BE4176" s="52"/>
    </row>
    <row r="4177" spans="4:57" x14ac:dyDescent="0.55000000000000004">
      <c r="D4177" s="6">
        <v>8.348025009695681E-2</v>
      </c>
      <c r="E4177" s="6">
        <f t="shared" si="178"/>
        <v>80.898175982488823</v>
      </c>
      <c r="AD4177" s="6">
        <v>80.898175982488823</v>
      </c>
      <c r="AE4177" s="6">
        <f t="shared" si="179"/>
        <v>24.269452794746645</v>
      </c>
      <c r="BE4177" s="52"/>
    </row>
    <row r="4178" spans="4:57" x14ac:dyDescent="0.55000000000000004">
      <c r="D4178" s="6">
        <v>0.77907546331025423</v>
      </c>
      <c r="E4178" s="6">
        <f t="shared" si="178"/>
        <v>188.45372599244618</v>
      </c>
      <c r="AD4178" s="6">
        <v>188.45372599244618</v>
      </c>
      <c r="AE4178" s="6">
        <f t="shared" si="179"/>
        <v>56.536117797733851</v>
      </c>
      <c r="BE4178" s="52"/>
    </row>
    <row r="4179" spans="4:57" x14ac:dyDescent="0.55000000000000004">
      <c r="D4179" s="6">
        <v>0.72259519770808645</v>
      </c>
      <c r="E4179" s="6">
        <f t="shared" si="178"/>
        <v>179.52842286991415</v>
      </c>
      <c r="AD4179" s="6">
        <v>179.52842286991415</v>
      </c>
      <c r="AE4179" s="6">
        <f t="shared" si="179"/>
        <v>53.858526860974244</v>
      </c>
      <c r="BE4179" s="52"/>
    </row>
    <row r="4180" spans="4:57" x14ac:dyDescent="0.55000000000000004">
      <c r="D4180" s="6">
        <v>0.6643332401688461</v>
      </c>
      <c r="E4180" s="6">
        <f t="shared" si="178"/>
        <v>171.21592701668925</v>
      </c>
      <c r="AD4180" s="6">
        <v>171.21592701668925</v>
      </c>
      <c r="AE4180" s="6">
        <f t="shared" si="179"/>
        <v>51.364778105006771</v>
      </c>
      <c r="BE4180" s="52"/>
    </row>
    <row r="4181" spans="4:57" x14ac:dyDescent="0.55000000000000004">
      <c r="D4181" s="6">
        <v>0.34279745569900089</v>
      </c>
      <c r="E4181" s="6">
        <f t="shared" si="178"/>
        <v>129.75798552082412</v>
      </c>
      <c r="AD4181" s="6">
        <v>129.75798552082412</v>
      </c>
      <c r="AE4181" s="6">
        <f t="shared" si="179"/>
        <v>38.927395656247235</v>
      </c>
      <c r="BE4181" s="52"/>
    </row>
    <row r="4182" spans="4:57" x14ac:dyDescent="0.55000000000000004">
      <c r="D4182" s="6">
        <v>0.95150776030259865</v>
      </c>
      <c r="E4182" s="6">
        <f t="shared" si="178"/>
        <v>232.98260036631228</v>
      </c>
      <c r="AD4182" s="6">
        <v>232.98260036631228</v>
      </c>
      <c r="AE4182" s="6">
        <f t="shared" si="179"/>
        <v>69.894780109893688</v>
      </c>
      <c r="BE4182" s="52"/>
    </row>
    <row r="4183" spans="4:57" x14ac:dyDescent="0.55000000000000004">
      <c r="D4183" s="6">
        <v>0.27747218115559258</v>
      </c>
      <c r="E4183" s="6">
        <f t="shared" si="178"/>
        <v>120.4816300569392</v>
      </c>
      <c r="AD4183" s="6">
        <v>120.4816300569392</v>
      </c>
      <c r="AE4183" s="6">
        <f t="shared" si="179"/>
        <v>36.14448901708176</v>
      </c>
      <c r="BE4183" s="52"/>
    </row>
    <row r="4184" spans="4:57" x14ac:dyDescent="0.55000000000000004">
      <c r="D4184" s="6">
        <v>0.54469184070326049</v>
      </c>
      <c r="E4184" s="6">
        <f t="shared" si="178"/>
        <v>155.61305915517912</v>
      </c>
      <c r="AD4184" s="6">
        <v>155.61305915517912</v>
      </c>
      <c r="AE4184" s="6">
        <f t="shared" si="179"/>
        <v>46.683917746553732</v>
      </c>
      <c r="BE4184" s="52"/>
    </row>
    <row r="4185" spans="4:57" x14ac:dyDescent="0.55000000000000004">
      <c r="D4185" s="6">
        <v>0.2670044477173189</v>
      </c>
      <c r="E4185" s="6">
        <f t="shared" si="178"/>
        <v>118.90509658764617</v>
      </c>
      <c r="AD4185" s="6">
        <v>118.90509658764617</v>
      </c>
      <c r="AE4185" s="6">
        <f t="shared" si="179"/>
        <v>35.67152897629385</v>
      </c>
      <c r="BE4185" s="52"/>
    </row>
    <row r="4186" spans="4:57" x14ac:dyDescent="0.55000000000000004">
      <c r="D4186" s="6">
        <v>0.55297896974362382</v>
      </c>
      <c r="E4186" s="6">
        <f t="shared" si="178"/>
        <v>156.65956693635115</v>
      </c>
      <c r="AD4186" s="6">
        <v>156.65956693635115</v>
      </c>
      <c r="AE4186" s="6">
        <f t="shared" si="179"/>
        <v>46.997870080905344</v>
      </c>
      <c r="BE4186" s="52"/>
    </row>
    <row r="4187" spans="4:57" x14ac:dyDescent="0.55000000000000004">
      <c r="D4187" s="6">
        <v>5.281881551483536E-2</v>
      </c>
      <c r="E4187" s="6">
        <f t="shared" si="178"/>
        <v>69.094206971699222</v>
      </c>
      <c r="AD4187" s="6">
        <v>69.094206971699222</v>
      </c>
      <c r="AE4187" s="6">
        <f t="shared" si="179"/>
        <v>20.728262091509766</v>
      </c>
      <c r="BE4187" s="52"/>
    </row>
    <row r="4188" spans="4:57" x14ac:dyDescent="0.55000000000000004">
      <c r="D4188" s="6">
        <v>0.91824411381729154</v>
      </c>
      <c r="E4188" s="6">
        <f t="shared" si="178"/>
        <v>219.66786481698341</v>
      </c>
      <c r="AD4188" s="6">
        <v>219.66786481698341</v>
      </c>
      <c r="AE4188" s="6">
        <f t="shared" si="179"/>
        <v>65.90035944509502</v>
      </c>
      <c r="BE4188" s="52"/>
    </row>
    <row r="4189" spans="4:57" x14ac:dyDescent="0.55000000000000004">
      <c r="D4189" s="6">
        <v>0.86578636625576233</v>
      </c>
      <c r="E4189" s="6">
        <f t="shared" si="178"/>
        <v>205.33458241315572</v>
      </c>
      <c r="AD4189" s="6">
        <v>205.33458241315572</v>
      </c>
      <c r="AE4189" s="6">
        <f t="shared" si="179"/>
        <v>61.600374723946715</v>
      </c>
      <c r="BE4189" s="52"/>
    </row>
    <row r="4190" spans="4:57" x14ac:dyDescent="0.55000000000000004">
      <c r="D4190" s="6">
        <v>0.93122097238321067</v>
      </c>
      <c r="E4190" s="6">
        <f t="shared" si="178"/>
        <v>224.24731397262491</v>
      </c>
      <c r="AD4190" s="6">
        <v>224.24731397262491</v>
      </c>
      <c r="AE4190" s="6">
        <f t="shared" si="179"/>
        <v>67.274194191787473</v>
      </c>
      <c r="BE4190" s="52"/>
    </row>
    <row r="4191" spans="4:57" x14ac:dyDescent="0.55000000000000004">
      <c r="D4191" s="6">
        <v>0.77490407495064861</v>
      </c>
      <c r="E4191" s="6">
        <f t="shared" si="178"/>
        <v>187.75476107758996</v>
      </c>
      <c r="AD4191" s="6">
        <v>187.75476107758996</v>
      </c>
      <c r="AE4191" s="6">
        <f t="shared" si="179"/>
        <v>56.326428323276986</v>
      </c>
      <c r="BE4191" s="52"/>
    </row>
    <row r="4192" spans="4:57" x14ac:dyDescent="0.55000000000000004">
      <c r="D4192" s="6">
        <v>0.58909513626623022</v>
      </c>
      <c r="E4192" s="6">
        <f t="shared" si="178"/>
        <v>161.26089740918465</v>
      </c>
      <c r="AD4192" s="6">
        <v>161.26089740918465</v>
      </c>
      <c r="AE4192" s="6">
        <f t="shared" si="179"/>
        <v>48.378269222755392</v>
      </c>
      <c r="BE4192" s="52"/>
    </row>
    <row r="4193" spans="4:57" x14ac:dyDescent="0.55000000000000004">
      <c r="D4193" s="6">
        <v>0.72450445300011646</v>
      </c>
      <c r="E4193" s="6">
        <f t="shared" si="178"/>
        <v>179.81378258764195</v>
      </c>
      <c r="AD4193" s="6">
        <v>179.81378258764195</v>
      </c>
      <c r="AE4193" s="6">
        <f t="shared" si="179"/>
        <v>53.944134776292586</v>
      </c>
      <c r="BE4193" s="52"/>
    </row>
    <row r="4194" spans="4:57" x14ac:dyDescent="0.55000000000000004">
      <c r="D4194" s="6">
        <v>0.18621951969770734</v>
      </c>
      <c r="E4194" s="6">
        <f t="shared" si="178"/>
        <v>105.40430087078732</v>
      </c>
      <c r="AD4194" s="6">
        <v>105.40430087078732</v>
      </c>
      <c r="AE4194" s="6">
        <f t="shared" si="179"/>
        <v>31.621290261236197</v>
      </c>
      <c r="BE4194" s="52"/>
    </row>
    <row r="4195" spans="4:57" x14ac:dyDescent="0.55000000000000004">
      <c r="D4195" s="6">
        <v>0.14096123078887435</v>
      </c>
      <c r="E4195" s="6">
        <f t="shared" si="178"/>
        <v>96.19946394060338</v>
      </c>
      <c r="AD4195" s="6">
        <v>96.19946394060338</v>
      </c>
      <c r="AE4195" s="6">
        <f t="shared" si="179"/>
        <v>28.859839182181013</v>
      </c>
      <c r="BE4195" s="52"/>
    </row>
    <row r="4196" spans="4:57" x14ac:dyDescent="0.55000000000000004">
      <c r="D4196" s="6">
        <v>0.25650203323277831</v>
      </c>
      <c r="E4196" s="6">
        <f t="shared" si="178"/>
        <v>117.29163810741579</v>
      </c>
      <c r="AD4196" s="6">
        <v>117.29163810741579</v>
      </c>
      <c r="AE4196" s="6">
        <f t="shared" si="179"/>
        <v>35.187491432224739</v>
      </c>
      <c r="BE4196" s="52"/>
    </row>
    <row r="4197" spans="4:57" x14ac:dyDescent="0.55000000000000004">
      <c r="D4197" s="6">
        <v>0.99587275251989138</v>
      </c>
      <c r="E4197" s="6">
        <f t="shared" si="178"/>
        <v>282.07394479510924</v>
      </c>
      <c r="AD4197" s="6">
        <v>282.07394479510924</v>
      </c>
      <c r="AE4197" s="6">
        <f t="shared" si="179"/>
        <v>84.622183438532772</v>
      </c>
      <c r="BE4197" s="52"/>
    </row>
    <row r="4198" spans="4:57" x14ac:dyDescent="0.55000000000000004">
      <c r="D4198" s="6">
        <v>0.1760161848389461</v>
      </c>
      <c r="E4198" s="6">
        <f t="shared" si="178"/>
        <v>103.46728047746412</v>
      </c>
      <c r="AD4198" s="6">
        <v>103.46728047746412</v>
      </c>
      <c r="AE4198" s="6">
        <f t="shared" si="179"/>
        <v>31.040184143239234</v>
      </c>
      <c r="BE4198" s="52"/>
    </row>
    <row r="4199" spans="4:57" x14ac:dyDescent="0.55000000000000004">
      <c r="D4199" s="6">
        <v>0.68876924338590939</v>
      </c>
      <c r="E4199" s="6">
        <f t="shared" si="178"/>
        <v>174.61823754709843</v>
      </c>
      <c r="AD4199" s="6">
        <v>174.61823754709843</v>
      </c>
      <c r="AE4199" s="6">
        <f t="shared" si="179"/>
        <v>52.385471264129528</v>
      </c>
      <c r="BE4199" s="52"/>
    </row>
    <row r="4200" spans="4:57" x14ac:dyDescent="0.55000000000000004">
      <c r="D4200" s="6">
        <v>0.64394398264997832</v>
      </c>
      <c r="E4200" s="6">
        <f t="shared" si="178"/>
        <v>168.4510525035889</v>
      </c>
      <c r="AD4200" s="6">
        <v>168.4510525035889</v>
      </c>
      <c r="AE4200" s="6">
        <f t="shared" si="179"/>
        <v>50.535315751076666</v>
      </c>
      <c r="BE4200" s="52"/>
    </row>
    <row r="4201" spans="4:57" x14ac:dyDescent="0.55000000000000004">
      <c r="D4201" s="6">
        <v>0.53851586920221339</v>
      </c>
      <c r="E4201" s="6">
        <f t="shared" si="178"/>
        <v>154.83477197604464</v>
      </c>
      <c r="AD4201" s="6">
        <v>154.83477197604464</v>
      </c>
      <c r="AE4201" s="6">
        <f t="shared" si="179"/>
        <v>46.450431592813388</v>
      </c>
      <c r="BE4201" s="52"/>
    </row>
    <row r="4202" spans="4:57" x14ac:dyDescent="0.55000000000000004">
      <c r="D4202" s="6">
        <v>0.32790023470093599</v>
      </c>
      <c r="E4202" s="6">
        <f t="shared" si="178"/>
        <v>127.71406600081805</v>
      </c>
      <c r="AD4202" s="6">
        <v>127.71406600081805</v>
      </c>
      <c r="AE4202" s="6">
        <f t="shared" si="179"/>
        <v>38.314219800245411</v>
      </c>
      <c r="BE4202" s="52"/>
    </row>
    <row r="4203" spans="4:57" x14ac:dyDescent="0.55000000000000004">
      <c r="D4203" s="6">
        <v>0.72572266982414002</v>
      </c>
      <c r="E4203" s="6">
        <f t="shared" si="178"/>
        <v>179.99636703025178</v>
      </c>
      <c r="AD4203" s="6">
        <v>179.99636703025178</v>
      </c>
      <c r="AE4203" s="6">
        <f t="shared" si="179"/>
        <v>53.998910109075531</v>
      </c>
      <c r="BE4203" s="52"/>
    </row>
    <row r="4204" spans="4:57" x14ac:dyDescent="0.55000000000000004">
      <c r="D4204" s="6">
        <v>0.96198800202798751</v>
      </c>
      <c r="E4204" s="6">
        <f t="shared" si="178"/>
        <v>238.71183805145421</v>
      </c>
      <c r="AD4204" s="6">
        <v>238.71183805145421</v>
      </c>
      <c r="AE4204" s="6">
        <f t="shared" si="179"/>
        <v>71.613551415436262</v>
      </c>
      <c r="BE4204" s="52"/>
    </row>
    <row r="4205" spans="4:57" x14ac:dyDescent="0.55000000000000004">
      <c r="D4205" s="6">
        <v>0.42486722012981648</v>
      </c>
      <c r="E4205" s="6">
        <f t="shared" si="178"/>
        <v>140.52713637955802</v>
      </c>
      <c r="AD4205" s="6">
        <v>140.52713637955802</v>
      </c>
      <c r="AE4205" s="6">
        <f t="shared" si="179"/>
        <v>42.158140913867406</v>
      </c>
      <c r="BE4205" s="52"/>
    </row>
    <row r="4206" spans="4:57" x14ac:dyDescent="0.55000000000000004">
      <c r="D4206" s="6">
        <v>0.50420924709121839</v>
      </c>
      <c r="E4206" s="6">
        <f t="shared" si="178"/>
        <v>150.5275606772463</v>
      </c>
      <c r="AD4206" s="6">
        <v>150.5275606772463</v>
      </c>
      <c r="AE4206" s="6">
        <f t="shared" si="179"/>
        <v>45.15826820317389</v>
      </c>
      <c r="BE4206" s="52"/>
    </row>
    <row r="4207" spans="4:57" x14ac:dyDescent="0.55000000000000004">
      <c r="D4207" s="6">
        <v>0.46086980928613563</v>
      </c>
      <c r="E4207" s="6">
        <f t="shared" si="178"/>
        <v>145.08786763404268</v>
      </c>
      <c r="AD4207" s="6">
        <v>145.08786763404268</v>
      </c>
      <c r="AE4207" s="6">
        <f t="shared" si="179"/>
        <v>43.5263602902128</v>
      </c>
      <c r="BE4207" s="52"/>
    </row>
    <row r="4208" spans="4:57" x14ac:dyDescent="0.55000000000000004">
      <c r="D4208" s="6">
        <v>0.35603393667152872</v>
      </c>
      <c r="E4208" s="6">
        <f t="shared" si="178"/>
        <v>131.5459850707594</v>
      </c>
      <c r="AD4208" s="6">
        <v>131.5459850707594</v>
      </c>
      <c r="AE4208" s="6">
        <f t="shared" si="179"/>
        <v>39.463795521227816</v>
      </c>
      <c r="BE4208" s="52"/>
    </row>
    <row r="4209" spans="4:57" x14ac:dyDescent="0.55000000000000004">
      <c r="D4209" s="6">
        <v>0.19014211024498584</v>
      </c>
      <c r="E4209" s="6">
        <f t="shared" si="178"/>
        <v>106.13136354055155</v>
      </c>
      <c r="AD4209" s="6">
        <v>106.13136354055155</v>
      </c>
      <c r="AE4209" s="6">
        <f t="shared" si="179"/>
        <v>31.839409062165462</v>
      </c>
      <c r="BE4209" s="52"/>
    </row>
    <row r="4210" spans="4:57" x14ac:dyDescent="0.55000000000000004">
      <c r="D4210" s="6">
        <v>0.92181027284618966</v>
      </c>
      <c r="E4210" s="6">
        <f t="shared" si="178"/>
        <v>220.86770003659748</v>
      </c>
      <c r="AD4210" s="6">
        <v>220.86770003659748</v>
      </c>
      <c r="AE4210" s="6">
        <f t="shared" si="179"/>
        <v>66.260310010979239</v>
      </c>
      <c r="BE4210" s="52"/>
    </row>
    <row r="4211" spans="4:57" x14ac:dyDescent="0.55000000000000004">
      <c r="D4211" s="6">
        <v>0.77825393696773948</v>
      </c>
      <c r="E4211" s="6">
        <f t="shared" si="178"/>
        <v>188.31547844071525</v>
      </c>
      <c r="AD4211" s="6">
        <v>188.31547844071525</v>
      </c>
      <c r="AE4211" s="6">
        <f t="shared" si="179"/>
        <v>56.494643532214575</v>
      </c>
      <c r="BE4211" s="52"/>
    </row>
    <row r="4212" spans="4:57" x14ac:dyDescent="0.55000000000000004">
      <c r="D4212" s="6">
        <v>0.39285782751651466</v>
      </c>
      <c r="E4212" s="6">
        <f t="shared" si="178"/>
        <v>136.40608877013725</v>
      </c>
      <c r="AD4212" s="6">
        <v>136.40608877013725</v>
      </c>
      <c r="AE4212" s="6">
        <f t="shared" si="179"/>
        <v>40.921826631041171</v>
      </c>
      <c r="BE4212" s="52"/>
    </row>
    <row r="4213" spans="4:57" x14ac:dyDescent="0.55000000000000004">
      <c r="D4213" s="6">
        <v>0.59530630493665526</v>
      </c>
      <c r="E4213" s="6">
        <f t="shared" si="178"/>
        <v>162.06082068660399</v>
      </c>
      <c r="AD4213" s="6">
        <v>162.06082068660399</v>
      </c>
      <c r="AE4213" s="6">
        <f t="shared" si="179"/>
        <v>48.618246205981194</v>
      </c>
      <c r="BE4213" s="52"/>
    </row>
    <row r="4214" spans="4:57" x14ac:dyDescent="0.55000000000000004">
      <c r="D4214" s="6">
        <v>0.66878704864887739</v>
      </c>
      <c r="E4214" s="6">
        <f t="shared" si="178"/>
        <v>171.82831530484575</v>
      </c>
      <c r="AD4214" s="6">
        <v>171.82831530484575</v>
      </c>
      <c r="AE4214" s="6">
        <f t="shared" si="179"/>
        <v>51.548494591453725</v>
      </c>
      <c r="BE4214" s="52"/>
    </row>
    <row r="4215" spans="4:57" x14ac:dyDescent="0.55000000000000004">
      <c r="D4215" s="6">
        <v>0.28968407429087428</v>
      </c>
      <c r="E4215" s="6">
        <f t="shared" si="178"/>
        <v>122.28460528623737</v>
      </c>
      <c r="AD4215" s="6">
        <v>122.28460528623737</v>
      </c>
      <c r="AE4215" s="6">
        <f t="shared" si="179"/>
        <v>36.685381585871205</v>
      </c>
      <c r="BE4215" s="52"/>
    </row>
    <row r="4216" spans="4:57" x14ac:dyDescent="0.55000000000000004">
      <c r="D4216" s="6">
        <v>0.17968685250486016</v>
      </c>
      <c r="E4216" s="6">
        <f t="shared" si="178"/>
        <v>104.17204310906881</v>
      </c>
      <c r="AD4216" s="6">
        <v>104.17204310906881</v>
      </c>
      <c r="AE4216" s="6">
        <f t="shared" si="179"/>
        <v>31.25161293272064</v>
      </c>
      <c r="BE4216" s="52"/>
    </row>
    <row r="4217" spans="4:57" x14ac:dyDescent="0.55000000000000004">
      <c r="D4217" s="6">
        <v>0.18594926928829236</v>
      </c>
      <c r="E4217" s="6">
        <f t="shared" si="178"/>
        <v>105.35386208119976</v>
      </c>
      <c r="AD4217" s="6">
        <v>105.35386208119976</v>
      </c>
      <c r="AE4217" s="6">
        <f t="shared" si="179"/>
        <v>31.606158624359928</v>
      </c>
      <c r="BE4217" s="52"/>
    </row>
    <row r="4218" spans="4:57" x14ac:dyDescent="0.55000000000000004">
      <c r="D4218" s="6">
        <v>0.1179845696380184</v>
      </c>
      <c r="E4218" s="6">
        <f t="shared" si="178"/>
        <v>90.743890569704647</v>
      </c>
      <c r="AD4218" s="6">
        <v>90.743890569704647</v>
      </c>
      <c r="AE4218" s="6">
        <f t="shared" si="179"/>
        <v>27.223167170911392</v>
      </c>
      <c r="BE4218" s="52"/>
    </row>
    <row r="4219" spans="4:57" x14ac:dyDescent="0.55000000000000004">
      <c r="D4219" s="6">
        <v>0.29668858319131297</v>
      </c>
      <c r="E4219" s="6">
        <f t="shared" si="178"/>
        <v>123.30257506878267</v>
      </c>
      <c r="AD4219" s="6">
        <v>123.30257506878267</v>
      </c>
      <c r="AE4219" s="6">
        <f t="shared" si="179"/>
        <v>36.990772520634799</v>
      </c>
      <c r="BE4219" s="52"/>
    </row>
    <row r="4220" spans="4:57" x14ac:dyDescent="0.55000000000000004">
      <c r="D4220" s="6">
        <v>0.7929591885087246</v>
      </c>
      <c r="E4220" s="6">
        <f t="shared" si="178"/>
        <v>190.8365979819709</v>
      </c>
      <c r="AD4220" s="6">
        <v>190.8365979819709</v>
      </c>
      <c r="AE4220" s="6">
        <f t="shared" si="179"/>
        <v>57.250979394591269</v>
      </c>
      <c r="BE4220" s="52"/>
    </row>
    <row r="4221" spans="4:57" x14ac:dyDescent="0.55000000000000004">
      <c r="D4221" s="6">
        <v>0.97326513196582498</v>
      </c>
      <c r="E4221" s="6">
        <f t="shared" si="178"/>
        <v>246.5553845623752</v>
      </c>
      <c r="AD4221" s="6">
        <v>246.5553845623752</v>
      </c>
      <c r="AE4221" s="6">
        <f t="shared" si="179"/>
        <v>73.966615368712553</v>
      </c>
      <c r="BE4221" s="52"/>
    </row>
    <row r="4222" spans="4:57" x14ac:dyDescent="0.55000000000000004">
      <c r="D4222" s="6">
        <v>0.56690221206094693</v>
      </c>
      <c r="E4222" s="6">
        <f t="shared" si="178"/>
        <v>158.42464200773694</v>
      </c>
      <c r="AD4222" s="6">
        <v>158.42464200773694</v>
      </c>
      <c r="AE4222" s="6">
        <f t="shared" si="179"/>
        <v>47.527392602321079</v>
      </c>
      <c r="BE4222" s="52"/>
    </row>
    <row r="4223" spans="4:57" x14ac:dyDescent="0.55000000000000004">
      <c r="D4223" s="6">
        <v>0.46098675663105459</v>
      </c>
      <c r="E4223" s="6">
        <f t="shared" si="178"/>
        <v>145.10259550090282</v>
      </c>
      <c r="AD4223" s="6">
        <v>145.10259550090282</v>
      </c>
      <c r="AE4223" s="6">
        <f t="shared" si="179"/>
        <v>43.530778650270847</v>
      </c>
      <c r="BE4223" s="52"/>
    </row>
    <row r="4224" spans="4:57" x14ac:dyDescent="0.55000000000000004">
      <c r="D4224" s="6">
        <v>0.98270333001018573</v>
      </c>
      <c r="E4224" s="6">
        <f t="shared" si="178"/>
        <v>255.65433958469168</v>
      </c>
      <c r="AD4224" s="6">
        <v>255.65433958469168</v>
      </c>
      <c r="AE4224" s="6">
        <f t="shared" si="179"/>
        <v>76.696301875407499</v>
      </c>
      <c r="BE4224" s="52"/>
    </row>
    <row r="4225" spans="4:57" x14ac:dyDescent="0.55000000000000004">
      <c r="D4225" s="6">
        <v>0.56633320919304631</v>
      </c>
      <c r="E4225" s="6">
        <f t="shared" si="178"/>
        <v>158.35231734866616</v>
      </c>
      <c r="AD4225" s="6">
        <v>158.35231734866616</v>
      </c>
      <c r="AE4225" s="6">
        <f t="shared" si="179"/>
        <v>47.505695204599846</v>
      </c>
      <c r="BE4225" s="52"/>
    </row>
    <row r="4226" spans="4:57" x14ac:dyDescent="0.55000000000000004">
      <c r="D4226" s="6">
        <v>0.10987260766960794</v>
      </c>
      <c r="E4226" s="6">
        <f t="shared" si="178"/>
        <v>88.639705383221482</v>
      </c>
      <c r="AD4226" s="6">
        <v>88.639705383221482</v>
      </c>
      <c r="AE4226" s="6">
        <f t="shared" si="179"/>
        <v>26.591911614966445</v>
      </c>
      <c r="BE4226" s="52"/>
    </row>
    <row r="4227" spans="4:57" x14ac:dyDescent="0.55000000000000004">
      <c r="D4227" s="6">
        <v>0.36554874706794194</v>
      </c>
      <c r="E4227" s="6">
        <f t="shared" ref="E4227:E4290" si="180">_xlfn.NORM.INV(D4227,$B$1,$B$2)</f>
        <v>132.81670070783105</v>
      </c>
      <c r="AD4227" s="6">
        <v>132.81670070783105</v>
      </c>
      <c r="AE4227" s="6">
        <f t="shared" ref="AE4227:AE4290" si="181">AD4227*0.3</f>
        <v>39.845010212349315</v>
      </c>
      <c r="BE4227" s="52"/>
    </row>
    <row r="4228" spans="4:57" x14ac:dyDescent="0.55000000000000004">
      <c r="D4228" s="6">
        <v>0.98441942314316877</v>
      </c>
      <c r="E4228" s="6">
        <f t="shared" si="180"/>
        <v>257.75043481300827</v>
      </c>
      <c r="AD4228" s="6">
        <v>257.75043481300827</v>
      </c>
      <c r="AE4228" s="6">
        <f t="shared" si="181"/>
        <v>77.325130443902481</v>
      </c>
      <c r="BE4228" s="52"/>
    </row>
    <row r="4229" spans="4:57" x14ac:dyDescent="0.55000000000000004">
      <c r="D4229" s="6">
        <v>2.7099749079203206E-2</v>
      </c>
      <c r="E4229" s="6">
        <f t="shared" si="180"/>
        <v>53.738063224679252</v>
      </c>
      <c r="AD4229" s="6">
        <v>53.738063224679252</v>
      </c>
      <c r="AE4229" s="6">
        <f t="shared" si="181"/>
        <v>16.121418967403773</v>
      </c>
      <c r="BE4229" s="52"/>
    </row>
    <row r="4230" spans="4:57" x14ac:dyDescent="0.55000000000000004">
      <c r="D4230" s="6">
        <v>0.77391367555664992</v>
      </c>
      <c r="E4230" s="6">
        <f t="shared" si="180"/>
        <v>187.58989135893603</v>
      </c>
      <c r="AD4230" s="6">
        <v>187.58989135893603</v>
      </c>
      <c r="AE4230" s="6">
        <f t="shared" si="181"/>
        <v>56.276967407680807</v>
      </c>
      <c r="BE4230" s="52"/>
    </row>
    <row r="4231" spans="4:57" x14ac:dyDescent="0.55000000000000004">
      <c r="D4231" s="6">
        <v>0.53555187531037074</v>
      </c>
      <c r="E4231" s="6">
        <f t="shared" si="180"/>
        <v>154.46168085321418</v>
      </c>
      <c r="AD4231" s="6">
        <v>154.46168085321418</v>
      </c>
      <c r="AE4231" s="6">
        <f t="shared" si="181"/>
        <v>46.338504255964253</v>
      </c>
      <c r="BE4231" s="52"/>
    </row>
    <row r="4232" spans="4:57" x14ac:dyDescent="0.55000000000000004">
      <c r="D4232" s="6">
        <v>2.7277577158903776E-2</v>
      </c>
      <c r="E4232" s="6">
        <f t="shared" si="180"/>
        <v>53.879884168319705</v>
      </c>
      <c r="AD4232" s="6">
        <v>53.879884168319705</v>
      </c>
      <c r="AE4232" s="6">
        <f t="shared" si="181"/>
        <v>16.163965250495909</v>
      </c>
      <c r="BE4232" s="52"/>
    </row>
    <row r="4233" spans="4:57" x14ac:dyDescent="0.55000000000000004">
      <c r="D4233" s="6">
        <v>0.94783451282461573</v>
      </c>
      <c r="E4233" s="6">
        <f t="shared" si="180"/>
        <v>231.21050539468933</v>
      </c>
      <c r="AD4233" s="6">
        <v>231.21050539468933</v>
      </c>
      <c r="AE4233" s="6">
        <f t="shared" si="181"/>
        <v>69.363151618406803</v>
      </c>
      <c r="BE4233" s="52"/>
    </row>
    <row r="4234" spans="4:57" x14ac:dyDescent="0.55000000000000004">
      <c r="D4234" s="6">
        <v>0.13791344297892194</v>
      </c>
      <c r="E4234" s="6">
        <f t="shared" si="180"/>
        <v>95.512908682849002</v>
      </c>
      <c r="AD4234" s="6">
        <v>95.512908682849002</v>
      </c>
      <c r="AE4234" s="6">
        <f t="shared" si="181"/>
        <v>28.653872604854701</v>
      </c>
      <c r="BE4234" s="52"/>
    </row>
    <row r="4235" spans="4:57" x14ac:dyDescent="0.55000000000000004">
      <c r="D4235" s="6">
        <v>0.53065789516041628</v>
      </c>
      <c r="E4235" s="6">
        <f t="shared" si="180"/>
        <v>153.84618712769711</v>
      </c>
      <c r="AD4235" s="6">
        <v>153.84618712769711</v>
      </c>
      <c r="AE4235" s="6">
        <f t="shared" si="181"/>
        <v>46.153856138309131</v>
      </c>
      <c r="BE4235" s="52"/>
    </row>
    <row r="4236" spans="4:57" x14ac:dyDescent="0.55000000000000004">
      <c r="D4236" s="6">
        <v>0.21480613968845985</v>
      </c>
      <c r="E4236" s="6">
        <f t="shared" si="180"/>
        <v>110.50723502789879</v>
      </c>
      <c r="AD4236" s="6">
        <v>110.50723502789879</v>
      </c>
      <c r="AE4236" s="6">
        <f t="shared" si="181"/>
        <v>33.152170508369636</v>
      </c>
      <c r="BE4236" s="52"/>
    </row>
    <row r="4237" spans="4:57" x14ac:dyDescent="0.55000000000000004">
      <c r="D4237" s="6">
        <v>0.93417425071512306</v>
      </c>
      <c r="E4237" s="6">
        <f t="shared" si="180"/>
        <v>225.38106100243169</v>
      </c>
      <c r="AD4237" s="6">
        <v>225.38106100243169</v>
      </c>
      <c r="AE4237" s="6">
        <f t="shared" si="181"/>
        <v>67.614318300729508</v>
      </c>
      <c r="BE4237" s="52"/>
    </row>
    <row r="4238" spans="4:57" x14ac:dyDescent="0.55000000000000004">
      <c r="D4238" s="6">
        <v>0.86036523067091153</v>
      </c>
      <c r="E4238" s="6">
        <f t="shared" si="180"/>
        <v>204.09808590748617</v>
      </c>
      <c r="AD4238" s="6">
        <v>204.09808590748617</v>
      </c>
      <c r="AE4238" s="6">
        <f t="shared" si="181"/>
        <v>61.229425772245847</v>
      </c>
      <c r="BE4238" s="52"/>
    </row>
    <row r="4239" spans="4:57" x14ac:dyDescent="0.55000000000000004">
      <c r="D4239" s="6">
        <v>0.27514543983385209</v>
      </c>
      <c r="E4239" s="6">
        <f t="shared" si="180"/>
        <v>120.13378469923235</v>
      </c>
      <c r="AD4239" s="6">
        <v>120.13378469923235</v>
      </c>
      <c r="AE4239" s="6">
        <f t="shared" si="181"/>
        <v>36.040135409769704</v>
      </c>
      <c r="BE4239" s="52"/>
    </row>
    <row r="4240" spans="4:57" x14ac:dyDescent="0.55000000000000004">
      <c r="D4240" s="6">
        <v>0.70564868570545092</v>
      </c>
      <c r="E4240" s="6">
        <f t="shared" si="180"/>
        <v>177.03585221815155</v>
      </c>
      <c r="AD4240" s="6">
        <v>177.03585221815155</v>
      </c>
      <c r="AE4240" s="6">
        <f t="shared" si="181"/>
        <v>53.11075566544546</v>
      </c>
      <c r="BE4240" s="52"/>
    </row>
    <row r="4241" spans="4:57" x14ac:dyDescent="0.55000000000000004">
      <c r="D4241" s="6">
        <v>0.61265251691164968</v>
      </c>
      <c r="E4241" s="6">
        <f t="shared" si="180"/>
        <v>164.31195711066297</v>
      </c>
      <c r="AD4241" s="6">
        <v>164.31195711066297</v>
      </c>
      <c r="AE4241" s="6">
        <f t="shared" si="181"/>
        <v>49.293587133198891</v>
      </c>
      <c r="BE4241" s="52"/>
    </row>
    <row r="4242" spans="4:57" x14ac:dyDescent="0.55000000000000004">
      <c r="D4242" s="6">
        <v>0.39576026239023943</v>
      </c>
      <c r="E4242" s="6">
        <f t="shared" si="180"/>
        <v>136.78316770162144</v>
      </c>
      <c r="AD4242" s="6">
        <v>136.78316770162144</v>
      </c>
      <c r="AE4242" s="6">
        <f t="shared" si="181"/>
        <v>41.03495031048643</v>
      </c>
      <c r="BE4242" s="52"/>
    </row>
    <row r="4243" spans="4:57" x14ac:dyDescent="0.55000000000000004">
      <c r="D4243" s="6">
        <v>0.46678672567671831</v>
      </c>
      <c r="E4243" s="6">
        <f t="shared" si="180"/>
        <v>145.83251301893108</v>
      </c>
      <c r="AD4243" s="6">
        <v>145.83251301893108</v>
      </c>
      <c r="AE4243" s="6">
        <f t="shared" si="181"/>
        <v>43.74975390567932</v>
      </c>
      <c r="BE4243" s="52"/>
    </row>
    <row r="4244" spans="4:57" x14ac:dyDescent="0.55000000000000004">
      <c r="D4244" s="6">
        <v>0.11659402311126577</v>
      </c>
      <c r="E4244" s="6">
        <f t="shared" si="180"/>
        <v>90.390664869440712</v>
      </c>
      <c r="AD4244" s="6">
        <v>90.390664869440712</v>
      </c>
      <c r="AE4244" s="6">
        <f t="shared" si="181"/>
        <v>27.117199460832214</v>
      </c>
      <c r="BE4244" s="52"/>
    </row>
    <row r="4245" spans="4:57" x14ac:dyDescent="0.55000000000000004">
      <c r="D4245" s="6">
        <v>0.37111995663096153</v>
      </c>
      <c r="E4245" s="6">
        <f t="shared" si="180"/>
        <v>133.55557145226445</v>
      </c>
      <c r="AD4245" s="6">
        <v>133.55557145226445</v>
      </c>
      <c r="AE4245" s="6">
        <f t="shared" si="181"/>
        <v>40.066671435679332</v>
      </c>
      <c r="BE4245" s="52"/>
    </row>
    <row r="4246" spans="4:57" x14ac:dyDescent="0.55000000000000004">
      <c r="D4246" s="6">
        <v>0.40792293279648828</v>
      </c>
      <c r="E4246" s="6">
        <f t="shared" si="180"/>
        <v>138.35543830202252</v>
      </c>
      <c r="AD4246" s="6">
        <v>138.35543830202252</v>
      </c>
      <c r="AE4246" s="6">
        <f t="shared" si="181"/>
        <v>41.506631490606757</v>
      </c>
      <c r="BE4246" s="52"/>
    </row>
    <row r="4247" spans="4:57" x14ac:dyDescent="0.55000000000000004">
      <c r="D4247" s="6">
        <v>0.2810663649630597</v>
      </c>
      <c r="E4247" s="6">
        <f t="shared" si="180"/>
        <v>121.01617027355999</v>
      </c>
      <c r="AD4247" s="6">
        <v>121.01617027355999</v>
      </c>
      <c r="AE4247" s="6">
        <f t="shared" si="181"/>
        <v>36.304851082067998</v>
      </c>
      <c r="BE4247" s="52"/>
    </row>
    <row r="4248" spans="4:57" x14ac:dyDescent="0.55000000000000004">
      <c r="D4248" s="6">
        <v>0.89199395790059566</v>
      </c>
      <c r="E4248" s="6">
        <f t="shared" si="180"/>
        <v>211.86010202307682</v>
      </c>
      <c r="AD4248" s="6">
        <v>211.86010202307682</v>
      </c>
      <c r="AE4248" s="6">
        <f t="shared" si="181"/>
        <v>63.55803060692304</v>
      </c>
      <c r="BE4248" s="52"/>
    </row>
    <row r="4249" spans="4:57" x14ac:dyDescent="0.55000000000000004">
      <c r="D4249" s="6">
        <v>0.3505254027418423</v>
      </c>
      <c r="E4249" s="6">
        <f t="shared" si="180"/>
        <v>130.80488121495108</v>
      </c>
      <c r="AD4249" s="6">
        <v>130.80488121495108</v>
      </c>
      <c r="AE4249" s="6">
        <f t="shared" si="181"/>
        <v>39.241464364485324</v>
      </c>
      <c r="BE4249" s="52"/>
    </row>
    <row r="4250" spans="4:57" x14ac:dyDescent="0.55000000000000004">
      <c r="D4250" s="6">
        <v>0.50570867783957285</v>
      </c>
      <c r="E4250" s="6">
        <f t="shared" si="180"/>
        <v>150.71550108308239</v>
      </c>
      <c r="AD4250" s="6">
        <v>150.71550108308239</v>
      </c>
      <c r="AE4250" s="6">
        <f t="shared" si="181"/>
        <v>45.214650324924712</v>
      </c>
      <c r="BE4250" s="52"/>
    </row>
    <row r="4251" spans="4:57" x14ac:dyDescent="0.55000000000000004">
      <c r="D4251" s="6">
        <v>0.29807151003507459</v>
      </c>
      <c r="E4251" s="6">
        <f t="shared" si="180"/>
        <v>123.50224198195248</v>
      </c>
      <c r="AD4251" s="6">
        <v>123.50224198195248</v>
      </c>
      <c r="AE4251" s="6">
        <f t="shared" si="181"/>
        <v>37.050672594585741</v>
      </c>
      <c r="BE4251" s="52"/>
    </row>
    <row r="4252" spans="4:57" x14ac:dyDescent="0.55000000000000004">
      <c r="D4252" s="6">
        <v>7.3644067977175487E-2</v>
      </c>
      <c r="E4252" s="6">
        <f t="shared" si="180"/>
        <v>77.541145890957111</v>
      </c>
      <c r="AD4252" s="6">
        <v>77.541145890957111</v>
      </c>
      <c r="AE4252" s="6">
        <f t="shared" si="181"/>
        <v>23.262343767287131</v>
      </c>
      <c r="BE4252" s="52"/>
    </row>
    <row r="4253" spans="4:57" x14ac:dyDescent="0.55000000000000004">
      <c r="D4253" s="6">
        <v>0.19185107807364943</v>
      </c>
      <c r="E4253" s="6">
        <f t="shared" si="180"/>
        <v>106.44523829410602</v>
      </c>
      <c r="AD4253" s="6">
        <v>106.44523829410602</v>
      </c>
      <c r="AE4253" s="6">
        <f t="shared" si="181"/>
        <v>31.933571488231806</v>
      </c>
      <c r="BE4253" s="52"/>
    </row>
    <row r="4254" spans="4:57" x14ac:dyDescent="0.55000000000000004">
      <c r="D4254" s="6">
        <v>0.40422383281437602</v>
      </c>
      <c r="E4254" s="6">
        <f t="shared" si="180"/>
        <v>137.87854354186669</v>
      </c>
      <c r="AD4254" s="6">
        <v>137.87854354186669</v>
      </c>
      <c r="AE4254" s="6">
        <f t="shared" si="181"/>
        <v>41.363563062560004</v>
      </c>
      <c r="BE4254" s="52"/>
    </row>
    <row r="4255" spans="4:57" x14ac:dyDescent="0.55000000000000004">
      <c r="D4255" s="6">
        <v>0.64034249954751032</v>
      </c>
      <c r="E4255" s="6">
        <f t="shared" si="180"/>
        <v>167.9687214882627</v>
      </c>
      <c r="AD4255" s="6">
        <v>167.9687214882627</v>
      </c>
      <c r="AE4255" s="6">
        <f t="shared" si="181"/>
        <v>50.390616446478809</v>
      </c>
      <c r="BE4255" s="52"/>
    </row>
    <row r="4256" spans="4:57" x14ac:dyDescent="0.55000000000000004">
      <c r="D4256" s="6">
        <v>0.54941612286391273</v>
      </c>
      <c r="E4256" s="6">
        <f t="shared" si="180"/>
        <v>156.2093159479092</v>
      </c>
      <c r="AD4256" s="6">
        <v>156.2093159479092</v>
      </c>
      <c r="AE4256" s="6">
        <f t="shared" si="181"/>
        <v>46.86279478437276</v>
      </c>
      <c r="BE4256" s="52"/>
    </row>
    <row r="4257" spans="4:57" x14ac:dyDescent="0.55000000000000004">
      <c r="D4257" s="6">
        <v>7.4368916060633894E-2</v>
      </c>
      <c r="E4257" s="6">
        <f t="shared" si="180"/>
        <v>77.799796791310513</v>
      </c>
      <c r="AD4257" s="6">
        <v>77.799796791310513</v>
      </c>
      <c r="AE4257" s="6">
        <f t="shared" si="181"/>
        <v>23.339939037393155</v>
      </c>
      <c r="BE4257" s="52"/>
    </row>
    <row r="4258" spans="4:57" x14ac:dyDescent="0.55000000000000004">
      <c r="D4258" s="6">
        <v>6.4867114725542518E-2</v>
      </c>
      <c r="E4258" s="6">
        <f t="shared" si="180"/>
        <v>74.24246199269281</v>
      </c>
      <c r="AD4258" s="6">
        <v>74.24246199269281</v>
      </c>
      <c r="AE4258" s="6">
        <f t="shared" si="181"/>
        <v>22.272738597807841</v>
      </c>
      <c r="BE4258" s="52"/>
    </row>
    <row r="4259" spans="4:57" x14ac:dyDescent="0.55000000000000004">
      <c r="D4259" s="6">
        <v>1.7778047410762499E-2</v>
      </c>
      <c r="E4259" s="6">
        <f t="shared" si="180"/>
        <v>44.901609004458834</v>
      </c>
      <c r="AD4259" s="6">
        <v>44.901609004458834</v>
      </c>
      <c r="AE4259" s="6">
        <f t="shared" si="181"/>
        <v>13.47048270133765</v>
      </c>
      <c r="BE4259" s="52"/>
    </row>
    <row r="4260" spans="4:57" x14ac:dyDescent="0.55000000000000004">
      <c r="D4260" s="6">
        <v>0.11420852760064082</v>
      </c>
      <c r="E4260" s="6">
        <f t="shared" si="180"/>
        <v>89.777675863713256</v>
      </c>
      <c r="AD4260" s="6">
        <v>89.777675863713256</v>
      </c>
      <c r="AE4260" s="6">
        <f t="shared" si="181"/>
        <v>26.933302759113975</v>
      </c>
      <c r="BE4260" s="52"/>
    </row>
    <row r="4261" spans="4:57" x14ac:dyDescent="0.55000000000000004">
      <c r="D4261" s="6">
        <v>0.45574226036592413</v>
      </c>
      <c r="E4261" s="6">
        <f t="shared" si="180"/>
        <v>144.44168790495397</v>
      </c>
      <c r="AD4261" s="6">
        <v>144.44168790495397</v>
      </c>
      <c r="AE4261" s="6">
        <f t="shared" si="181"/>
        <v>43.33250637148619</v>
      </c>
      <c r="BE4261" s="52"/>
    </row>
    <row r="4262" spans="4:57" x14ac:dyDescent="0.55000000000000004">
      <c r="D4262" s="6">
        <v>0.61610797628713065</v>
      </c>
      <c r="E4262" s="6">
        <f t="shared" si="180"/>
        <v>164.76373463383393</v>
      </c>
      <c r="AD4262" s="6">
        <v>164.76373463383393</v>
      </c>
      <c r="AE4262" s="6">
        <f t="shared" si="181"/>
        <v>49.429120390150182</v>
      </c>
      <c r="BE4262" s="52"/>
    </row>
    <row r="4263" spans="4:57" x14ac:dyDescent="0.55000000000000004">
      <c r="D4263" s="6">
        <v>0.88303565580430232</v>
      </c>
      <c r="E4263" s="6">
        <f t="shared" si="180"/>
        <v>209.51497612655845</v>
      </c>
      <c r="AD4263" s="6">
        <v>209.51497612655845</v>
      </c>
      <c r="AE4263" s="6">
        <f t="shared" si="181"/>
        <v>62.854492837967534</v>
      </c>
      <c r="BE4263" s="52"/>
    </row>
    <row r="4264" spans="4:57" x14ac:dyDescent="0.55000000000000004">
      <c r="D4264" s="6">
        <v>0.76737414625902489</v>
      </c>
      <c r="E4264" s="6">
        <f t="shared" si="180"/>
        <v>186.51132821928795</v>
      </c>
      <c r="AD4264" s="6">
        <v>186.51132821928795</v>
      </c>
      <c r="AE4264" s="6">
        <f t="shared" si="181"/>
        <v>55.953398465786385</v>
      </c>
      <c r="BE4264" s="52"/>
    </row>
    <row r="4265" spans="4:57" x14ac:dyDescent="0.55000000000000004">
      <c r="D4265" s="6">
        <v>0.71877340413830071</v>
      </c>
      <c r="E4265" s="6">
        <f t="shared" si="180"/>
        <v>178.96007700825754</v>
      </c>
      <c r="AD4265" s="6">
        <v>178.96007700825754</v>
      </c>
      <c r="AE4265" s="6">
        <f t="shared" si="181"/>
        <v>53.68802310247726</v>
      </c>
      <c r="BE4265" s="52"/>
    </row>
    <row r="4266" spans="4:57" x14ac:dyDescent="0.55000000000000004">
      <c r="D4266" s="6">
        <v>0.21832221495284088</v>
      </c>
      <c r="E4266" s="6">
        <f t="shared" si="180"/>
        <v>111.10639604571571</v>
      </c>
      <c r="AD4266" s="6">
        <v>111.10639604571571</v>
      </c>
      <c r="AE4266" s="6">
        <f t="shared" si="181"/>
        <v>33.331918813714715</v>
      </c>
      <c r="BE4266" s="52"/>
    </row>
    <row r="4267" spans="4:57" x14ac:dyDescent="0.55000000000000004">
      <c r="D4267" s="6">
        <v>0.71199078101009727</v>
      </c>
      <c r="E4267" s="6">
        <f t="shared" si="180"/>
        <v>177.96049789124029</v>
      </c>
      <c r="AD4267" s="6">
        <v>177.96049789124029</v>
      </c>
      <c r="AE4267" s="6">
        <f t="shared" si="181"/>
        <v>53.388149367372087</v>
      </c>
      <c r="BE4267" s="52"/>
    </row>
    <row r="4268" spans="4:57" x14ac:dyDescent="0.55000000000000004">
      <c r="D4268" s="6">
        <v>0.11529898488297163</v>
      </c>
      <c r="E4268" s="6">
        <f t="shared" si="180"/>
        <v>90.059003307144224</v>
      </c>
      <c r="AD4268" s="6">
        <v>90.059003307144224</v>
      </c>
      <c r="AE4268" s="6">
        <f t="shared" si="181"/>
        <v>27.017700992143265</v>
      </c>
      <c r="BE4268" s="52"/>
    </row>
    <row r="4269" spans="4:57" x14ac:dyDescent="0.55000000000000004">
      <c r="D4269" s="6">
        <v>6.6368345748470947E-2</v>
      </c>
      <c r="E4269" s="6">
        <f t="shared" si="180"/>
        <v>74.830148398948069</v>
      </c>
      <c r="AD4269" s="6">
        <v>74.830148398948069</v>
      </c>
      <c r="AE4269" s="6">
        <f t="shared" si="181"/>
        <v>22.449044519684421</v>
      </c>
      <c r="BE4269" s="52"/>
    </row>
    <row r="4270" spans="4:57" x14ac:dyDescent="0.55000000000000004">
      <c r="D4270" s="6">
        <v>0.84583962696160542</v>
      </c>
      <c r="E4270" s="6">
        <f t="shared" si="180"/>
        <v>200.93759713053475</v>
      </c>
      <c r="AD4270" s="6">
        <v>200.93759713053475</v>
      </c>
      <c r="AE4270" s="6">
        <f t="shared" si="181"/>
        <v>60.281279139160425</v>
      </c>
      <c r="BE4270" s="52"/>
    </row>
    <row r="4271" spans="4:57" x14ac:dyDescent="0.55000000000000004">
      <c r="D4271" s="6">
        <v>0.18429262744753572</v>
      </c>
      <c r="E4271" s="6">
        <f t="shared" si="180"/>
        <v>105.04367223613764</v>
      </c>
      <c r="AD4271" s="6">
        <v>105.04367223613764</v>
      </c>
      <c r="AE4271" s="6">
        <f t="shared" si="181"/>
        <v>31.513101670841291</v>
      </c>
      <c r="BE4271" s="52"/>
    </row>
    <row r="4272" spans="4:57" x14ac:dyDescent="0.55000000000000004">
      <c r="D4272" s="6">
        <v>0.37675940724995405</v>
      </c>
      <c r="E4272" s="6">
        <f t="shared" si="180"/>
        <v>134.29985357116638</v>
      </c>
      <c r="AD4272" s="6">
        <v>134.29985357116638</v>
      </c>
      <c r="AE4272" s="6">
        <f t="shared" si="181"/>
        <v>40.289956071349913</v>
      </c>
      <c r="BE4272" s="52"/>
    </row>
    <row r="4273" spans="4:57" x14ac:dyDescent="0.55000000000000004">
      <c r="D4273" s="6">
        <v>0.94262369838771265</v>
      </c>
      <c r="E4273" s="6">
        <f t="shared" si="180"/>
        <v>228.85932829039638</v>
      </c>
      <c r="AD4273" s="6">
        <v>228.85932829039638</v>
      </c>
      <c r="AE4273" s="6">
        <f t="shared" si="181"/>
        <v>68.65779848711891</v>
      </c>
      <c r="BE4273" s="52"/>
    </row>
    <row r="4274" spans="4:57" x14ac:dyDescent="0.55000000000000004">
      <c r="D4274" s="6">
        <v>2.9773953468987813E-2</v>
      </c>
      <c r="E4274" s="6">
        <f t="shared" si="180"/>
        <v>55.793689957264917</v>
      </c>
      <c r="AD4274" s="6">
        <v>55.793689957264917</v>
      </c>
      <c r="AE4274" s="6">
        <f t="shared" si="181"/>
        <v>16.738106987179474</v>
      </c>
      <c r="BE4274" s="52"/>
    </row>
    <row r="4275" spans="4:57" x14ac:dyDescent="0.55000000000000004">
      <c r="D4275" s="6">
        <v>6.2389139211777023E-2</v>
      </c>
      <c r="E4275" s="6">
        <f t="shared" si="180"/>
        <v>73.248870339189537</v>
      </c>
      <c r="AD4275" s="6">
        <v>73.248870339189537</v>
      </c>
      <c r="AE4275" s="6">
        <f t="shared" si="181"/>
        <v>21.974661101756862</v>
      </c>
      <c r="BE4275" s="52"/>
    </row>
    <row r="4276" spans="4:57" x14ac:dyDescent="0.55000000000000004">
      <c r="D4276" s="6">
        <v>0.57339621897402948</v>
      </c>
      <c r="E4276" s="6">
        <f t="shared" si="180"/>
        <v>159.25136888250995</v>
      </c>
      <c r="AD4276" s="6">
        <v>159.25136888250995</v>
      </c>
      <c r="AE4276" s="6">
        <f t="shared" si="181"/>
        <v>47.775410664752982</v>
      </c>
      <c r="BE4276" s="52"/>
    </row>
    <row r="4277" spans="4:57" x14ac:dyDescent="0.55000000000000004">
      <c r="D4277" s="6">
        <v>0.95811235361237401</v>
      </c>
      <c r="E4277" s="6">
        <f t="shared" si="180"/>
        <v>236.45944487096608</v>
      </c>
      <c r="AD4277" s="6">
        <v>236.45944487096608</v>
      </c>
      <c r="AE4277" s="6">
        <f t="shared" si="181"/>
        <v>70.937833461289827</v>
      </c>
      <c r="BE4277" s="52"/>
    </row>
    <row r="4278" spans="4:57" x14ac:dyDescent="0.55000000000000004">
      <c r="D4278" s="6">
        <v>0.21899690978536546</v>
      </c>
      <c r="E4278" s="6">
        <f t="shared" si="180"/>
        <v>111.22072965874615</v>
      </c>
      <c r="AD4278" s="6">
        <v>111.22072965874615</v>
      </c>
      <c r="AE4278" s="6">
        <f t="shared" si="181"/>
        <v>33.366218897623845</v>
      </c>
      <c r="BE4278" s="52"/>
    </row>
    <row r="4279" spans="4:57" x14ac:dyDescent="0.55000000000000004">
      <c r="D4279" s="6">
        <v>0.82429644676210989</v>
      </c>
      <c r="E4279" s="6">
        <f t="shared" si="180"/>
        <v>196.59317174567437</v>
      </c>
      <c r="AD4279" s="6">
        <v>196.59317174567437</v>
      </c>
      <c r="AE4279" s="6">
        <f t="shared" si="181"/>
        <v>58.977951523702309</v>
      </c>
      <c r="BE4279" s="52"/>
    </row>
    <row r="4280" spans="4:57" x14ac:dyDescent="0.55000000000000004">
      <c r="D4280" s="6">
        <v>0.82451210734790648</v>
      </c>
      <c r="E4280" s="6">
        <f t="shared" si="180"/>
        <v>196.63491282922647</v>
      </c>
      <c r="AD4280" s="6">
        <v>196.63491282922647</v>
      </c>
      <c r="AE4280" s="6">
        <f t="shared" si="181"/>
        <v>58.990473848767934</v>
      </c>
      <c r="BE4280" s="52"/>
    </row>
    <row r="4281" spans="4:57" x14ac:dyDescent="0.55000000000000004">
      <c r="D4281" s="6">
        <v>0.49739797350883586</v>
      </c>
      <c r="E4281" s="6">
        <f t="shared" si="180"/>
        <v>149.67388202907006</v>
      </c>
      <c r="AD4281" s="6">
        <v>149.67388202907006</v>
      </c>
      <c r="AE4281" s="6">
        <f t="shared" si="181"/>
        <v>44.902164608721016</v>
      </c>
      <c r="BE4281" s="52"/>
    </row>
    <row r="4282" spans="4:57" x14ac:dyDescent="0.55000000000000004">
      <c r="D4282" s="6">
        <v>3.038360750180602E-2</v>
      </c>
      <c r="E4282" s="6">
        <f t="shared" si="180"/>
        <v>56.24072745183291</v>
      </c>
      <c r="AD4282" s="6">
        <v>56.24072745183291</v>
      </c>
      <c r="AE4282" s="6">
        <f t="shared" si="181"/>
        <v>16.872218235549873</v>
      </c>
      <c r="BE4282" s="52"/>
    </row>
    <row r="4283" spans="4:57" x14ac:dyDescent="0.55000000000000004">
      <c r="D4283" s="6">
        <v>0.78471582192821321</v>
      </c>
      <c r="E4283" s="6">
        <f t="shared" si="180"/>
        <v>189.41097232761646</v>
      </c>
      <c r="AD4283" s="6">
        <v>189.41097232761646</v>
      </c>
      <c r="AE4283" s="6">
        <f t="shared" si="181"/>
        <v>56.82329169828494</v>
      </c>
      <c r="BE4283" s="52"/>
    </row>
    <row r="4284" spans="4:57" x14ac:dyDescent="0.55000000000000004">
      <c r="D4284" s="6">
        <v>0.77671715127116103</v>
      </c>
      <c r="E4284" s="6">
        <f t="shared" si="180"/>
        <v>188.05764913601553</v>
      </c>
      <c r="AD4284" s="6">
        <v>188.05764913601553</v>
      </c>
      <c r="AE4284" s="6">
        <f t="shared" si="181"/>
        <v>56.417294740804657</v>
      </c>
      <c r="BE4284" s="52"/>
    </row>
    <row r="4285" spans="4:57" x14ac:dyDescent="0.55000000000000004">
      <c r="D4285" s="6">
        <v>0.10207289810158304</v>
      </c>
      <c r="E4285" s="6">
        <f t="shared" si="180"/>
        <v>86.508584793237105</v>
      </c>
      <c r="AD4285" s="6">
        <v>86.508584793237105</v>
      </c>
      <c r="AE4285" s="6">
        <f t="shared" si="181"/>
        <v>25.952575437971131</v>
      </c>
      <c r="BE4285" s="52"/>
    </row>
    <row r="4286" spans="4:57" x14ac:dyDescent="0.55000000000000004">
      <c r="D4286" s="6">
        <v>0.63717890322428472</v>
      </c>
      <c r="E4286" s="6">
        <f t="shared" si="180"/>
        <v>167.54641140999951</v>
      </c>
      <c r="AD4286" s="6">
        <v>167.54641140999951</v>
      </c>
      <c r="AE4286" s="6">
        <f t="shared" si="181"/>
        <v>50.263923422999852</v>
      </c>
      <c r="BE4286" s="52"/>
    </row>
    <row r="4287" spans="4:57" x14ac:dyDescent="0.55000000000000004">
      <c r="D4287" s="6">
        <v>0.52974107096470424</v>
      </c>
      <c r="E4287" s="6">
        <f t="shared" si="180"/>
        <v>153.73094989839504</v>
      </c>
      <c r="AD4287" s="6">
        <v>153.73094989839504</v>
      </c>
      <c r="AE4287" s="6">
        <f t="shared" si="181"/>
        <v>46.11928496951851</v>
      </c>
      <c r="BE4287" s="52"/>
    </row>
    <row r="4288" spans="4:57" x14ac:dyDescent="0.55000000000000004">
      <c r="D4288" s="6">
        <v>5.9210046804702543E-2</v>
      </c>
      <c r="E4288" s="6">
        <f t="shared" si="180"/>
        <v>71.928026163994133</v>
      </c>
      <c r="AD4288" s="6">
        <v>71.928026163994133</v>
      </c>
      <c r="AE4288" s="6">
        <f t="shared" si="181"/>
        <v>21.578407849198239</v>
      </c>
      <c r="BE4288" s="52"/>
    </row>
    <row r="4289" spans="4:57" x14ac:dyDescent="0.55000000000000004">
      <c r="D4289" s="6">
        <v>0.76835054185566276</v>
      </c>
      <c r="E4289" s="6">
        <f t="shared" si="180"/>
        <v>186.67127785325582</v>
      </c>
      <c r="AD4289" s="6">
        <v>186.67127785325582</v>
      </c>
      <c r="AE4289" s="6">
        <f t="shared" si="181"/>
        <v>56.001383355976742</v>
      </c>
      <c r="BE4289" s="52"/>
    </row>
    <row r="4290" spans="4:57" x14ac:dyDescent="0.55000000000000004">
      <c r="D4290" s="6">
        <v>0.44772014057765641</v>
      </c>
      <c r="E4290" s="6">
        <f t="shared" si="180"/>
        <v>143.42882383545077</v>
      </c>
      <c r="AD4290" s="6">
        <v>143.42882383545077</v>
      </c>
      <c r="AE4290" s="6">
        <f t="shared" si="181"/>
        <v>43.02864715063523</v>
      </c>
      <c r="BE4290" s="52"/>
    </row>
    <row r="4291" spans="4:57" x14ac:dyDescent="0.55000000000000004">
      <c r="D4291" s="6">
        <v>7.8374793261256737E-2</v>
      </c>
      <c r="E4291" s="6">
        <f t="shared" ref="E4291:E4354" si="182">_xlfn.NORM.INV(D4291,$B$1,$B$2)</f>
        <v>79.195573606495913</v>
      </c>
      <c r="AD4291" s="6">
        <v>79.195573606495913</v>
      </c>
      <c r="AE4291" s="6">
        <f t="shared" ref="AE4291:AE4354" si="183">AD4291*0.3</f>
        <v>23.758672081948774</v>
      </c>
      <c r="BE4291" s="52"/>
    </row>
    <row r="4292" spans="4:57" x14ac:dyDescent="0.55000000000000004">
      <c r="D4292" s="6">
        <v>0.82484877432651038</v>
      </c>
      <c r="E4292" s="6">
        <f t="shared" si="182"/>
        <v>196.70013973952362</v>
      </c>
      <c r="AD4292" s="6">
        <v>196.70013973952362</v>
      </c>
      <c r="AE4292" s="6">
        <f t="shared" si="183"/>
        <v>59.010041921857081</v>
      </c>
      <c r="BE4292" s="52"/>
    </row>
    <row r="4293" spans="4:57" x14ac:dyDescent="0.55000000000000004">
      <c r="D4293" s="6">
        <v>0.49976221570888857</v>
      </c>
      <c r="E4293" s="6">
        <f t="shared" si="182"/>
        <v>149.97019815686727</v>
      </c>
      <c r="AD4293" s="6">
        <v>149.97019815686727</v>
      </c>
      <c r="AE4293" s="6">
        <f t="shared" si="183"/>
        <v>44.991059447060181</v>
      </c>
      <c r="BE4293" s="52"/>
    </row>
    <row r="4294" spans="4:57" x14ac:dyDescent="0.55000000000000004">
      <c r="D4294" s="6">
        <v>0.17570941818934349</v>
      </c>
      <c r="E4294" s="6">
        <f t="shared" si="182"/>
        <v>103.40796296149966</v>
      </c>
      <c r="AD4294" s="6">
        <v>103.40796296149966</v>
      </c>
      <c r="AE4294" s="6">
        <f t="shared" si="183"/>
        <v>31.022388888449896</v>
      </c>
      <c r="BE4294" s="52"/>
    </row>
    <row r="4295" spans="4:57" x14ac:dyDescent="0.55000000000000004">
      <c r="D4295" s="6">
        <v>0.9624869541011738</v>
      </c>
      <c r="E4295" s="6">
        <f t="shared" si="182"/>
        <v>239.01524006636708</v>
      </c>
      <c r="AD4295" s="6">
        <v>239.01524006636708</v>
      </c>
      <c r="AE4295" s="6">
        <f t="shared" si="183"/>
        <v>71.704572019910117</v>
      </c>
      <c r="BE4295" s="52"/>
    </row>
    <row r="4296" spans="4:57" x14ac:dyDescent="0.55000000000000004">
      <c r="D4296" s="6">
        <v>0.13034508052563087</v>
      </c>
      <c r="E4296" s="6">
        <f t="shared" si="182"/>
        <v>93.761930669093061</v>
      </c>
      <c r="AD4296" s="6">
        <v>93.761930669093061</v>
      </c>
      <c r="AE4296" s="6">
        <f t="shared" si="183"/>
        <v>28.128579200727916</v>
      </c>
      <c r="BE4296" s="52"/>
    </row>
    <row r="4297" spans="4:57" x14ac:dyDescent="0.55000000000000004">
      <c r="D4297" s="6">
        <v>0.95839685920742035</v>
      </c>
      <c r="E4297" s="6">
        <f t="shared" si="182"/>
        <v>236.61890023133554</v>
      </c>
      <c r="AD4297" s="6">
        <v>236.61890023133554</v>
      </c>
      <c r="AE4297" s="6">
        <f t="shared" si="183"/>
        <v>70.985670069400655</v>
      </c>
      <c r="BE4297" s="52"/>
    </row>
    <row r="4298" spans="4:57" x14ac:dyDescent="0.55000000000000004">
      <c r="D4298" s="6">
        <v>0.25969378653152841</v>
      </c>
      <c r="E4298" s="6">
        <f t="shared" si="182"/>
        <v>117.78551342524131</v>
      </c>
      <c r="AD4298" s="6">
        <v>117.78551342524131</v>
      </c>
      <c r="AE4298" s="6">
        <f t="shared" si="183"/>
        <v>35.335654027572389</v>
      </c>
      <c r="BE4298" s="52"/>
    </row>
    <row r="4299" spans="4:57" x14ac:dyDescent="0.55000000000000004">
      <c r="D4299" s="6">
        <v>7.9468354758640558E-2</v>
      </c>
      <c r="E4299" s="6">
        <f t="shared" si="182"/>
        <v>79.567165887951788</v>
      </c>
      <c r="AD4299" s="6">
        <v>79.567165887951788</v>
      </c>
      <c r="AE4299" s="6">
        <f t="shared" si="183"/>
        <v>23.870149766385534</v>
      </c>
      <c r="BE4299" s="52"/>
    </row>
    <row r="4300" spans="4:57" x14ac:dyDescent="0.55000000000000004">
      <c r="D4300" s="6">
        <v>0.52457993388345403</v>
      </c>
      <c r="E4300" s="6">
        <f t="shared" si="182"/>
        <v>153.08258954152811</v>
      </c>
      <c r="AD4300" s="6">
        <v>153.08258954152811</v>
      </c>
      <c r="AE4300" s="6">
        <f t="shared" si="183"/>
        <v>45.92477686245843</v>
      </c>
      <c r="BE4300" s="52"/>
    </row>
    <row r="4301" spans="4:57" x14ac:dyDescent="0.55000000000000004">
      <c r="D4301" s="6">
        <v>0.37453779558702505</v>
      </c>
      <c r="E4301" s="6">
        <f t="shared" si="182"/>
        <v>134.00707450887552</v>
      </c>
      <c r="AD4301" s="6">
        <v>134.00707450887552</v>
      </c>
      <c r="AE4301" s="6">
        <f t="shared" si="183"/>
        <v>40.202122352662656</v>
      </c>
      <c r="BE4301" s="52"/>
    </row>
    <row r="4302" spans="4:57" x14ac:dyDescent="0.55000000000000004">
      <c r="D4302" s="6">
        <v>0.57456884650619056</v>
      </c>
      <c r="E4302" s="6">
        <f t="shared" si="182"/>
        <v>159.40091491690427</v>
      </c>
      <c r="AD4302" s="6">
        <v>159.40091491690427</v>
      </c>
      <c r="AE4302" s="6">
        <f t="shared" si="183"/>
        <v>47.82027447507128</v>
      </c>
      <c r="BE4302" s="52"/>
    </row>
    <row r="4303" spans="4:57" x14ac:dyDescent="0.55000000000000004">
      <c r="D4303" s="6">
        <v>0.32492828066842305</v>
      </c>
      <c r="E4303" s="6">
        <f t="shared" si="182"/>
        <v>127.30192665818196</v>
      </c>
      <c r="AD4303" s="6">
        <v>127.30192665818196</v>
      </c>
      <c r="AE4303" s="6">
        <f t="shared" si="183"/>
        <v>38.190577997454582</v>
      </c>
      <c r="BE4303" s="52"/>
    </row>
    <row r="4304" spans="4:57" x14ac:dyDescent="0.55000000000000004">
      <c r="D4304" s="6">
        <v>0.83062233871154778</v>
      </c>
      <c r="E4304" s="6">
        <f t="shared" si="182"/>
        <v>197.83137310222108</v>
      </c>
      <c r="AD4304" s="6">
        <v>197.83137310222108</v>
      </c>
      <c r="AE4304" s="6">
        <f t="shared" si="183"/>
        <v>59.349411930666321</v>
      </c>
      <c r="BE4304" s="52"/>
    </row>
    <row r="4305" spans="4:57" x14ac:dyDescent="0.55000000000000004">
      <c r="D4305" s="6">
        <v>0.32363973002580537</v>
      </c>
      <c r="E4305" s="6">
        <f t="shared" si="182"/>
        <v>127.12275658373972</v>
      </c>
      <c r="AD4305" s="6">
        <v>127.12275658373972</v>
      </c>
      <c r="AE4305" s="6">
        <f t="shared" si="183"/>
        <v>38.136826975121913</v>
      </c>
      <c r="BE4305" s="52"/>
    </row>
    <row r="4306" spans="4:57" x14ac:dyDescent="0.55000000000000004">
      <c r="D4306" s="6">
        <v>0.79890518138814892</v>
      </c>
      <c r="E4306" s="6">
        <f t="shared" si="182"/>
        <v>191.88585233172392</v>
      </c>
      <c r="AD4306" s="6">
        <v>191.88585233172392</v>
      </c>
      <c r="AE4306" s="6">
        <f t="shared" si="183"/>
        <v>57.565755699517176</v>
      </c>
      <c r="BE4306" s="52"/>
    </row>
    <row r="4307" spans="4:57" x14ac:dyDescent="0.55000000000000004">
      <c r="D4307" s="6">
        <v>0.98172367898846602</v>
      </c>
      <c r="E4307" s="6">
        <f t="shared" si="182"/>
        <v>254.53629492110787</v>
      </c>
      <c r="AD4307" s="6">
        <v>254.53629492110787</v>
      </c>
      <c r="AE4307" s="6">
        <f t="shared" si="183"/>
        <v>76.360888476332363</v>
      </c>
      <c r="BE4307" s="52"/>
    </row>
    <row r="4308" spans="4:57" x14ac:dyDescent="0.55000000000000004">
      <c r="D4308" s="6">
        <v>0.51928960106405608</v>
      </c>
      <c r="E4308" s="6">
        <f t="shared" si="182"/>
        <v>152.41853575930705</v>
      </c>
      <c r="AD4308" s="6">
        <v>152.41853575930705</v>
      </c>
      <c r="AE4308" s="6">
        <f t="shared" si="183"/>
        <v>45.725560727792114</v>
      </c>
      <c r="BE4308" s="52"/>
    </row>
    <row r="4309" spans="4:57" x14ac:dyDescent="0.55000000000000004">
      <c r="D4309" s="6">
        <v>0.54335274069451112</v>
      </c>
      <c r="E4309" s="6">
        <f t="shared" si="182"/>
        <v>155.44419865883407</v>
      </c>
      <c r="AD4309" s="6">
        <v>155.44419865883407</v>
      </c>
      <c r="AE4309" s="6">
        <f t="shared" si="183"/>
        <v>46.633259597650216</v>
      </c>
      <c r="BE4309" s="52"/>
    </row>
    <row r="4310" spans="4:57" x14ac:dyDescent="0.55000000000000004">
      <c r="D4310" s="6">
        <v>0.25821879405807069</v>
      </c>
      <c r="E4310" s="6">
        <f t="shared" si="182"/>
        <v>117.5576742294991</v>
      </c>
      <c r="AD4310" s="6">
        <v>117.5576742294991</v>
      </c>
      <c r="AE4310" s="6">
        <f t="shared" si="183"/>
        <v>35.267302268849726</v>
      </c>
      <c r="BE4310" s="52"/>
    </row>
    <row r="4311" spans="4:57" x14ac:dyDescent="0.55000000000000004">
      <c r="D4311" s="6">
        <v>0.21125820176811372</v>
      </c>
      <c r="E4311" s="6">
        <f t="shared" si="182"/>
        <v>109.89684023878567</v>
      </c>
      <c r="AD4311" s="6">
        <v>109.89684023878567</v>
      </c>
      <c r="AE4311" s="6">
        <f t="shared" si="183"/>
        <v>32.969052071635701</v>
      </c>
      <c r="BE4311" s="52"/>
    </row>
    <row r="4312" spans="4:57" x14ac:dyDescent="0.55000000000000004">
      <c r="D4312" s="6">
        <v>0.26603501633563642</v>
      </c>
      <c r="E4312" s="6">
        <f t="shared" si="182"/>
        <v>118.75753973810038</v>
      </c>
      <c r="AD4312" s="6">
        <v>118.75753973810038</v>
      </c>
      <c r="AE4312" s="6">
        <f t="shared" si="183"/>
        <v>35.627261921430112</v>
      </c>
      <c r="BE4312" s="52"/>
    </row>
    <row r="4313" spans="4:57" x14ac:dyDescent="0.55000000000000004">
      <c r="D4313" s="6">
        <v>0.55232229955159828</v>
      </c>
      <c r="E4313" s="6">
        <f t="shared" si="182"/>
        <v>156.57654141868053</v>
      </c>
      <c r="AD4313" s="6">
        <v>156.57654141868053</v>
      </c>
      <c r="AE4313" s="6">
        <f t="shared" si="183"/>
        <v>46.972962425604159</v>
      </c>
      <c r="BE4313" s="52"/>
    </row>
    <row r="4314" spans="4:57" x14ac:dyDescent="0.55000000000000004">
      <c r="D4314" s="6">
        <v>0.41049544944163585</v>
      </c>
      <c r="E4314" s="6">
        <f t="shared" si="182"/>
        <v>138.68646586244714</v>
      </c>
      <c r="AD4314" s="6">
        <v>138.68646586244714</v>
      </c>
      <c r="AE4314" s="6">
        <f t="shared" si="183"/>
        <v>41.605939758734138</v>
      </c>
      <c r="BE4314" s="52"/>
    </row>
    <row r="4315" spans="4:57" x14ac:dyDescent="0.55000000000000004">
      <c r="D4315" s="6">
        <v>0.13201255399945022</v>
      </c>
      <c r="E4315" s="6">
        <f t="shared" si="182"/>
        <v>94.15359958951062</v>
      </c>
      <c r="AD4315" s="6">
        <v>94.15359958951062</v>
      </c>
      <c r="AE4315" s="6">
        <f t="shared" si="183"/>
        <v>28.246079876853184</v>
      </c>
      <c r="BE4315" s="52"/>
    </row>
    <row r="4316" spans="4:57" x14ac:dyDescent="0.55000000000000004">
      <c r="D4316" s="6">
        <v>0.42111157514707709</v>
      </c>
      <c r="E4316" s="6">
        <f t="shared" si="182"/>
        <v>140.04746916380867</v>
      </c>
      <c r="AD4316" s="6">
        <v>140.04746916380867</v>
      </c>
      <c r="AE4316" s="6">
        <f t="shared" si="183"/>
        <v>42.014240749142601</v>
      </c>
      <c r="BE4316" s="52"/>
    </row>
    <row r="4317" spans="4:57" x14ac:dyDescent="0.55000000000000004">
      <c r="D4317" s="6">
        <v>0.21773175988320437</v>
      </c>
      <c r="E4317" s="6">
        <f t="shared" si="182"/>
        <v>111.00617056212246</v>
      </c>
      <c r="AD4317" s="6">
        <v>111.00617056212246</v>
      </c>
      <c r="AE4317" s="6">
        <f t="shared" si="183"/>
        <v>33.301851168636738</v>
      </c>
      <c r="BE4317" s="52"/>
    </row>
    <row r="4318" spans="4:57" x14ac:dyDescent="0.55000000000000004">
      <c r="D4318" s="6">
        <v>0.14013360526604579</v>
      </c>
      <c r="E4318" s="6">
        <f t="shared" si="182"/>
        <v>96.014036541523183</v>
      </c>
      <c r="AD4318" s="6">
        <v>96.014036541523183</v>
      </c>
      <c r="AE4318" s="6">
        <f t="shared" si="183"/>
        <v>28.804210962456953</v>
      </c>
      <c r="BE4318" s="52"/>
    </row>
    <row r="4319" spans="4:57" x14ac:dyDescent="0.55000000000000004">
      <c r="D4319" s="6">
        <v>0.65864143409732923</v>
      </c>
      <c r="E4319" s="6">
        <f t="shared" si="182"/>
        <v>170.43790907199698</v>
      </c>
      <c r="AD4319" s="6">
        <v>170.43790907199698</v>
      </c>
      <c r="AE4319" s="6">
        <f t="shared" si="183"/>
        <v>51.131372721599092</v>
      </c>
      <c r="BE4319" s="52"/>
    </row>
    <row r="4320" spans="4:57" x14ac:dyDescent="0.55000000000000004">
      <c r="D4320" s="6">
        <v>0.20212286702727023</v>
      </c>
      <c r="E4320" s="6">
        <f t="shared" si="182"/>
        <v>108.29687222212574</v>
      </c>
      <c r="AD4320" s="6">
        <v>108.29687222212574</v>
      </c>
      <c r="AE4320" s="6">
        <f t="shared" si="183"/>
        <v>32.489061666637724</v>
      </c>
      <c r="BE4320" s="52"/>
    </row>
    <row r="4321" spans="4:57" x14ac:dyDescent="0.55000000000000004">
      <c r="D4321" s="6">
        <v>0.29691369888885732</v>
      </c>
      <c r="E4321" s="6">
        <f t="shared" si="182"/>
        <v>123.33510620299781</v>
      </c>
      <c r="AD4321" s="6">
        <v>123.33510620299781</v>
      </c>
      <c r="AE4321" s="6">
        <f t="shared" si="183"/>
        <v>37.000531860899343</v>
      </c>
      <c r="BE4321" s="52"/>
    </row>
    <row r="4322" spans="4:57" x14ac:dyDescent="0.55000000000000004">
      <c r="D4322" s="6">
        <v>0.61296616786692193</v>
      </c>
      <c r="E4322" s="6">
        <f t="shared" si="182"/>
        <v>164.35291607899731</v>
      </c>
      <c r="AD4322" s="6">
        <v>164.35291607899731</v>
      </c>
      <c r="AE4322" s="6">
        <f t="shared" si="183"/>
        <v>49.305874823699192</v>
      </c>
      <c r="BE4322" s="52"/>
    </row>
    <row r="4323" spans="4:57" x14ac:dyDescent="0.55000000000000004">
      <c r="D4323" s="6">
        <v>0.21032689105384017</v>
      </c>
      <c r="E4323" s="6">
        <f t="shared" si="182"/>
        <v>109.73562402332934</v>
      </c>
      <c r="AD4323" s="6">
        <v>109.73562402332934</v>
      </c>
      <c r="AE4323" s="6">
        <f t="shared" si="183"/>
        <v>32.920687206998799</v>
      </c>
      <c r="BE4323" s="52"/>
    </row>
    <row r="4324" spans="4:57" x14ac:dyDescent="0.55000000000000004">
      <c r="D4324" s="6">
        <v>0.21698150520482762</v>
      </c>
      <c r="E4324" s="6">
        <f t="shared" si="182"/>
        <v>110.87859375554777</v>
      </c>
      <c r="AD4324" s="6">
        <v>110.87859375554777</v>
      </c>
      <c r="AE4324" s="6">
        <f t="shared" si="183"/>
        <v>33.263578126664328</v>
      </c>
      <c r="BE4324" s="52"/>
    </row>
    <row r="4325" spans="4:57" x14ac:dyDescent="0.55000000000000004">
      <c r="D4325" s="6">
        <v>0.79963374688284539</v>
      </c>
      <c r="E4325" s="6">
        <f t="shared" si="182"/>
        <v>192.01568640529052</v>
      </c>
      <c r="AD4325" s="6">
        <v>192.01568640529052</v>
      </c>
      <c r="AE4325" s="6">
        <f t="shared" si="183"/>
        <v>57.604705921587154</v>
      </c>
      <c r="BE4325" s="52"/>
    </row>
    <row r="4326" spans="4:57" x14ac:dyDescent="0.55000000000000004">
      <c r="D4326" s="6">
        <v>0.539031634392933</v>
      </c>
      <c r="E4326" s="6">
        <f t="shared" si="182"/>
        <v>154.89972056070783</v>
      </c>
      <c r="AD4326" s="6">
        <v>154.89972056070783</v>
      </c>
      <c r="AE4326" s="6">
        <f t="shared" si="183"/>
        <v>46.46991616821235</v>
      </c>
      <c r="BE4326" s="52"/>
    </row>
    <row r="4327" spans="4:57" x14ac:dyDescent="0.55000000000000004">
      <c r="D4327" s="6">
        <v>0.26238963260678183</v>
      </c>
      <c r="E4327" s="6">
        <f t="shared" si="182"/>
        <v>118.20021810689263</v>
      </c>
      <c r="AD4327" s="6">
        <v>118.20021810689263</v>
      </c>
      <c r="AE4327" s="6">
        <f t="shared" si="183"/>
        <v>35.460065432067786</v>
      </c>
      <c r="BE4327" s="52"/>
    </row>
    <row r="4328" spans="4:57" x14ac:dyDescent="0.55000000000000004">
      <c r="D4328" s="6">
        <v>0.80892856589367634</v>
      </c>
      <c r="E4328" s="6">
        <f t="shared" si="182"/>
        <v>193.6977401184962</v>
      </c>
      <c r="AD4328" s="6">
        <v>193.6977401184962</v>
      </c>
      <c r="AE4328" s="6">
        <f t="shared" si="183"/>
        <v>58.109322035548857</v>
      </c>
      <c r="BE4328" s="52"/>
    </row>
    <row r="4329" spans="4:57" x14ac:dyDescent="0.55000000000000004">
      <c r="D4329" s="6">
        <v>0.64420944100399136</v>
      </c>
      <c r="E4329" s="6">
        <f t="shared" si="182"/>
        <v>168.48667167518758</v>
      </c>
      <c r="AD4329" s="6">
        <v>168.48667167518758</v>
      </c>
      <c r="AE4329" s="6">
        <f t="shared" si="183"/>
        <v>50.546001502556273</v>
      </c>
      <c r="BE4329" s="52"/>
    </row>
    <row r="4330" spans="4:57" x14ac:dyDescent="0.55000000000000004">
      <c r="D4330" s="6">
        <v>9.4619854678681725E-2</v>
      </c>
      <c r="E4330" s="6">
        <f t="shared" si="182"/>
        <v>84.358421481140354</v>
      </c>
      <c r="AD4330" s="6">
        <v>84.358421481140354</v>
      </c>
      <c r="AE4330" s="6">
        <f t="shared" si="183"/>
        <v>25.307526444342106</v>
      </c>
      <c r="BE4330" s="52"/>
    </row>
    <row r="4331" spans="4:57" x14ac:dyDescent="0.55000000000000004">
      <c r="D4331" s="6">
        <v>0.26172919033030151</v>
      </c>
      <c r="E4331" s="6">
        <f t="shared" si="182"/>
        <v>118.09882484031317</v>
      </c>
      <c r="AD4331" s="6">
        <v>118.09882484031317</v>
      </c>
      <c r="AE4331" s="6">
        <f t="shared" si="183"/>
        <v>35.429647452093953</v>
      </c>
      <c r="BE4331" s="52"/>
    </row>
    <row r="4332" spans="4:57" x14ac:dyDescent="0.55000000000000004">
      <c r="D4332" s="6">
        <v>0.84097138178646746</v>
      </c>
      <c r="E4332" s="6">
        <f t="shared" si="182"/>
        <v>199.92290871688368</v>
      </c>
      <c r="AD4332" s="6">
        <v>199.92290871688368</v>
      </c>
      <c r="AE4332" s="6">
        <f t="shared" si="183"/>
        <v>59.976872615065105</v>
      </c>
      <c r="BE4332" s="52"/>
    </row>
    <row r="4333" spans="4:57" x14ac:dyDescent="0.55000000000000004">
      <c r="D4333" s="6">
        <v>9.2353849625758877E-2</v>
      </c>
      <c r="E4333" s="6">
        <f t="shared" si="182"/>
        <v>83.680069541787105</v>
      </c>
      <c r="AD4333" s="6">
        <v>83.680069541787105</v>
      </c>
      <c r="AE4333" s="6">
        <f t="shared" si="183"/>
        <v>25.104020862536132</v>
      </c>
      <c r="BE4333" s="52"/>
    </row>
    <row r="4334" spans="4:57" x14ac:dyDescent="0.55000000000000004">
      <c r="D4334" s="6">
        <v>0.67452407185608565</v>
      </c>
      <c r="E4334" s="6">
        <f t="shared" si="182"/>
        <v>172.62201249527854</v>
      </c>
      <c r="AD4334" s="6">
        <v>172.62201249527854</v>
      </c>
      <c r="AE4334" s="6">
        <f t="shared" si="183"/>
        <v>51.786603748583559</v>
      </c>
      <c r="BE4334" s="52"/>
    </row>
    <row r="4335" spans="4:57" x14ac:dyDescent="0.55000000000000004">
      <c r="D4335" s="6">
        <v>0.11258675099785342</v>
      </c>
      <c r="E4335" s="6">
        <f t="shared" si="182"/>
        <v>89.355712167610037</v>
      </c>
      <c r="AD4335" s="6">
        <v>89.355712167610037</v>
      </c>
      <c r="AE4335" s="6">
        <f t="shared" si="183"/>
        <v>26.806713650283012</v>
      </c>
      <c r="BE4335" s="52"/>
    </row>
    <row r="4336" spans="4:57" x14ac:dyDescent="0.55000000000000004">
      <c r="D4336" s="6">
        <v>0.30757225228243024</v>
      </c>
      <c r="E4336" s="6">
        <f t="shared" si="182"/>
        <v>124.86281666511073</v>
      </c>
      <c r="AD4336" s="6">
        <v>124.86281666511073</v>
      </c>
      <c r="AE4336" s="6">
        <f t="shared" si="183"/>
        <v>37.45884499953322</v>
      </c>
      <c r="BE4336" s="52"/>
    </row>
    <row r="4337" spans="4:57" x14ac:dyDescent="0.55000000000000004">
      <c r="D4337" s="6">
        <v>0.87666079989432644</v>
      </c>
      <c r="E4337" s="6">
        <f t="shared" si="182"/>
        <v>207.92275064312386</v>
      </c>
      <c r="AD4337" s="6">
        <v>207.92275064312386</v>
      </c>
      <c r="AE4337" s="6">
        <f t="shared" si="183"/>
        <v>62.376825192937154</v>
      </c>
      <c r="BE4337" s="52"/>
    </row>
    <row r="4338" spans="4:57" x14ac:dyDescent="0.55000000000000004">
      <c r="D4338" s="6">
        <v>0.61724136894991299</v>
      </c>
      <c r="E4338" s="6">
        <f t="shared" si="182"/>
        <v>164.91217901599654</v>
      </c>
      <c r="AD4338" s="6">
        <v>164.91217901599654</v>
      </c>
      <c r="AE4338" s="6">
        <f t="shared" si="183"/>
        <v>49.473653704798963</v>
      </c>
      <c r="BE4338" s="52"/>
    </row>
    <row r="4339" spans="4:57" x14ac:dyDescent="0.55000000000000004">
      <c r="D4339" s="6">
        <v>0.57320306754368855</v>
      </c>
      <c r="E4339" s="6">
        <f t="shared" si="182"/>
        <v>159.22674411374322</v>
      </c>
      <c r="AD4339" s="6">
        <v>159.22674411374322</v>
      </c>
      <c r="AE4339" s="6">
        <f t="shared" si="183"/>
        <v>47.768023234122964</v>
      </c>
      <c r="BE4339" s="52"/>
    </row>
    <row r="4340" spans="4:57" x14ac:dyDescent="0.55000000000000004">
      <c r="D4340" s="6">
        <v>0.28427785611769596</v>
      </c>
      <c r="E4340" s="6">
        <f t="shared" si="182"/>
        <v>121.4910068294725</v>
      </c>
      <c r="AD4340" s="6">
        <v>121.4910068294725</v>
      </c>
      <c r="AE4340" s="6">
        <f t="shared" si="183"/>
        <v>36.447302048841749</v>
      </c>
      <c r="BE4340" s="52"/>
    </row>
    <row r="4341" spans="4:57" x14ac:dyDescent="0.55000000000000004">
      <c r="D4341" s="6">
        <v>0.88354965834326948</v>
      </c>
      <c r="E4341" s="6">
        <f t="shared" si="182"/>
        <v>209.64600284894496</v>
      </c>
      <c r="AD4341" s="6">
        <v>209.64600284894496</v>
      </c>
      <c r="AE4341" s="6">
        <f t="shared" si="183"/>
        <v>62.893800854683484</v>
      </c>
      <c r="BE4341" s="52"/>
    </row>
    <row r="4342" spans="4:57" x14ac:dyDescent="0.55000000000000004">
      <c r="D4342" s="6">
        <v>0.94999347667454115</v>
      </c>
      <c r="E4342" s="6">
        <f t="shared" si="182"/>
        <v>232.23951901390816</v>
      </c>
      <c r="AD4342" s="6">
        <v>232.23951901390816</v>
      </c>
      <c r="AE4342" s="6">
        <f t="shared" si="183"/>
        <v>69.671855704172444</v>
      </c>
      <c r="BE4342" s="52"/>
    </row>
    <row r="4343" spans="4:57" x14ac:dyDescent="0.55000000000000004">
      <c r="D4343" s="6">
        <v>0.25392805022073095</v>
      </c>
      <c r="E4343" s="6">
        <f t="shared" si="182"/>
        <v>116.89101796514696</v>
      </c>
      <c r="AD4343" s="6">
        <v>116.89101796514696</v>
      </c>
      <c r="AE4343" s="6">
        <f t="shared" si="183"/>
        <v>35.067305389544089</v>
      </c>
      <c r="BE4343" s="52"/>
    </row>
    <row r="4344" spans="4:57" x14ac:dyDescent="0.55000000000000004">
      <c r="D4344" s="6">
        <v>8.4290638057899603E-2</v>
      </c>
      <c r="E4344" s="6">
        <f t="shared" si="182"/>
        <v>81.16116167577249</v>
      </c>
      <c r="AD4344" s="6">
        <v>81.16116167577249</v>
      </c>
      <c r="AE4344" s="6">
        <f t="shared" si="183"/>
        <v>24.348348502731746</v>
      </c>
      <c r="BE4344" s="52"/>
    </row>
    <row r="4345" spans="4:57" x14ac:dyDescent="0.55000000000000004">
      <c r="D4345" s="6">
        <v>0.5543465716375624</v>
      </c>
      <c r="E4345" s="6">
        <f t="shared" si="182"/>
        <v>156.83253770904116</v>
      </c>
      <c r="AD4345" s="6">
        <v>156.83253770904116</v>
      </c>
      <c r="AE4345" s="6">
        <f t="shared" si="183"/>
        <v>47.049761312712349</v>
      </c>
      <c r="BE4345" s="52"/>
    </row>
    <row r="4346" spans="4:57" x14ac:dyDescent="0.55000000000000004">
      <c r="D4346" s="6">
        <v>0.86823297984898251</v>
      </c>
      <c r="E4346" s="6">
        <f t="shared" si="182"/>
        <v>205.90385799827442</v>
      </c>
      <c r="AD4346" s="6">
        <v>205.90385799827442</v>
      </c>
      <c r="AE4346" s="6">
        <f t="shared" si="183"/>
        <v>61.77115739948232</v>
      </c>
      <c r="BE4346" s="52"/>
    </row>
    <row r="4347" spans="4:57" x14ac:dyDescent="0.55000000000000004">
      <c r="D4347" s="6">
        <v>0.69547388681283318</v>
      </c>
      <c r="E4347" s="6">
        <f t="shared" si="182"/>
        <v>175.57134046085295</v>
      </c>
      <c r="AD4347" s="6">
        <v>175.57134046085295</v>
      </c>
      <c r="AE4347" s="6">
        <f t="shared" si="183"/>
        <v>52.671402138255885</v>
      </c>
      <c r="BE4347" s="52"/>
    </row>
    <row r="4348" spans="4:57" x14ac:dyDescent="0.55000000000000004">
      <c r="D4348" s="6">
        <v>0.87006386476261677</v>
      </c>
      <c r="E4348" s="6">
        <f t="shared" si="182"/>
        <v>206.33465385244673</v>
      </c>
      <c r="AD4348" s="6">
        <v>206.33465385244673</v>
      </c>
      <c r="AE4348" s="6">
        <f t="shared" si="183"/>
        <v>61.900396155734015</v>
      </c>
      <c r="BE4348" s="52"/>
    </row>
    <row r="4349" spans="4:57" x14ac:dyDescent="0.55000000000000004">
      <c r="D4349" s="6">
        <v>0.18490381485977248</v>
      </c>
      <c r="E4349" s="6">
        <f t="shared" si="182"/>
        <v>105.15831193158445</v>
      </c>
      <c r="AD4349" s="6">
        <v>105.15831193158445</v>
      </c>
      <c r="AE4349" s="6">
        <f t="shared" si="183"/>
        <v>31.547493579475333</v>
      </c>
      <c r="BE4349" s="52"/>
    </row>
    <row r="4350" spans="4:57" x14ac:dyDescent="0.55000000000000004">
      <c r="D4350" s="6">
        <v>2.0078262736411445E-2</v>
      </c>
      <c r="E4350" s="6">
        <f t="shared" si="182"/>
        <v>47.393240302962766</v>
      </c>
      <c r="AD4350" s="6">
        <v>47.393240302962766</v>
      </c>
      <c r="AE4350" s="6">
        <f t="shared" si="183"/>
        <v>14.21797209088883</v>
      </c>
      <c r="BE4350" s="52"/>
    </row>
    <row r="4351" spans="4:57" x14ac:dyDescent="0.55000000000000004">
      <c r="D4351" s="6">
        <v>0.92285124377487215</v>
      </c>
      <c r="E4351" s="6">
        <f t="shared" si="182"/>
        <v>221.22573852438728</v>
      </c>
      <c r="AD4351" s="6">
        <v>221.22573852438728</v>
      </c>
      <c r="AE4351" s="6">
        <f t="shared" si="183"/>
        <v>66.367721557316187</v>
      </c>
      <c r="BE4351" s="52"/>
    </row>
    <row r="4352" spans="4:57" x14ac:dyDescent="0.55000000000000004">
      <c r="D4352" s="6">
        <v>0.23983734926612588</v>
      </c>
      <c r="E4352" s="6">
        <f t="shared" si="182"/>
        <v>114.65870671971734</v>
      </c>
      <c r="AD4352" s="6">
        <v>114.65870671971734</v>
      </c>
      <c r="AE4352" s="6">
        <f t="shared" si="183"/>
        <v>34.3976120159152</v>
      </c>
      <c r="BE4352" s="52"/>
    </row>
    <row r="4353" spans="4:57" x14ac:dyDescent="0.55000000000000004">
      <c r="D4353" s="6">
        <v>0.58044531153545753</v>
      </c>
      <c r="E4353" s="6">
        <f t="shared" si="182"/>
        <v>160.15164118151159</v>
      </c>
      <c r="AD4353" s="6">
        <v>160.15164118151159</v>
      </c>
      <c r="AE4353" s="6">
        <f t="shared" si="183"/>
        <v>48.045492354453479</v>
      </c>
      <c r="BE4353" s="52"/>
    </row>
    <row r="4354" spans="4:57" x14ac:dyDescent="0.55000000000000004">
      <c r="D4354" s="6">
        <v>0.78581646152690265</v>
      </c>
      <c r="E4354" s="6">
        <f t="shared" si="182"/>
        <v>189.59945113559797</v>
      </c>
      <c r="AD4354" s="6">
        <v>189.59945113559797</v>
      </c>
      <c r="AE4354" s="6">
        <f t="shared" si="183"/>
        <v>56.879835340679392</v>
      </c>
      <c r="BE4354" s="52"/>
    </row>
    <row r="4355" spans="4:57" x14ac:dyDescent="0.55000000000000004">
      <c r="D4355" s="6">
        <v>0.70716749791809386</v>
      </c>
      <c r="E4355" s="6">
        <f t="shared" ref="E4355:E4418" si="184">_xlfn.NORM.INV(D4355,$B$1,$B$2)</f>
        <v>177.2564350598758</v>
      </c>
      <c r="AD4355" s="6">
        <v>177.2564350598758</v>
      </c>
      <c r="AE4355" s="6">
        <f t="shared" ref="AE4355:AE4418" si="185">AD4355*0.3</f>
        <v>53.176930517962738</v>
      </c>
      <c r="BE4355" s="52"/>
    </row>
    <row r="4356" spans="4:57" x14ac:dyDescent="0.55000000000000004">
      <c r="D4356" s="6">
        <v>0.46103602566246815</v>
      </c>
      <c r="E4356" s="6">
        <f t="shared" si="184"/>
        <v>145.10880011246982</v>
      </c>
      <c r="AD4356" s="6">
        <v>145.10880011246982</v>
      </c>
      <c r="AE4356" s="6">
        <f t="shared" si="185"/>
        <v>43.532640033740947</v>
      </c>
      <c r="BE4356" s="52"/>
    </row>
    <row r="4357" spans="4:57" x14ac:dyDescent="0.55000000000000004">
      <c r="D4357" s="6">
        <v>0.28013687139151766</v>
      </c>
      <c r="E4357" s="6">
        <f t="shared" si="184"/>
        <v>120.87825227885423</v>
      </c>
      <c r="AD4357" s="6">
        <v>120.87825227885423</v>
      </c>
      <c r="AE4357" s="6">
        <f t="shared" si="185"/>
        <v>36.263475683656267</v>
      </c>
      <c r="BE4357" s="52"/>
    </row>
    <row r="4358" spans="4:57" x14ac:dyDescent="0.55000000000000004">
      <c r="D4358" s="6">
        <v>0.27852742224255933</v>
      </c>
      <c r="E4358" s="6">
        <f t="shared" si="184"/>
        <v>120.63891680612123</v>
      </c>
      <c r="AD4358" s="6">
        <v>120.63891680612123</v>
      </c>
      <c r="AE4358" s="6">
        <f t="shared" si="185"/>
        <v>36.191675041836369</v>
      </c>
      <c r="BE4358" s="52"/>
    </row>
    <row r="4359" spans="4:57" x14ac:dyDescent="0.55000000000000004">
      <c r="D4359" s="6">
        <v>0.54172682071654621</v>
      </c>
      <c r="E4359" s="6">
        <f t="shared" si="184"/>
        <v>155.23925341627958</v>
      </c>
      <c r="AD4359" s="6">
        <v>155.23925341627958</v>
      </c>
      <c r="AE4359" s="6">
        <f t="shared" si="185"/>
        <v>46.571776024883874</v>
      </c>
      <c r="BE4359" s="52"/>
    </row>
    <row r="4360" spans="4:57" x14ac:dyDescent="0.55000000000000004">
      <c r="D4360" s="6">
        <v>0.89792211291506763</v>
      </c>
      <c r="E4360" s="6">
        <f t="shared" si="184"/>
        <v>213.49001495424352</v>
      </c>
      <c r="AD4360" s="6">
        <v>213.49001495424352</v>
      </c>
      <c r="AE4360" s="6">
        <f t="shared" si="185"/>
        <v>64.047004486273053</v>
      </c>
      <c r="BE4360" s="52"/>
    </row>
    <row r="4361" spans="4:57" x14ac:dyDescent="0.55000000000000004">
      <c r="D4361" s="6">
        <v>0.54092370898131592</v>
      </c>
      <c r="E4361" s="6">
        <f t="shared" si="184"/>
        <v>155.13805483818243</v>
      </c>
      <c r="AD4361" s="6">
        <v>155.13805483818243</v>
      </c>
      <c r="AE4361" s="6">
        <f t="shared" si="185"/>
        <v>46.541416451454729</v>
      </c>
      <c r="BE4361" s="52"/>
    </row>
    <row r="4362" spans="4:57" x14ac:dyDescent="0.55000000000000004">
      <c r="D4362" s="6">
        <v>0.87737943015202635</v>
      </c>
      <c r="E4362" s="6">
        <f t="shared" si="184"/>
        <v>208.09930148468987</v>
      </c>
      <c r="AD4362" s="6">
        <v>208.09930148468987</v>
      </c>
      <c r="AE4362" s="6">
        <f t="shared" si="185"/>
        <v>62.429790445406958</v>
      </c>
      <c r="BE4362" s="52"/>
    </row>
    <row r="4363" spans="4:57" x14ac:dyDescent="0.55000000000000004">
      <c r="D4363" s="6">
        <v>0.28592312427050715</v>
      </c>
      <c r="E4363" s="6">
        <f t="shared" si="184"/>
        <v>121.73327365403946</v>
      </c>
      <c r="AD4363" s="6">
        <v>121.73327365403946</v>
      </c>
      <c r="AE4363" s="6">
        <f t="shared" si="185"/>
        <v>36.519982096211841</v>
      </c>
      <c r="BE4363" s="52"/>
    </row>
    <row r="4364" spans="4:57" x14ac:dyDescent="0.55000000000000004">
      <c r="D4364" s="6">
        <v>0.70839367707182688</v>
      </c>
      <c r="E4364" s="6">
        <f t="shared" si="184"/>
        <v>177.43490532436562</v>
      </c>
      <c r="AD4364" s="6">
        <v>177.43490532436562</v>
      </c>
      <c r="AE4364" s="6">
        <f t="shared" si="185"/>
        <v>53.23047159730968</v>
      </c>
      <c r="BE4364" s="52"/>
    </row>
    <row r="4365" spans="4:57" x14ac:dyDescent="0.55000000000000004">
      <c r="D4365" s="6">
        <v>0.30161339181158842</v>
      </c>
      <c r="E4365" s="6">
        <f t="shared" si="184"/>
        <v>124.01170746780903</v>
      </c>
      <c r="AD4365" s="6">
        <v>124.01170746780903</v>
      </c>
      <c r="AE4365" s="6">
        <f t="shared" si="185"/>
        <v>37.203512240342711</v>
      </c>
      <c r="BE4365" s="52"/>
    </row>
    <row r="4366" spans="4:57" x14ac:dyDescent="0.55000000000000004">
      <c r="D4366" s="6">
        <v>0.88520563476012015</v>
      </c>
      <c r="E4366" s="6">
        <f t="shared" si="184"/>
        <v>210.07094730013785</v>
      </c>
      <c r="AD4366" s="6">
        <v>210.07094730013785</v>
      </c>
      <c r="AE4366" s="6">
        <f t="shared" si="185"/>
        <v>63.021284190041349</v>
      </c>
      <c r="BE4366" s="52"/>
    </row>
    <row r="4367" spans="4:57" x14ac:dyDescent="0.55000000000000004">
      <c r="D4367" s="6">
        <v>0.73698229544916616</v>
      </c>
      <c r="E4367" s="6">
        <f t="shared" si="184"/>
        <v>181.70347939281106</v>
      </c>
      <c r="AD4367" s="6">
        <v>181.70347939281106</v>
      </c>
      <c r="AE4367" s="6">
        <f t="shared" si="185"/>
        <v>54.511043817843316</v>
      </c>
      <c r="BE4367" s="52"/>
    </row>
    <row r="4368" spans="4:57" x14ac:dyDescent="0.55000000000000004">
      <c r="D4368" s="6">
        <v>0.38262192117278782</v>
      </c>
      <c r="E4368" s="6">
        <f t="shared" si="184"/>
        <v>135.06990675485378</v>
      </c>
      <c r="AD4368" s="6">
        <v>135.06990675485378</v>
      </c>
      <c r="AE4368" s="6">
        <f t="shared" si="185"/>
        <v>40.520972026456128</v>
      </c>
      <c r="BE4368" s="52"/>
    </row>
    <row r="4369" spans="4:57" x14ac:dyDescent="0.55000000000000004">
      <c r="D4369" s="6">
        <v>0.79416240200112542</v>
      </c>
      <c r="E4369" s="6">
        <f t="shared" si="184"/>
        <v>191.04746076923252</v>
      </c>
      <c r="AD4369" s="6">
        <v>191.04746076923252</v>
      </c>
      <c r="AE4369" s="6">
        <f t="shared" si="185"/>
        <v>57.314238230769753</v>
      </c>
      <c r="BE4369" s="52"/>
    </row>
    <row r="4370" spans="4:57" x14ac:dyDescent="0.55000000000000004">
      <c r="D4370" s="6">
        <v>0.8879597604522993</v>
      </c>
      <c r="E4370" s="6">
        <f t="shared" si="184"/>
        <v>210.78745956262506</v>
      </c>
      <c r="AD4370" s="6">
        <v>210.78745956262506</v>
      </c>
      <c r="AE4370" s="6">
        <f t="shared" si="185"/>
        <v>63.236237868787512</v>
      </c>
      <c r="BE4370" s="52"/>
    </row>
    <row r="4371" spans="4:57" x14ac:dyDescent="0.55000000000000004">
      <c r="D4371" s="6">
        <v>4.6013353760220199E-2</v>
      </c>
      <c r="E4371" s="6">
        <f t="shared" si="184"/>
        <v>65.759881499837675</v>
      </c>
      <c r="AD4371" s="6">
        <v>65.759881499837675</v>
      </c>
      <c r="AE4371" s="6">
        <f t="shared" si="185"/>
        <v>19.727964449951301</v>
      </c>
      <c r="BE4371" s="52"/>
    </row>
    <row r="4372" spans="4:57" x14ac:dyDescent="0.55000000000000004">
      <c r="D4372" s="6">
        <v>0.35600760013999466</v>
      </c>
      <c r="E4372" s="6">
        <f t="shared" si="184"/>
        <v>131.54245157937686</v>
      </c>
      <c r="AD4372" s="6">
        <v>131.54245157937686</v>
      </c>
      <c r="AE4372" s="6">
        <f t="shared" si="185"/>
        <v>39.462735473813055</v>
      </c>
      <c r="BE4372" s="52"/>
    </row>
    <row r="4373" spans="4:57" x14ac:dyDescent="0.55000000000000004">
      <c r="D4373" s="6">
        <v>1.8867790200360557E-2</v>
      </c>
      <c r="E4373" s="6">
        <f t="shared" si="184"/>
        <v>46.11423033137811</v>
      </c>
      <c r="AD4373" s="6">
        <v>46.11423033137811</v>
      </c>
      <c r="AE4373" s="6">
        <f t="shared" si="185"/>
        <v>13.834269099413433</v>
      </c>
      <c r="BE4373" s="52"/>
    </row>
    <row r="4374" spans="4:57" x14ac:dyDescent="0.55000000000000004">
      <c r="D4374" s="6">
        <v>0.28349656819257329</v>
      </c>
      <c r="E4374" s="6">
        <f t="shared" si="184"/>
        <v>121.37572720930223</v>
      </c>
      <c r="AD4374" s="6">
        <v>121.37572720930223</v>
      </c>
      <c r="AE4374" s="6">
        <f t="shared" si="185"/>
        <v>36.412718162790668</v>
      </c>
      <c r="BE4374" s="52"/>
    </row>
    <row r="4375" spans="4:57" x14ac:dyDescent="0.55000000000000004">
      <c r="D4375" s="6">
        <v>0.70141061042503239</v>
      </c>
      <c r="E4375" s="6">
        <f t="shared" si="184"/>
        <v>176.42309537832119</v>
      </c>
      <c r="AD4375" s="6">
        <v>176.42309537832119</v>
      </c>
      <c r="AE4375" s="6">
        <f t="shared" si="185"/>
        <v>52.926928613496358</v>
      </c>
      <c r="BE4375" s="52"/>
    </row>
    <row r="4376" spans="4:57" x14ac:dyDescent="0.55000000000000004">
      <c r="D4376" s="6">
        <v>0.67649281759196955</v>
      </c>
      <c r="E4376" s="6">
        <f t="shared" si="184"/>
        <v>172.89569050006074</v>
      </c>
      <c r="AD4376" s="6">
        <v>172.89569050006074</v>
      </c>
      <c r="AE4376" s="6">
        <f t="shared" si="185"/>
        <v>51.868707150018217</v>
      </c>
      <c r="BE4376" s="52"/>
    </row>
    <row r="4377" spans="4:57" x14ac:dyDescent="0.55000000000000004">
      <c r="D4377" s="6">
        <v>1.7445243480724848E-3</v>
      </c>
      <c r="E4377" s="6">
        <f t="shared" si="184"/>
        <v>3.949778649936718</v>
      </c>
      <c r="AD4377" s="6">
        <v>3.949778649936718</v>
      </c>
      <c r="AE4377" s="6">
        <f t="shared" si="185"/>
        <v>1.1849335949810154</v>
      </c>
      <c r="BE4377" s="52"/>
    </row>
    <row r="4378" spans="4:57" x14ac:dyDescent="0.55000000000000004">
      <c r="D4378" s="6">
        <v>0.56798719892949223</v>
      </c>
      <c r="E4378" s="6">
        <f t="shared" si="184"/>
        <v>158.56260121646091</v>
      </c>
      <c r="AD4378" s="6">
        <v>158.56260121646091</v>
      </c>
      <c r="AE4378" s="6">
        <f t="shared" si="185"/>
        <v>47.56878036493827</v>
      </c>
      <c r="BE4378" s="52"/>
    </row>
    <row r="4379" spans="4:57" x14ac:dyDescent="0.55000000000000004">
      <c r="D4379" s="6">
        <v>0.83835447050209644</v>
      </c>
      <c r="E4379" s="6">
        <f t="shared" si="184"/>
        <v>199.38587116761983</v>
      </c>
      <c r="AD4379" s="6">
        <v>199.38587116761983</v>
      </c>
      <c r="AE4379" s="6">
        <f t="shared" si="185"/>
        <v>59.815761350285946</v>
      </c>
      <c r="BE4379" s="52"/>
    </row>
    <row r="4380" spans="4:57" x14ac:dyDescent="0.55000000000000004">
      <c r="D4380" s="6">
        <v>0.55912917996559675</v>
      </c>
      <c r="E4380" s="6">
        <f t="shared" si="184"/>
        <v>157.43808710307701</v>
      </c>
      <c r="AD4380" s="6">
        <v>157.43808710307701</v>
      </c>
      <c r="AE4380" s="6">
        <f t="shared" si="185"/>
        <v>47.231426130923104</v>
      </c>
      <c r="BE4380" s="52"/>
    </row>
    <row r="4381" spans="4:57" x14ac:dyDescent="0.55000000000000004">
      <c r="D4381" s="6">
        <v>0.38736473422886031</v>
      </c>
      <c r="E4381" s="6">
        <f t="shared" si="184"/>
        <v>135.69029539785825</v>
      </c>
      <c r="AD4381" s="6">
        <v>135.69029539785825</v>
      </c>
      <c r="AE4381" s="6">
        <f t="shared" si="185"/>
        <v>40.707088619357471</v>
      </c>
      <c r="BE4381" s="52"/>
    </row>
    <row r="4382" spans="4:57" x14ac:dyDescent="0.55000000000000004">
      <c r="D4382" s="6">
        <v>9.7588537997769453E-2</v>
      </c>
      <c r="E4382" s="6">
        <f t="shared" si="184"/>
        <v>85.229245610728</v>
      </c>
      <c r="AD4382" s="6">
        <v>85.229245610728</v>
      </c>
      <c r="AE4382" s="6">
        <f t="shared" si="185"/>
        <v>25.568773683218399</v>
      </c>
      <c r="BE4382" s="52"/>
    </row>
    <row r="4383" spans="4:57" x14ac:dyDescent="0.55000000000000004">
      <c r="D4383" s="6">
        <v>0.12147256162856523</v>
      </c>
      <c r="E4383" s="6">
        <f t="shared" si="184"/>
        <v>91.617146910301699</v>
      </c>
      <c r="AD4383" s="6">
        <v>91.617146910301699</v>
      </c>
      <c r="AE4383" s="6">
        <f t="shared" si="185"/>
        <v>27.48514407309051</v>
      </c>
      <c r="BE4383" s="52"/>
    </row>
    <row r="4384" spans="4:57" x14ac:dyDescent="0.55000000000000004">
      <c r="D4384" s="6">
        <v>0.67983730805378806</v>
      </c>
      <c r="E4384" s="6">
        <f t="shared" si="184"/>
        <v>173.36219531576859</v>
      </c>
      <c r="AD4384" s="6">
        <v>173.36219531576859</v>
      </c>
      <c r="AE4384" s="6">
        <f t="shared" si="185"/>
        <v>52.008658594730576</v>
      </c>
      <c r="BE4384" s="52"/>
    </row>
    <row r="4385" spans="4:57" x14ac:dyDescent="0.55000000000000004">
      <c r="D4385" s="6">
        <v>0.76032412102170244</v>
      </c>
      <c r="E4385" s="6">
        <f t="shared" si="184"/>
        <v>185.36727810019664</v>
      </c>
      <c r="AD4385" s="6">
        <v>185.36727810019664</v>
      </c>
      <c r="AE4385" s="6">
        <f t="shared" si="185"/>
        <v>55.610183430058989</v>
      </c>
      <c r="BE4385" s="52"/>
    </row>
    <row r="4386" spans="4:57" x14ac:dyDescent="0.55000000000000004">
      <c r="D4386" s="6">
        <v>0.61158304837535105</v>
      </c>
      <c r="E4386" s="6">
        <f t="shared" si="184"/>
        <v>164.1723696293983</v>
      </c>
      <c r="AD4386" s="6">
        <v>164.1723696293983</v>
      </c>
      <c r="AE4386" s="6">
        <f t="shared" si="185"/>
        <v>49.251710888819488</v>
      </c>
      <c r="BE4386" s="52"/>
    </row>
    <row r="4387" spans="4:57" x14ac:dyDescent="0.55000000000000004">
      <c r="D4387" s="6">
        <v>0.52495353513339793</v>
      </c>
      <c r="E4387" s="6">
        <f t="shared" si="184"/>
        <v>153.12950395039115</v>
      </c>
      <c r="AD4387" s="6">
        <v>153.12950395039115</v>
      </c>
      <c r="AE4387" s="6">
        <f t="shared" si="185"/>
        <v>45.938851185117343</v>
      </c>
      <c r="BE4387" s="52"/>
    </row>
    <row r="4388" spans="4:57" x14ac:dyDescent="0.55000000000000004">
      <c r="D4388" s="6">
        <v>0.49852631881050102</v>
      </c>
      <c r="E4388" s="6">
        <f t="shared" si="184"/>
        <v>149.81530103308026</v>
      </c>
      <c r="AD4388" s="6">
        <v>149.81530103308026</v>
      </c>
      <c r="AE4388" s="6">
        <f t="shared" si="185"/>
        <v>44.944590309924074</v>
      </c>
      <c r="BE4388" s="52"/>
    </row>
    <row r="4389" spans="4:57" x14ac:dyDescent="0.55000000000000004">
      <c r="D4389" s="6">
        <v>0.81900297710101677</v>
      </c>
      <c r="E4389" s="6">
        <f t="shared" si="184"/>
        <v>195.57860207125717</v>
      </c>
      <c r="AD4389" s="6">
        <v>195.57860207125717</v>
      </c>
      <c r="AE4389" s="6">
        <f t="shared" si="185"/>
        <v>58.673580621377148</v>
      </c>
      <c r="BE4389" s="52"/>
    </row>
    <row r="4390" spans="4:57" x14ac:dyDescent="0.55000000000000004">
      <c r="D4390" s="6">
        <v>5.663980139041902E-3</v>
      </c>
      <c r="E4390" s="6">
        <f t="shared" si="184"/>
        <v>23.379214681504052</v>
      </c>
      <c r="AD4390" s="6">
        <v>23.379214681504052</v>
      </c>
      <c r="AE4390" s="6">
        <f t="shared" si="185"/>
        <v>7.0137644044512157</v>
      </c>
      <c r="BE4390" s="52"/>
    </row>
    <row r="4391" spans="4:57" x14ac:dyDescent="0.55000000000000004">
      <c r="D4391" s="6">
        <v>0.87254200952334515</v>
      </c>
      <c r="E4391" s="6">
        <f t="shared" si="184"/>
        <v>206.92449415658749</v>
      </c>
      <c r="AD4391" s="6">
        <v>206.92449415658749</v>
      </c>
      <c r="AE4391" s="6">
        <f t="shared" si="185"/>
        <v>62.077348246976243</v>
      </c>
      <c r="BE4391" s="52"/>
    </row>
    <row r="4392" spans="4:57" x14ac:dyDescent="0.55000000000000004">
      <c r="D4392" s="6">
        <v>0.74749591860805809</v>
      </c>
      <c r="E4392" s="6">
        <f t="shared" si="184"/>
        <v>183.33152651254068</v>
      </c>
      <c r="AD4392" s="6">
        <v>183.33152651254068</v>
      </c>
      <c r="AE4392" s="6">
        <f t="shared" si="185"/>
        <v>54.999457953762203</v>
      </c>
      <c r="BE4392" s="52"/>
    </row>
    <row r="4393" spans="4:57" x14ac:dyDescent="0.55000000000000004">
      <c r="D4393" s="6">
        <v>0.66350758619203409</v>
      </c>
      <c r="E4393" s="6">
        <f t="shared" si="184"/>
        <v>171.1027530978015</v>
      </c>
      <c r="AD4393" s="6">
        <v>171.1027530978015</v>
      </c>
      <c r="AE4393" s="6">
        <f t="shared" si="185"/>
        <v>51.330825929340449</v>
      </c>
      <c r="BE4393" s="52"/>
    </row>
    <row r="4394" spans="4:57" x14ac:dyDescent="0.55000000000000004">
      <c r="D4394" s="6">
        <v>0.72672697283786758</v>
      </c>
      <c r="E4394" s="6">
        <f t="shared" si="184"/>
        <v>180.14719168656589</v>
      </c>
      <c r="AD4394" s="6">
        <v>180.14719168656589</v>
      </c>
      <c r="AE4394" s="6">
        <f t="shared" si="185"/>
        <v>54.044157505969764</v>
      </c>
      <c r="BE4394" s="52"/>
    </row>
    <row r="4395" spans="4:57" x14ac:dyDescent="0.55000000000000004">
      <c r="D4395" s="6">
        <v>0.88802119529327539</v>
      </c>
      <c r="E4395" s="6">
        <f t="shared" si="184"/>
        <v>210.80358507248133</v>
      </c>
      <c r="AD4395" s="6">
        <v>210.80358507248133</v>
      </c>
      <c r="AE4395" s="6">
        <f t="shared" si="185"/>
        <v>63.241075521744392</v>
      </c>
      <c r="BE4395" s="52"/>
    </row>
    <row r="4396" spans="4:57" x14ac:dyDescent="0.55000000000000004">
      <c r="D4396" s="6">
        <v>0.19179543315304304</v>
      </c>
      <c r="E4396" s="6">
        <f t="shared" si="184"/>
        <v>106.43504541542401</v>
      </c>
      <c r="AD4396" s="6">
        <v>106.43504541542401</v>
      </c>
      <c r="AE4396" s="6">
        <f t="shared" si="185"/>
        <v>31.930513624627203</v>
      </c>
      <c r="BE4396" s="52"/>
    </row>
    <row r="4397" spans="4:57" x14ac:dyDescent="0.55000000000000004">
      <c r="D4397" s="6">
        <v>0.57080034714790495</v>
      </c>
      <c r="E4397" s="6">
        <f t="shared" si="184"/>
        <v>158.92060765025352</v>
      </c>
      <c r="AD4397" s="6">
        <v>158.92060765025352</v>
      </c>
      <c r="AE4397" s="6">
        <f t="shared" si="185"/>
        <v>47.676182295076053</v>
      </c>
      <c r="BE4397" s="52"/>
    </row>
    <row r="4398" spans="4:57" x14ac:dyDescent="0.55000000000000004">
      <c r="D4398" s="6">
        <v>0.44954711159813077</v>
      </c>
      <c r="E4398" s="6">
        <f t="shared" si="184"/>
        <v>143.65971746263918</v>
      </c>
      <c r="AD4398" s="6">
        <v>143.65971746263918</v>
      </c>
      <c r="AE4398" s="6">
        <f t="shared" si="185"/>
        <v>43.097915238791749</v>
      </c>
      <c r="BE4398" s="52"/>
    </row>
    <row r="4399" spans="4:57" x14ac:dyDescent="0.55000000000000004">
      <c r="D4399" s="6">
        <v>7.5425874179245844E-2</v>
      </c>
      <c r="E4399" s="6">
        <f t="shared" si="184"/>
        <v>78.173528532954933</v>
      </c>
      <c r="AD4399" s="6">
        <v>78.173528532954933</v>
      </c>
      <c r="AE4399" s="6">
        <f t="shared" si="185"/>
        <v>23.452058559886478</v>
      </c>
      <c r="BE4399" s="52"/>
    </row>
    <row r="4400" spans="4:57" x14ac:dyDescent="0.55000000000000004">
      <c r="D4400" s="6">
        <v>0.31363367175145895</v>
      </c>
      <c r="E4400" s="6">
        <f t="shared" si="184"/>
        <v>125.7211666833832</v>
      </c>
      <c r="AD4400" s="6">
        <v>125.7211666833832</v>
      </c>
      <c r="AE4400" s="6">
        <f t="shared" si="185"/>
        <v>37.716350005014959</v>
      </c>
      <c r="BE4400" s="52"/>
    </row>
    <row r="4401" spans="4:57" x14ac:dyDescent="0.55000000000000004">
      <c r="D4401" s="6">
        <v>0.33208635044790258</v>
      </c>
      <c r="E4401" s="6">
        <f t="shared" si="184"/>
        <v>128.29203051939569</v>
      </c>
      <c r="AD4401" s="6">
        <v>128.29203051939569</v>
      </c>
      <c r="AE4401" s="6">
        <f t="shared" si="185"/>
        <v>38.48760915581871</v>
      </c>
      <c r="BE4401" s="52"/>
    </row>
    <row r="4402" spans="4:57" x14ac:dyDescent="0.55000000000000004">
      <c r="D4402" s="6">
        <v>0.47875621689891634</v>
      </c>
      <c r="E4402" s="6">
        <f t="shared" si="184"/>
        <v>147.3362270807809</v>
      </c>
      <c r="AD4402" s="6">
        <v>147.3362270807809</v>
      </c>
      <c r="AE4402" s="6">
        <f t="shared" si="185"/>
        <v>44.200868124234269</v>
      </c>
      <c r="BE4402" s="52"/>
    </row>
    <row r="4403" spans="4:57" x14ac:dyDescent="0.55000000000000004">
      <c r="D4403" s="6">
        <v>0.10947790226973297</v>
      </c>
      <c r="E4403" s="6">
        <f t="shared" si="184"/>
        <v>88.534527369396088</v>
      </c>
      <c r="AD4403" s="6">
        <v>88.534527369396088</v>
      </c>
      <c r="AE4403" s="6">
        <f t="shared" si="185"/>
        <v>26.560358210818826</v>
      </c>
      <c r="BE4403" s="52"/>
    </row>
    <row r="4404" spans="4:57" x14ac:dyDescent="0.55000000000000004">
      <c r="D4404" s="6">
        <v>0.6899065297063518</v>
      </c>
      <c r="E4404" s="6">
        <f t="shared" si="184"/>
        <v>174.7792710703535</v>
      </c>
      <c r="AD4404" s="6">
        <v>174.7792710703535</v>
      </c>
      <c r="AE4404" s="6">
        <f t="shared" si="185"/>
        <v>52.433781321106046</v>
      </c>
      <c r="BE4404" s="52"/>
    </row>
    <row r="4405" spans="4:57" x14ac:dyDescent="0.55000000000000004">
      <c r="D4405" s="6">
        <v>0.53848435033542341</v>
      </c>
      <c r="E4405" s="6">
        <f t="shared" si="184"/>
        <v>154.83080317621409</v>
      </c>
      <c r="AD4405" s="6">
        <v>154.83080317621409</v>
      </c>
      <c r="AE4405" s="6">
        <f t="shared" si="185"/>
        <v>46.449240952864223</v>
      </c>
      <c r="BE4405" s="52"/>
    </row>
    <row r="4406" spans="4:57" x14ac:dyDescent="0.55000000000000004">
      <c r="D4406" s="6">
        <v>0.74728124102502758</v>
      </c>
      <c r="E4406" s="6">
        <f t="shared" si="184"/>
        <v>183.29793350937999</v>
      </c>
      <c r="AD4406" s="6">
        <v>183.29793350937999</v>
      </c>
      <c r="AE4406" s="6">
        <f t="shared" si="185"/>
        <v>54.989380052813992</v>
      </c>
      <c r="BE4406" s="52"/>
    </row>
    <row r="4407" spans="4:57" x14ac:dyDescent="0.55000000000000004">
      <c r="D4407" s="6">
        <v>0.10821580766381278</v>
      </c>
      <c r="E4407" s="6">
        <f t="shared" si="184"/>
        <v>88.196374930215327</v>
      </c>
      <c r="AD4407" s="6">
        <v>88.196374930215327</v>
      </c>
      <c r="AE4407" s="6">
        <f t="shared" si="185"/>
        <v>26.458912479064598</v>
      </c>
      <c r="BE4407" s="52"/>
    </row>
    <row r="4408" spans="4:57" x14ac:dyDescent="0.55000000000000004">
      <c r="D4408" s="6">
        <v>0.66008328894647572</v>
      </c>
      <c r="E4408" s="6">
        <f t="shared" si="184"/>
        <v>170.634522534213</v>
      </c>
      <c r="AD4408" s="6">
        <v>170.634522534213</v>
      </c>
      <c r="AE4408" s="6">
        <f t="shared" si="185"/>
        <v>51.190356760263903</v>
      </c>
      <c r="BE4408" s="52"/>
    </row>
    <row r="4409" spans="4:57" x14ac:dyDescent="0.55000000000000004">
      <c r="D4409" s="6">
        <v>0.12883670897659905</v>
      </c>
      <c r="E4409" s="6">
        <f t="shared" si="184"/>
        <v>93.404636028359107</v>
      </c>
      <c r="AD4409" s="6">
        <v>93.404636028359107</v>
      </c>
      <c r="AE4409" s="6">
        <f t="shared" si="185"/>
        <v>28.021390808507732</v>
      </c>
      <c r="BE4409" s="52"/>
    </row>
    <row r="4410" spans="4:57" x14ac:dyDescent="0.55000000000000004">
      <c r="D4410" s="6">
        <v>0.86604045285272535</v>
      </c>
      <c r="E4410" s="6">
        <f t="shared" si="184"/>
        <v>205.39336909621923</v>
      </c>
      <c r="AD4410" s="6">
        <v>205.39336909621923</v>
      </c>
      <c r="AE4410" s="6">
        <f t="shared" si="185"/>
        <v>61.618010728865769</v>
      </c>
      <c r="BE4410" s="52"/>
    </row>
    <row r="4411" spans="4:57" x14ac:dyDescent="0.55000000000000004">
      <c r="D4411" s="6">
        <v>0.86433294765901847</v>
      </c>
      <c r="E4411" s="6">
        <f t="shared" si="184"/>
        <v>204.9997724621964</v>
      </c>
      <c r="AD4411" s="6">
        <v>204.9997724621964</v>
      </c>
      <c r="AE4411" s="6">
        <f t="shared" si="185"/>
        <v>61.499931738658915</v>
      </c>
      <c r="BE4411" s="52"/>
    </row>
    <row r="4412" spans="4:57" x14ac:dyDescent="0.55000000000000004">
      <c r="D4412" s="6">
        <v>0.46876375928964498</v>
      </c>
      <c r="E4412" s="6">
        <f t="shared" si="184"/>
        <v>146.08110914184027</v>
      </c>
      <c r="AD4412" s="6">
        <v>146.08110914184027</v>
      </c>
      <c r="AE4412" s="6">
        <f t="shared" si="185"/>
        <v>43.82433274255208</v>
      </c>
      <c r="BE4412" s="52"/>
    </row>
    <row r="4413" spans="4:57" x14ac:dyDescent="0.55000000000000004">
      <c r="D4413" s="6">
        <v>0.27597948141233253</v>
      </c>
      <c r="E4413" s="6">
        <f t="shared" si="184"/>
        <v>120.25863842317526</v>
      </c>
      <c r="AD4413" s="6">
        <v>120.25863842317526</v>
      </c>
      <c r="AE4413" s="6">
        <f t="shared" si="185"/>
        <v>36.077591526952574</v>
      </c>
      <c r="BE4413" s="52"/>
    </row>
    <row r="4414" spans="4:57" x14ac:dyDescent="0.55000000000000004">
      <c r="D4414" s="6">
        <v>0.72391266379452657</v>
      </c>
      <c r="E4414" s="6">
        <f t="shared" si="184"/>
        <v>179.72522956112783</v>
      </c>
      <c r="AD4414" s="6">
        <v>179.72522956112783</v>
      </c>
      <c r="AE4414" s="6">
        <f t="shared" si="185"/>
        <v>53.91756886833835</v>
      </c>
      <c r="BE4414" s="52"/>
    </row>
    <row r="4415" spans="4:57" x14ac:dyDescent="0.55000000000000004">
      <c r="D4415" s="6">
        <v>0.74259747490706851</v>
      </c>
      <c r="E4415" s="6">
        <f t="shared" si="184"/>
        <v>182.56870308880289</v>
      </c>
      <c r="AD4415" s="6">
        <v>182.56870308880289</v>
      </c>
      <c r="AE4415" s="6">
        <f t="shared" si="185"/>
        <v>54.770610926640863</v>
      </c>
      <c r="BE4415" s="52"/>
    </row>
    <row r="4416" spans="4:57" x14ac:dyDescent="0.55000000000000004">
      <c r="D4416" s="6">
        <v>0.10923084752665291</v>
      </c>
      <c r="E4416" s="6">
        <f t="shared" si="184"/>
        <v>88.468555512035763</v>
      </c>
      <c r="AD4416" s="6">
        <v>88.468555512035763</v>
      </c>
      <c r="AE4416" s="6">
        <f t="shared" si="185"/>
        <v>26.540566653610728</v>
      </c>
      <c r="BE4416" s="52"/>
    </row>
    <row r="4417" spans="4:57" x14ac:dyDescent="0.55000000000000004">
      <c r="D4417" s="6">
        <v>9.5106718199183371E-2</v>
      </c>
      <c r="E4417" s="6">
        <f t="shared" si="184"/>
        <v>84.502601322073929</v>
      </c>
      <c r="AD4417" s="6">
        <v>84.502601322073929</v>
      </c>
      <c r="AE4417" s="6">
        <f t="shared" si="185"/>
        <v>25.350780396622177</v>
      </c>
      <c r="BE4417" s="52"/>
    </row>
    <row r="4418" spans="4:57" x14ac:dyDescent="0.55000000000000004">
      <c r="D4418" s="6">
        <v>0.50540212157407127</v>
      </c>
      <c r="E4418" s="6">
        <f t="shared" si="184"/>
        <v>150.67707622636257</v>
      </c>
      <c r="AD4418" s="6">
        <v>150.67707622636257</v>
      </c>
      <c r="AE4418" s="6">
        <f t="shared" si="185"/>
        <v>45.203122867908768</v>
      </c>
      <c r="BE4418" s="52"/>
    </row>
    <row r="4419" spans="4:57" x14ac:dyDescent="0.55000000000000004">
      <c r="D4419" s="6">
        <v>0.21560071979816986</v>
      </c>
      <c r="E4419" s="6">
        <f t="shared" ref="E4419:E4482" si="186">_xlfn.NORM.INV(D4419,$B$1,$B$2)</f>
        <v>110.6431301507712</v>
      </c>
      <c r="AD4419" s="6">
        <v>110.6431301507712</v>
      </c>
      <c r="AE4419" s="6">
        <f t="shared" ref="AE4419:AE4482" si="187">AD4419*0.3</f>
        <v>33.192939045231356</v>
      </c>
      <c r="BE4419" s="52"/>
    </row>
    <row r="4420" spans="4:57" x14ac:dyDescent="0.55000000000000004">
      <c r="D4420" s="6">
        <v>0.16754108175060134</v>
      </c>
      <c r="E4420" s="6">
        <f t="shared" si="186"/>
        <v>101.8036138377558</v>
      </c>
      <c r="AD4420" s="6">
        <v>101.8036138377558</v>
      </c>
      <c r="AE4420" s="6">
        <f t="shared" si="187"/>
        <v>30.541084151326739</v>
      </c>
      <c r="BE4420" s="52"/>
    </row>
    <row r="4421" spans="4:57" x14ac:dyDescent="0.55000000000000004">
      <c r="D4421" s="6">
        <v>0.33427226117584141</v>
      </c>
      <c r="E4421" s="6">
        <f t="shared" si="186"/>
        <v>128.59267899573672</v>
      </c>
      <c r="AD4421" s="6">
        <v>128.59267899573672</v>
      </c>
      <c r="AE4421" s="6">
        <f t="shared" si="187"/>
        <v>38.577803698721013</v>
      </c>
      <c r="BE4421" s="52"/>
    </row>
    <row r="4422" spans="4:57" x14ac:dyDescent="0.55000000000000004">
      <c r="D4422" s="6">
        <v>0.28215354031093154</v>
      </c>
      <c r="E4422" s="6">
        <f t="shared" si="186"/>
        <v>121.17720580351707</v>
      </c>
      <c r="AD4422" s="6">
        <v>121.17720580351707</v>
      </c>
      <c r="AE4422" s="6">
        <f t="shared" si="187"/>
        <v>36.353161741055118</v>
      </c>
      <c r="BE4422" s="52"/>
    </row>
    <row r="4423" spans="4:57" x14ac:dyDescent="0.55000000000000004">
      <c r="D4423" s="6">
        <v>0.69934278856873566</v>
      </c>
      <c r="E4423" s="6">
        <f t="shared" si="186"/>
        <v>176.12556197876671</v>
      </c>
      <c r="AD4423" s="6">
        <v>176.12556197876671</v>
      </c>
      <c r="AE4423" s="6">
        <f t="shared" si="187"/>
        <v>52.837668593630013</v>
      </c>
      <c r="BE4423" s="52"/>
    </row>
    <row r="4424" spans="4:57" x14ac:dyDescent="0.55000000000000004">
      <c r="D4424" s="6">
        <v>0.61067534218167185</v>
      </c>
      <c r="E4424" s="6">
        <f t="shared" si="186"/>
        <v>164.05398207853733</v>
      </c>
      <c r="AD4424" s="6">
        <v>164.05398207853733</v>
      </c>
      <c r="AE4424" s="6">
        <f t="shared" si="187"/>
        <v>49.216194623561201</v>
      </c>
      <c r="BE4424" s="52"/>
    </row>
    <row r="4425" spans="4:57" x14ac:dyDescent="0.55000000000000004">
      <c r="D4425" s="6">
        <v>0.30368340489760115</v>
      </c>
      <c r="E4425" s="6">
        <f t="shared" si="186"/>
        <v>124.30821098566258</v>
      </c>
      <c r="AD4425" s="6">
        <v>124.30821098566258</v>
      </c>
      <c r="AE4425" s="6">
        <f t="shared" si="187"/>
        <v>37.292463295698774</v>
      </c>
      <c r="BE4425" s="52"/>
    </row>
    <row r="4426" spans="4:57" x14ac:dyDescent="0.55000000000000004">
      <c r="D4426" s="6">
        <v>0.27853695163201542</v>
      </c>
      <c r="E4426" s="6">
        <f t="shared" si="186"/>
        <v>120.64033586404598</v>
      </c>
      <c r="AD4426" s="6">
        <v>120.64033586404598</v>
      </c>
      <c r="AE4426" s="6">
        <f t="shared" si="187"/>
        <v>36.192100759213794</v>
      </c>
      <c r="BE4426" s="52"/>
    </row>
    <row r="4427" spans="4:57" x14ac:dyDescent="0.55000000000000004">
      <c r="D4427" s="6">
        <v>0.35394269621066277</v>
      </c>
      <c r="E4427" s="6">
        <f t="shared" si="186"/>
        <v>131.26512101219035</v>
      </c>
      <c r="AD4427" s="6">
        <v>131.26512101219035</v>
      </c>
      <c r="AE4427" s="6">
        <f t="shared" si="187"/>
        <v>39.379536303657105</v>
      </c>
      <c r="BE4427" s="52"/>
    </row>
    <row r="4428" spans="4:57" x14ac:dyDescent="0.55000000000000004">
      <c r="D4428" s="6">
        <v>0.94140776929025227</v>
      </c>
      <c r="E4428" s="6">
        <f t="shared" si="186"/>
        <v>228.33507897798444</v>
      </c>
      <c r="AD4428" s="6">
        <v>228.33507897798444</v>
      </c>
      <c r="AE4428" s="6">
        <f t="shared" si="187"/>
        <v>68.500523693395323</v>
      </c>
      <c r="BE4428" s="52"/>
    </row>
    <row r="4429" spans="4:57" x14ac:dyDescent="0.55000000000000004">
      <c r="D4429" s="6">
        <v>0.28792607971312578</v>
      </c>
      <c r="E4429" s="6">
        <f t="shared" si="186"/>
        <v>122.02731779303794</v>
      </c>
      <c r="AD4429" s="6">
        <v>122.02731779303794</v>
      </c>
      <c r="AE4429" s="6">
        <f t="shared" si="187"/>
        <v>36.608195337911383</v>
      </c>
      <c r="BE4429" s="52"/>
    </row>
    <row r="4430" spans="4:57" x14ac:dyDescent="0.55000000000000004">
      <c r="D4430" s="6">
        <v>0.71590101055425659</v>
      </c>
      <c r="E4430" s="6">
        <f t="shared" si="186"/>
        <v>178.53537168741076</v>
      </c>
      <c r="AD4430" s="6">
        <v>178.53537168741076</v>
      </c>
      <c r="AE4430" s="6">
        <f t="shared" si="187"/>
        <v>53.560611506223225</v>
      </c>
      <c r="BE4430" s="52"/>
    </row>
    <row r="4431" spans="4:57" x14ac:dyDescent="0.55000000000000004">
      <c r="D4431" s="6">
        <v>0.13371315134684747</v>
      </c>
      <c r="E4431" s="6">
        <f t="shared" si="186"/>
        <v>94.549550375797139</v>
      </c>
      <c r="AD4431" s="6">
        <v>94.549550375797139</v>
      </c>
      <c r="AE4431" s="6">
        <f t="shared" si="187"/>
        <v>28.364865112739142</v>
      </c>
      <c r="BE4431" s="52"/>
    </row>
    <row r="4432" spans="4:57" x14ac:dyDescent="0.55000000000000004">
      <c r="D4432" s="6">
        <v>0.89553114648328458</v>
      </c>
      <c r="E4432" s="6">
        <f t="shared" si="186"/>
        <v>212.82459138675921</v>
      </c>
      <c r="AD4432" s="6">
        <v>212.82459138675921</v>
      </c>
      <c r="AE4432" s="6">
        <f t="shared" si="187"/>
        <v>63.847377416027761</v>
      </c>
      <c r="BE4432" s="52"/>
    </row>
    <row r="4433" spans="4:57" x14ac:dyDescent="0.55000000000000004">
      <c r="D4433" s="6">
        <v>0.25482114999262806</v>
      </c>
      <c r="E4433" s="6">
        <f t="shared" si="186"/>
        <v>117.03026152211569</v>
      </c>
      <c r="AD4433" s="6">
        <v>117.03026152211569</v>
      </c>
      <c r="AE4433" s="6">
        <f t="shared" si="187"/>
        <v>35.109078456634705</v>
      </c>
      <c r="BE4433" s="52"/>
    </row>
    <row r="4434" spans="4:57" x14ac:dyDescent="0.55000000000000004">
      <c r="D4434" s="6">
        <v>0.90303845480675737</v>
      </c>
      <c r="E4434" s="6">
        <f t="shared" si="186"/>
        <v>214.95303622524642</v>
      </c>
      <c r="AD4434" s="6">
        <v>214.95303622524642</v>
      </c>
      <c r="AE4434" s="6">
        <f t="shared" si="187"/>
        <v>64.485910867573921</v>
      </c>
      <c r="BE4434" s="52"/>
    </row>
    <row r="4435" spans="4:57" x14ac:dyDescent="0.55000000000000004">
      <c r="D4435" s="6">
        <v>0.32159353398680057</v>
      </c>
      <c r="E4435" s="6">
        <f t="shared" si="186"/>
        <v>126.83763167015182</v>
      </c>
      <c r="AD4435" s="6">
        <v>126.83763167015182</v>
      </c>
      <c r="AE4435" s="6">
        <f t="shared" si="187"/>
        <v>38.051289501045545</v>
      </c>
      <c r="BE4435" s="52"/>
    </row>
    <row r="4436" spans="4:57" x14ac:dyDescent="0.55000000000000004">
      <c r="D4436" s="6">
        <v>0.75112046608887617</v>
      </c>
      <c r="E4436" s="6">
        <f t="shared" si="186"/>
        <v>183.90099562758718</v>
      </c>
      <c r="AD4436" s="6">
        <v>183.90099562758718</v>
      </c>
      <c r="AE4436" s="6">
        <f t="shared" si="187"/>
        <v>55.170298688276155</v>
      </c>
      <c r="BE4436" s="52"/>
    </row>
    <row r="4437" spans="4:57" x14ac:dyDescent="0.55000000000000004">
      <c r="D4437" s="6">
        <v>0.11010462008571431</v>
      </c>
      <c r="E4437" s="6">
        <f t="shared" si="186"/>
        <v>88.701403739569344</v>
      </c>
      <c r="AD4437" s="6">
        <v>88.701403739569344</v>
      </c>
      <c r="AE4437" s="6">
        <f t="shared" si="187"/>
        <v>26.610421121870804</v>
      </c>
      <c r="BE4437" s="52"/>
    </row>
    <row r="4438" spans="4:57" x14ac:dyDescent="0.55000000000000004">
      <c r="D4438" s="6">
        <v>0.58561247914126457</v>
      </c>
      <c r="E4438" s="6">
        <f t="shared" si="186"/>
        <v>160.81364436719016</v>
      </c>
      <c r="AD4438" s="6">
        <v>160.81364436719016</v>
      </c>
      <c r="AE4438" s="6">
        <f t="shared" si="187"/>
        <v>48.244093310157048</v>
      </c>
      <c r="BE4438" s="52"/>
    </row>
    <row r="4439" spans="4:57" x14ac:dyDescent="0.55000000000000004">
      <c r="D4439" s="6">
        <v>0.59925544216051663</v>
      </c>
      <c r="E4439" s="6">
        <f t="shared" si="186"/>
        <v>162.571018806328</v>
      </c>
      <c r="AD4439" s="6">
        <v>162.571018806328</v>
      </c>
      <c r="AE4439" s="6">
        <f t="shared" si="187"/>
        <v>48.771305641898401</v>
      </c>
      <c r="BE4439" s="52"/>
    </row>
    <row r="4440" spans="4:57" x14ac:dyDescent="0.55000000000000004">
      <c r="D4440" s="6">
        <v>0.57172438374786338</v>
      </c>
      <c r="E4440" s="6">
        <f t="shared" si="186"/>
        <v>159.03830120875276</v>
      </c>
      <c r="AD4440" s="6">
        <v>159.03830120875276</v>
      </c>
      <c r="AE4440" s="6">
        <f t="shared" si="187"/>
        <v>47.711490362625824</v>
      </c>
      <c r="BE4440" s="52"/>
    </row>
    <row r="4441" spans="4:57" x14ac:dyDescent="0.55000000000000004">
      <c r="D4441" s="6">
        <v>0.33068872030041196</v>
      </c>
      <c r="E4441" s="6">
        <f t="shared" si="186"/>
        <v>128.09939006903818</v>
      </c>
      <c r="AD4441" s="6">
        <v>128.09939006903818</v>
      </c>
      <c r="AE4441" s="6">
        <f t="shared" si="187"/>
        <v>38.429817020711454</v>
      </c>
      <c r="BE4441" s="52"/>
    </row>
    <row r="4442" spans="4:57" x14ac:dyDescent="0.55000000000000004">
      <c r="D4442" s="6">
        <v>0.33702190219412287</v>
      </c>
      <c r="E4442" s="6">
        <f t="shared" si="186"/>
        <v>128.96976796091724</v>
      </c>
      <c r="AD4442" s="6">
        <v>128.96976796091724</v>
      </c>
      <c r="AE4442" s="6">
        <f t="shared" si="187"/>
        <v>38.69093038827517</v>
      </c>
      <c r="BE4442" s="52"/>
    </row>
    <row r="4443" spans="4:57" x14ac:dyDescent="0.55000000000000004">
      <c r="D4443" s="6">
        <v>0.28427364758311102</v>
      </c>
      <c r="E4443" s="6">
        <f t="shared" si="186"/>
        <v>121.49038626337443</v>
      </c>
      <c r="AD4443" s="6">
        <v>121.49038626337443</v>
      </c>
      <c r="AE4443" s="6">
        <f t="shared" si="187"/>
        <v>36.44711587901233</v>
      </c>
      <c r="BE4443" s="52"/>
    </row>
    <row r="4444" spans="4:57" x14ac:dyDescent="0.55000000000000004">
      <c r="D4444" s="6">
        <v>0.46704992739055251</v>
      </c>
      <c r="E4444" s="6">
        <f t="shared" si="186"/>
        <v>145.86561433504082</v>
      </c>
      <c r="AD4444" s="6">
        <v>145.86561433504082</v>
      </c>
      <c r="AE4444" s="6">
        <f t="shared" si="187"/>
        <v>43.759684300512241</v>
      </c>
      <c r="BE4444" s="52"/>
    </row>
    <row r="4445" spans="4:57" x14ac:dyDescent="0.55000000000000004">
      <c r="D4445" s="6">
        <v>0.12905080356409782</v>
      </c>
      <c r="E4445" s="6">
        <f t="shared" si="186"/>
        <v>93.455525462205202</v>
      </c>
      <c r="AD4445" s="6">
        <v>93.455525462205202</v>
      </c>
      <c r="AE4445" s="6">
        <f t="shared" si="187"/>
        <v>28.036657638661559</v>
      </c>
      <c r="BE4445" s="52"/>
    </row>
    <row r="4446" spans="4:57" x14ac:dyDescent="0.55000000000000004">
      <c r="D4446" s="6">
        <v>0.11058828671503962</v>
      </c>
      <c r="E4446" s="6">
        <f t="shared" si="186"/>
        <v>88.82972452137605</v>
      </c>
      <c r="AD4446" s="6">
        <v>88.82972452137605</v>
      </c>
      <c r="AE4446" s="6">
        <f t="shared" si="187"/>
        <v>26.648917356412813</v>
      </c>
      <c r="BE4446" s="52"/>
    </row>
    <row r="4447" spans="4:57" x14ac:dyDescent="0.55000000000000004">
      <c r="D4447" s="6">
        <v>0.98830338608179646</v>
      </c>
      <c r="E4447" s="6">
        <f t="shared" si="186"/>
        <v>263.34754293879365</v>
      </c>
      <c r="AD4447" s="6">
        <v>263.34754293879365</v>
      </c>
      <c r="AE4447" s="6">
        <f t="shared" si="187"/>
        <v>79.004262881638098</v>
      </c>
      <c r="BE4447" s="52"/>
    </row>
    <row r="4448" spans="4:57" x14ac:dyDescent="0.55000000000000004">
      <c r="D4448" s="6">
        <v>0.1013520131989939</v>
      </c>
      <c r="E4448" s="6">
        <f t="shared" si="186"/>
        <v>86.305729017259225</v>
      </c>
      <c r="AD4448" s="6">
        <v>86.305729017259225</v>
      </c>
      <c r="AE4448" s="6">
        <f t="shared" si="187"/>
        <v>25.891718705177766</v>
      </c>
      <c r="BE4448" s="52"/>
    </row>
    <row r="4449" spans="4:57" x14ac:dyDescent="0.55000000000000004">
      <c r="D4449" s="6">
        <v>0.52423758272039755</v>
      </c>
      <c r="E4449" s="6">
        <f t="shared" si="186"/>
        <v>153.03960169854284</v>
      </c>
      <c r="AD4449" s="6">
        <v>153.03960169854284</v>
      </c>
      <c r="AE4449" s="6">
        <f t="shared" si="187"/>
        <v>45.911880509562849</v>
      </c>
      <c r="BE4449" s="52"/>
    </row>
    <row r="4450" spans="4:57" x14ac:dyDescent="0.55000000000000004">
      <c r="D4450" s="6">
        <v>0.34273678647621719</v>
      </c>
      <c r="E4450" s="6">
        <f t="shared" si="186"/>
        <v>129.74973213071377</v>
      </c>
      <c r="AD4450" s="6">
        <v>129.74973213071377</v>
      </c>
      <c r="AE4450" s="6">
        <f t="shared" si="187"/>
        <v>38.924919639214131</v>
      </c>
      <c r="BE4450" s="52"/>
    </row>
    <row r="4451" spans="4:57" x14ac:dyDescent="0.55000000000000004">
      <c r="D4451" s="6">
        <v>0.47618838980004452</v>
      </c>
      <c r="E4451" s="6">
        <f t="shared" si="186"/>
        <v>147.01388305376017</v>
      </c>
      <c r="AD4451" s="6">
        <v>147.01388305376017</v>
      </c>
      <c r="AE4451" s="6">
        <f t="shared" si="187"/>
        <v>44.104164916128049</v>
      </c>
      <c r="BE4451" s="52"/>
    </row>
    <row r="4452" spans="4:57" x14ac:dyDescent="0.55000000000000004">
      <c r="D4452" s="6">
        <v>5.2226847359898021E-2</v>
      </c>
      <c r="E4452" s="6">
        <f t="shared" si="186"/>
        <v>68.818241500553484</v>
      </c>
      <c r="AD4452" s="6">
        <v>68.818241500553484</v>
      </c>
      <c r="AE4452" s="6">
        <f t="shared" si="187"/>
        <v>20.645472450166043</v>
      </c>
      <c r="BE4452" s="52"/>
    </row>
    <row r="4453" spans="4:57" x14ac:dyDescent="0.55000000000000004">
      <c r="D4453" s="6">
        <v>0.84987394209070188</v>
      </c>
      <c r="E4453" s="6">
        <f t="shared" si="186"/>
        <v>201.79464441200827</v>
      </c>
      <c r="AD4453" s="6">
        <v>201.79464441200827</v>
      </c>
      <c r="AE4453" s="6">
        <f t="shared" si="187"/>
        <v>60.538393323602477</v>
      </c>
      <c r="BE4453" s="52"/>
    </row>
    <row r="4454" spans="4:57" x14ac:dyDescent="0.55000000000000004">
      <c r="D4454" s="6">
        <v>0.52872283531575026</v>
      </c>
      <c r="E4454" s="6">
        <f t="shared" si="186"/>
        <v>153.60298928395622</v>
      </c>
      <c r="AD4454" s="6">
        <v>153.60298928395622</v>
      </c>
      <c r="AE4454" s="6">
        <f t="shared" si="187"/>
        <v>46.080896785186866</v>
      </c>
      <c r="BE4454" s="52"/>
    </row>
    <row r="4455" spans="4:57" x14ac:dyDescent="0.55000000000000004">
      <c r="D4455" s="6">
        <v>0.5534076963159088</v>
      </c>
      <c r="E4455" s="6">
        <f t="shared" si="186"/>
        <v>156.71378249822101</v>
      </c>
      <c r="AD4455" s="6">
        <v>156.71378249822101</v>
      </c>
      <c r="AE4455" s="6">
        <f t="shared" si="187"/>
        <v>47.014134749466301</v>
      </c>
      <c r="BE4455" s="52"/>
    </row>
    <row r="4456" spans="4:57" x14ac:dyDescent="0.55000000000000004">
      <c r="D4456" s="6">
        <v>0.91122078923958405</v>
      </c>
      <c r="E4456" s="6">
        <f t="shared" si="186"/>
        <v>217.41554286301755</v>
      </c>
      <c r="AD4456" s="6">
        <v>217.41554286301755</v>
      </c>
      <c r="AE4456" s="6">
        <f t="shared" si="187"/>
        <v>65.224662858905262</v>
      </c>
      <c r="BE4456" s="52"/>
    </row>
    <row r="4457" spans="4:57" x14ac:dyDescent="0.55000000000000004">
      <c r="D4457" s="6">
        <v>0.11781765325663551</v>
      </c>
      <c r="E4457" s="6">
        <f t="shared" si="186"/>
        <v>90.701646784172354</v>
      </c>
      <c r="AD4457" s="6">
        <v>90.701646784172354</v>
      </c>
      <c r="AE4457" s="6">
        <f t="shared" si="187"/>
        <v>27.210494035251706</v>
      </c>
      <c r="BE4457" s="52"/>
    </row>
    <row r="4458" spans="4:57" x14ac:dyDescent="0.55000000000000004">
      <c r="D4458" s="6">
        <v>0.44478888514844928</v>
      </c>
      <c r="E4458" s="6">
        <f t="shared" si="186"/>
        <v>143.05807501917513</v>
      </c>
      <c r="AD4458" s="6">
        <v>143.05807501917513</v>
      </c>
      <c r="AE4458" s="6">
        <f t="shared" si="187"/>
        <v>42.91742250575254</v>
      </c>
      <c r="BE4458" s="52"/>
    </row>
    <row r="4459" spans="4:57" x14ac:dyDescent="0.55000000000000004">
      <c r="D4459" s="6">
        <v>0.46103321707981315</v>
      </c>
      <c r="E4459" s="6">
        <f t="shared" si="186"/>
        <v>145.10844642042142</v>
      </c>
      <c r="AD4459" s="6">
        <v>145.10844642042142</v>
      </c>
      <c r="AE4459" s="6">
        <f t="shared" si="187"/>
        <v>43.532533926126426</v>
      </c>
      <c r="BE4459" s="52"/>
    </row>
    <row r="4460" spans="4:57" x14ac:dyDescent="0.55000000000000004">
      <c r="D4460" s="6">
        <v>0.66860688889867192</v>
      </c>
      <c r="E4460" s="6">
        <f t="shared" si="186"/>
        <v>171.80348072805285</v>
      </c>
      <c r="AD4460" s="6">
        <v>171.80348072805285</v>
      </c>
      <c r="AE4460" s="6">
        <f t="shared" si="187"/>
        <v>51.541044218415855</v>
      </c>
      <c r="BE4460" s="52"/>
    </row>
    <row r="4461" spans="4:57" x14ac:dyDescent="0.55000000000000004">
      <c r="D4461" s="6">
        <v>0.99167424561954653</v>
      </c>
      <c r="E4461" s="6">
        <f t="shared" si="186"/>
        <v>269.71567566300433</v>
      </c>
      <c r="AD4461" s="6">
        <v>269.71567566300433</v>
      </c>
      <c r="AE4461" s="6">
        <f t="shared" si="187"/>
        <v>80.914702698901294</v>
      </c>
      <c r="BE4461" s="52"/>
    </row>
    <row r="4462" spans="4:57" x14ac:dyDescent="0.55000000000000004">
      <c r="D4462" s="6">
        <v>0.93350276908361174</v>
      </c>
      <c r="E4462" s="6">
        <f t="shared" si="186"/>
        <v>225.11987883401861</v>
      </c>
      <c r="AD4462" s="6">
        <v>225.11987883401861</v>
      </c>
      <c r="AE4462" s="6">
        <f t="shared" si="187"/>
        <v>67.535963650205574</v>
      </c>
      <c r="BE4462" s="52"/>
    </row>
    <row r="4463" spans="4:57" x14ac:dyDescent="0.55000000000000004">
      <c r="D4463" s="6">
        <v>8.618255601499758E-3</v>
      </c>
      <c r="E4463" s="6">
        <f t="shared" si="186"/>
        <v>30.918826256983863</v>
      </c>
      <c r="AD4463" s="6">
        <v>30.918826256983863</v>
      </c>
      <c r="AE4463" s="6">
        <f t="shared" si="187"/>
        <v>9.2756478770951585</v>
      </c>
      <c r="BE4463" s="52"/>
    </row>
    <row r="4464" spans="4:57" x14ac:dyDescent="0.55000000000000004">
      <c r="D4464" s="6">
        <v>0.46673952184671541</v>
      </c>
      <c r="E4464" s="6">
        <f t="shared" si="186"/>
        <v>145.82657628087799</v>
      </c>
      <c r="AD4464" s="6">
        <v>145.82657628087799</v>
      </c>
      <c r="AE4464" s="6">
        <f t="shared" si="187"/>
        <v>43.747972884263397</v>
      </c>
      <c r="BE4464" s="52"/>
    </row>
    <row r="4465" spans="4:57" x14ac:dyDescent="0.55000000000000004">
      <c r="D4465" s="6">
        <v>0.14166238888733063</v>
      </c>
      <c r="E4465" s="6">
        <f t="shared" si="186"/>
        <v>96.355979625246221</v>
      </c>
      <c r="AD4465" s="6">
        <v>96.355979625246221</v>
      </c>
      <c r="AE4465" s="6">
        <f t="shared" si="187"/>
        <v>28.906793887573865</v>
      </c>
      <c r="BE4465" s="52"/>
    </row>
    <row r="4466" spans="4:57" x14ac:dyDescent="0.55000000000000004">
      <c r="D4466" s="6">
        <v>0.14789265768829796</v>
      </c>
      <c r="E4466" s="6">
        <f t="shared" si="186"/>
        <v>97.72428288292312</v>
      </c>
      <c r="AD4466" s="6">
        <v>97.72428288292312</v>
      </c>
      <c r="AE4466" s="6">
        <f t="shared" si="187"/>
        <v>29.317284864876935</v>
      </c>
      <c r="BE4466" s="52"/>
    </row>
    <row r="4467" spans="4:57" x14ac:dyDescent="0.55000000000000004">
      <c r="D4467" s="6">
        <v>0.293873675995314</v>
      </c>
      <c r="E4467" s="6">
        <f t="shared" si="186"/>
        <v>122.89483546997914</v>
      </c>
      <c r="AD4467" s="6">
        <v>122.89483546997914</v>
      </c>
      <c r="AE4467" s="6">
        <f t="shared" si="187"/>
        <v>36.868450640993743</v>
      </c>
      <c r="BE4467" s="52"/>
    </row>
    <row r="4468" spans="4:57" x14ac:dyDescent="0.55000000000000004">
      <c r="D4468" s="6">
        <v>0.91798046571436698</v>
      </c>
      <c r="E4468" s="6">
        <f t="shared" si="186"/>
        <v>219.58074101463052</v>
      </c>
      <c r="AD4468" s="6">
        <v>219.58074101463052</v>
      </c>
      <c r="AE4468" s="6">
        <f t="shared" si="187"/>
        <v>65.87422230438915</v>
      </c>
      <c r="BE4468" s="52"/>
    </row>
    <row r="4469" spans="4:57" x14ac:dyDescent="0.55000000000000004">
      <c r="D4469" s="6">
        <v>0.23635336435704035</v>
      </c>
      <c r="E4469" s="6">
        <f t="shared" si="186"/>
        <v>114.09590005432352</v>
      </c>
      <c r="AD4469" s="6">
        <v>114.09590005432352</v>
      </c>
      <c r="AE4469" s="6">
        <f t="shared" si="187"/>
        <v>34.228770016297055</v>
      </c>
      <c r="BE4469" s="52"/>
    </row>
    <row r="4470" spans="4:57" x14ac:dyDescent="0.55000000000000004">
      <c r="D4470" s="6">
        <v>0.1166937879861869</v>
      </c>
      <c r="E4470" s="6">
        <f t="shared" si="186"/>
        <v>90.416106166274076</v>
      </c>
      <c r="AD4470" s="6">
        <v>90.416106166274076</v>
      </c>
      <c r="AE4470" s="6">
        <f t="shared" si="187"/>
        <v>27.124831849882224</v>
      </c>
      <c r="BE4470" s="52"/>
    </row>
    <row r="4471" spans="4:57" x14ac:dyDescent="0.55000000000000004">
      <c r="D4471" s="6">
        <v>0.43915721113753536</v>
      </c>
      <c r="E4471" s="6">
        <f t="shared" si="186"/>
        <v>142.34468338318499</v>
      </c>
      <c r="AD4471" s="6">
        <v>142.34468338318499</v>
      </c>
      <c r="AE4471" s="6">
        <f t="shared" si="187"/>
        <v>42.703405014955493</v>
      </c>
      <c r="BE4471" s="52"/>
    </row>
    <row r="4472" spans="4:57" x14ac:dyDescent="0.55000000000000004">
      <c r="D4472" s="6">
        <v>4.6944638723054988E-2</v>
      </c>
      <c r="E4472" s="6">
        <f t="shared" si="186"/>
        <v>66.238541772362851</v>
      </c>
      <c r="AD4472" s="6">
        <v>66.238541772362851</v>
      </c>
      <c r="AE4472" s="6">
        <f t="shared" si="187"/>
        <v>19.871562531708854</v>
      </c>
      <c r="BE4472" s="52"/>
    </row>
    <row r="4473" spans="4:57" x14ac:dyDescent="0.55000000000000004">
      <c r="D4473" s="6">
        <v>0.92020838414883088</v>
      </c>
      <c r="E4473" s="6">
        <f t="shared" si="186"/>
        <v>220.32373170681433</v>
      </c>
      <c r="AD4473" s="6">
        <v>220.32373170681433</v>
      </c>
      <c r="AE4473" s="6">
        <f t="shared" si="187"/>
        <v>66.097119512044301</v>
      </c>
      <c r="BE4473" s="52"/>
    </row>
    <row r="4474" spans="4:57" x14ac:dyDescent="0.55000000000000004">
      <c r="D4474" s="6">
        <v>0.59008950596306098</v>
      </c>
      <c r="E4474" s="6">
        <f t="shared" si="186"/>
        <v>161.38876124767521</v>
      </c>
      <c r="AD4474" s="6">
        <v>161.38876124767521</v>
      </c>
      <c r="AE4474" s="6">
        <f t="shared" si="187"/>
        <v>48.416628374302562</v>
      </c>
      <c r="BE4474" s="52"/>
    </row>
    <row r="4475" spans="4:57" x14ac:dyDescent="0.55000000000000004">
      <c r="D4475" s="6">
        <v>0.41435166824835501</v>
      </c>
      <c r="E4475" s="6">
        <f t="shared" si="186"/>
        <v>139.18175580178777</v>
      </c>
      <c r="AD4475" s="6">
        <v>139.18175580178777</v>
      </c>
      <c r="AE4475" s="6">
        <f t="shared" si="187"/>
        <v>41.754526740536328</v>
      </c>
      <c r="BE4475" s="52"/>
    </row>
    <row r="4476" spans="4:57" x14ac:dyDescent="0.55000000000000004">
      <c r="D4476" s="6">
        <v>0.98250207722236993</v>
      </c>
      <c r="E4476" s="6">
        <f t="shared" si="186"/>
        <v>255.42032333851176</v>
      </c>
      <c r="AD4476" s="6">
        <v>255.42032333851176</v>
      </c>
      <c r="AE4476" s="6">
        <f t="shared" si="187"/>
        <v>76.626097001553532</v>
      </c>
      <c r="BE4476" s="52"/>
    </row>
    <row r="4477" spans="4:57" x14ac:dyDescent="0.55000000000000004">
      <c r="D4477" s="6">
        <v>0.13328038078623661</v>
      </c>
      <c r="E4477" s="6">
        <f t="shared" si="186"/>
        <v>94.449118594937985</v>
      </c>
      <c r="AD4477" s="6">
        <v>94.449118594937985</v>
      </c>
      <c r="AE4477" s="6">
        <f t="shared" si="187"/>
        <v>28.334735578481396</v>
      </c>
      <c r="BE4477" s="52"/>
    </row>
    <row r="4478" spans="4:57" x14ac:dyDescent="0.55000000000000004">
      <c r="D4478" s="6">
        <v>0.72598628541485954</v>
      </c>
      <c r="E4478" s="6">
        <f t="shared" si="186"/>
        <v>180.03592993998913</v>
      </c>
      <c r="AD4478" s="6">
        <v>180.03592993998913</v>
      </c>
      <c r="AE4478" s="6">
        <f t="shared" si="187"/>
        <v>54.010778981996737</v>
      </c>
      <c r="BE4478" s="52"/>
    </row>
    <row r="4479" spans="4:57" x14ac:dyDescent="0.55000000000000004">
      <c r="D4479" s="6">
        <v>0.41329308381612928</v>
      </c>
      <c r="E4479" s="6">
        <f t="shared" si="186"/>
        <v>139.04589971294354</v>
      </c>
      <c r="AD4479" s="6">
        <v>139.04589971294354</v>
      </c>
      <c r="AE4479" s="6">
        <f t="shared" si="187"/>
        <v>41.713769913883063</v>
      </c>
      <c r="BE4479" s="52"/>
    </row>
    <row r="4480" spans="4:57" x14ac:dyDescent="0.55000000000000004">
      <c r="D4480" s="6">
        <v>0.41394154698927621</v>
      </c>
      <c r="E4480" s="6">
        <f t="shared" si="186"/>
        <v>139.12913139317536</v>
      </c>
      <c r="AD4480" s="6">
        <v>139.12913139317536</v>
      </c>
      <c r="AE4480" s="6">
        <f t="shared" si="187"/>
        <v>41.738739417952608</v>
      </c>
      <c r="BE4480" s="52"/>
    </row>
    <row r="4481" spans="4:57" x14ac:dyDescent="0.55000000000000004">
      <c r="D4481" s="6">
        <v>7.5045346981515326E-2</v>
      </c>
      <c r="E4481" s="6">
        <f t="shared" si="186"/>
        <v>78.03944015599555</v>
      </c>
      <c r="AD4481" s="6">
        <v>78.03944015599555</v>
      </c>
      <c r="AE4481" s="6">
        <f t="shared" si="187"/>
        <v>23.411832046798665</v>
      </c>
      <c r="BE4481" s="52"/>
    </row>
    <row r="4482" spans="4:57" x14ac:dyDescent="0.55000000000000004">
      <c r="D4482" s="6">
        <v>0.34518724546598034</v>
      </c>
      <c r="E4482" s="6">
        <f t="shared" si="186"/>
        <v>130.08265481861321</v>
      </c>
      <c r="AD4482" s="6">
        <v>130.08265481861321</v>
      </c>
      <c r="AE4482" s="6">
        <f t="shared" si="187"/>
        <v>39.024796445583959</v>
      </c>
      <c r="BE4482" s="52"/>
    </row>
    <row r="4483" spans="4:57" x14ac:dyDescent="0.55000000000000004">
      <c r="D4483" s="6">
        <v>0.19565658785480555</v>
      </c>
      <c r="E4483" s="6">
        <f t="shared" ref="E4483:E4546" si="188">_xlfn.NORM.INV(D4483,$B$1,$B$2)</f>
        <v>107.13808283262676</v>
      </c>
      <c r="AD4483" s="6">
        <v>107.13808283262676</v>
      </c>
      <c r="AE4483" s="6">
        <f t="shared" ref="AE4483:AE4546" si="189">AD4483*0.3</f>
        <v>32.141424849788031</v>
      </c>
      <c r="BE4483" s="52"/>
    </row>
    <row r="4484" spans="4:57" x14ac:dyDescent="0.55000000000000004">
      <c r="D4484" s="6">
        <v>4.4877060831137072E-2</v>
      </c>
      <c r="E4484" s="6">
        <f t="shared" si="188"/>
        <v>65.165192691493303</v>
      </c>
      <c r="AD4484" s="6">
        <v>65.165192691493303</v>
      </c>
      <c r="AE4484" s="6">
        <f t="shared" si="189"/>
        <v>19.549557807447989</v>
      </c>
      <c r="BE4484" s="52"/>
    </row>
    <row r="4485" spans="4:57" x14ac:dyDescent="0.55000000000000004">
      <c r="D4485" s="6">
        <v>0.69650564896923339</v>
      </c>
      <c r="E4485" s="6">
        <f t="shared" si="188"/>
        <v>175.71883100439609</v>
      </c>
      <c r="AD4485" s="6">
        <v>175.71883100439609</v>
      </c>
      <c r="AE4485" s="6">
        <f t="shared" si="189"/>
        <v>52.715649301318827</v>
      </c>
      <c r="BE4485" s="52"/>
    </row>
    <row r="4486" spans="4:57" x14ac:dyDescent="0.55000000000000004">
      <c r="D4486" s="6">
        <v>0.99643575697632603</v>
      </c>
      <c r="E4486" s="6">
        <f t="shared" si="188"/>
        <v>284.53907637122995</v>
      </c>
      <c r="AD4486" s="6">
        <v>284.53907637122995</v>
      </c>
      <c r="AE4486" s="6">
        <f t="shared" si="189"/>
        <v>85.361722911368986</v>
      </c>
      <c r="BE4486" s="52"/>
    </row>
    <row r="4487" spans="4:57" x14ac:dyDescent="0.55000000000000004">
      <c r="D4487" s="6">
        <v>0.13701393593124922</v>
      </c>
      <c r="E4487" s="6">
        <f t="shared" si="188"/>
        <v>95.308309402701198</v>
      </c>
      <c r="AD4487" s="6">
        <v>95.308309402701198</v>
      </c>
      <c r="AE4487" s="6">
        <f t="shared" si="189"/>
        <v>28.59249282081036</v>
      </c>
      <c r="BE4487" s="52"/>
    </row>
    <row r="4488" spans="4:57" x14ac:dyDescent="0.55000000000000004">
      <c r="D4488" s="6">
        <v>0.2729159288153058</v>
      </c>
      <c r="E4488" s="6">
        <f t="shared" si="188"/>
        <v>119.79911373474141</v>
      </c>
      <c r="AD4488" s="6">
        <v>119.79911373474141</v>
      </c>
      <c r="AE4488" s="6">
        <f t="shared" si="189"/>
        <v>35.939734120422422</v>
      </c>
      <c r="BE4488" s="52"/>
    </row>
    <row r="4489" spans="4:57" x14ac:dyDescent="0.55000000000000004">
      <c r="D4489" s="6">
        <v>0.63946017678939915</v>
      </c>
      <c r="E4489" s="6">
        <f t="shared" si="188"/>
        <v>167.85081211113527</v>
      </c>
      <c r="AD4489" s="6">
        <v>167.85081211113527</v>
      </c>
      <c r="AE4489" s="6">
        <f t="shared" si="189"/>
        <v>50.355243633340578</v>
      </c>
      <c r="BE4489" s="52"/>
    </row>
    <row r="4490" spans="4:57" x14ac:dyDescent="0.55000000000000004">
      <c r="D4490" s="6">
        <v>0.42907465293885627</v>
      </c>
      <c r="E4490" s="6">
        <f t="shared" si="188"/>
        <v>141.06347414880574</v>
      </c>
      <c r="AD4490" s="6">
        <v>141.06347414880574</v>
      </c>
      <c r="AE4490" s="6">
        <f t="shared" si="189"/>
        <v>42.319042244641722</v>
      </c>
      <c r="BE4490" s="52"/>
    </row>
    <row r="4491" spans="4:57" x14ac:dyDescent="0.55000000000000004">
      <c r="D4491" s="6">
        <v>0.74642371114304873</v>
      </c>
      <c r="E4491" s="6">
        <f t="shared" si="188"/>
        <v>183.16389579770276</v>
      </c>
      <c r="AD4491" s="6">
        <v>183.16389579770276</v>
      </c>
      <c r="AE4491" s="6">
        <f t="shared" si="189"/>
        <v>54.949168739310828</v>
      </c>
      <c r="BE4491" s="52"/>
    </row>
    <row r="4492" spans="4:57" x14ac:dyDescent="0.55000000000000004">
      <c r="D4492" s="6">
        <v>0.77757899007393039</v>
      </c>
      <c r="E4492" s="6">
        <f t="shared" si="188"/>
        <v>188.20211630043147</v>
      </c>
      <c r="AD4492" s="6">
        <v>188.20211630043147</v>
      </c>
      <c r="AE4492" s="6">
        <f t="shared" si="189"/>
        <v>56.460634890129441</v>
      </c>
      <c r="BE4492" s="52"/>
    </row>
    <row r="4493" spans="4:57" x14ac:dyDescent="0.55000000000000004">
      <c r="D4493" s="6">
        <v>0.31433165660950135</v>
      </c>
      <c r="E4493" s="6">
        <f t="shared" si="188"/>
        <v>125.81954485282466</v>
      </c>
      <c r="AD4493" s="6">
        <v>125.81954485282466</v>
      </c>
      <c r="AE4493" s="6">
        <f t="shared" si="189"/>
        <v>37.745863455847399</v>
      </c>
      <c r="BE4493" s="52"/>
    </row>
    <row r="4494" spans="4:57" x14ac:dyDescent="0.55000000000000004">
      <c r="D4494" s="6">
        <v>0.15786205398367681</v>
      </c>
      <c r="E4494" s="6">
        <f t="shared" si="188"/>
        <v>99.835826355915856</v>
      </c>
      <c r="AD4494" s="6">
        <v>99.835826355915856</v>
      </c>
      <c r="AE4494" s="6">
        <f t="shared" si="189"/>
        <v>29.950747906774755</v>
      </c>
      <c r="BE4494" s="52"/>
    </row>
    <row r="4495" spans="4:57" x14ac:dyDescent="0.55000000000000004">
      <c r="D4495" s="6">
        <v>0.38396033539968266</v>
      </c>
      <c r="E4495" s="6">
        <f t="shared" si="188"/>
        <v>135.24520821583138</v>
      </c>
      <c r="AD4495" s="6">
        <v>135.24520821583138</v>
      </c>
      <c r="AE4495" s="6">
        <f t="shared" si="189"/>
        <v>40.573562464749415</v>
      </c>
      <c r="BE4495" s="52"/>
    </row>
    <row r="4496" spans="4:57" x14ac:dyDescent="0.55000000000000004">
      <c r="D4496" s="6">
        <v>0.28881709672491285</v>
      </c>
      <c r="E4496" s="6">
        <f t="shared" si="188"/>
        <v>122.15781279900828</v>
      </c>
      <c r="AD4496" s="6">
        <v>122.15781279900828</v>
      </c>
      <c r="AE4496" s="6">
        <f t="shared" si="189"/>
        <v>36.647343839702486</v>
      </c>
      <c r="BE4496" s="52"/>
    </row>
    <row r="4497" spans="4:57" x14ac:dyDescent="0.55000000000000004">
      <c r="D4497" s="6">
        <v>0.33205454546689406</v>
      </c>
      <c r="E4497" s="6">
        <f t="shared" si="188"/>
        <v>128.28765031504486</v>
      </c>
      <c r="AD4497" s="6">
        <v>128.28765031504486</v>
      </c>
      <c r="AE4497" s="6">
        <f t="shared" si="189"/>
        <v>38.486295094513459</v>
      </c>
      <c r="BE4497" s="52"/>
    </row>
    <row r="4498" spans="4:57" x14ac:dyDescent="0.55000000000000004">
      <c r="D4498" s="6">
        <v>0.19182239995035766</v>
      </c>
      <c r="E4498" s="6">
        <f t="shared" si="188"/>
        <v>106.43998534291521</v>
      </c>
      <c r="AD4498" s="6">
        <v>106.43998534291521</v>
      </c>
      <c r="AE4498" s="6">
        <f t="shared" si="189"/>
        <v>31.931995602874562</v>
      </c>
      <c r="BE4498" s="52"/>
    </row>
    <row r="4499" spans="4:57" x14ac:dyDescent="0.55000000000000004">
      <c r="D4499" s="6">
        <v>0.30805628217251546</v>
      </c>
      <c r="E4499" s="6">
        <f t="shared" si="188"/>
        <v>124.9316289896208</v>
      </c>
      <c r="AD4499" s="6">
        <v>124.9316289896208</v>
      </c>
      <c r="AE4499" s="6">
        <f t="shared" si="189"/>
        <v>37.479488696886243</v>
      </c>
      <c r="BE4499" s="52"/>
    </row>
    <row r="4500" spans="4:57" x14ac:dyDescent="0.55000000000000004">
      <c r="D4500" s="6">
        <v>0.16090422512920288</v>
      </c>
      <c r="E4500" s="6">
        <f t="shared" si="188"/>
        <v>100.46257991794857</v>
      </c>
      <c r="AD4500" s="6">
        <v>100.46257991794857</v>
      </c>
      <c r="AE4500" s="6">
        <f t="shared" si="189"/>
        <v>30.13877397538457</v>
      </c>
      <c r="BE4500" s="52"/>
    </row>
    <row r="4501" spans="4:57" x14ac:dyDescent="0.55000000000000004">
      <c r="D4501" s="6">
        <v>0.1493069891463723</v>
      </c>
      <c r="E4501" s="6">
        <f t="shared" si="188"/>
        <v>98.029487423265778</v>
      </c>
      <c r="AD4501" s="6">
        <v>98.029487423265778</v>
      </c>
      <c r="AE4501" s="6">
        <f t="shared" si="189"/>
        <v>29.408846226979733</v>
      </c>
      <c r="BE4501" s="52"/>
    </row>
    <row r="4502" spans="4:57" x14ac:dyDescent="0.55000000000000004">
      <c r="D4502" s="6">
        <v>0.4650754952616859</v>
      </c>
      <c r="E4502" s="6">
        <f t="shared" si="188"/>
        <v>145.61725653190967</v>
      </c>
      <c r="AD4502" s="6">
        <v>145.61725653190967</v>
      </c>
      <c r="AE4502" s="6">
        <f t="shared" si="189"/>
        <v>43.6851769595729</v>
      </c>
      <c r="BE4502" s="52"/>
    </row>
    <row r="4503" spans="4:57" x14ac:dyDescent="0.55000000000000004">
      <c r="D4503" s="6">
        <v>0.50495812059113221</v>
      </c>
      <c r="E4503" s="6">
        <f t="shared" si="188"/>
        <v>150.6214242610497</v>
      </c>
      <c r="AD4503" s="6">
        <v>150.6214242610497</v>
      </c>
      <c r="AE4503" s="6">
        <f t="shared" si="189"/>
        <v>45.186427278314909</v>
      </c>
      <c r="BE4503" s="52"/>
    </row>
    <row r="4504" spans="4:57" x14ac:dyDescent="0.55000000000000004">
      <c r="D4504" s="6">
        <v>0.17618710932430692</v>
      </c>
      <c r="E4504" s="6">
        <f t="shared" si="188"/>
        <v>103.5003026636528</v>
      </c>
      <c r="AD4504" s="6">
        <v>103.5003026636528</v>
      </c>
      <c r="AE4504" s="6">
        <f t="shared" si="189"/>
        <v>31.050090799095841</v>
      </c>
      <c r="BE4504" s="52"/>
    </row>
    <row r="4505" spans="4:57" x14ac:dyDescent="0.55000000000000004">
      <c r="D4505" s="6">
        <v>0.59556984480667841</v>
      </c>
      <c r="E4505" s="6">
        <f t="shared" si="188"/>
        <v>162.09482834386188</v>
      </c>
      <c r="AD4505" s="6">
        <v>162.09482834386188</v>
      </c>
      <c r="AE4505" s="6">
        <f t="shared" si="189"/>
        <v>48.628448503158559</v>
      </c>
      <c r="BE4505" s="52"/>
    </row>
    <row r="4506" spans="4:57" x14ac:dyDescent="0.55000000000000004">
      <c r="D4506" s="6">
        <v>0.39844490926467724</v>
      </c>
      <c r="E4506" s="6">
        <f t="shared" si="188"/>
        <v>137.13128358234951</v>
      </c>
      <c r="AD4506" s="6">
        <v>137.13128358234951</v>
      </c>
      <c r="AE4506" s="6">
        <f t="shared" si="189"/>
        <v>41.139385074704855</v>
      </c>
      <c r="BE4506" s="52"/>
    </row>
    <row r="4507" spans="4:57" x14ac:dyDescent="0.55000000000000004">
      <c r="D4507" s="6">
        <v>0.74622351616345362</v>
      </c>
      <c r="E4507" s="6">
        <f t="shared" si="188"/>
        <v>183.1326382904318</v>
      </c>
      <c r="AD4507" s="6">
        <v>183.1326382904318</v>
      </c>
      <c r="AE4507" s="6">
        <f t="shared" si="189"/>
        <v>54.93979148712954</v>
      </c>
      <c r="BE4507" s="52"/>
    </row>
    <row r="4508" spans="4:57" x14ac:dyDescent="0.55000000000000004">
      <c r="D4508" s="6">
        <v>0.45499425380447633</v>
      </c>
      <c r="E4508" s="6">
        <f t="shared" si="188"/>
        <v>144.34734817252146</v>
      </c>
      <c r="AD4508" s="6">
        <v>144.34734817252146</v>
      </c>
      <c r="AE4508" s="6">
        <f t="shared" si="189"/>
        <v>43.304204451756441</v>
      </c>
      <c r="BE4508" s="52"/>
    </row>
    <row r="4509" spans="4:57" x14ac:dyDescent="0.55000000000000004">
      <c r="D4509" s="6">
        <v>0.52258231655123921</v>
      </c>
      <c r="E4509" s="6">
        <f t="shared" si="188"/>
        <v>152.83178680693601</v>
      </c>
      <c r="AD4509" s="6">
        <v>152.83178680693601</v>
      </c>
      <c r="AE4509" s="6">
        <f t="shared" si="189"/>
        <v>45.8495360420808</v>
      </c>
      <c r="BE4509" s="52"/>
    </row>
    <row r="4510" spans="4:57" x14ac:dyDescent="0.55000000000000004">
      <c r="D4510" s="6">
        <v>0.3102601331018221</v>
      </c>
      <c r="E4510" s="6">
        <f t="shared" si="188"/>
        <v>125.24434351105688</v>
      </c>
      <c r="AD4510" s="6">
        <v>125.24434351105688</v>
      </c>
      <c r="AE4510" s="6">
        <f t="shared" si="189"/>
        <v>37.573303053317062</v>
      </c>
      <c r="BE4510" s="52"/>
    </row>
    <row r="4511" spans="4:57" x14ac:dyDescent="0.55000000000000004">
      <c r="D4511" s="6">
        <v>0.75797613995284308</v>
      </c>
      <c r="E4511" s="6">
        <f t="shared" si="188"/>
        <v>184.99035980732191</v>
      </c>
      <c r="AD4511" s="6">
        <v>184.99035980732191</v>
      </c>
      <c r="AE4511" s="6">
        <f t="shared" si="189"/>
        <v>55.497107942196571</v>
      </c>
      <c r="BE4511" s="52"/>
    </row>
    <row r="4512" spans="4:57" x14ac:dyDescent="0.55000000000000004">
      <c r="D4512" s="6">
        <v>0.91255471370917729</v>
      </c>
      <c r="E4512" s="6">
        <f t="shared" si="188"/>
        <v>217.83279475644355</v>
      </c>
      <c r="AD4512" s="6">
        <v>217.83279475644355</v>
      </c>
      <c r="AE4512" s="6">
        <f t="shared" si="189"/>
        <v>65.349838426933061</v>
      </c>
      <c r="BE4512" s="52"/>
    </row>
    <row r="4513" spans="4:57" x14ac:dyDescent="0.55000000000000004">
      <c r="D4513" s="6">
        <v>0.19570629550376495</v>
      </c>
      <c r="E4513" s="6">
        <f t="shared" si="188"/>
        <v>107.14707826346952</v>
      </c>
      <c r="AD4513" s="6">
        <v>107.14707826346952</v>
      </c>
      <c r="AE4513" s="6">
        <f t="shared" si="189"/>
        <v>32.144123479040857</v>
      </c>
      <c r="BE4513" s="52"/>
    </row>
    <row r="4514" spans="4:57" x14ac:dyDescent="0.55000000000000004">
      <c r="D4514" s="6">
        <v>0.64120935216678288</v>
      </c>
      <c r="E4514" s="6">
        <f t="shared" si="188"/>
        <v>168.08466090053653</v>
      </c>
      <c r="AD4514" s="6">
        <v>168.08466090053653</v>
      </c>
      <c r="AE4514" s="6">
        <f t="shared" si="189"/>
        <v>50.425398270160962</v>
      </c>
      <c r="BE4514" s="52"/>
    </row>
    <row r="4515" spans="4:57" x14ac:dyDescent="0.55000000000000004">
      <c r="D4515" s="6">
        <v>0.33364319760814121</v>
      </c>
      <c r="E4515" s="6">
        <f t="shared" si="188"/>
        <v>128.50623784698035</v>
      </c>
      <c r="AD4515" s="6">
        <v>128.50623784698035</v>
      </c>
      <c r="AE4515" s="6">
        <f t="shared" si="189"/>
        <v>38.551871354094104</v>
      </c>
      <c r="BE4515" s="52"/>
    </row>
    <row r="4516" spans="4:57" x14ac:dyDescent="0.55000000000000004">
      <c r="D4516" s="6">
        <v>6.4429313942473532E-2</v>
      </c>
      <c r="E4516" s="6">
        <f t="shared" si="188"/>
        <v>74.069090119629237</v>
      </c>
      <c r="AD4516" s="6">
        <v>74.069090119629237</v>
      </c>
      <c r="AE4516" s="6">
        <f t="shared" si="189"/>
        <v>22.220727035888771</v>
      </c>
      <c r="BE4516" s="52"/>
    </row>
    <row r="4517" spans="4:57" x14ac:dyDescent="0.55000000000000004">
      <c r="D4517" s="6">
        <v>7.1648679116909086E-2</v>
      </c>
      <c r="E4517" s="6">
        <f t="shared" si="188"/>
        <v>76.818918318817637</v>
      </c>
      <c r="AD4517" s="6">
        <v>76.818918318817637</v>
      </c>
      <c r="AE4517" s="6">
        <f t="shared" si="189"/>
        <v>23.045675495645291</v>
      </c>
      <c r="BE4517" s="52"/>
    </row>
    <row r="4518" spans="4:57" x14ac:dyDescent="0.55000000000000004">
      <c r="D4518" s="6">
        <v>0.33194933438078111</v>
      </c>
      <c r="E4518" s="6">
        <f t="shared" si="188"/>
        <v>128.27315938265701</v>
      </c>
      <c r="AD4518" s="6">
        <v>128.27315938265701</v>
      </c>
      <c r="AE4518" s="6">
        <f t="shared" si="189"/>
        <v>38.481947814797103</v>
      </c>
      <c r="BE4518" s="52"/>
    </row>
    <row r="4519" spans="4:57" x14ac:dyDescent="0.55000000000000004">
      <c r="D4519" s="6">
        <v>0.90118912227053938</v>
      </c>
      <c r="E4519" s="6">
        <f t="shared" si="188"/>
        <v>214.41784487380477</v>
      </c>
      <c r="AD4519" s="6">
        <v>214.41784487380477</v>
      </c>
      <c r="AE4519" s="6">
        <f t="shared" si="189"/>
        <v>64.325353462141422</v>
      </c>
      <c r="BE4519" s="52"/>
    </row>
    <row r="4520" spans="4:57" x14ac:dyDescent="0.55000000000000004">
      <c r="D4520" s="6">
        <v>0.36376381255822476</v>
      </c>
      <c r="E4520" s="6">
        <f t="shared" si="188"/>
        <v>132.57918914366186</v>
      </c>
      <c r="AD4520" s="6">
        <v>132.57918914366186</v>
      </c>
      <c r="AE4520" s="6">
        <f t="shared" si="189"/>
        <v>39.773756743098559</v>
      </c>
      <c r="BE4520" s="52"/>
    </row>
    <row r="4521" spans="4:57" x14ac:dyDescent="0.55000000000000004">
      <c r="D4521" s="6">
        <v>0.33825846279683103</v>
      </c>
      <c r="E4521" s="6">
        <f t="shared" si="188"/>
        <v>129.13896089409096</v>
      </c>
      <c r="AD4521" s="6">
        <v>129.13896089409096</v>
      </c>
      <c r="AE4521" s="6">
        <f t="shared" si="189"/>
        <v>38.741688268227286</v>
      </c>
      <c r="BE4521" s="52"/>
    </row>
    <row r="4522" spans="4:57" x14ac:dyDescent="0.55000000000000004">
      <c r="D4522" s="6">
        <v>0.96804520243591885</v>
      </c>
      <c r="E4522" s="6">
        <f t="shared" si="188"/>
        <v>242.64050044866372</v>
      </c>
      <c r="AD4522" s="6">
        <v>242.64050044866372</v>
      </c>
      <c r="AE4522" s="6">
        <f t="shared" si="189"/>
        <v>72.792150134599112</v>
      </c>
      <c r="BE4522" s="52"/>
    </row>
    <row r="4523" spans="4:57" x14ac:dyDescent="0.55000000000000004">
      <c r="D4523" s="6">
        <v>0.72877312793494264</v>
      </c>
      <c r="E4523" s="6">
        <f t="shared" si="188"/>
        <v>180.45533294502917</v>
      </c>
      <c r="AD4523" s="6">
        <v>180.45533294502917</v>
      </c>
      <c r="AE4523" s="6">
        <f t="shared" si="189"/>
        <v>54.136599883508751</v>
      </c>
      <c r="BE4523" s="52"/>
    </row>
    <row r="4524" spans="4:57" x14ac:dyDescent="0.55000000000000004">
      <c r="D4524" s="6">
        <v>0.65209257319046199</v>
      </c>
      <c r="E4524" s="6">
        <f t="shared" si="188"/>
        <v>169.54880827425717</v>
      </c>
      <c r="AD4524" s="6">
        <v>169.54880827425717</v>
      </c>
      <c r="AE4524" s="6">
        <f t="shared" si="189"/>
        <v>50.864642482277148</v>
      </c>
      <c r="BE4524" s="52"/>
    </row>
    <row r="4525" spans="4:57" x14ac:dyDescent="0.55000000000000004">
      <c r="D4525" s="6">
        <v>0.76059905345341816</v>
      </c>
      <c r="E4525" s="6">
        <f t="shared" si="188"/>
        <v>185.41154396010228</v>
      </c>
      <c r="AD4525" s="6">
        <v>185.41154396010228</v>
      </c>
      <c r="AE4525" s="6">
        <f t="shared" si="189"/>
        <v>55.623463188030684</v>
      </c>
      <c r="BE4525" s="52"/>
    </row>
    <row r="4526" spans="4:57" x14ac:dyDescent="0.55000000000000004">
      <c r="D4526" s="6">
        <v>0.24758967796527898</v>
      </c>
      <c r="E4526" s="6">
        <f t="shared" si="188"/>
        <v>115.89528747550897</v>
      </c>
      <c r="AD4526" s="6">
        <v>115.89528747550897</v>
      </c>
      <c r="AE4526" s="6">
        <f t="shared" si="189"/>
        <v>34.768586242652688</v>
      </c>
      <c r="BE4526" s="52"/>
    </row>
    <row r="4527" spans="4:57" x14ac:dyDescent="0.55000000000000004">
      <c r="D4527" s="6">
        <v>0.69027072861406236</v>
      </c>
      <c r="E4527" s="6">
        <f t="shared" si="188"/>
        <v>174.83089394518385</v>
      </c>
      <c r="AD4527" s="6">
        <v>174.83089394518385</v>
      </c>
      <c r="AE4527" s="6">
        <f t="shared" si="189"/>
        <v>52.449268183555155</v>
      </c>
      <c r="BE4527" s="52"/>
    </row>
    <row r="4528" spans="4:57" x14ac:dyDescent="0.55000000000000004">
      <c r="D4528" s="6">
        <v>0.5784256697488791</v>
      </c>
      <c r="E4528" s="6">
        <f t="shared" si="188"/>
        <v>159.89337961091485</v>
      </c>
      <c r="AD4528" s="6">
        <v>159.89337961091485</v>
      </c>
      <c r="AE4528" s="6">
        <f t="shared" si="189"/>
        <v>47.968013883274452</v>
      </c>
      <c r="BE4528" s="52"/>
    </row>
    <row r="4529" spans="4:57" x14ac:dyDescent="0.55000000000000004">
      <c r="D4529" s="6">
        <v>0.80736915125373965</v>
      </c>
      <c r="E4529" s="6">
        <f t="shared" si="188"/>
        <v>193.41211541226434</v>
      </c>
      <c r="AD4529" s="6">
        <v>193.41211541226434</v>
      </c>
      <c r="AE4529" s="6">
        <f t="shared" si="189"/>
        <v>58.0236346236793</v>
      </c>
      <c r="BE4529" s="52"/>
    </row>
    <row r="4530" spans="4:57" x14ac:dyDescent="0.55000000000000004">
      <c r="D4530" s="6">
        <v>0.14567347257546559</v>
      </c>
      <c r="E4530" s="6">
        <f t="shared" si="188"/>
        <v>97.241430360959185</v>
      </c>
      <c r="AD4530" s="6">
        <v>97.241430360959185</v>
      </c>
      <c r="AE4530" s="6">
        <f t="shared" si="189"/>
        <v>29.172429108287755</v>
      </c>
      <c r="BE4530" s="52"/>
    </row>
    <row r="4531" spans="4:57" x14ac:dyDescent="0.55000000000000004">
      <c r="D4531" s="6">
        <v>0.27704413842683684</v>
      </c>
      <c r="E4531" s="6">
        <f t="shared" si="188"/>
        <v>120.4177457644665</v>
      </c>
      <c r="AD4531" s="6">
        <v>120.4177457644665</v>
      </c>
      <c r="AE4531" s="6">
        <f t="shared" si="189"/>
        <v>36.125323729339947</v>
      </c>
      <c r="BE4531" s="52"/>
    </row>
    <row r="4532" spans="4:57" x14ac:dyDescent="0.55000000000000004">
      <c r="D4532" s="6">
        <v>0.97068156283461893</v>
      </c>
      <c r="E4532" s="6">
        <f t="shared" si="188"/>
        <v>244.54530712800198</v>
      </c>
      <c r="AD4532" s="6">
        <v>244.54530712800198</v>
      </c>
      <c r="AE4532" s="6">
        <f t="shared" si="189"/>
        <v>73.363592138400591</v>
      </c>
      <c r="BE4532" s="52"/>
    </row>
    <row r="4533" spans="4:57" x14ac:dyDescent="0.55000000000000004">
      <c r="D4533" s="6">
        <v>0.59567373475257934</v>
      </c>
      <c r="E4533" s="6">
        <f t="shared" si="188"/>
        <v>162.10823602557747</v>
      </c>
      <c r="AD4533" s="6">
        <v>162.10823602557747</v>
      </c>
      <c r="AE4533" s="6">
        <f t="shared" si="189"/>
        <v>48.632470807673236</v>
      </c>
      <c r="BE4533" s="52"/>
    </row>
    <row r="4534" spans="4:57" x14ac:dyDescent="0.55000000000000004">
      <c r="D4534" s="6">
        <v>0.70634498986713612</v>
      </c>
      <c r="E4534" s="6">
        <f t="shared" si="188"/>
        <v>177.13691353055407</v>
      </c>
      <c r="AD4534" s="6">
        <v>177.13691353055407</v>
      </c>
      <c r="AE4534" s="6">
        <f t="shared" si="189"/>
        <v>53.141074059166222</v>
      </c>
      <c r="BE4534" s="52"/>
    </row>
    <row r="4535" spans="4:57" x14ac:dyDescent="0.55000000000000004">
      <c r="D4535" s="6">
        <v>2.5127557180406934E-2</v>
      </c>
      <c r="E4535" s="6">
        <f t="shared" si="188"/>
        <v>52.110693819473624</v>
      </c>
      <c r="AD4535" s="6">
        <v>52.110693819473624</v>
      </c>
      <c r="AE4535" s="6">
        <f t="shared" si="189"/>
        <v>15.633208145842087</v>
      </c>
      <c r="BE4535" s="52"/>
    </row>
    <row r="4536" spans="4:57" x14ac:dyDescent="0.55000000000000004">
      <c r="D4536" s="6">
        <v>0.79877387852951742</v>
      </c>
      <c r="E4536" s="6">
        <f t="shared" si="188"/>
        <v>191.86248352696134</v>
      </c>
      <c r="AD4536" s="6">
        <v>191.86248352696134</v>
      </c>
      <c r="AE4536" s="6">
        <f t="shared" si="189"/>
        <v>57.558745058088398</v>
      </c>
      <c r="BE4536" s="52"/>
    </row>
    <row r="4537" spans="4:57" x14ac:dyDescent="0.55000000000000004">
      <c r="D4537" s="6">
        <v>0.21202616230680382</v>
      </c>
      <c r="E4537" s="6">
        <f t="shared" si="188"/>
        <v>110.02946642393536</v>
      </c>
      <c r="AD4537" s="6">
        <v>110.02946642393536</v>
      </c>
      <c r="AE4537" s="6">
        <f t="shared" si="189"/>
        <v>33.00883992718061</v>
      </c>
      <c r="BE4537" s="52"/>
    </row>
    <row r="4538" spans="4:57" x14ac:dyDescent="0.55000000000000004">
      <c r="D4538" s="6">
        <v>0.83567170367714194</v>
      </c>
      <c r="E4538" s="6">
        <f t="shared" si="188"/>
        <v>198.84116966158271</v>
      </c>
      <c r="AD4538" s="6">
        <v>198.84116966158271</v>
      </c>
      <c r="AE4538" s="6">
        <f t="shared" si="189"/>
        <v>59.652350898474808</v>
      </c>
      <c r="BE4538" s="52"/>
    </row>
    <row r="4539" spans="4:57" x14ac:dyDescent="0.55000000000000004">
      <c r="D4539" s="6">
        <v>8.6352045088259888E-2</v>
      </c>
      <c r="E4539" s="6">
        <f t="shared" si="188"/>
        <v>81.8216827167508</v>
      </c>
      <c r="AD4539" s="6">
        <v>81.8216827167508</v>
      </c>
      <c r="AE4539" s="6">
        <f t="shared" si="189"/>
        <v>24.546504815025241</v>
      </c>
      <c r="BE4539" s="52"/>
    </row>
    <row r="4540" spans="4:57" x14ac:dyDescent="0.55000000000000004">
      <c r="D4540" s="6">
        <v>0.5998396248414184</v>
      </c>
      <c r="E4540" s="6">
        <f t="shared" si="188"/>
        <v>162.64660068158128</v>
      </c>
      <c r="AD4540" s="6">
        <v>162.64660068158128</v>
      </c>
      <c r="AE4540" s="6">
        <f t="shared" si="189"/>
        <v>48.79398020447438</v>
      </c>
      <c r="BE4540" s="52"/>
    </row>
    <row r="4541" spans="4:57" x14ac:dyDescent="0.55000000000000004">
      <c r="D4541" s="6">
        <v>0.31032442075969535</v>
      </c>
      <c r="E4541" s="6">
        <f t="shared" si="188"/>
        <v>125.25345100281487</v>
      </c>
      <c r="AD4541" s="6">
        <v>125.25345100281487</v>
      </c>
      <c r="AE4541" s="6">
        <f t="shared" si="189"/>
        <v>37.57603530084446</v>
      </c>
      <c r="BE4541" s="52"/>
    </row>
    <row r="4542" spans="4:57" x14ac:dyDescent="0.55000000000000004">
      <c r="D4542" s="6">
        <v>0.75551394762731672</v>
      </c>
      <c r="E4542" s="6">
        <f t="shared" si="188"/>
        <v>184.59723125993511</v>
      </c>
      <c r="AD4542" s="6">
        <v>184.59723125993511</v>
      </c>
      <c r="AE4542" s="6">
        <f t="shared" si="189"/>
        <v>55.379169377980531</v>
      </c>
      <c r="BE4542" s="52"/>
    </row>
    <row r="4543" spans="4:57" x14ac:dyDescent="0.55000000000000004">
      <c r="D4543" s="6">
        <v>0.89150647178149145</v>
      </c>
      <c r="E4543" s="6">
        <f t="shared" si="188"/>
        <v>211.72897311119101</v>
      </c>
      <c r="AD4543" s="6">
        <v>211.72897311119101</v>
      </c>
      <c r="AE4543" s="6">
        <f t="shared" si="189"/>
        <v>63.518691933357303</v>
      </c>
      <c r="BE4543" s="52"/>
    </row>
    <row r="4544" spans="4:57" x14ac:dyDescent="0.55000000000000004">
      <c r="D4544" s="6">
        <v>0.37689951424725454</v>
      </c>
      <c r="E4544" s="6">
        <f t="shared" si="188"/>
        <v>134.31829968428394</v>
      </c>
      <c r="AD4544" s="6">
        <v>134.31829968428394</v>
      </c>
      <c r="AE4544" s="6">
        <f t="shared" si="189"/>
        <v>40.29548990528518</v>
      </c>
      <c r="BE4544" s="52"/>
    </row>
    <row r="4545" spans="4:57" x14ac:dyDescent="0.55000000000000004">
      <c r="D4545" s="6">
        <v>1.4438946372722361E-2</v>
      </c>
      <c r="E4545" s="6">
        <f t="shared" si="188"/>
        <v>40.742529025999687</v>
      </c>
      <c r="AD4545" s="6">
        <v>40.742529025999687</v>
      </c>
      <c r="AE4545" s="6">
        <f t="shared" si="189"/>
        <v>12.222758707799906</v>
      </c>
      <c r="BE4545" s="52"/>
    </row>
    <row r="4546" spans="4:57" x14ac:dyDescent="0.55000000000000004">
      <c r="D4546" s="6">
        <v>0.21705857237873671</v>
      </c>
      <c r="E4546" s="6">
        <f t="shared" si="188"/>
        <v>110.89171034706344</v>
      </c>
      <c r="AD4546" s="6">
        <v>110.89171034706344</v>
      </c>
      <c r="AE4546" s="6">
        <f t="shared" si="189"/>
        <v>33.267513104119033</v>
      </c>
      <c r="BE4546" s="52"/>
    </row>
    <row r="4547" spans="4:57" x14ac:dyDescent="0.55000000000000004">
      <c r="D4547" s="6">
        <v>0.11703358968092692</v>
      </c>
      <c r="E4547" s="6">
        <f t="shared" ref="E4547:E4610" si="190">_xlfn.NORM.INV(D4547,$B$1,$B$2)</f>
        <v>90.502644337568626</v>
      </c>
      <c r="AD4547" s="6">
        <v>90.502644337568626</v>
      </c>
      <c r="AE4547" s="6">
        <f t="shared" ref="AE4547:AE4610" si="191">AD4547*0.3</f>
        <v>27.150793301270586</v>
      </c>
      <c r="BE4547" s="52"/>
    </row>
    <row r="4548" spans="4:57" x14ac:dyDescent="0.55000000000000004">
      <c r="D4548" s="6">
        <v>0.39191635342578435</v>
      </c>
      <c r="E4548" s="6">
        <f t="shared" si="190"/>
        <v>136.2836089907635</v>
      </c>
      <c r="AD4548" s="6">
        <v>136.2836089907635</v>
      </c>
      <c r="AE4548" s="6">
        <f t="shared" si="191"/>
        <v>40.885082697229045</v>
      </c>
      <c r="BE4548" s="52"/>
    </row>
    <row r="4549" spans="4:57" x14ac:dyDescent="0.55000000000000004">
      <c r="D4549" s="6">
        <v>0.28900194196480167</v>
      </c>
      <c r="E4549" s="6">
        <f t="shared" si="190"/>
        <v>122.18486077292749</v>
      </c>
      <c r="AD4549" s="6">
        <v>122.18486077292749</v>
      </c>
      <c r="AE4549" s="6">
        <f t="shared" si="191"/>
        <v>36.655458231878249</v>
      </c>
      <c r="BE4549" s="52"/>
    </row>
    <row r="4550" spans="4:57" x14ac:dyDescent="0.55000000000000004">
      <c r="D4550" s="6">
        <v>0.46060681893270339</v>
      </c>
      <c r="E4550" s="6">
        <f t="shared" si="190"/>
        <v>145.05474615341552</v>
      </c>
      <c r="AD4550" s="6">
        <v>145.05474615341552</v>
      </c>
      <c r="AE4550" s="6">
        <f t="shared" si="191"/>
        <v>43.516423846024658</v>
      </c>
      <c r="BE4550" s="52"/>
    </row>
    <row r="4551" spans="4:57" x14ac:dyDescent="0.55000000000000004">
      <c r="D4551" s="6">
        <v>0.12737459406982754</v>
      </c>
      <c r="E4551" s="6">
        <f t="shared" si="190"/>
        <v>93.055518111763604</v>
      </c>
      <c r="AD4551" s="6">
        <v>93.055518111763604</v>
      </c>
      <c r="AE4551" s="6">
        <f t="shared" si="191"/>
        <v>27.91665543352908</v>
      </c>
      <c r="BE4551" s="52"/>
    </row>
    <row r="4552" spans="4:57" x14ac:dyDescent="0.55000000000000004">
      <c r="D4552" s="6">
        <v>0.15674841085543267</v>
      </c>
      <c r="E4552" s="6">
        <f t="shared" si="190"/>
        <v>99.604411606142818</v>
      </c>
      <c r="AD4552" s="6">
        <v>99.604411606142818</v>
      </c>
      <c r="AE4552" s="6">
        <f t="shared" si="191"/>
        <v>29.881323481842845</v>
      </c>
      <c r="BE4552" s="52"/>
    </row>
    <row r="4553" spans="4:57" x14ac:dyDescent="0.55000000000000004">
      <c r="D4553" s="6">
        <v>0.76014572873057951</v>
      </c>
      <c r="E4553" s="6">
        <f t="shared" si="190"/>
        <v>185.33857063711008</v>
      </c>
      <c r="AD4553" s="6">
        <v>185.33857063711008</v>
      </c>
      <c r="AE4553" s="6">
        <f t="shared" si="191"/>
        <v>55.601571191133026</v>
      </c>
      <c r="BE4553" s="52"/>
    </row>
    <row r="4554" spans="4:57" x14ac:dyDescent="0.55000000000000004">
      <c r="D4554" s="6">
        <v>0.20148970659158505</v>
      </c>
      <c r="E4554" s="6">
        <f t="shared" si="190"/>
        <v>108.18440081234709</v>
      </c>
      <c r="AD4554" s="6">
        <v>108.18440081234709</v>
      </c>
      <c r="AE4554" s="6">
        <f t="shared" si="191"/>
        <v>32.455320243704129</v>
      </c>
      <c r="BE4554" s="52"/>
    </row>
    <row r="4555" spans="4:57" x14ac:dyDescent="0.55000000000000004">
      <c r="D4555" s="6">
        <v>0.41370446965179286</v>
      </c>
      <c r="E4555" s="6">
        <f t="shared" si="190"/>
        <v>139.09870549878298</v>
      </c>
      <c r="AD4555" s="6">
        <v>139.09870549878298</v>
      </c>
      <c r="AE4555" s="6">
        <f t="shared" si="191"/>
        <v>41.72961164963489</v>
      </c>
      <c r="BE4555" s="52"/>
    </row>
    <row r="4556" spans="4:57" x14ac:dyDescent="0.55000000000000004">
      <c r="D4556" s="6">
        <v>0.19187016314791272</v>
      </c>
      <c r="E4556" s="6">
        <f t="shared" si="190"/>
        <v>106.44873382701547</v>
      </c>
      <c r="AD4556" s="6">
        <v>106.44873382701547</v>
      </c>
      <c r="AE4556" s="6">
        <f t="shared" si="191"/>
        <v>31.934620148104642</v>
      </c>
      <c r="BE4556" s="52"/>
    </row>
    <row r="4557" spans="4:57" x14ac:dyDescent="0.55000000000000004">
      <c r="D4557" s="6">
        <v>0.23374379864322725</v>
      </c>
      <c r="E4557" s="6">
        <f t="shared" si="190"/>
        <v>113.67135196513625</v>
      </c>
      <c r="AD4557" s="6">
        <v>113.67135196513625</v>
      </c>
      <c r="AE4557" s="6">
        <f t="shared" si="191"/>
        <v>34.101405589540875</v>
      </c>
      <c r="BE4557" s="52"/>
    </row>
    <row r="4558" spans="4:57" x14ac:dyDescent="0.55000000000000004">
      <c r="D4558" s="6">
        <v>0.18847871354642443</v>
      </c>
      <c r="E4558" s="6">
        <f t="shared" si="190"/>
        <v>105.82418939355011</v>
      </c>
      <c r="AD4558" s="6">
        <v>105.82418939355011</v>
      </c>
      <c r="AE4558" s="6">
        <f t="shared" si="191"/>
        <v>31.747256818065033</v>
      </c>
      <c r="BE4558" s="52"/>
    </row>
    <row r="4559" spans="4:57" x14ac:dyDescent="0.55000000000000004">
      <c r="D4559" s="6">
        <v>0.4975592159796387</v>
      </c>
      <c r="E4559" s="6">
        <f t="shared" si="190"/>
        <v>149.6940911796581</v>
      </c>
      <c r="AD4559" s="6">
        <v>149.6940911796581</v>
      </c>
      <c r="AE4559" s="6">
        <f t="shared" si="191"/>
        <v>44.908227353897431</v>
      </c>
      <c r="BE4559" s="52"/>
    </row>
    <row r="4560" spans="4:57" x14ac:dyDescent="0.55000000000000004">
      <c r="D4560" s="6">
        <v>0.15565917315880429</v>
      </c>
      <c r="E4560" s="6">
        <f t="shared" si="190"/>
        <v>99.37701920198711</v>
      </c>
      <c r="AD4560" s="6">
        <v>99.37701920198711</v>
      </c>
      <c r="AE4560" s="6">
        <f t="shared" si="191"/>
        <v>29.81310576059613</v>
      </c>
      <c r="BE4560" s="52"/>
    </row>
    <row r="4561" spans="4:57" x14ac:dyDescent="0.55000000000000004">
      <c r="D4561" s="6">
        <v>0.75895788559465227</v>
      </c>
      <c r="E4561" s="6">
        <f t="shared" si="190"/>
        <v>185.1477150908413</v>
      </c>
      <c r="AD4561" s="6">
        <v>185.1477150908413</v>
      </c>
      <c r="AE4561" s="6">
        <f t="shared" si="191"/>
        <v>55.544314527252389</v>
      </c>
      <c r="BE4561" s="52"/>
    </row>
    <row r="4562" spans="4:57" x14ac:dyDescent="0.55000000000000004">
      <c r="D4562" s="6">
        <v>0.99359929728797547</v>
      </c>
      <c r="E4562" s="6">
        <f t="shared" si="190"/>
        <v>274.46234169384928</v>
      </c>
      <c r="AD4562" s="6">
        <v>274.46234169384928</v>
      </c>
      <c r="AE4562" s="6">
        <f t="shared" si="191"/>
        <v>82.338702508154782</v>
      </c>
      <c r="BE4562" s="52"/>
    </row>
    <row r="4563" spans="4:57" x14ac:dyDescent="0.55000000000000004">
      <c r="D4563" s="6">
        <v>0.89776685613109741</v>
      </c>
      <c r="E4563" s="6">
        <f t="shared" si="190"/>
        <v>213.4464640641057</v>
      </c>
      <c r="AD4563" s="6">
        <v>213.4464640641057</v>
      </c>
      <c r="AE4563" s="6">
        <f t="shared" si="191"/>
        <v>64.033939219231712</v>
      </c>
      <c r="BE4563" s="52"/>
    </row>
    <row r="4564" spans="4:57" x14ac:dyDescent="0.55000000000000004">
      <c r="D4564" s="6">
        <v>0.69039269004023196</v>
      </c>
      <c r="E4564" s="6">
        <f t="shared" si="190"/>
        <v>174.84818711532381</v>
      </c>
      <c r="AD4564" s="6">
        <v>174.84818711532381</v>
      </c>
      <c r="AE4564" s="6">
        <f t="shared" si="191"/>
        <v>52.454456134597145</v>
      </c>
      <c r="BE4564" s="52"/>
    </row>
    <row r="4565" spans="4:57" x14ac:dyDescent="0.55000000000000004">
      <c r="D4565" s="6">
        <v>0.39252951321804264</v>
      </c>
      <c r="E4565" s="6">
        <f t="shared" si="190"/>
        <v>136.36338647204212</v>
      </c>
      <c r="AD4565" s="6">
        <v>136.36338647204212</v>
      </c>
      <c r="AE4565" s="6">
        <f t="shared" si="191"/>
        <v>40.909015941612637</v>
      </c>
      <c r="BE4565" s="52"/>
    </row>
    <row r="4566" spans="4:57" x14ac:dyDescent="0.55000000000000004">
      <c r="D4566" s="6">
        <v>0.54158518733770378</v>
      </c>
      <c r="E4566" s="6">
        <f t="shared" si="190"/>
        <v>155.22140491731071</v>
      </c>
      <c r="AD4566" s="6">
        <v>155.22140491731071</v>
      </c>
      <c r="AE4566" s="6">
        <f t="shared" si="191"/>
        <v>46.566421475193209</v>
      </c>
      <c r="BE4566" s="52"/>
    </row>
    <row r="4567" spans="4:57" x14ac:dyDescent="0.55000000000000004">
      <c r="D4567" s="6">
        <v>0.26902554029672354</v>
      </c>
      <c r="E4567" s="6">
        <f t="shared" si="190"/>
        <v>119.21185984657242</v>
      </c>
      <c r="AD4567" s="6">
        <v>119.21185984657242</v>
      </c>
      <c r="AE4567" s="6">
        <f t="shared" si="191"/>
        <v>35.763557953971727</v>
      </c>
      <c r="BE4567" s="52"/>
    </row>
    <row r="4568" spans="4:57" x14ac:dyDescent="0.55000000000000004">
      <c r="D4568" s="6">
        <v>0.51412370905367033</v>
      </c>
      <c r="E4568" s="6">
        <f t="shared" si="190"/>
        <v>151.77051435782832</v>
      </c>
      <c r="AD4568" s="6">
        <v>151.77051435782832</v>
      </c>
      <c r="AE4568" s="6">
        <f t="shared" si="191"/>
        <v>45.531154307348494</v>
      </c>
      <c r="BE4568" s="52"/>
    </row>
    <row r="4569" spans="4:57" x14ac:dyDescent="0.55000000000000004">
      <c r="D4569" s="6">
        <v>0.94971604883051219</v>
      </c>
      <c r="E4569" s="6">
        <f t="shared" si="190"/>
        <v>232.10533284664132</v>
      </c>
      <c r="AD4569" s="6">
        <v>232.10533284664132</v>
      </c>
      <c r="AE4569" s="6">
        <f t="shared" si="191"/>
        <v>69.631599853992398</v>
      </c>
      <c r="BE4569" s="52"/>
    </row>
    <row r="4570" spans="4:57" x14ac:dyDescent="0.55000000000000004">
      <c r="D4570" s="6">
        <v>0.23896100593938896</v>
      </c>
      <c r="E4570" s="6">
        <f t="shared" si="190"/>
        <v>114.51756501424433</v>
      </c>
      <c r="AD4570" s="6">
        <v>114.51756501424433</v>
      </c>
      <c r="AE4570" s="6">
        <f t="shared" si="191"/>
        <v>34.355269504273295</v>
      </c>
      <c r="BE4570" s="52"/>
    </row>
    <row r="4571" spans="4:57" x14ac:dyDescent="0.55000000000000004">
      <c r="D4571" s="6">
        <v>0.74948257967765108</v>
      </c>
      <c r="E4571" s="6">
        <f t="shared" si="190"/>
        <v>183.64311954923119</v>
      </c>
      <c r="AD4571" s="6">
        <v>183.64311954923119</v>
      </c>
      <c r="AE4571" s="6">
        <f t="shared" si="191"/>
        <v>55.092935864769352</v>
      </c>
      <c r="BE4571" s="52"/>
    </row>
    <row r="4572" spans="4:57" x14ac:dyDescent="0.55000000000000004">
      <c r="D4572" s="6">
        <v>0.12266325737566597</v>
      </c>
      <c r="E4572" s="6">
        <f t="shared" si="190"/>
        <v>91.911206093409433</v>
      </c>
      <c r="AD4572" s="6">
        <v>91.911206093409433</v>
      </c>
      <c r="AE4572" s="6">
        <f t="shared" si="191"/>
        <v>27.573361828022829</v>
      </c>
      <c r="BE4572" s="52"/>
    </row>
    <row r="4573" spans="4:57" x14ac:dyDescent="0.55000000000000004">
      <c r="D4573" s="6">
        <v>0.49529502408771009</v>
      </c>
      <c r="E4573" s="6">
        <f t="shared" si="190"/>
        <v>149.4103050469181</v>
      </c>
      <c r="AD4573" s="6">
        <v>149.4103050469181</v>
      </c>
      <c r="AE4573" s="6">
        <f t="shared" si="191"/>
        <v>44.823091514075429</v>
      </c>
      <c r="BE4573" s="52"/>
    </row>
    <row r="4574" spans="4:57" x14ac:dyDescent="0.55000000000000004">
      <c r="D4574" s="6">
        <v>0.68846905136980574</v>
      </c>
      <c r="E4574" s="6">
        <f t="shared" si="190"/>
        <v>174.57577463035935</v>
      </c>
      <c r="AD4574" s="6">
        <v>174.57577463035935</v>
      </c>
      <c r="AE4574" s="6">
        <f t="shared" si="191"/>
        <v>52.372732389107803</v>
      </c>
      <c r="BE4574" s="52"/>
    </row>
    <row r="4575" spans="4:57" x14ac:dyDescent="0.55000000000000004">
      <c r="D4575" s="6">
        <v>0.7719159696499589</v>
      </c>
      <c r="E4575" s="6">
        <f t="shared" si="190"/>
        <v>187.25857408172686</v>
      </c>
      <c r="AD4575" s="6">
        <v>187.25857408172686</v>
      </c>
      <c r="AE4575" s="6">
        <f t="shared" si="191"/>
        <v>56.177572224518059</v>
      </c>
      <c r="BE4575" s="52"/>
    </row>
    <row r="4576" spans="4:57" x14ac:dyDescent="0.55000000000000004">
      <c r="D4576" s="6">
        <v>0.9040103761594519</v>
      </c>
      <c r="E4576" s="6">
        <f t="shared" si="190"/>
        <v>215.23731535141633</v>
      </c>
      <c r="AD4576" s="6">
        <v>215.23731535141633</v>
      </c>
      <c r="AE4576" s="6">
        <f t="shared" si="191"/>
        <v>64.571194605424893</v>
      </c>
      <c r="BE4576" s="52"/>
    </row>
    <row r="4577" spans="4:57" x14ac:dyDescent="0.55000000000000004">
      <c r="D4577" s="6">
        <v>8.5656103130106187E-3</v>
      </c>
      <c r="E4577" s="6">
        <f t="shared" si="190"/>
        <v>30.806035534354038</v>
      </c>
      <c r="AD4577" s="6">
        <v>30.806035534354038</v>
      </c>
      <c r="AE4577" s="6">
        <f t="shared" si="191"/>
        <v>9.2418106603062107</v>
      </c>
      <c r="BE4577" s="52"/>
    </row>
    <row r="4578" spans="4:57" x14ac:dyDescent="0.55000000000000004">
      <c r="D4578" s="6">
        <v>0.58430016837044363</v>
      </c>
      <c r="E4578" s="6">
        <f t="shared" si="190"/>
        <v>160.64533968533729</v>
      </c>
      <c r="AD4578" s="6">
        <v>160.64533968533729</v>
      </c>
      <c r="AE4578" s="6">
        <f t="shared" si="191"/>
        <v>48.193601905601184</v>
      </c>
      <c r="BE4578" s="52"/>
    </row>
    <row r="4579" spans="4:57" x14ac:dyDescent="0.55000000000000004">
      <c r="D4579" s="6">
        <v>0.71823168122458203</v>
      </c>
      <c r="E4579" s="6">
        <f t="shared" si="190"/>
        <v>178.87982003463145</v>
      </c>
      <c r="AD4579" s="6">
        <v>178.87982003463145</v>
      </c>
      <c r="AE4579" s="6">
        <f t="shared" si="191"/>
        <v>53.663946010389431</v>
      </c>
      <c r="BE4579" s="52"/>
    </row>
    <row r="4580" spans="4:57" x14ac:dyDescent="0.55000000000000004">
      <c r="D4580" s="6">
        <v>0.51851105364714034</v>
      </c>
      <c r="E4580" s="6">
        <f t="shared" si="190"/>
        <v>152.32084964681883</v>
      </c>
      <c r="AD4580" s="6">
        <v>152.32084964681883</v>
      </c>
      <c r="AE4580" s="6">
        <f t="shared" si="191"/>
        <v>45.696254894045644</v>
      </c>
      <c r="BE4580" s="52"/>
    </row>
    <row r="4581" spans="4:57" x14ac:dyDescent="0.55000000000000004">
      <c r="D4581" s="6">
        <v>0.25269498313772798</v>
      </c>
      <c r="E4581" s="6">
        <f t="shared" si="190"/>
        <v>116.69834675970617</v>
      </c>
      <c r="AD4581" s="6">
        <v>116.69834675970617</v>
      </c>
      <c r="AE4581" s="6">
        <f t="shared" si="191"/>
        <v>35.009504027911852</v>
      </c>
      <c r="BE4581" s="52"/>
    </row>
    <row r="4582" spans="4:57" x14ac:dyDescent="0.55000000000000004">
      <c r="D4582" s="6">
        <v>0.28775209734504292</v>
      </c>
      <c r="E4582" s="6">
        <f t="shared" si="190"/>
        <v>122.00181476661388</v>
      </c>
      <c r="AD4582" s="6">
        <v>122.00181476661388</v>
      </c>
      <c r="AE4582" s="6">
        <f t="shared" si="191"/>
        <v>36.600544429984161</v>
      </c>
      <c r="BE4582" s="52"/>
    </row>
    <row r="4583" spans="4:57" x14ac:dyDescent="0.55000000000000004">
      <c r="D4583" s="6">
        <v>0.68776924407331863</v>
      </c>
      <c r="E4583" s="6">
        <f t="shared" si="190"/>
        <v>174.47685384243269</v>
      </c>
      <c r="AD4583" s="6">
        <v>174.47685384243269</v>
      </c>
      <c r="AE4583" s="6">
        <f t="shared" si="191"/>
        <v>52.343056152729808</v>
      </c>
      <c r="BE4583" s="52"/>
    </row>
    <row r="4584" spans="4:57" x14ac:dyDescent="0.55000000000000004">
      <c r="D4584" s="6">
        <v>0.61973946866848661</v>
      </c>
      <c r="E4584" s="6">
        <f t="shared" si="190"/>
        <v>165.23983056056937</v>
      </c>
      <c r="AD4584" s="6">
        <v>165.23983056056937</v>
      </c>
      <c r="AE4584" s="6">
        <f t="shared" si="191"/>
        <v>49.571949168170811</v>
      </c>
      <c r="BE4584" s="52"/>
    </row>
    <row r="4585" spans="4:57" x14ac:dyDescent="0.55000000000000004">
      <c r="D4585" s="6">
        <v>0.37222997391058721</v>
      </c>
      <c r="E4585" s="6">
        <f t="shared" si="190"/>
        <v>133.70235214989282</v>
      </c>
      <c r="AD4585" s="6">
        <v>133.70235214989282</v>
      </c>
      <c r="AE4585" s="6">
        <f t="shared" si="191"/>
        <v>40.110705644967844</v>
      </c>
      <c r="BE4585" s="52"/>
    </row>
    <row r="4586" spans="4:57" x14ac:dyDescent="0.55000000000000004">
      <c r="D4586" s="6">
        <v>0.72239897582374835</v>
      </c>
      <c r="E4586" s="6">
        <f t="shared" si="190"/>
        <v>179.49914988517617</v>
      </c>
      <c r="AD4586" s="6">
        <v>179.49914988517617</v>
      </c>
      <c r="AE4586" s="6">
        <f t="shared" si="191"/>
        <v>53.849744965552851</v>
      </c>
      <c r="BE4586" s="52"/>
    </row>
    <row r="4587" spans="4:57" x14ac:dyDescent="0.55000000000000004">
      <c r="D4587" s="6">
        <v>0.21659410884343733</v>
      </c>
      <c r="E4587" s="6">
        <f t="shared" si="190"/>
        <v>110.81261927874951</v>
      </c>
      <c r="AD4587" s="6">
        <v>110.81261927874951</v>
      </c>
      <c r="AE4587" s="6">
        <f t="shared" si="191"/>
        <v>33.243785783624851</v>
      </c>
      <c r="BE4587" s="52"/>
    </row>
    <row r="4588" spans="4:57" x14ac:dyDescent="0.55000000000000004">
      <c r="D4588" s="6">
        <v>0.62994760818038209</v>
      </c>
      <c r="E4588" s="6">
        <f t="shared" si="190"/>
        <v>166.58572943647391</v>
      </c>
      <c r="AD4588" s="6">
        <v>166.58572943647391</v>
      </c>
      <c r="AE4588" s="6">
        <f t="shared" si="191"/>
        <v>49.975718830942171</v>
      </c>
      <c r="BE4588" s="52"/>
    </row>
    <row r="4589" spans="4:57" x14ac:dyDescent="0.55000000000000004">
      <c r="D4589" s="6">
        <v>0.31689516722994504</v>
      </c>
      <c r="E4589" s="6">
        <f t="shared" si="190"/>
        <v>126.18006316154998</v>
      </c>
      <c r="AD4589" s="6">
        <v>126.18006316154998</v>
      </c>
      <c r="AE4589" s="6">
        <f t="shared" si="191"/>
        <v>37.85401894846499</v>
      </c>
      <c r="BE4589" s="52"/>
    </row>
    <row r="4590" spans="4:57" x14ac:dyDescent="0.55000000000000004">
      <c r="D4590" s="6">
        <v>0.58361105131555591</v>
      </c>
      <c r="E4590" s="6">
        <f t="shared" si="190"/>
        <v>160.55700838609567</v>
      </c>
      <c r="AD4590" s="6">
        <v>160.55700838609567</v>
      </c>
      <c r="AE4590" s="6">
        <f t="shared" si="191"/>
        <v>48.167102515828702</v>
      </c>
      <c r="BE4590" s="52"/>
    </row>
    <row r="4591" spans="4:57" x14ac:dyDescent="0.55000000000000004">
      <c r="D4591" s="6">
        <v>0.38691248350095497</v>
      </c>
      <c r="E4591" s="6">
        <f t="shared" si="190"/>
        <v>135.63123469490455</v>
      </c>
      <c r="AD4591" s="6">
        <v>135.63123469490455</v>
      </c>
      <c r="AE4591" s="6">
        <f t="shared" si="191"/>
        <v>40.689370408471362</v>
      </c>
      <c r="BE4591" s="52"/>
    </row>
    <row r="4592" spans="4:57" x14ac:dyDescent="0.55000000000000004">
      <c r="D4592" s="6">
        <v>0.60890221406415401</v>
      </c>
      <c r="E4592" s="6">
        <f t="shared" si="190"/>
        <v>163.82294832793846</v>
      </c>
      <c r="AD4592" s="6">
        <v>163.82294832793846</v>
      </c>
      <c r="AE4592" s="6">
        <f t="shared" si="191"/>
        <v>49.146884498381539</v>
      </c>
      <c r="BE4592" s="52"/>
    </row>
    <row r="4593" spans="4:57" x14ac:dyDescent="0.55000000000000004">
      <c r="D4593" s="6">
        <v>0.30534591584684334</v>
      </c>
      <c r="E4593" s="6">
        <f t="shared" si="190"/>
        <v>124.54569195103879</v>
      </c>
      <c r="AD4593" s="6">
        <v>124.54569195103879</v>
      </c>
      <c r="AE4593" s="6">
        <f t="shared" si="191"/>
        <v>37.363707585311637</v>
      </c>
      <c r="BE4593" s="52"/>
    </row>
    <row r="4594" spans="4:57" x14ac:dyDescent="0.55000000000000004">
      <c r="D4594" s="6">
        <v>0.21660208385157786</v>
      </c>
      <c r="E4594" s="6">
        <f t="shared" si="190"/>
        <v>110.81397812832419</v>
      </c>
      <c r="AD4594" s="6">
        <v>110.81397812832419</v>
      </c>
      <c r="AE4594" s="6">
        <f t="shared" si="191"/>
        <v>33.244193438497255</v>
      </c>
      <c r="BE4594" s="52"/>
    </row>
    <row r="4595" spans="4:57" x14ac:dyDescent="0.55000000000000004">
      <c r="D4595" s="6">
        <v>0.57479697362259852</v>
      </c>
      <c r="E4595" s="6">
        <f t="shared" si="190"/>
        <v>159.43001786494932</v>
      </c>
      <c r="AD4595" s="6">
        <v>159.43001786494932</v>
      </c>
      <c r="AE4595" s="6">
        <f t="shared" si="191"/>
        <v>47.829005359484796</v>
      </c>
      <c r="BE4595" s="52"/>
    </row>
    <row r="4596" spans="4:57" x14ac:dyDescent="0.55000000000000004">
      <c r="D4596" s="6">
        <v>0.6794719743536406</v>
      </c>
      <c r="E4596" s="6">
        <f t="shared" si="190"/>
        <v>173.31113857995254</v>
      </c>
      <c r="AD4596" s="6">
        <v>173.31113857995254</v>
      </c>
      <c r="AE4596" s="6">
        <f t="shared" si="191"/>
        <v>51.993341573985759</v>
      </c>
      <c r="BE4596" s="52"/>
    </row>
    <row r="4597" spans="4:57" x14ac:dyDescent="0.55000000000000004">
      <c r="D4597" s="6">
        <v>0.86457782076454193</v>
      </c>
      <c r="E4597" s="6">
        <f t="shared" si="190"/>
        <v>205.05600863172791</v>
      </c>
      <c r="AD4597" s="6">
        <v>205.05600863172791</v>
      </c>
      <c r="AE4597" s="6">
        <f t="shared" si="191"/>
        <v>61.51680258951837</v>
      </c>
      <c r="BE4597" s="52"/>
    </row>
    <row r="4598" spans="4:57" x14ac:dyDescent="0.55000000000000004">
      <c r="D4598" s="6">
        <v>0.4503961575749954</v>
      </c>
      <c r="E4598" s="6">
        <f t="shared" si="190"/>
        <v>143.76697407306969</v>
      </c>
      <c r="AD4598" s="6">
        <v>143.76697407306969</v>
      </c>
      <c r="AE4598" s="6">
        <f t="shared" si="191"/>
        <v>43.130092221920904</v>
      </c>
      <c r="BE4598" s="52"/>
    </row>
    <row r="4599" spans="4:57" x14ac:dyDescent="0.55000000000000004">
      <c r="D4599" s="6">
        <v>9.234656844383915E-2</v>
      </c>
      <c r="E4599" s="6">
        <f t="shared" si="190"/>
        <v>83.677870118313081</v>
      </c>
      <c r="AD4599" s="6">
        <v>83.677870118313081</v>
      </c>
      <c r="AE4599" s="6">
        <f t="shared" si="191"/>
        <v>25.103361035493922</v>
      </c>
      <c r="BE4599" s="52"/>
    </row>
    <row r="4600" spans="4:57" x14ac:dyDescent="0.55000000000000004">
      <c r="D4600" s="6">
        <v>0.75581883338823797</v>
      </c>
      <c r="E4600" s="6">
        <f t="shared" si="190"/>
        <v>184.64579481069535</v>
      </c>
      <c r="AD4600" s="6">
        <v>184.64579481069535</v>
      </c>
      <c r="AE4600" s="6">
        <f t="shared" si="191"/>
        <v>55.393738443208605</v>
      </c>
      <c r="BE4600" s="52"/>
    </row>
    <row r="4601" spans="4:57" x14ac:dyDescent="0.55000000000000004">
      <c r="D4601" s="6">
        <v>7.7347674978836323E-2</v>
      </c>
      <c r="E4601" s="6">
        <f t="shared" si="190"/>
        <v>78.842961215368177</v>
      </c>
      <c r="AD4601" s="6">
        <v>78.842961215368177</v>
      </c>
      <c r="AE4601" s="6">
        <f t="shared" si="191"/>
        <v>23.652888364610451</v>
      </c>
      <c r="BE4601" s="52"/>
    </row>
    <row r="4602" spans="4:57" x14ac:dyDescent="0.55000000000000004">
      <c r="D4602" s="6">
        <v>0.78126602620426122</v>
      </c>
      <c r="E4602" s="6">
        <f t="shared" si="190"/>
        <v>188.82380326350696</v>
      </c>
      <c r="AD4602" s="6">
        <v>188.82380326350696</v>
      </c>
      <c r="AE4602" s="6">
        <f t="shared" si="191"/>
        <v>56.647140979052089</v>
      </c>
      <c r="BE4602" s="52"/>
    </row>
    <row r="4603" spans="4:57" x14ac:dyDescent="0.55000000000000004">
      <c r="D4603" s="6">
        <v>0.31307629797083913</v>
      </c>
      <c r="E4603" s="6">
        <f t="shared" si="190"/>
        <v>125.6425395485208</v>
      </c>
      <c r="AD4603" s="6">
        <v>125.6425395485208</v>
      </c>
      <c r="AE4603" s="6">
        <f t="shared" si="191"/>
        <v>37.692761864556239</v>
      </c>
      <c r="BE4603" s="52"/>
    </row>
    <row r="4604" spans="4:57" x14ac:dyDescent="0.55000000000000004">
      <c r="D4604" s="6">
        <v>0.66700011829477568</v>
      </c>
      <c r="E4604" s="6">
        <f t="shared" si="190"/>
        <v>171.58222824280026</v>
      </c>
      <c r="AD4604" s="6">
        <v>171.58222824280026</v>
      </c>
      <c r="AE4604" s="6">
        <f t="shared" si="191"/>
        <v>51.474668472840072</v>
      </c>
      <c r="BE4604" s="52"/>
    </row>
    <row r="4605" spans="4:57" x14ac:dyDescent="0.55000000000000004">
      <c r="D4605" s="6">
        <v>0.40039478937398354</v>
      </c>
      <c r="E4605" s="6">
        <f t="shared" si="190"/>
        <v>137.38373141982214</v>
      </c>
      <c r="AD4605" s="6">
        <v>137.38373141982214</v>
      </c>
      <c r="AE4605" s="6">
        <f t="shared" si="191"/>
        <v>41.215119425946639</v>
      </c>
      <c r="BE4605" s="52"/>
    </row>
    <row r="4606" spans="4:57" x14ac:dyDescent="0.55000000000000004">
      <c r="D4606" s="6">
        <v>0.81669102917595182</v>
      </c>
      <c r="E4606" s="6">
        <f t="shared" si="190"/>
        <v>195.14132902300534</v>
      </c>
      <c r="AD4606" s="6">
        <v>195.14132902300534</v>
      </c>
      <c r="AE4606" s="6">
        <f t="shared" si="191"/>
        <v>58.542398706901601</v>
      </c>
      <c r="BE4606" s="52"/>
    </row>
    <row r="4607" spans="4:57" x14ac:dyDescent="0.55000000000000004">
      <c r="D4607" s="6">
        <v>0.8965792077477146</v>
      </c>
      <c r="E4607" s="6">
        <f t="shared" si="190"/>
        <v>213.11489883212801</v>
      </c>
      <c r="AD4607" s="6">
        <v>213.11489883212801</v>
      </c>
      <c r="AE4607" s="6">
        <f t="shared" si="191"/>
        <v>63.934469649638402</v>
      </c>
      <c r="BE4607" s="52"/>
    </row>
    <row r="4608" spans="4:57" x14ac:dyDescent="0.55000000000000004">
      <c r="D4608" s="6">
        <v>0.3019965573222797</v>
      </c>
      <c r="E4608" s="6">
        <f t="shared" si="190"/>
        <v>124.06665980056678</v>
      </c>
      <c r="AD4608" s="6">
        <v>124.06665980056678</v>
      </c>
      <c r="AE4608" s="6">
        <f t="shared" si="191"/>
        <v>37.219997940170032</v>
      </c>
      <c r="BE4608" s="52"/>
    </row>
    <row r="4609" spans="4:57" x14ac:dyDescent="0.55000000000000004">
      <c r="D4609" s="6">
        <v>0.38924770223723404</v>
      </c>
      <c r="E4609" s="6">
        <f t="shared" si="190"/>
        <v>135.93598405780111</v>
      </c>
      <c r="AD4609" s="6">
        <v>135.93598405780111</v>
      </c>
      <c r="AE4609" s="6">
        <f t="shared" si="191"/>
        <v>40.780795217340334</v>
      </c>
      <c r="BE4609" s="52"/>
    </row>
    <row r="4610" spans="4:57" x14ac:dyDescent="0.55000000000000004">
      <c r="D4610" s="6">
        <v>0.38658486402571524</v>
      </c>
      <c r="E4610" s="6">
        <f t="shared" si="190"/>
        <v>135.58843741915928</v>
      </c>
      <c r="AD4610" s="6">
        <v>135.58843741915928</v>
      </c>
      <c r="AE4610" s="6">
        <f t="shared" si="191"/>
        <v>40.67653122574778</v>
      </c>
      <c r="BE4610" s="52"/>
    </row>
    <row r="4611" spans="4:57" x14ac:dyDescent="0.55000000000000004">
      <c r="D4611" s="6">
        <v>0.75573016514990277</v>
      </c>
      <c r="E4611" s="6">
        <f t="shared" ref="E4611:E4674" si="192">_xlfn.NORM.INV(D4611,$B$1,$B$2)</f>
        <v>184.63166797330351</v>
      </c>
      <c r="AD4611" s="6">
        <v>184.63166797330351</v>
      </c>
      <c r="AE4611" s="6">
        <f t="shared" ref="AE4611:AE4674" si="193">AD4611*0.3</f>
        <v>55.389500391991049</v>
      </c>
      <c r="BE4611" s="52"/>
    </row>
    <row r="4612" spans="4:57" x14ac:dyDescent="0.55000000000000004">
      <c r="D4612" s="6">
        <v>0.88393596011345499</v>
      </c>
      <c r="E4612" s="6">
        <f t="shared" si="192"/>
        <v>209.74474704229863</v>
      </c>
      <c r="AD4612" s="6">
        <v>209.74474704229863</v>
      </c>
      <c r="AE4612" s="6">
        <f t="shared" si="193"/>
        <v>62.923424112689588</v>
      </c>
      <c r="BE4612" s="52"/>
    </row>
    <row r="4613" spans="4:57" x14ac:dyDescent="0.55000000000000004">
      <c r="D4613" s="6">
        <v>0.80815812278000942</v>
      </c>
      <c r="E4613" s="6">
        <f t="shared" si="192"/>
        <v>193.556446967255</v>
      </c>
      <c r="AD4613" s="6">
        <v>193.556446967255</v>
      </c>
      <c r="AE4613" s="6">
        <f t="shared" si="193"/>
        <v>58.066934090176495</v>
      </c>
      <c r="BE4613" s="52"/>
    </row>
    <row r="4614" spans="4:57" x14ac:dyDescent="0.55000000000000004">
      <c r="D4614" s="6">
        <v>0.38322857545727818</v>
      </c>
      <c r="E4614" s="6">
        <f t="shared" si="192"/>
        <v>135.14938711583736</v>
      </c>
      <c r="AD4614" s="6">
        <v>135.14938711583736</v>
      </c>
      <c r="AE4614" s="6">
        <f t="shared" si="193"/>
        <v>40.544816134751208</v>
      </c>
      <c r="BE4614" s="52"/>
    </row>
    <row r="4615" spans="4:57" x14ac:dyDescent="0.55000000000000004">
      <c r="D4615" s="6">
        <v>0.33313252060216147</v>
      </c>
      <c r="E4615" s="6">
        <f t="shared" si="192"/>
        <v>128.43601721963785</v>
      </c>
      <c r="AD4615" s="6">
        <v>128.43601721963785</v>
      </c>
      <c r="AE4615" s="6">
        <f t="shared" si="193"/>
        <v>38.530805165891351</v>
      </c>
      <c r="BE4615" s="52"/>
    </row>
    <row r="4616" spans="4:57" x14ac:dyDescent="0.55000000000000004">
      <c r="D4616" s="6">
        <v>0.67326737458342611</v>
      </c>
      <c r="E4616" s="6">
        <f t="shared" si="192"/>
        <v>172.44767155120263</v>
      </c>
      <c r="AD4616" s="6">
        <v>172.44767155120263</v>
      </c>
      <c r="AE4616" s="6">
        <f t="shared" si="193"/>
        <v>51.734301465360787</v>
      </c>
      <c r="BE4616" s="52"/>
    </row>
    <row r="4617" spans="4:57" x14ac:dyDescent="0.55000000000000004">
      <c r="D4617" s="6">
        <v>0.50059812374450241</v>
      </c>
      <c r="E4617" s="6">
        <f t="shared" si="192"/>
        <v>150.07496372256909</v>
      </c>
      <c r="AD4617" s="6">
        <v>150.07496372256909</v>
      </c>
      <c r="AE4617" s="6">
        <f t="shared" si="193"/>
        <v>45.022489116770728</v>
      </c>
      <c r="BE4617" s="52"/>
    </row>
    <row r="4618" spans="4:57" x14ac:dyDescent="0.55000000000000004">
      <c r="D4618" s="6">
        <v>0.30242031872190689</v>
      </c>
      <c r="E4618" s="6">
        <f t="shared" si="192"/>
        <v>124.12739780762772</v>
      </c>
      <c r="AD4618" s="6">
        <v>124.12739780762772</v>
      </c>
      <c r="AE4618" s="6">
        <f t="shared" si="193"/>
        <v>37.238219342288311</v>
      </c>
      <c r="BE4618" s="52"/>
    </row>
    <row r="4619" spans="4:57" x14ac:dyDescent="0.55000000000000004">
      <c r="D4619" s="6">
        <v>0.15658221768093927</v>
      </c>
      <c r="E4619" s="6">
        <f t="shared" si="192"/>
        <v>99.569784069795034</v>
      </c>
      <c r="AD4619" s="6">
        <v>99.569784069795034</v>
      </c>
      <c r="AE4619" s="6">
        <f t="shared" si="193"/>
        <v>29.87093522093851</v>
      </c>
      <c r="BE4619" s="52"/>
    </row>
    <row r="4620" spans="4:57" x14ac:dyDescent="0.55000000000000004">
      <c r="D4620" s="6">
        <v>0.40524887851662361</v>
      </c>
      <c r="E4620" s="6">
        <f t="shared" si="192"/>
        <v>138.01080294812243</v>
      </c>
      <c r="AD4620" s="6">
        <v>138.01080294812243</v>
      </c>
      <c r="AE4620" s="6">
        <f t="shared" si="193"/>
        <v>41.403240884436727</v>
      </c>
      <c r="BE4620" s="52"/>
    </row>
    <row r="4621" spans="4:57" x14ac:dyDescent="0.55000000000000004">
      <c r="D4621" s="6">
        <v>0.91794323260366584</v>
      </c>
      <c r="E4621" s="6">
        <f t="shared" si="192"/>
        <v>219.56845416418253</v>
      </c>
      <c r="AD4621" s="6">
        <v>219.56845416418253</v>
      </c>
      <c r="AE4621" s="6">
        <f t="shared" si="193"/>
        <v>65.870536249254755</v>
      </c>
      <c r="BE4621" s="52"/>
    </row>
    <row r="4622" spans="4:57" x14ac:dyDescent="0.55000000000000004">
      <c r="D4622" s="6">
        <v>1.858025366078786E-2</v>
      </c>
      <c r="E4622" s="6">
        <f t="shared" si="192"/>
        <v>45.800186922935865</v>
      </c>
      <c r="AD4622" s="6">
        <v>45.800186922935865</v>
      </c>
      <c r="AE4622" s="6">
        <f t="shared" si="193"/>
        <v>13.740056076880759</v>
      </c>
      <c r="BE4622" s="52"/>
    </row>
    <row r="4623" spans="4:57" x14ac:dyDescent="0.55000000000000004">
      <c r="D4623" s="6">
        <v>0.21625521479508159</v>
      </c>
      <c r="E4623" s="6">
        <f t="shared" si="192"/>
        <v>110.75484885755867</v>
      </c>
      <c r="AD4623" s="6">
        <v>110.75484885755867</v>
      </c>
      <c r="AE4623" s="6">
        <f t="shared" si="193"/>
        <v>33.226454657267602</v>
      </c>
      <c r="BE4623" s="52"/>
    </row>
    <row r="4624" spans="4:57" x14ac:dyDescent="0.55000000000000004">
      <c r="D4624" s="6">
        <v>0.3391212645606877</v>
      </c>
      <c r="E4624" s="6">
        <f t="shared" si="192"/>
        <v>129.25687267710856</v>
      </c>
      <c r="AD4624" s="6">
        <v>129.25687267710856</v>
      </c>
      <c r="AE4624" s="6">
        <f t="shared" si="193"/>
        <v>38.777061803132568</v>
      </c>
      <c r="BE4624" s="52"/>
    </row>
    <row r="4625" spans="4:57" x14ac:dyDescent="0.55000000000000004">
      <c r="D4625" s="6">
        <v>0.98274951014671774</v>
      </c>
      <c r="E4625" s="6">
        <f t="shared" si="192"/>
        <v>255.70836558988779</v>
      </c>
      <c r="AD4625" s="6">
        <v>255.70836558988779</v>
      </c>
      <c r="AE4625" s="6">
        <f t="shared" si="193"/>
        <v>76.712509676966334</v>
      </c>
      <c r="BE4625" s="52"/>
    </row>
    <row r="4626" spans="4:57" x14ac:dyDescent="0.55000000000000004">
      <c r="D4626" s="6">
        <v>0.30166022459934339</v>
      </c>
      <c r="E4626" s="6">
        <f t="shared" si="192"/>
        <v>124.01842575448788</v>
      </c>
      <c r="AD4626" s="6">
        <v>124.01842575448788</v>
      </c>
      <c r="AE4626" s="6">
        <f t="shared" si="193"/>
        <v>37.205527726346361</v>
      </c>
      <c r="BE4626" s="52"/>
    </row>
    <row r="4627" spans="4:57" x14ac:dyDescent="0.55000000000000004">
      <c r="D4627" s="6">
        <v>0.82237763497993854</v>
      </c>
      <c r="E4627" s="6">
        <f t="shared" si="192"/>
        <v>196.22320542393388</v>
      </c>
      <c r="AD4627" s="6">
        <v>196.22320542393388</v>
      </c>
      <c r="AE4627" s="6">
        <f t="shared" si="193"/>
        <v>58.86696162718016</v>
      </c>
      <c r="BE4627" s="52"/>
    </row>
    <row r="4628" spans="4:57" x14ac:dyDescent="0.55000000000000004">
      <c r="D4628" s="6">
        <v>0.3277940982873937</v>
      </c>
      <c r="E4628" s="6">
        <f t="shared" si="192"/>
        <v>127.69937361309283</v>
      </c>
      <c r="AD4628" s="6">
        <v>127.69937361309283</v>
      </c>
      <c r="AE4628" s="6">
        <f t="shared" si="193"/>
        <v>38.309812083927845</v>
      </c>
      <c r="BE4628" s="52"/>
    </row>
    <row r="4629" spans="4:57" x14ac:dyDescent="0.55000000000000004">
      <c r="D4629" s="6">
        <v>0.74237040928136999</v>
      </c>
      <c r="E4629" s="6">
        <f t="shared" si="192"/>
        <v>182.53352721772649</v>
      </c>
      <c r="AD4629" s="6">
        <v>182.53352721772649</v>
      </c>
      <c r="AE4629" s="6">
        <f t="shared" si="193"/>
        <v>54.760058165317943</v>
      </c>
      <c r="BE4629" s="52"/>
    </row>
    <row r="4630" spans="4:57" x14ac:dyDescent="0.55000000000000004">
      <c r="D4630" s="6">
        <v>0.36454340758282278</v>
      </c>
      <c r="E4630" s="6">
        <f t="shared" si="192"/>
        <v>132.68297366813405</v>
      </c>
      <c r="AD4630" s="6">
        <v>132.68297366813405</v>
      </c>
      <c r="AE4630" s="6">
        <f t="shared" si="193"/>
        <v>39.804892100440213</v>
      </c>
      <c r="BE4630" s="52"/>
    </row>
    <row r="4631" spans="4:57" x14ac:dyDescent="0.55000000000000004">
      <c r="D4631" s="6">
        <v>0.2147116524542112</v>
      </c>
      <c r="E4631" s="6">
        <f t="shared" si="192"/>
        <v>110.49105569788043</v>
      </c>
      <c r="AD4631" s="6">
        <v>110.49105569788043</v>
      </c>
      <c r="AE4631" s="6">
        <f t="shared" si="193"/>
        <v>33.147316709364127</v>
      </c>
      <c r="BE4631" s="52"/>
    </row>
    <row r="4632" spans="4:57" x14ac:dyDescent="0.55000000000000004">
      <c r="D4632" s="6">
        <v>0.71561806507021508</v>
      </c>
      <c r="E4632" s="6">
        <f t="shared" si="192"/>
        <v>178.49364770942958</v>
      </c>
      <c r="AD4632" s="6">
        <v>178.49364770942958</v>
      </c>
      <c r="AE4632" s="6">
        <f t="shared" si="193"/>
        <v>53.548094312828873</v>
      </c>
      <c r="BE4632" s="52"/>
    </row>
    <row r="4633" spans="4:57" x14ac:dyDescent="0.55000000000000004">
      <c r="D4633" s="6">
        <v>0.72689118135324149</v>
      </c>
      <c r="E4633" s="6">
        <f t="shared" si="192"/>
        <v>180.17187834200487</v>
      </c>
      <c r="AD4633" s="6">
        <v>180.17187834200487</v>
      </c>
      <c r="AE4633" s="6">
        <f t="shared" si="193"/>
        <v>54.051563502601461</v>
      </c>
      <c r="BE4633" s="52"/>
    </row>
    <row r="4634" spans="4:57" x14ac:dyDescent="0.55000000000000004">
      <c r="D4634" s="6">
        <v>0.67818505921040861</v>
      </c>
      <c r="E4634" s="6">
        <f t="shared" si="192"/>
        <v>173.13148044472203</v>
      </c>
      <c r="AD4634" s="6">
        <v>173.13148044472203</v>
      </c>
      <c r="AE4634" s="6">
        <f t="shared" si="193"/>
        <v>51.939444133416607</v>
      </c>
      <c r="BE4634" s="52"/>
    </row>
    <row r="4635" spans="4:57" x14ac:dyDescent="0.55000000000000004">
      <c r="D4635" s="6">
        <v>0.2620931095925686</v>
      </c>
      <c r="E4635" s="6">
        <f t="shared" si="192"/>
        <v>118.15471112024336</v>
      </c>
      <c r="AD4635" s="6">
        <v>118.15471112024336</v>
      </c>
      <c r="AE4635" s="6">
        <f t="shared" si="193"/>
        <v>35.446413336073007</v>
      </c>
      <c r="BE4635" s="52"/>
    </row>
    <row r="4636" spans="4:57" x14ac:dyDescent="0.55000000000000004">
      <c r="D4636" s="6">
        <v>0.54228500394185097</v>
      </c>
      <c r="E4636" s="6">
        <f t="shared" si="192"/>
        <v>155.30960163954572</v>
      </c>
      <c r="AD4636" s="6">
        <v>155.30960163954572</v>
      </c>
      <c r="AE4636" s="6">
        <f t="shared" si="193"/>
        <v>46.592880491863717</v>
      </c>
      <c r="BE4636" s="52"/>
    </row>
    <row r="4637" spans="4:57" x14ac:dyDescent="0.55000000000000004">
      <c r="D4637" s="6">
        <v>0.77666465053471556</v>
      </c>
      <c r="E4637" s="6">
        <f t="shared" si="192"/>
        <v>188.04885888309133</v>
      </c>
      <c r="AD4637" s="6">
        <v>188.04885888309133</v>
      </c>
      <c r="AE4637" s="6">
        <f t="shared" si="193"/>
        <v>56.414657664927397</v>
      </c>
      <c r="BE4637" s="52"/>
    </row>
    <row r="4638" spans="4:57" x14ac:dyDescent="0.55000000000000004">
      <c r="D4638" s="6">
        <v>0.55437952615059316</v>
      </c>
      <c r="E4638" s="6">
        <f t="shared" si="192"/>
        <v>156.83670671192107</v>
      </c>
      <c r="AD4638" s="6">
        <v>156.83670671192107</v>
      </c>
      <c r="AE4638" s="6">
        <f t="shared" si="193"/>
        <v>47.051012013576319</v>
      </c>
      <c r="BE4638" s="52"/>
    </row>
    <row r="4639" spans="4:57" x14ac:dyDescent="0.55000000000000004">
      <c r="D4639" s="6">
        <v>0.44526400356596441</v>
      </c>
      <c r="E4639" s="6">
        <f t="shared" si="192"/>
        <v>143.11819397332454</v>
      </c>
      <c r="AD4639" s="6">
        <v>143.11819397332454</v>
      </c>
      <c r="AE4639" s="6">
        <f t="shared" si="193"/>
        <v>42.935458191997363</v>
      </c>
      <c r="BE4639" s="52"/>
    </row>
    <row r="4640" spans="4:57" x14ac:dyDescent="0.55000000000000004">
      <c r="D4640" s="6">
        <v>0.53998236383084974</v>
      </c>
      <c r="E4640" s="6">
        <f t="shared" si="192"/>
        <v>155.01946448845155</v>
      </c>
      <c r="AD4640" s="6">
        <v>155.01946448845155</v>
      </c>
      <c r="AE4640" s="6">
        <f t="shared" si="193"/>
        <v>46.50583934653546</v>
      </c>
      <c r="BE4640" s="52"/>
    </row>
    <row r="4641" spans="4:57" x14ac:dyDescent="0.55000000000000004">
      <c r="D4641" s="6">
        <v>0.57279361362675274</v>
      </c>
      <c r="E4641" s="6">
        <f t="shared" si="192"/>
        <v>159.17455045290635</v>
      </c>
      <c r="AD4641" s="6">
        <v>159.17455045290635</v>
      </c>
      <c r="AE4641" s="6">
        <f t="shared" si="193"/>
        <v>47.752365135871905</v>
      </c>
      <c r="BE4641" s="52"/>
    </row>
    <row r="4642" spans="4:57" x14ac:dyDescent="0.55000000000000004">
      <c r="D4642" s="6">
        <v>0.89524320420799808</v>
      </c>
      <c r="E4642" s="6">
        <f t="shared" si="192"/>
        <v>212.74520277840011</v>
      </c>
      <c r="AD4642" s="6">
        <v>212.74520277840011</v>
      </c>
      <c r="AE4642" s="6">
        <f t="shared" si="193"/>
        <v>63.823560833520034</v>
      </c>
      <c r="BE4642" s="52"/>
    </row>
    <row r="4643" spans="4:57" x14ac:dyDescent="0.55000000000000004">
      <c r="D4643" s="6">
        <v>0.22314108242498254</v>
      </c>
      <c r="E4643" s="6">
        <f t="shared" si="192"/>
        <v>111.91860890532607</v>
      </c>
      <c r="AD4643" s="6">
        <v>111.91860890532607</v>
      </c>
      <c r="AE4643" s="6">
        <f t="shared" si="193"/>
        <v>33.575582671597822</v>
      </c>
      <c r="BE4643" s="52"/>
    </row>
    <row r="4644" spans="4:57" x14ac:dyDescent="0.55000000000000004">
      <c r="D4644" s="6">
        <v>1.1673398917050215E-2</v>
      </c>
      <c r="E4644" s="6">
        <f t="shared" si="192"/>
        <v>36.614426117205284</v>
      </c>
      <c r="AD4644" s="6">
        <v>36.614426117205284</v>
      </c>
      <c r="AE4644" s="6">
        <f t="shared" si="193"/>
        <v>10.984327835161585</v>
      </c>
      <c r="BE4644" s="52"/>
    </row>
    <row r="4645" spans="4:57" x14ac:dyDescent="0.55000000000000004">
      <c r="D4645" s="6">
        <v>0.69623016522782188</v>
      </c>
      <c r="E4645" s="6">
        <f t="shared" si="192"/>
        <v>175.67942871402715</v>
      </c>
      <c r="AD4645" s="6">
        <v>175.67942871402715</v>
      </c>
      <c r="AE4645" s="6">
        <f t="shared" si="193"/>
        <v>52.703828614208142</v>
      </c>
      <c r="BE4645" s="52"/>
    </row>
    <row r="4646" spans="4:57" x14ac:dyDescent="0.55000000000000004">
      <c r="D4646" s="6">
        <v>3.622617557556207E-2</v>
      </c>
      <c r="E4646" s="6">
        <f t="shared" si="192"/>
        <v>60.186740469641336</v>
      </c>
      <c r="AD4646" s="6">
        <v>60.186740469641336</v>
      </c>
      <c r="AE4646" s="6">
        <f t="shared" si="193"/>
        <v>18.056022140892399</v>
      </c>
      <c r="BE4646" s="52"/>
    </row>
    <row r="4647" spans="4:57" x14ac:dyDescent="0.55000000000000004">
      <c r="D4647" s="6">
        <v>0.13727520358707512</v>
      </c>
      <c r="E4647" s="6">
        <f t="shared" si="192"/>
        <v>95.367830864295343</v>
      </c>
      <c r="AD4647" s="6">
        <v>95.367830864295343</v>
      </c>
      <c r="AE4647" s="6">
        <f t="shared" si="193"/>
        <v>28.610349259288601</v>
      </c>
      <c r="BE4647" s="52"/>
    </row>
    <row r="4648" spans="4:57" x14ac:dyDescent="0.55000000000000004">
      <c r="D4648" s="6">
        <v>0.31788620017199443</v>
      </c>
      <c r="E4648" s="6">
        <f t="shared" si="192"/>
        <v>126.31910442357228</v>
      </c>
      <c r="AD4648" s="6">
        <v>126.31910442357228</v>
      </c>
      <c r="AE4648" s="6">
        <f t="shared" si="193"/>
        <v>37.895731327071687</v>
      </c>
      <c r="BE4648" s="52"/>
    </row>
    <row r="4649" spans="4:57" x14ac:dyDescent="0.55000000000000004">
      <c r="D4649" s="6">
        <v>0.16713964386755376</v>
      </c>
      <c r="E4649" s="6">
        <f t="shared" si="192"/>
        <v>101.7234870610379</v>
      </c>
      <c r="AD4649" s="6">
        <v>101.7234870610379</v>
      </c>
      <c r="AE4649" s="6">
        <f t="shared" si="193"/>
        <v>30.51704611831137</v>
      </c>
      <c r="BE4649" s="52"/>
    </row>
    <row r="4650" spans="4:57" x14ac:dyDescent="0.55000000000000004">
      <c r="D4650" s="6">
        <v>0.34936234782060571</v>
      </c>
      <c r="E4650" s="6">
        <f t="shared" si="192"/>
        <v>130.64787168598161</v>
      </c>
      <c r="AD4650" s="6">
        <v>130.64787168598161</v>
      </c>
      <c r="AE4650" s="6">
        <f t="shared" si="193"/>
        <v>39.194361505794483</v>
      </c>
      <c r="BE4650" s="52"/>
    </row>
    <row r="4651" spans="4:57" x14ac:dyDescent="0.55000000000000004">
      <c r="D4651" s="6">
        <v>0.75069044814407659</v>
      </c>
      <c r="E4651" s="6">
        <f t="shared" si="192"/>
        <v>183.8332046348747</v>
      </c>
      <c r="AD4651" s="6">
        <v>183.8332046348747</v>
      </c>
      <c r="AE4651" s="6">
        <f t="shared" si="193"/>
        <v>55.149961390462408</v>
      </c>
      <c r="BE4651" s="52"/>
    </row>
    <row r="4652" spans="4:57" x14ac:dyDescent="0.55000000000000004">
      <c r="D4652" s="6">
        <v>0.47559508610979828</v>
      </c>
      <c r="E4652" s="6">
        <f t="shared" si="192"/>
        <v>146.93938739203358</v>
      </c>
      <c r="AD4652" s="6">
        <v>146.93938739203358</v>
      </c>
      <c r="AE4652" s="6">
        <f t="shared" si="193"/>
        <v>44.081816217610076</v>
      </c>
      <c r="BE4652" s="52"/>
    </row>
    <row r="4653" spans="4:57" x14ac:dyDescent="0.55000000000000004">
      <c r="D4653" s="6">
        <v>0.921192815274952</v>
      </c>
      <c r="E4653" s="6">
        <f t="shared" si="192"/>
        <v>220.65703310187325</v>
      </c>
      <c r="AD4653" s="6">
        <v>220.65703310187325</v>
      </c>
      <c r="AE4653" s="6">
        <f t="shared" si="193"/>
        <v>66.197109930561979</v>
      </c>
      <c r="BE4653" s="52"/>
    </row>
    <row r="4654" spans="4:57" x14ac:dyDescent="0.55000000000000004">
      <c r="D4654" s="6">
        <v>0.70085548235549389</v>
      </c>
      <c r="E4654" s="6">
        <f t="shared" si="192"/>
        <v>176.34312799076284</v>
      </c>
      <c r="AD4654" s="6">
        <v>176.34312799076284</v>
      </c>
      <c r="AE4654" s="6">
        <f t="shared" si="193"/>
        <v>52.902938397228851</v>
      </c>
      <c r="BE4654" s="52"/>
    </row>
    <row r="4655" spans="4:57" x14ac:dyDescent="0.55000000000000004">
      <c r="D4655" s="6">
        <v>0.73568101730207314</v>
      </c>
      <c r="E4655" s="6">
        <f t="shared" si="192"/>
        <v>181.50432701554146</v>
      </c>
      <c r="AD4655" s="6">
        <v>181.50432701554146</v>
      </c>
      <c r="AE4655" s="6">
        <f t="shared" si="193"/>
        <v>54.451298104662435</v>
      </c>
      <c r="BE4655" s="52"/>
    </row>
    <row r="4656" spans="4:57" x14ac:dyDescent="0.55000000000000004">
      <c r="D4656" s="6">
        <v>0.53572478376002797</v>
      </c>
      <c r="E4656" s="6">
        <f t="shared" si="192"/>
        <v>154.4834385873605</v>
      </c>
      <c r="AD4656" s="6">
        <v>154.4834385873605</v>
      </c>
      <c r="AE4656" s="6">
        <f t="shared" si="193"/>
        <v>46.34503157620815</v>
      </c>
      <c r="BE4656" s="52"/>
    </row>
    <row r="4657" spans="4:57" x14ac:dyDescent="0.55000000000000004">
      <c r="D4657" s="6">
        <v>0.80712718199478073</v>
      </c>
      <c r="E4657" s="6">
        <f t="shared" si="192"/>
        <v>193.36792288497122</v>
      </c>
      <c r="AD4657" s="6">
        <v>193.36792288497122</v>
      </c>
      <c r="AE4657" s="6">
        <f t="shared" si="193"/>
        <v>58.010376865491367</v>
      </c>
      <c r="BE4657" s="52"/>
    </row>
    <row r="4658" spans="4:57" x14ac:dyDescent="0.55000000000000004">
      <c r="D4658" s="6">
        <v>4.8385873275755498E-2</v>
      </c>
      <c r="E4658" s="6">
        <f t="shared" si="192"/>
        <v>66.964510578262676</v>
      </c>
      <c r="AD4658" s="6">
        <v>66.964510578262676</v>
      </c>
      <c r="AE4658" s="6">
        <f t="shared" si="193"/>
        <v>20.089353173478802</v>
      </c>
      <c r="BE4658" s="52"/>
    </row>
    <row r="4659" spans="4:57" x14ac:dyDescent="0.55000000000000004">
      <c r="D4659" s="6">
        <v>0.14445722742229961</v>
      </c>
      <c r="E4659" s="6">
        <f t="shared" si="192"/>
        <v>96.974699235884231</v>
      </c>
      <c r="AD4659" s="6">
        <v>96.974699235884231</v>
      </c>
      <c r="AE4659" s="6">
        <f t="shared" si="193"/>
        <v>29.092409770765268</v>
      </c>
      <c r="BE4659" s="52"/>
    </row>
    <row r="4660" spans="4:57" x14ac:dyDescent="0.55000000000000004">
      <c r="D4660" s="6">
        <v>0.73987246815101693</v>
      </c>
      <c r="E4660" s="6">
        <f t="shared" si="192"/>
        <v>182.14761407357702</v>
      </c>
      <c r="AD4660" s="6">
        <v>182.14761407357702</v>
      </c>
      <c r="AE4660" s="6">
        <f t="shared" si="193"/>
        <v>54.644284222073104</v>
      </c>
      <c r="BE4660" s="52"/>
    </row>
    <row r="4661" spans="4:57" x14ac:dyDescent="0.55000000000000004">
      <c r="D4661" s="6">
        <v>0.26238462582336552</v>
      </c>
      <c r="E4661" s="6">
        <f t="shared" si="192"/>
        <v>118.19944994129942</v>
      </c>
      <c r="AD4661" s="6">
        <v>118.19944994129942</v>
      </c>
      <c r="AE4661" s="6">
        <f t="shared" si="193"/>
        <v>35.459834982389822</v>
      </c>
      <c r="BE4661" s="52"/>
    </row>
    <row r="4662" spans="4:57" x14ac:dyDescent="0.55000000000000004">
      <c r="D4662" s="6">
        <v>0.60167036874469149</v>
      </c>
      <c r="E4662" s="6">
        <f t="shared" si="192"/>
        <v>162.88365148811161</v>
      </c>
      <c r="AD4662" s="6">
        <v>162.88365148811161</v>
      </c>
      <c r="AE4662" s="6">
        <f t="shared" si="193"/>
        <v>48.865095446433479</v>
      </c>
      <c r="BE4662" s="52"/>
    </row>
    <row r="4663" spans="4:57" x14ac:dyDescent="0.55000000000000004">
      <c r="D4663" s="6">
        <v>0.72839751131685049</v>
      </c>
      <c r="E4663" s="6">
        <f t="shared" si="192"/>
        <v>180.39868046122805</v>
      </c>
      <c r="AD4663" s="6">
        <v>180.39868046122805</v>
      </c>
      <c r="AE4663" s="6">
        <f t="shared" si="193"/>
        <v>54.119604138368416</v>
      </c>
      <c r="BE4663" s="52"/>
    </row>
    <row r="4664" spans="4:57" x14ac:dyDescent="0.55000000000000004">
      <c r="D4664" s="6">
        <v>0.88106696385244709</v>
      </c>
      <c r="E4664" s="6">
        <f t="shared" si="192"/>
        <v>209.01686704384647</v>
      </c>
      <c r="AD4664" s="6">
        <v>209.01686704384647</v>
      </c>
      <c r="AE4664" s="6">
        <f t="shared" si="193"/>
        <v>62.705060113153941</v>
      </c>
      <c r="BE4664" s="52"/>
    </row>
    <row r="4665" spans="4:57" x14ac:dyDescent="0.55000000000000004">
      <c r="D4665" s="6">
        <v>0.47058511404842951</v>
      </c>
      <c r="E4665" s="6">
        <f t="shared" si="192"/>
        <v>146.31004405284207</v>
      </c>
      <c r="AD4665" s="6">
        <v>146.31004405284207</v>
      </c>
      <c r="AE4665" s="6">
        <f t="shared" si="193"/>
        <v>43.893013215852619</v>
      </c>
      <c r="BE4665" s="52"/>
    </row>
    <row r="4666" spans="4:57" x14ac:dyDescent="0.55000000000000004">
      <c r="D4666" s="6">
        <v>0.34557946510649085</v>
      </c>
      <c r="E4666" s="6">
        <f t="shared" si="192"/>
        <v>130.1358600442432</v>
      </c>
      <c r="AD4666" s="6">
        <v>130.1358600442432</v>
      </c>
      <c r="AE4666" s="6">
        <f t="shared" si="193"/>
        <v>39.040758013272956</v>
      </c>
      <c r="BE4666" s="52"/>
    </row>
    <row r="4667" spans="4:57" x14ac:dyDescent="0.55000000000000004">
      <c r="D4667" s="6">
        <v>0.43691018898553802</v>
      </c>
      <c r="E4667" s="6">
        <f t="shared" si="192"/>
        <v>142.05961473913703</v>
      </c>
      <c r="AD4667" s="6">
        <v>142.05961473913703</v>
      </c>
      <c r="AE4667" s="6">
        <f t="shared" si="193"/>
        <v>42.61788442174111</v>
      </c>
      <c r="BE4667" s="52"/>
    </row>
    <row r="4668" spans="4:57" x14ac:dyDescent="0.55000000000000004">
      <c r="D4668" s="6">
        <v>0.11115122886917905</v>
      </c>
      <c r="E4668" s="6">
        <f t="shared" si="192"/>
        <v>88.978572211923677</v>
      </c>
      <c r="AD4668" s="6">
        <v>88.978572211923677</v>
      </c>
      <c r="AE4668" s="6">
        <f t="shared" si="193"/>
        <v>26.693571663577103</v>
      </c>
      <c r="BE4668" s="52"/>
    </row>
    <row r="4669" spans="4:57" x14ac:dyDescent="0.55000000000000004">
      <c r="D4669" s="6">
        <v>0.58424614183166401</v>
      </c>
      <c r="E4669" s="6">
        <f t="shared" si="192"/>
        <v>160.63841334521868</v>
      </c>
      <c r="AD4669" s="6">
        <v>160.63841334521868</v>
      </c>
      <c r="AE4669" s="6">
        <f t="shared" si="193"/>
        <v>48.191524003565604</v>
      </c>
      <c r="BE4669" s="52"/>
    </row>
    <row r="4670" spans="4:57" x14ac:dyDescent="0.55000000000000004">
      <c r="D4670" s="6">
        <v>0.44111768995676104</v>
      </c>
      <c r="E4670" s="6">
        <f t="shared" si="192"/>
        <v>142.59319625866868</v>
      </c>
      <c r="AD4670" s="6">
        <v>142.59319625866868</v>
      </c>
      <c r="AE4670" s="6">
        <f t="shared" si="193"/>
        <v>42.777958877600604</v>
      </c>
      <c r="BE4670" s="52"/>
    </row>
    <row r="4671" spans="4:57" x14ac:dyDescent="0.55000000000000004">
      <c r="D4671" s="6">
        <v>0.47216370694607313</v>
      </c>
      <c r="E4671" s="6">
        <f t="shared" si="192"/>
        <v>146.50840231604073</v>
      </c>
      <c r="AD4671" s="6">
        <v>146.50840231604073</v>
      </c>
      <c r="AE4671" s="6">
        <f t="shared" si="193"/>
        <v>43.952520694812215</v>
      </c>
      <c r="BE4671" s="52"/>
    </row>
    <row r="4672" spans="4:57" x14ac:dyDescent="0.55000000000000004">
      <c r="D4672" s="6">
        <v>0.99129295677511808</v>
      </c>
      <c r="E4672" s="6">
        <f t="shared" si="192"/>
        <v>268.89231115047357</v>
      </c>
      <c r="AD4672" s="6">
        <v>268.89231115047357</v>
      </c>
      <c r="AE4672" s="6">
        <f t="shared" si="193"/>
        <v>80.667693345142069</v>
      </c>
      <c r="BE4672" s="52"/>
    </row>
    <row r="4673" spans="4:57" x14ac:dyDescent="0.55000000000000004">
      <c r="D4673" s="6">
        <v>3.1680222809078007E-2</v>
      </c>
      <c r="E4673" s="6">
        <f t="shared" si="192"/>
        <v>57.167317444863002</v>
      </c>
      <c r="AD4673" s="6">
        <v>57.167317444863002</v>
      </c>
      <c r="AE4673" s="6">
        <f t="shared" si="193"/>
        <v>17.150195233458899</v>
      </c>
      <c r="BE4673" s="52"/>
    </row>
    <row r="4674" spans="4:57" x14ac:dyDescent="0.55000000000000004">
      <c r="D4674" s="6">
        <v>0.84403867791914344</v>
      </c>
      <c r="E4674" s="6">
        <f t="shared" si="192"/>
        <v>200.55979850963453</v>
      </c>
      <c r="AD4674" s="6">
        <v>200.55979850963453</v>
      </c>
      <c r="AE4674" s="6">
        <f t="shared" si="193"/>
        <v>60.16793955289036</v>
      </c>
      <c r="BE4674" s="52"/>
    </row>
    <row r="4675" spans="4:57" x14ac:dyDescent="0.55000000000000004">
      <c r="D4675" s="6">
        <v>3.8382634839493113E-2</v>
      </c>
      <c r="E4675" s="6">
        <f t="shared" ref="E4675:E4738" si="194">_xlfn.NORM.INV(D4675,$B$1,$B$2)</f>
        <v>61.51144188197658</v>
      </c>
      <c r="AD4675" s="6">
        <v>61.51144188197658</v>
      </c>
      <c r="AE4675" s="6">
        <f t="shared" ref="AE4675:AE4738" si="195">AD4675*0.3</f>
        <v>18.453432564592973</v>
      </c>
      <c r="BE4675" s="52"/>
    </row>
    <row r="4676" spans="4:57" x14ac:dyDescent="0.55000000000000004">
      <c r="D4676" s="6">
        <v>0.6068091621184809</v>
      </c>
      <c r="E4676" s="6">
        <f t="shared" si="194"/>
        <v>163.55060826301172</v>
      </c>
      <c r="AD4676" s="6">
        <v>163.55060826301172</v>
      </c>
      <c r="AE4676" s="6">
        <f t="shared" si="195"/>
        <v>49.065182478903516</v>
      </c>
      <c r="BE4676" s="52"/>
    </row>
    <row r="4677" spans="4:57" x14ac:dyDescent="0.55000000000000004">
      <c r="D4677" s="6">
        <v>0.66048541790692539</v>
      </c>
      <c r="E4677" s="6">
        <f t="shared" si="194"/>
        <v>170.68941425452718</v>
      </c>
      <c r="AD4677" s="6">
        <v>170.68941425452718</v>
      </c>
      <c r="AE4677" s="6">
        <f t="shared" si="195"/>
        <v>51.206824276358155</v>
      </c>
      <c r="BE4677" s="52"/>
    </row>
    <row r="4678" spans="4:57" x14ac:dyDescent="0.55000000000000004">
      <c r="D4678" s="6">
        <v>0.25342407706879644</v>
      </c>
      <c r="E4678" s="6">
        <f t="shared" si="194"/>
        <v>116.81232989020316</v>
      </c>
      <c r="AD4678" s="6">
        <v>116.81232989020316</v>
      </c>
      <c r="AE4678" s="6">
        <f t="shared" si="195"/>
        <v>35.043698967060948</v>
      </c>
      <c r="BE4678" s="52"/>
    </row>
    <row r="4679" spans="4:57" x14ac:dyDescent="0.55000000000000004">
      <c r="D4679" s="6">
        <v>0.28091555574450944</v>
      </c>
      <c r="E4679" s="6">
        <f t="shared" si="194"/>
        <v>120.99380825366555</v>
      </c>
      <c r="AD4679" s="6">
        <v>120.99380825366555</v>
      </c>
      <c r="AE4679" s="6">
        <f t="shared" si="195"/>
        <v>36.298142476099663</v>
      </c>
      <c r="BE4679" s="52"/>
    </row>
    <row r="4680" spans="4:57" x14ac:dyDescent="0.55000000000000004">
      <c r="D4680" s="6">
        <v>0.19831060119365074</v>
      </c>
      <c r="E4680" s="6">
        <f t="shared" si="194"/>
        <v>107.61644831170356</v>
      </c>
      <c r="AD4680" s="6">
        <v>107.61644831170356</v>
      </c>
      <c r="AE4680" s="6">
        <f t="shared" si="195"/>
        <v>32.284934493511066</v>
      </c>
      <c r="BE4680" s="52"/>
    </row>
    <row r="4681" spans="4:57" x14ac:dyDescent="0.55000000000000004">
      <c r="D4681" s="6">
        <v>0.76881975794199575</v>
      </c>
      <c r="E4681" s="6">
        <f t="shared" si="194"/>
        <v>186.7482767624918</v>
      </c>
      <c r="AD4681" s="6">
        <v>186.7482767624918</v>
      </c>
      <c r="AE4681" s="6">
        <f t="shared" si="195"/>
        <v>56.024483028747539</v>
      </c>
      <c r="BE4681" s="52"/>
    </row>
    <row r="4682" spans="4:57" x14ac:dyDescent="0.55000000000000004">
      <c r="D4682" s="6">
        <v>0.16862703419220326</v>
      </c>
      <c r="E4682" s="6">
        <f t="shared" si="194"/>
        <v>102.01975166137576</v>
      </c>
      <c r="AD4682" s="6">
        <v>102.01975166137576</v>
      </c>
      <c r="AE4682" s="6">
        <f t="shared" si="195"/>
        <v>30.605925498412727</v>
      </c>
      <c r="BE4682" s="52"/>
    </row>
    <row r="4683" spans="4:57" x14ac:dyDescent="0.55000000000000004">
      <c r="D4683" s="6">
        <v>0.81621443540130845</v>
      </c>
      <c r="E4683" s="6">
        <f t="shared" si="194"/>
        <v>195.05161660854048</v>
      </c>
      <c r="AD4683" s="6">
        <v>195.05161660854048</v>
      </c>
      <c r="AE4683" s="6">
        <f t="shared" si="195"/>
        <v>58.515484982562143</v>
      </c>
      <c r="BE4683" s="52"/>
    </row>
    <row r="4684" spans="4:57" x14ac:dyDescent="0.55000000000000004">
      <c r="D4684" s="6">
        <v>0.51632185608478054</v>
      </c>
      <c r="E4684" s="6">
        <f t="shared" si="194"/>
        <v>152.04621231836848</v>
      </c>
      <c r="AD4684" s="6">
        <v>152.04621231836848</v>
      </c>
      <c r="AE4684" s="6">
        <f t="shared" si="195"/>
        <v>45.613863695510538</v>
      </c>
      <c r="BE4684" s="52"/>
    </row>
    <row r="4685" spans="4:57" x14ac:dyDescent="0.55000000000000004">
      <c r="D4685" s="6">
        <v>0.49144237161843674</v>
      </c>
      <c r="E4685" s="6">
        <f t="shared" si="194"/>
        <v>148.92737807105343</v>
      </c>
      <c r="AD4685" s="6">
        <v>148.92737807105343</v>
      </c>
      <c r="AE4685" s="6">
        <f t="shared" si="195"/>
        <v>44.678213421316023</v>
      </c>
      <c r="BE4685" s="52"/>
    </row>
    <row r="4686" spans="4:57" x14ac:dyDescent="0.55000000000000004">
      <c r="D4686" s="6">
        <v>0.34671636610384782</v>
      </c>
      <c r="E4686" s="6">
        <f t="shared" si="194"/>
        <v>130.28995574033851</v>
      </c>
      <c r="AD4686" s="6">
        <v>130.28995574033851</v>
      </c>
      <c r="AE4686" s="6">
        <f t="shared" si="195"/>
        <v>39.08698672210155</v>
      </c>
      <c r="BE4686" s="52"/>
    </row>
    <row r="4687" spans="4:57" x14ac:dyDescent="0.55000000000000004">
      <c r="D4687" s="6">
        <v>0.25720885333689214</v>
      </c>
      <c r="E4687" s="6">
        <f t="shared" si="194"/>
        <v>117.40128150898667</v>
      </c>
      <c r="AD4687" s="6">
        <v>117.40128150898667</v>
      </c>
      <c r="AE4687" s="6">
        <f t="shared" si="195"/>
        <v>35.220384452696003</v>
      </c>
      <c r="BE4687" s="52"/>
    </row>
    <row r="4688" spans="4:57" x14ac:dyDescent="0.55000000000000004">
      <c r="D4688" s="6">
        <v>0.19538349746948425</v>
      </c>
      <c r="E4688" s="6">
        <f t="shared" si="194"/>
        <v>107.08863778690822</v>
      </c>
      <c r="AD4688" s="6">
        <v>107.08863778690822</v>
      </c>
      <c r="AE4688" s="6">
        <f t="shared" si="195"/>
        <v>32.126591336072465</v>
      </c>
      <c r="BE4688" s="52"/>
    </row>
    <row r="4689" spans="4:57" x14ac:dyDescent="0.55000000000000004">
      <c r="D4689" s="6">
        <v>0.62777359994705861</v>
      </c>
      <c r="E4689" s="6">
        <f t="shared" si="194"/>
        <v>166.29812020534681</v>
      </c>
      <c r="AD4689" s="6">
        <v>166.29812020534681</v>
      </c>
      <c r="AE4689" s="6">
        <f t="shared" si="195"/>
        <v>49.889436061604037</v>
      </c>
      <c r="BE4689" s="52"/>
    </row>
    <row r="4690" spans="4:57" x14ac:dyDescent="0.55000000000000004">
      <c r="D4690" s="6">
        <v>0.59967443480027249</v>
      </c>
      <c r="E4690" s="6">
        <f t="shared" si="194"/>
        <v>162.62522538046457</v>
      </c>
      <c r="AD4690" s="6">
        <v>162.62522538046457</v>
      </c>
      <c r="AE4690" s="6">
        <f t="shared" si="195"/>
        <v>48.78756761413937</v>
      </c>
      <c r="BE4690" s="52"/>
    </row>
    <row r="4691" spans="4:57" x14ac:dyDescent="0.55000000000000004">
      <c r="D4691" s="6">
        <v>0.1526189748321467</v>
      </c>
      <c r="E4691" s="6">
        <f t="shared" si="194"/>
        <v>98.736727110422919</v>
      </c>
      <c r="AD4691" s="6">
        <v>98.736727110422919</v>
      </c>
      <c r="AE4691" s="6">
        <f t="shared" si="195"/>
        <v>29.621018133126874</v>
      </c>
      <c r="BE4691" s="52"/>
    </row>
    <row r="4692" spans="4:57" x14ac:dyDescent="0.55000000000000004">
      <c r="D4692" s="6">
        <v>0.64270940215208183</v>
      </c>
      <c r="E4692" s="6">
        <f t="shared" si="194"/>
        <v>168.28551927468362</v>
      </c>
      <c r="AD4692" s="6">
        <v>168.28551927468362</v>
      </c>
      <c r="AE4692" s="6">
        <f t="shared" si="195"/>
        <v>50.485655782405082</v>
      </c>
      <c r="BE4692" s="52"/>
    </row>
    <row r="4693" spans="4:57" x14ac:dyDescent="0.55000000000000004">
      <c r="D4693" s="6">
        <v>0.33588818853123104</v>
      </c>
      <c r="E4693" s="6">
        <f t="shared" si="194"/>
        <v>128.81443526910093</v>
      </c>
      <c r="AD4693" s="6">
        <v>128.81443526910093</v>
      </c>
      <c r="AE4693" s="6">
        <f t="shared" si="195"/>
        <v>38.644330580730276</v>
      </c>
      <c r="BE4693" s="52"/>
    </row>
    <row r="4694" spans="4:57" x14ac:dyDescent="0.55000000000000004">
      <c r="D4694" s="6">
        <v>6.6692592994279654E-3</v>
      </c>
      <c r="E4694" s="6">
        <f t="shared" si="194"/>
        <v>26.269961528402888</v>
      </c>
      <c r="AD4694" s="6">
        <v>26.269961528402888</v>
      </c>
      <c r="AE4694" s="6">
        <f t="shared" si="195"/>
        <v>7.880988458520866</v>
      </c>
      <c r="BE4694" s="52"/>
    </row>
    <row r="4695" spans="4:57" x14ac:dyDescent="0.55000000000000004">
      <c r="D4695" s="6">
        <v>0.2113318819583806</v>
      </c>
      <c r="E4695" s="6">
        <f t="shared" si="194"/>
        <v>109.90957697930074</v>
      </c>
      <c r="AD4695" s="6">
        <v>109.90957697930074</v>
      </c>
      <c r="AE4695" s="6">
        <f t="shared" si="195"/>
        <v>32.97287309379022</v>
      </c>
      <c r="BE4695" s="52"/>
    </row>
    <row r="4696" spans="4:57" x14ac:dyDescent="0.55000000000000004">
      <c r="D4696" s="6">
        <v>0.68038158634129164</v>
      </c>
      <c r="E4696" s="6">
        <f t="shared" si="194"/>
        <v>173.43830544441795</v>
      </c>
      <c r="AD4696" s="6">
        <v>173.43830544441795</v>
      </c>
      <c r="AE4696" s="6">
        <f t="shared" si="195"/>
        <v>52.031491633325381</v>
      </c>
      <c r="BE4696" s="52"/>
    </row>
    <row r="4697" spans="4:57" x14ac:dyDescent="0.55000000000000004">
      <c r="D4697" s="6">
        <v>0.51499013035071262</v>
      </c>
      <c r="E4697" s="6">
        <f t="shared" si="194"/>
        <v>151.87917653145144</v>
      </c>
      <c r="AD4697" s="6">
        <v>151.87917653145144</v>
      </c>
      <c r="AE4697" s="6">
        <f t="shared" si="195"/>
        <v>45.563752959435426</v>
      </c>
      <c r="BE4697" s="52"/>
    </row>
    <row r="4698" spans="4:57" x14ac:dyDescent="0.55000000000000004">
      <c r="D4698" s="6">
        <v>0.9307843690348615</v>
      </c>
      <c r="E4698" s="6">
        <f t="shared" si="194"/>
        <v>224.08291049976819</v>
      </c>
      <c r="AD4698" s="6">
        <v>224.08291049976819</v>
      </c>
      <c r="AE4698" s="6">
        <f t="shared" si="195"/>
        <v>67.22487314993046</v>
      </c>
      <c r="BE4698" s="52"/>
    </row>
    <row r="4699" spans="4:57" x14ac:dyDescent="0.55000000000000004">
      <c r="D4699" s="6">
        <v>0.16741015084376898</v>
      </c>
      <c r="E4699" s="6">
        <f t="shared" si="194"/>
        <v>101.77749371101041</v>
      </c>
      <c r="AD4699" s="6">
        <v>101.77749371101041</v>
      </c>
      <c r="AE4699" s="6">
        <f t="shared" si="195"/>
        <v>30.53324811330312</v>
      </c>
      <c r="BE4699" s="52"/>
    </row>
    <row r="4700" spans="4:57" x14ac:dyDescent="0.55000000000000004">
      <c r="D4700" s="6">
        <v>0.79676219433222661</v>
      </c>
      <c r="E4700" s="6">
        <f t="shared" si="194"/>
        <v>191.50558688391084</v>
      </c>
      <c r="AD4700" s="6">
        <v>191.50558688391084</v>
      </c>
      <c r="AE4700" s="6">
        <f t="shared" si="195"/>
        <v>57.451676065173253</v>
      </c>
      <c r="BE4700" s="52"/>
    </row>
    <row r="4701" spans="4:57" x14ac:dyDescent="0.55000000000000004">
      <c r="D4701" s="6">
        <v>0.22888384146183038</v>
      </c>
      <c r="E4701" s="6">
        <f t="shared" si="194"/>
        <v>112.87361562744078</v>
      </c>
      <c r="AD4701" s="6">
        <v>112.87361562744078</v>
      </c>
      <c r="AE4701" s="6">
        <f t="shared" si="195"/>
        <v>33.862084688232237</v>
      </c>
      <c r="BE4701" s="52"/>
    </row>
    <row r="4702" spans="4:57" x14ac:dyDescent="0.55000000000000004">
      <c r="D4702" s="6">
        <v>0.2073392328202851</v>
      </c>
      <c r="E4702" s="6">
        <f t="shared" si="194"/>
        <v>109.21558790442617</v>
      </c>
      <c r="AD4702" s="6">
        <v>109.21558790442617</v>
      </c>
      <c r="AE4702" s="6">
        <f t="shared" si="195"/>
        <v>32.764676371327852</v>
      </c>
      <c r="BE4702" s="52"/>
    </row>
    <row r="4703" spans="4:57" x14ac:dyDescent="0.55000000000000004">
      <c r="D4703" s="6">
        <v>0.55095623515217163</v>
      </c>
      <c r="E4703" s="6">
        <f t="shared" si="194"/>
        <v>156.40388208193764</v>
      </c>
      <c r="AD4703" s="6">
        <v>156.40388208193764</v>
      </c>
      <c r="AE4703" s="6">
        <f t="shared" si="195"/>
        <v>46.921164624581287</v>
      </c>
      <c r="BE4703" s="52"/>
    </row>
    <row r="4704" spans="4:57" x14ac:dyDescent="0.55000000000000004">
      <c r="D4704" s="6">
        <v>0.17919132259952819</v>
      </c>
      <c r="E4704" s="6">
        <f t="shared" si="194"/>
        <v>104.07743512210482</v>
      </c>
      <c r="AD4704" s="6">
        <v>104.07743512210482</v>
      </c>
      <c r="AE4704" s="6">
        <f t="shared" si="195"/>
        <v>31.223230536631444</v>
      </c>
      <c r="BE4704" s="52"/>
    </row>
    <row r="4705" spans="4:57" x14ac:dyDescent="0.55000000000000004">
      <c r="D4705" s="6">
        <v>0.73247254812014773</v>
      </c>
      <c r="E4705" s="6">
        <f t="shared" si="194"/>
        <v>181.01540951181718</v>
      </c>
      <c r="AD4705" s="6">
        <v>181.01540951181718</v>
      </c>
      <c r="AE4705" s="6">
        <f t="shared" si="195"/>
        <v>54.304622853545155</v>
      </c>
      <c r="BE4705" s="52"/>
    </row>
    <row r="4706" spans="4:57" x14ac:dyDescent="0.55000000000000004">
      <c r="D4706" s="6">
        <v>0.69096693586514679</v>
      </c>
      <c r="E4706" s="6">
        <f t="shared" si="194"/>
        <v>174.92965065633109</v>
      </c>
      <c r="AD4706" s="6">
        <v>174.92965065633109</v>
      </c>
      <c r="AE4706" s="6">
        <f t="shared" si="195"/>
        <v>52.478895196899323</v>
      </c>
      <c r="BE4706" s="52"/>
    </row>
    <row r="4707" spans="4:57" x14ac:dyDescent="0.55000000000000004">
      <c r="D4707" s="6">
        <v>0.67715186197200949</v>
      </c>
      <c r="E4707" s="6">
        <f t="shared" si="194"/>
        <v>172.98745820282281</v>
      </c>
      <c r="AD4707" s="6">
        <v>172.98745820282281</v>
      </c>
      <c r="AE4707" s="6">
        <f t="shared" si="195"/>
        <v>51.896237460846841</v>
      </c>
      <c r="BE4707" s="52"/>
    </row>
    <row r="4708" spans="4:57" x14ac:dyDescent="0.55000000000000004">
      <c r="D4708" s="6">
        <v>0.57029111671743837</v>
      </c>
      <c r="E4708" s="6">
        <f t="shared" si="194"/>
        <v>158.85576867247283</v>
      </c>
      <c r="AD4708" s="6">
        <v>158.85576867247283</v>
      </c>
      <c r="AE4708" s="6">
        <f t="shared" si="195"/>
        <v>47.656730601741849</v>
      </c>
      <c r="BE4708" s="52"/>
    </row>
    <row r="4709" spans="4:57" x14ac:dyDescent="0.55000000000000004">
      <c r="D4709" s="6">
        <v>0.26480051250612457</v>
      </c>
      <c r="E4709" s="6">
        <f t="shared" si="194"/>
        <v>118.56924139290463</v>
      </c>
      <c r="AD4709" s="6">
        <v>118.56924139290463</v>
      </c>
      <c r="AE4709" s="6">
        <f t="shared" si="195"/>
        <v>35.570772417871389</v>
      </c>
      <c r="BE4709" s="52"/>
    </row>
    <row r="4710" spans="4:57" x14ac:dyDescent="0.55000000000000004">
      <c r="D4710" s="6">
        <v>0.22057197722917132</v>
      </c>
      <c r="E4710" s="6">
        <f t="shared" si="194"/>
        <v>111.48685462144593</v>
      </c>
      <c r="AD4710" s="6">
        <v>111.48685462144593</v>
      </c>
      <c r="AE4710" s="6">
        <f t="shared" si="195"/>
        <v>33.446056386433774</v>
      </c>
      <c r="BE4710" s="52"/>
    </row>
    <row r="4711" spans="4:57" x14ac:dyDescent="0.55000000000000004">
      <c r="D4711" s="6">
        <v>0.76173360723818162</v>
      </c>
      <c r="E4711" s="6">
        <f t="shared" si="194"/>
        <v>185.59450884057469</v>
      </c>
      <c r="AD4711" s="6">
        <v>185.59450884057469</v>
      </c>
      <c r="AE4711" s="6">
        <f t="shared" si="195"/>
        <v>55.678352652172407</v>
      </c>
      <c r="BE4711" s="52"/>
    </row>
    <row r="4712" spans="4:57" x14ac:dyDescent="0.55000000000000004">
      <c r="D4712" s="6">
        <v>0.98172658922301759</v>
      </c>
      <c r="E4712" s="6">
        <f t="shared" si="194"/>
        <v>254.53953979073208</v>
      </c>
      <c r="AD4712" s="6">
        <v>254.53953979073208</v>
      </c>
      <c r="AE4712" s="6">
        <f t="shared" si="195"/>
        <v>76.361861937219615</v>
      </c>
      <c r="BE4712" s="52"/>
    </row>
    <row r="4713" spans="4:57" x14ac:dyDescent="0.55000000000000004">
      <c r="D4713" s="6">
        <v>0.96039506186571466</v>
      </c>
      <c r="E4713" s="6">
        <f t="shared" si="194"/>
        <v>237.76445315741287</v>
      </c>
      <c r="AD4713" s="6">
        <v>237.76445315741287</v>
      </c>
      <c r="AE4713" s="6">
        <f t="shared" si="195"/>
        <v>71.329335947223854</v>
      </c>
      <c r="BE4713" s="52"/>
    </row>
    <row r="4714" spans="4:57" x14ac:dyDescent="0.55000000000000004">
      <c r="D4714" s="6">
        <v>0.2034655435785353</v>
      </c>
      <c r="E4714" s="6">
        <f t="shared" si="194"/>
        <v>108.53468325659946</v>
      </c>
      <c r="AD4714" s="6">
        <v>108.53468325659946</v>
      </c>
      <c r="AE4714" s="6">
        <f t="shared" si="195"/>
        <v>32.560404976979839</v>
      </c>
      <c r="BE4714" s="52"/>
    </row>
    <row r="4715" spans="4:57" x14ac:dyDescent="0.55000000000000004">
      <c r="D4715" s="6">
        <v>0.11472106110980873</v>
      </c>
      <c r="E4715" s="6">
        <f t="shared" si="194"/>
        <v>89.910141503031312</v>
      </c>
      <c r="AD4715" s="6">
        <v>89.910141503031312</v>
      </c>
      <c r="AE4715" s="6">
        <f t="shared" si="195"/>
        <v>26.973042450909393</v>
      </c>
      <c r="BE4715" s="52"/>
    </row>
    <row r="4716" spans="4:57" x14ac:dyDescent="0.55000000000000004">
      <c r="D4716" s="6">
        <v>0.39509060670310814</v>
      </c>
      <c r="E4716" s="6">
        <f t="shared" si="194"/>
        <v>136.69623474900564</v>
      </c>
      <c r="AD4716" s="6">
        <v>136.69623474900564</v>
      </c>
      <c r="AE4716" s="6">
        <f t="shared" si="195"/>
        <v>41.008870424701691</v>
      </c>
      <c r="BE4716" s="52"/>
    </row>
    <row r="4717" spans="4:57" x14ac:dyDescent="0.55000000000000004">
      <c r="D4717" s="6">
        <v>0.99831096735101665</v>
      </c>
      <c r="E4717" s="6">
        <f t="shared" si="194"/>
        <v>296.55304597042522</v>
      </c>
      <c r="AD4717" s="6">
        <v>296.55304597042522</v>
      </c>
      <c r="AE4717" s="6">
        <f t="shared" si="195"/>
        <v>88.965913791127562</v>
      </c>
      <c r="BE4717" s="52"/>
    </row>
    <row r="4718" spans="4:57" x14ac:dyDescent="0.55000000000000004">
      <c r="D4718" s="6">
        <v>0.24826983772597144</v>
      </c>
      <c r="E4718" s="6">
        <f t="shared" si="194"/>
        <v>116.0027806907629</v>
      </c>
      <c r="AD4718" s="6">
        <v>116.0027806907629</v>
      </c>
      <c r="AE4718" s="6">
        <f t="shared" si="195"/>
        <v>34.800834207228867</v>
      </c>
      <c r="BE4718" s="52"/>
    </row>
    <row r="4719" spans="4:57" x14ac:dyDescent="0.55000000000000004">
      <c r="D4719" s="6">
        <v>0.73062003153177868</v>
      </c>
      <c r="E4719" s="6">
        <f t="shared" si="194"/>
        <v>180.73446428416347</v>
      </c>
      <c r="AD4719" s="6">
        <v>180.73446428416347</v>
      </c>
      <c r="AE4719" s="6">
        <f t="shared" si="195"/>
        <v>54.22033928524904</v>
      </c>
      <c r="BE4719" s="52"/>
    </row>
    <row r="4720" spans="4:57" x14ac:dyDescent="0.55000000000000004">
      <c r="D4720" s="6">
        <v>0.55579585707861345</v>
      </c>
      <c r="E4720" s="6">
        <f t="shared" si="194"/>
        <v>157.01592893644272</v>
      </c>
      <c r="AD4720" s="6">
        <v>157.01592893644272</v>
      </c>
      <c r="AE4720" s="6">
        <f t="shared" si="195"/>
        <v>47.104778680932817</v>
      </c>
      <c r="BE4720" s="52"/>
    </row>
    <row r="4721" spans="4:57" x14ac:dyDescent="0.55000000000000004">
      <c r="D4721" s="6">
        <v>0.49507926542674929</v>
      </c>
      <c r="E4721" s="6">
        <f t="shared" si="194"/>
        <v>149.38326174060606</v>
      </c>
      <c r="AD4721" s="6">
        <v>149.38326174060606</v>
      </c>
      <c r="AE4721" s="6">
        <f t="shared" si="195"/>
        <v>44.814978522181818</v>
      </c>
      <c r="BE4721" s="52"/>
    </row>
    <row r="4722" spans="4:57" x14ac:dyDescent="0.55000000000000004">
      <c r="D4722" s="6">
        <v>0.83477620188841295</v>
      </c>
      <c r="E4722" s="6">
        <f t="shared" si="194"/>
        <v>198.66063539453833</v>
      </c>
      <c r="AD4722" s="6">
        <v>198.66063539453833</v>
      </c>
      <c r="AE4722" s="6">
        <f t="shared" si="195"/>
        <v>59.5981906183615</v>
      </c>
      <c r="BE4722" s="52"/>
    </row>
    <row r="4723" spans="4:57" x14ac:dyDescent="0.55000000000000004">
      <c r="D4723" s="6">
        <v>0.3626073968381921</v>
      </c>
      <c r="E4723" s="6">
        <f t="shared" si="194"/>
        <v>132.42510140143156</v>
      </c>
      <c r="AD4723" s="6">
        <v>132.42510140143156</v>
      </c>
      <c r="AE4723" s="6">
        <f t="shared" si="195"/>
        <v>39.727530420429467</v>
      </c>
      <c r="BE4723" s="52"/>
    </row>
    <row r="4724" spans="4:57" x14ac:dyDescent="0.55000000000000004">
      <c r="D4724" s="6">
        <v>0.53400357018733435</v>
      </c>
      <c r="E4724" s="6">
        <f t="shared" si="194"/>
        <v>154.26688883301475</v>
      </c>
      <c r="AD4724" s="6">
        <v>154.26688883301475</v>
      </c>
      <c r="AE4724" s="6">
        <f t="shared" si="195"/>
        <v>46.28006664990442</v>
      </c>
      <c r="BE4724" s="52"/>
    </row>
    <row r="4725" spans="4:57" x14ac:dyDescent="0.55000000000000004">
      <c r="D4725" s="6">
        <v>0.82596243885822318</v>
      </c>
      <c r="E4725" s="6">
        <f t="shared" si="194"/>
        <v>196.91647321904367</v>
      </c>
      <c r="AD4725" s="6">
        <v>196.91647321904367</v>
      </c>
      <c r="AE4725" s="6">
        <f t="shared" si="195"/>
        <v>59.074941965713094</v>
      </c>
      <c r="BE4725" s="52"/>
    </row>
    <row r="4726" spans="4:57" x14ac:dyDescent="0.55000000000000004">
      <c r="D4726" s="6">
        <v>4.0456472384858944E-2</v>
      </c>
      <c r="E4726" s="6">
        <f t="shared" si="194"/>
        <v>62.729332861475427</v>
      </c>
      <c r="AD4726" s="6">
        <v>62.729332861475427</v>
      </c>
      <c r="AE4726" s="6">
        <f t="shared" si="195"/>
        <v>18.818799858442627</v>
      </c>
      <c r="BE4726" s="52"/>
    </row>
    <row r="4727" spans="4:57" x14ac:dyDescent="0.55000000000000004">
      <c r="D4727" s="6">
        <v>0.78129453313877617</v>
      </c>
      <c r="E4727" s="6">
        <f t="shared" si="194"/>
        <v>188.82863327418681</v>
      </c>
      <c r="AD4727" s="6">
        <v>188.82863327418681</v>
      </c>
      <c r="AE4727" s="6">
        <f t="shared" si="195"/>
        <v>56.648589982256041</v>
      </c>
      <c r="BE4727" s="52"/>
    </row>
    <row r="4728" spans="4:57" x14ac:dyDescent="0.55000000000000004">
      <c r="D4728" s="6">
        <v>0.47480551301710938</v>
      </c>
      <c r="E4728" s="6">
        <f t="shared" si="194"/>
        <v>146.84023742855433</v>
      </c>
      <c r="AD4728" s="6">
        <v>146.84023742855433</v>
      </c>
      <c r="AE4728" s="6">
        <f t="shared" si="195"/>
        <v>44.052071228566298</v>
      </c>
      <c r="BE4728" s="52"/>
    </row>
    <row r="4729" spans="4:57" x14ac:dyDescent="0.55000000000000004">
      <c r="D4729" s="6">
        <v>0.63626572543135329</v>
      </c>
      <c r="E4729" s="6">
        <f t="shared" si="194"/>
        <v>167.42474461005332</v>
      </c>
      <c r="AD4729" s="6">
        <v>167.42474461005332</v>
      </c>
      <c r="AE4729" s="6">
        <f t="shared" si="195"/>
        <v>50.227423383015996</v>
      </c>
      <c r="BE4729" s="52"/>
    </row>
    <row r="4730" spans="4:57" x14ac:dyDescent="0.55000000000000004">
      <c r="D4730" s="6">
        <v>0.21926523162281319</v>
      </c>
      <c r="E4730" s="6">
        <f t="shared" si="194"/>
        <v>111.26614307911905</v>
      </c>
      <c r="AD4730" s="6">
        <v>111.26614307911905</v>
      </c>
      <c r="AE4730" s="6">
        <f t="shared" si="195"/>
        <v>33.379842923735715</v>
      </c>
      <c r="BE4730" s="52"/>
    </row>
    <row r="4731" spans="4:57" x14ac:dyDescent="0.55000000000000004">
      <c r="D4731" s="6">
        <v>0.75339961950278023</v>
      </c>
      <c r="E4731" s="6">
        <f t="shared" si="194"/>
        <v>184.26134426158427</v>
      </c>
      <c r="AD4731" s="6">
        <v>184.26134426158427</v>
      </c>
      <c r="AE4731" s="6">
        <f t="shared" si="195"/>
        <v>55.278403278475281</v>
      </c>
      <c r="BE4731" s="52"/>
    </row>
    <row r="4732" spans="4:57" x14ac:dyDescent="0.55000000000000004">
      <c r="D4732" s="6">
        <v>0.60757922860947</v>
      </c>
      <c r="E4732" s="6">
        <f t="shared" si="194"/>
        <v>163.65075925802137</v>
      </c>
      <c r="AD4732" s="6">
        <v>163.65075925802137</v>
      </c>
      <c r="AE4732" s="6">
        <f t="shared" si="195"/>
        <v>49.095227777406407</v>
      </c>
      <c r="BE4732" s="52"/>
    </row>
    <row r="4733" spans="4:57" x14ac:dyDescent="0.55000000000000004">
      <c r="D4733" s="6">
        <v>0.33254238164492</v>
      </c>
      <c r="E4733" s="6">
        <f t="shared" si="194"/>
        <v>128.35481716024378</v>
      </c>
      <c r="AD4733" s="6">
        <v>128.35481716024378</v>
      </c>
      <c r="AE4733" s="6">
        <f t="shared" si="195"/>
        <v>38.506445148073134</v>
      </c>
      <c r="BE4733" s="52"/>
    </row>
    <row r="4734" spans="4:57" x14ac:dyDescent="0.55000000000000004">
      <c r="D4734" s="6">
        <v>0.84794511306438269</v>
      </c>
      <c r="E4734" s="6">
        <f t="shared" si="194"/>
        <v>201.38300169320041</v>
      </c>
      <c r="AD4734" s="6">
        <v>201.38300169320041</v>
      </c>
      <c r="AE4734" s="6">
        <f t="shared" si="195"/>
        <v>60.41490050796012</v>
      </c>
      <c r="BE4734" s="52"/>
    </row>
    <row r="4735" spans="4:57" x14ac:dyDescent="0.55000000000000004">
      <c r="D4735" s="6">
        <v>0.12946558349817372</v>
      </c>
      <c r="E4735" s="6">
        <f t="shared" si="194"/>
        <v>93.553950698648663</v>
      </c>
      <c r="AD4735" s="6">
        <v>93.553950698648663</v>
      </c>
      <c r="AE4735" s="6">
        <f t="shared" si="195"/>
        <v>28.066185209594597</v>
      </c>
      <c r="BE4735" s="52"/>
    </row>
    <row r="4736" spans="4:57" x14ac:dyDescent="0.55000000000000004">
      <c r="D4736" s="6">
        <v>0.59049034099607001</v>
      </c>
      <c r="E4736" s="6">
        <f t="shared" si="194"/>
        <v>161.44032477633942</v>
      </c>
      <c r="AD4736" s="6">
        <v>161.44032477633942</v>
      </c>
      <c r="AE4736" s="6">
        <f t="shared" si="195"/>
        <v>48.432097432901827</v>
      </c>
      <c r="BE4736" s="52"/>
    </row>
    <row r="4737" spans="4:57" x14ac:dyDescent="0.55000000000000004">
      <c r="D4737" s="6">
        <v>0.29027103438029567</v>
      </c>
      <c r="E4737" s="6">
        <f t="shared" si="194"/>
        <v>122.37034506642163</v>
      </c>
      <c r="AD4737" s="6">
        <v>122.37034506642163</v>
      </c>
      <c r="AE4737" s="6">
        <f t="shared" si="195"/>
        <v>36.711103519926489</v>
      </c>
      <c r="BE4737" s="52"/>
    </row>
    <row r="4738" spans="4:57" x14ac:dyDescent="0.55000000000000004">
      <c r="D4738" s="6">
        <v>6.7614440461016945E-2</v>
      </c>
      <c r="E4738" s="6">
        <f t="shared" si="194"/>
        <v>75.310187295020697</v>
      </c>
      <c r="AD4738" s="6">
        <v>75.310187295020697</v>
      </c>
      <c r="AE4738" s="6">
        <f t="shared" si="195"/>
        <v>22.593056188506207</v>
      </c>
      <c r="BE4738" s="52"/>
    </row>
    <row r="4739" spans="4:57" x14ac:dyDescent="0.55000000000000004">
      <c r="D4739" s="6">
        <v>0.93302208806203091</v>
      </c>
      <c r="E4739" s="6">
        <f t="shared" ref="E4739:E4802" si="196">_xlfn.NORM.INV(D4739,$B$1,$B$2)</f>
        <v>224.93416254151094</v>
      </c>
      <c r="AD4739" s="6">
        <v>224.93416254151094</v>
      </c>
      <c r="AE4739" s="6">
        <f t="shared" ref="AE4739:AE4802" si="197">AD4739*0.3</f>
        <v>67.480248762453286</v>
      </c>
      <c r="BE4739" s="52"/>
    </row>
    <row r="4740" spans="4:57" x14ac:dyDescent="0.55000000000000004">
      <c r="D4740" s="6">
        <v>0.61576148503239048</v>
      </c>
      <c r="E4740" s="6">
        <f t="shared" si="196"/>
        <v>164.71837948874253</v>
      </c>
      <c r="AD4740" s="6">
        <v>164.71837948874253</v>
      </c>
      <c r="AE4740" s="6">
        <f t="shared" si="197"/>
        <v>49.415513846622758</v>
      </c>
      <c r="BE4740" s="52"/>
    </row>
    <row r="4741" spans="4:57" x14ac:dyDescent="0.55000000000000004">
      <c r="D4741" s="6">
        <v>0.77017717675508213</v>
      </c>
      <c r="E4741" s="6">
        <f t="shared" si="196"/>
        <v>186.9715234383292</v>
      </c>
      <c r="AD4741" s="6">
        <v>186.9715234383292</v>
      </c>
      <c r="AE4741" s="6">
        <f t="shared" si="197"/>
        <v>56.091457031498756</v>
      </c>
      <c r="BE4741" s="52"/>
    </row>
    <row r="4742" spans="4:57" x14ac:dyDescent="0.55000000000000004">
      <c r="D4742" s="6">
        <v>0.50368774608363398</v>
      </c>
      <c r="E4742" s="6">
        <f t="shared" si="196"/>
        <v>150.46219701254947</v>
      </c>
      <c r="AD4742" s="6">
        <v>150.46219701254947</v>
      </c>
      <c r="AE4742" s="6">
        <f t="shared" si="197"/>
        <v>45.138659103764837</v>
      </c>
      <c r="BE4742" s="52"/>
    </row>
    <row r="4743" spans="4:57" x14ac:dyDescent="0.55000000000000004">
      <c r="D4743" s="6">
        <v>0.26726769132669126</v>
      </c>
      <c r="E4743" s="6">
        <f t="shared" si="196"/>
        <v>118.9451180529141</v>
      </c>
      <c r="AD4743" s="6">
        <v>118.9451180529141</v>
      </c>
      <c r="AE4743" s="6">
        <f t="shared" si="197"/>
        <v>35.683535415874225</v>
      </c>
      <c r="BE4743" s="52"/>
    </row>
    <row r="4744" spans="4:57" x14ac:dyDescent="0.55000000000000004">
      <c r="D4744" s="6">
        <v>0.945999497013983</v>
      </c>
      <c r="E4744" s="6">
        <f t="shared" si="196"/>
        <v>230.36216521321728</v>
      </c>
      <c r="AD4744" s="6">
        <v>230.36216521321728</v>
      </c>
      <c r="AE4744" s="6">
        <f t="shared" si="197"/>
        <v>69.108649563965187</v>
      </c>
      <c r="BE4744" s="52"/>
    </row>
    <row r="4745" spans="4:57" x14ac:dyDescent="0.55000000000000004">
      <c r="D4745" s="6">
        <v>0.42099865946551729</v>
      </c>
      <c r="E4745" s="6">
        <f t="shared" si="196"/>
        <v>140.03303371447703</v>
      </c>
      <c r="AD4745" s="6">
        <v>140.03303371447703</v>
      </c>
      <c r="AE4745" s="6">
        <f t="shared" si="197"/>
        <v>42.009910114343107</v>
      </c>
      <c r="BE4745" s="52"/>
    </row>
    <row r="4746" spans="4:57" x14ac:dyDescent="0.55000000000000004">
      <c r="D4746" s="6">
        <v>0.63739912054345571</v>
      </c>
      <c r="E4746" s="6">
        <f t="shared" si="196"/>
        <v>167.5757674852471</v>
      </c>
      <c r="AD4746" s="6">
        <v>167.5757674852471</v>
      </c>
      <c r="AE4746" s="6">
        <f t="shared" si="197"/>
        <v>50.272730245574131</v>
      </c>
      <c r="BE4746" s="52"/>
    </row>
    <row r="4747" spans="4:57" x14ac:dyDescent="0.55000000000000004">
      <c r="D4747" s="6">
        <v>0.20058436116257317</v>
      </c>
      <c r="E4747" s="6">
        <f t="shared" si="196"/>
        <v>108.02321123634786</v>
      </c>
      <c r="AD4747" s="6">
        <v>108.02321123634786</v>
      </c>
      <c r="AE4747" s="6">
        <f t="shared" si="197"/>
        <v>32.406963370904357</v>
      </c>
      <c r="BE4747" s="52"/>
    </row>
    <row r="4748" spans="4:57" x14ac:dyDescent="0.55000000000000004">
      <c r="D4748" s="6">
        <v>0.69351943769408164</v>
      </c>
      <c r="E4748" s="6">
        <f t="shared" si="196"/>
        <v>175.29255913784607</v>
      </c>
      <c r="AD4748" s="6">
        <v>175.29255913784607</v>
      </c>
      <c r="AE4748" s="6">
        <f t="shared" si="197"/>
        <v>52.587767741353822</v>
      </c>
      <c r="BE4748" s="52"/>
    </row>
    <row r="4749" spans="4:57" x14ac:dyDescent="0.55000000000000004">
      <c r="D4749" s="6">
        <v>0.21560839574660551</v>
      </c>
      <c r="E4749" s="6">
        <f t="shared" si="196"/>
        <v>110.64444153132317</v>
      </c>
      <c r="AD4749" s="6">
        <v>110.64444153132317</v>
      </c>
      <c r="AE4749" s="6">
        <f t="shared" si="197"/>
        <v>33.193332459396949</v>
      </c>
      <c r="BE4749" s="52"/>
    </row>
    <row r="4750" spans="4:57" x14ac:dyDescent="0.55000000000000004">
      <c r="D4750" s="6">
        <v>0.67250680731553958</v>
      </c>
      <c r="E4750" s="6">
        <f t="shared" si="196"/>
        <v>172.34229100953695</v>
      </c>
      <c r="AD4750" s="6">
        <v>172.34229100953695</v>
      </c>
      <c r="AE4750" s="6">
        <f t="shared" si="197"/>
        <v>51.702687302861086</v>
      </c>
      <c r="BE4750" s="52"/>
    </row>
    <row r="4751" spans="4:57" x14ac:dyDescent="0.55000000000000004">
      <c r="D4751" s="6">
        <v>0.80801697200856704</v>
      </c>
      <c r="E4751" s="6">
        <f t="shared" si="196"/>
        <v>193.53059872608458</v>
      </c>
      <c r="AD4751" s="6">
        <v>193.53059872608458</v>
      </c>
      <c r="AE4751" s="6">
        <f t="shared" si="197"/>
        <v>58.059179617825372</v>
      </c>
      <c r="BE4751" s="52"/>
    </row>
    <row r="4752" spans="4:57" x14ac:dyDescent="0.55000000000000004">
      <c r="D4752" s="6">
        <v>0.80479954180981739</v>
      </c>
      <c r="E4752" s="6">
        <f t="shared" si="196"/>
        <v>192.94452633795328</v>
      </c>
      <c r="AD4752" s="6">
        <v>192.94452633795328</v>
      </c>
      <c r="AE4752" s="6">
        <f t="shared" si="197"/>
        <v>57.883357901385978</v>
      </c>
      <c r="BE4752" s="52"/>
    </row>
    <row r="4753" spans="4:57" x14ac:dyDescent="0.55000000000000004">
      <c r="D4753" s="6">
        <v>5.7487467525077718E-2</v>
      </c>
      <c r="E4753" s="6">
        <f t="shared" si="196"/>
        <v>71.188961840952373</v>
      </c>
      <c r="AD4753" s="6">
        <v>71.188961840952373</v>
      </c>
      <c r="AE4753" s="6">
        <f t="shared" si="197"/>
        <v>21.356688552285711</v>
      </c>
      <c r="BE4753" s="52"/>
    </row>
    <row r="4754" spans="4:57" x14ac:dyDescent="0.55000000000000004">
      <c r="D4754" s="6">
        <v>0.20082111429388927</v>
      </c>
      <c r="E4754" s="6">
        <f t="shared" si="196"/>
        <v>108.06540532956791</v>
      </c>
      <c r="AD4754" s="6">
        <v>108.06540532956791</v>
      </c>
      <c r="AE4754" s="6">
        <f t="shared" si="197"/>
        <v>32.419621598870371</v>
      </c>
      <c r="BE4754" s="52"/>
    </row>
    <row r="4755" spans="4:57" x14ac:dyDescent="0.55000000000000004">
      <c r="D4755" s="6">
        <v>0.5833072103646344</v>
      </c>
      <c r="E4755" s="6">
        <f t="shared" si="196"/>
        <v>160.51807241181157</v>
      </c>
      <c r="AD4755" s="6">
        <v>160.51807241181157</v>
      </c>
      <c r="AE4755" s="6">
        <f t="shared" si="197"/>
        <v>48.155421723543469</v>
      </c>
      <c r="BE4755" s="52"/>
    </row>
    <row r="4756" spans="4:57" x14ac:dyDescent="0.55000000000000004">
      <c r="D4756" s="6">
        <v>0.9535137874182138</v>
      </c>
      <c r="E4756" s="6">
        <f t="shared" si="196"/>
        <v>233.99611736786386</v>
      </c>
      <c r="AD4756" s="6">
        <v>233.99611736786386</v>
      </c>
      <c r="AE4756" s="6">
        <f t="shared" si="197"/>
        <v>70.19883521035915</v>
      </c>
      <c r="BE4756" s="52"/>
    </row>
    <row r="4757" spans="4:57" x14ac:dyDescent="0.55000000000000004">
      <c r="D4757" s="6">
        <v>0.78437551143472295</v>
      </c>
      <c r="E4757" s="6">
        <f t="shared" si="196"/>
        <v>189.35280921428657</v>
      </c>
      <c r="AD4757" s="6">
        <v>189.35280921428657</v>
      </c>
      <c r="AE4757" s="6">
        <f t="shared" si="197"/>
        <v>56.80584276428597</v>
      </c>
      <c r="BE4757" s="52"/>
    </row>
    <row r="4758" spans="4:57" x14ac:dyDescent="0.55000000000000004">
      <c r="D4758" s="6">
        <v>0.39598842766387876</v>
      </c>
      <c r="E4758" s="6">
        <f t="shared" si="196"/>
        <v>136.81277838517676</v>
      </c>
      <c r="AD4758" s="6">
        <v>136.81277838517676</v>
      </c>
      <c r="AE4758" s="6">
        <f t="shared" si="197"/>
        <v>41.043833515553025</v>
      </c>
      <c r="BE4758" s="52"/>
    </row>
    <row r="4759" spans="4:57" x14ac:dyDescent="0.55000000000000004">
      <c r="D4759" s="6">
        <v>0.32019325831665013</v>
      </c>
      <c r="E4759" s="6">
        <f t="shared" si="196"/>
        <v>126.64207738074614</v>
      </c>
      <c r="AD4759" s="6">
        <v>126.64207738074614</v>
      </c>
      <c r="AE4759" s="6">
        <f t="shared" si="197"/>
        <v>37.99262321422384</v>
      </c>
      <c r="BE4759" s="52"/>
    </row>
    <row r="4760" spans="4:57" x14ac:dyDescent="0.55000000000000004">
      <c r="D4760" s="6">
        <v>0.52263363444322974</v>
      </c>
      <c r="E4760" s="6">
        <f t="shared" si="196"/>
        <v>152.83822889793925</v>
      </c>
      <c r="AD4760" s="6">
        <v>152.83822889793925</v>
      </c>
      <c r="AE4760" s="6">
        <f t="shared" si="197"/>
        <v>45.851468669381774</v>
      </c>
      <c r="BE4760" s="52"/>
    </row>
    <row r="4761" spans="4:57" x14ac:dyDescent="0.55000000000000004">
      <c r="D4761" s="6">
        <v>1.3635942618181351E-2</v>
      </c>
      <c r="E4761" s="6">
        <f t="shared" si="196"/>
        <v>39.619796537067884</v>
      </c>
      <c r="AD4761" s="6">
        <v>39.619796537067884</v>
      </c>
      <c r="AE4761" s="6">
        <f t="shared" si="197"/>
        <v>11.885938961120365</v>
      </c>
      <c r="BE4761" s="52"/>
    </row>
    <row r="4762" spans="4:57" x14ac:dyDescent="0.55000000000000004">
      <c r="D4762" s="6">
        <v>0.79046870113162471</v>
      </c>
      <c r="E4762" s="6">
        <f t="shared" si="196"/>
        <v>190.40243064857191</v>
      </c>
      <c r="AD4762" s="6">
        <v>190.40243064857191</v>
      </c>
      <c r="AE4762" s="6">
        <f t="shared" si="197"/>
        <v>57.120729194571574</v>
      </c>
      <c r="BE4762" s="52"/>
    </row>
    <row r="4763" spans="4:57" x14ac:dyDescent="0.55000000000000004">
      <c r="D4763" s="6">
        <v>0.50976805286331062</v>
      </c>
      <c r="E4763" s="6">
        <f t="shared" si="196"/>
        <v>151.22436622468658</v>
      </c>
      <c r="AD4763" s="6">
        <v>151.22436622468658</v>
      </c>
      <c r="AE4763" s="6">
        <f t="shared" si="197"/>
        <v>45.367309867405972</v>
      </c>
      <c r="BE4763" s="52"/>
    </row>
    <row r="4764" spans="4:57" x14ac:dyDescent="0.55000000000000004">
      <c r="D4764" s="6">
        <v>8.5085001606996946E-2</v>
      </c>
      <c r="E4764" s="6">
        <f t="shared" si="196"/>
        <v>81.417111918400693</v>
      </c>
      <c r="AD4764" s="6">
        <v>81.417111918400693</v>
      </c>
      <c r="AE4764" s="6">
        <f t="shared" si="197"/>
        <v>24.425133575520206</v>
      </c>
      <c r="BE4764" s="52"/>
    </row>
    <row r="4765" spans="4:57" x14ac:dyDescent="0.55000000000000004">
      <c r="D4765" s="6">
        <v>0.33840260510792741</v>
      </c>
      <c r="E4765" s="6">
        <f t="shared" si="196"/>
        <v>129.15866765435109</v>
      </c>
      <c r="AD4765" s="6">
        <v>129.15866765435109</v>
      </c>
      <c r="AE4765" s="6">
        <f t="shared" si="197"/>
        <v>38.747600296305329</v>
      </c>
      <c r="BE4765" s="52"/>
    </row>
    <row r="4766" spans="4:57" x14ac:dyDescent="0.55000000000000004">
      <c r="D4766" s="6">
        <v>2.1090109316745043E-2</v>
      </c>
      <c r="E4766" s="6">
        <f t="shared" si="196"/>
        <v>48.413115727054404</v>
      </c>
      <c r="AD4766" s="6">
        <v>48.413115727054404</v>
      </c>
      <c r="AE4766" s="6">
        <f t="shared" si="197"/>
        <v>14.523934718116321</v>
      </c>
      <c r="BE4766" s="52"/>
    </row>
    <row r="4767" spans="4:57" x14ac:dyDescent="0.55000000000000004">
      <c r="D4767" s="6">
        <v>0.58896151235826666</v>
      </c>
      <c r="E4767" s="6">
        <f t="shared" si="196"/>
        <v>161.24372063122621</v>
      </c>
      <c r="AD4767" s="6">
        <v>161.24372063122621</v>
      </c>
      <c r="AE4767" s="6">
        <f t="shared" si="197"/>
        <v>48.373116189367863</v>
      </c>
      <c r="BE4767" s="52"/>
    </row>
    <row r="4768" spans="4:57" x14ac:dyDescent="0.55000000000000004">
      <c r="D4768" s="6">
        <v>0.39273968268473258</v>
      </c>
      <c r="E4768" s="6">
        <f t="shared" si="196"/>
        <v>136.3907233706571</v>
      </c>
      <c r="AD4768" s="6">
        <v>136.3907233706571</v>
      </c>
      <c r="AE4768" s="6">
        <f t="shared" si="197"/>
        <v>40.917217011197131</v>
      </c>
      <c r="BE4768" s="52"/>
    </row>
    <row r="4769" spans="4:57" x14ac:dyDescent="0.55000000000000004">
      <c r="D4769" s="6">
        <v>0.38632132854360746</v>
      </c>
      <c r="E4769" s="6">
        <f t="shared" si="196"/>
        <v>135.55400383993648</v>
      </c>
      <c r="AD4769" s="6">
        <v>135.55400383993648</v>
      </c>
      <c r="AE4769" s="6">
        <f t="shared" si="197"/>
        <v>40.666201151980943</v>
      </c>
      <c r="BE4769" s="52"/>
    </row>
    <row r="4770" spans="4:57" x14ac:dyDescent="0.55000000000000004">
      <c r="D4770" s="6">
        <v>0.27892715906245669</v>
      </c>
      <c r="E4770" s="6">
        <f t="shared" si="196"/>
        <v>120.69842286067217</v>
      </c>
      <c r="AD4770" s="6">
        <v>120.69842286067217</v>
      </c>
      <c r="AE4770" s="6">
        <f t="shared" si="197"/>
        <v>36.209526858201649</v>
      </c>
      <c r="BE4770" s="52"/>
    </row>
    <row r="4771" spans="4:57" x14ac:dyDescent="0.55000000000000004">
      <c r="D4771" s="6">
        <v>4.911765243397781E-2</v>
      </c>
      <c r="E4771" s="6">
        <f t="shared" si="196"/>
        <v>67.326514281046499</v>
      </c>
      <c r="AD4771" s="6">
        <v>67.326514281046499</v>
      </c>
      <c r="AE4771" s="6">
        <f t="shared" si="197"/>
        <v>20.197954284313948</v>
      </c>
      <c r="BE4771" s="52"/>
    </row>
    <row r="4772" spans="4:57" x14ac:dyDescent="0.55000000000000004">
      <c r="D4772" s="6">
        <v>6.3012959267278013E-2</v>
      </c>
      <c r="E4772" s="6">
        <f t="shared" si="196"/>
        <v>73.501856241615499</v>
      </c>
      <c r="AD4772" s="6">
        <v>73.501856241615499</v>
      </c>
      <c r="AE4772" s="6">
        <f t="shared" si="197"/>
        <v>22.050556872484648</v>
      </c>
      <c r="BE4772" s="52"/>
    </row>
    <row r="4773" spans="4:57" x14ac:dyDescent="0.55000000000000004">
      <c r="D4773" s="6">
        <v>0.31753734722056837</v>
      </c>
      <c r="E4773" s="6">
        <f t="shared" si="196"/>
        <v>126.27018152444336</v>
      </c>
      <c r="AD4773" s="6">
        <v>126.27018152444336</v>
      </c>
      <c r="AE4773" s="6">
        <f t="shared" si="197"/>
        <v>37.881054457333008</v>
      </c>
      <c r="BE4773" s="52"/>
    </row>
    <row r="4774" spans="4:57" x14ac:dyDescent="0.55000000000000004">
      <c r="D4774" s="6">
        <v>7.2572502100494263E-2</v>
      </c>
      <c r="E4774" s="6">
        <f t="shared" si="196"/>
        <v>77.155184393880376</v>
      </c>
      <c r="AD4774" s="6">
        <v>77.155184393880376</v>
      </c>
      <c r="AE4774" s="6">
        <f t="shared" si="197"/>
        <v>23.146555318164111</v>
      </c>
      <c r="BE4774" s="52"/>
    </row>
    <row r="4775" spans="4:57" x14ac:dyDescent="0.55000000000000004">
      <c r="D4775" s="6">
        <v>0.97395287274281184</v>
      </c>
      <c r="E4775" s="6">
        <f t="shared" si="196"/>
        <v>247.11770225499225</v>
      </c>
      <c r="AD4775" s="6">
        <v>247.11770225499225</v>
      </c>
      <c r="AE4775" s="6">
        <f t="shared" si="197"/>
        <v>74.135310676497667</v>
      </c>
      <c r="BE4775" s="52"/>
    </row>
    <row r="4776" spans="4:57" x14ac:dyDescent="0.55000000000000004">
      <c r="D4776" s="6">
        <v>0.18907030027076899</v>
      </c>
      <c r="E4776" s="6">
        <f t="shared" si="196"/>
        <v>105.93362636148038</v>
      </c>
      <c r="AD4776" s="6">
        <v>105.93362636148038</v>
      </c>
      <c r="AE4776" s="6">
        <f t="shared" si="197"/>
        <v>31.780087908444113</v>
      </c>
      <c r="BE4776" s="52"/>
    </row>
    <row r="4777" spans="4:57" x14ac:dyDescent="0.55000000000000004">
      <c r="D4777" s="6">
        <v>3.1669213062327506E-2</v>
      </c>
      <c r="E4777" s="6">
        <f t="shared" si="196"/>
        <v>57.159582779619655</v>
      </c>
      <c r="AD4777" s="6">
        <v>57.159582779619655</v>
      </c>
      <c r="AE4777" s="6">
        <f t="shared" si="197"/>
        <v>17.147874833885897</v>
      </c>
      <c r="BE4777" s="52"/>
    </row>
    <row r="4778" spans="4:57" x14ac:dyDescent="0.55000000000000004">
      <c r="D4778" s="6">
        <v>0.95082402284688139</v>
      </c>
      <c r="E4778" s="6">
        <f t="shared" si="196"/>
        <v>232.64481892834965</v>
      </c>
      <c r="AD4778" s="6">
        <v>232.64481892834965</v>
      </c>
      <c r="AE4778" s="6">
        <f t="shared" si="197"/>
        <v>69.793445678504895</v>
      </c>
      <c r="BE4778" s="52"/>
    </row>
    <row r="4779" spans="4:57" x14ac:dyDescent="0.55000000000000004">
      <c r="D4779" s="6">
        <v>4.785519636256752E-2</v>
      </c>
      <c r="E4779" s="6">
        <f t="shared" si="196"/>
        <v>66.699241435507545</v>
      </c>
      <c r="AD4779" s="6">
        <v>66.699241435507545</v>
      </c>
      <c r="AE4779" s="6">
        <f t="shared" si="197"/>
        <v>20.009772430652262</v>
      </c>
      <c r="BE4779" s="52"/>
    </row>
    <row r="4780" spans="4:57" x14ac:dyDescent="0.55000000000000004">
      <c r="D4780" s="6">
        <v>0.52048794988524483</v>
      </c>
      <c r="E4780" s="6">
        <f t="shared" si="196"/>
        <v>152.56891348107496</v>
      </c>
      <c r="AD4780" s="6">
        <v>152.56891348107496</v>
      </c>
      <c r="AE4780" s="6">
        <f t="shared" si="197"/>
        <v>45.770674044322483</v>
      </c>
      <c r="BE4780" s="52"/>
    </row>
    <row r="4781" spans="4:57" x14ac:dyDescent="0.55000000000000004">
      <c r="D4781" s="6">
        <v>1.9214507637734246E-2</v>
      </c>
      <c r="E4781" s="6">
        <f t="shared" si="196"/>
        <v>46.487540643011343</v>
      </c>
      <c r="AD4781" s="6">
        <v>46.487540643011343</v>
      </c>
      <c r="AE4781" s="6">
        <f t="shared" si="197"/>
        <v>13.946262192903403</v>
      </c>
      <c r="BE4781" s="52"/>
    </row>
    <row r="4782" spans="4:57" x14ac:dyDescent="0.55000000000000004">
      <c r="D4782" s="6">
        <v>0.90342948669609524</v>
      </c>
      <c r="E4782" s="6">
        <f t="shared" si="196"/>
        <v>215.06715705050385</v>
      </c>
      <c r="AD4782" s="6">
        <v>215.06715705050385</v>
      </c>
      <c r="AE4782" s="6">
        <f t="shared" si="197"/>
        <v>64.520147115151147</v>
      </c>
      <c r="BE4782" s="52"/>
    </row>
    <row r="4783" spans="4:57" x14ac:dyDescent="0.55000000000000004">
      <c r="D4783" s="6">
        <v>0.97331014877651434</v>
      </c>
      <c r="E4783" s="6">
        <f t="shared" si="196"/>
        <v>246.59181972506514</v>
      </c>
      <c r="AD4783" s="6">
        <v>246.59181972506514</v>
      </c>
      <c r="AE4783" s="6">
        <f t="shared" si="197"/>
        <v>73.977545917519535</v>
      </c>
      <c r="BE4783" s="52"/>
    </row>
    <row r="4784" spans="4:57" x14ac:dyDescent="0.55000000000000004">
      <c r="D4784" s="6">
        <v>8.5997183881053485E-2</v>
      </c>
      <c r="E4784" s="6">
        <f t="shared" si="196"/>
        <v>81.708824880336579</v>
      </c>
      <c r="AD4784" s="6">
        <v>81.708824880336579</v>
      </c>
      <c r="AE4784" s="6">
        <f t="shared" si="197"/>
        <v>24.512647464100972</v>
      </c>
      <c r="BE4784" s="52"/>
    </row>
    <row r="4785" spans="4:57" x14ac:dyDescent="0.55000000000000004">
      <c r="D4785" s="6">
        <v>1.55005111085601E-2</v>
      </c>
      <c r="E4785" s="6">
        <f t="shared" si="196"/>
        <v>42.147020838148947</v>
      </c>
      <c r="AD4785" s="6">
        <v>42.147020838148947</v>
      </c>
      <c r="AE4785" s="6">
        <f t="shared" si="197"/>
        <v>12.644106251444684</v>
      </c>
      <c r="BE4785" s="52"/>
    </row>
    <row r="4786" spans="4:57" x14ac:dyDescent="0.55000000000000004">
      <c r="D4786" s="6">
        <v>0.88938779584543415</v>
      </c>
      <c r="E4786" s="6">
        <f t="shared" si="196"/>
        <v>211.16394043209445</v>
      </c>
      <c r="AD4786" s="6">
        <v>211.16394043209445</v>
      </c>
      <c r="AE4786" s="6">
        <f t="shared" si="197"/>
        <v>63.349182129628332</v>
      </c>
      <c r="BE4786" s="52"/>
    </row>
    <row r="4787" spans="4:57" x14ac:dyDescent="0.55000000000000004">
      <c r="D4787" s="6">
        <v>1.6197308435568103E-2</v>
      </c>
      <c r="E4787" s="6">
        <f t="shared" si="196"/>
        <v>43.024642123576328</v>
      </c>
      <c r="AD4787" s="6">
        <v>43.024642123576328</v>
      </c>
      <c r="AE4787" s="6">
        <f t="shared" si="197"/>
        <v>12.907392637072897</v>
      </c>
      <c r="BE4787" s="52"/>
    </row>
    <row r="4788" spans="4:57" x14ac:dyDescent="0.55000000000000004">
      <c r="D4788" s="6">
        <v>0.49576261155919799</v>
      </c>
      <c r="E4788" s="6">
        <f t="shared" si="196"/>
        <v>149.46891212997815</v>
      </c>
      <c r="AD4788" s="6">
        <v>149.46891212997815</v>
      </c>
      <c r="AE4788" s="6">
        <f t="shared" si="197"/>
        <v>44.840673638993444</v>
      </c>
      <c r="BE4788" s="52"/>
    </row>
    <row r="4789" spans="4:57" x14ac:dyDescent="0.55000000000000004">
      <c r="D4789" s="6">
        <v>3.6011818218902092E-2</v>
      </c>
      <c r="E4789" s="6">
        <f t="shared" si="196"/>
        <v>60.051566392333385</v>
      </c>
      <c r="AD4789" s="6">
        <v>60.051566392333385</v>
      </c>
      <c r="AE4789" s="6">
        <f t="shared" si="197"/>
        <v>18.015469917700013</v>
      </c>
      <c r="BE4789" s="52"/>
    </row>
    <row r="4790" spans="4:57" x14ac:dyDescent="0.55000000000000004">
      <c r="D4790" s="6">
        <v>9.8861234657142472E-2</v>
      </c>
      <c r="E4790" s="6">
        <f t="shared" si="196"/>
        <v>85.596625274482534</v>
      </c>
      <c r="AD4790" s="6">
        <v>85.596625274482534</v>
      </c>
      <c r="AE4790" s="6">
        <f t="shared" si="197"/>
        <v>25.67898758234476</v>
      </c>
      <c r="BE4790" s="52"/>
    </row>
    <row r="4791" spans="4:57" x14ac:dyDescent="0.55000000000000004">
      <c r="D4791" s="6">
        <v>0.36329777219355353</v>
      </c>
      <c r="E4791" s="6">
        <f t="shared" si="196"/>
        <v>132.51711112381028</v>
      </c>
      <c r="AD4791" s="6">
        <v>132.51711112381028</v>
      </c>
      <c r="AE4791" s="6">
        <f t="shared" si="197"/>
        <v>39.755133337143086</v>
      </c>
      <c r="BE4791" s="52"/>
    </row>
    <row r="4792" spans="4:57" x14ac:dyDescent="0.55000000000000004">
      <c r="D4792" s="6">
        <v>0.63006073266862528</v>
      </c>
      <c r="E4792" s="6">
        <f t="shared" si="196"/>
        <v>166.6007101278413</v>
      </c>
      <c r="AD4792" s="6">
        <v>166.6007101278413</v>
      </c>
      <c r="AE4792" s="6">
        <f t="shared" si="197"/>
        <v>49.980213038352389</v>
      </c>
      <c r="BE4792" s="52"/>
    </row>
    <row r="4793" spans="4:57" x14ac:dyDescent="0.55000000000000004">
      <c r="D4793" s="6">
        <v>0.45954207885992959</v>
      </c>
      <c r="E4793" s="6">
        <f t="shared" si="196"/>
        <v>144.92062853057749</v>
      </c>
      <c r="AD4793" s="6">
        <v>144.92062853057749</v>
      </c>
      <c r="AE4793" s="6">
        <f t="shared" si="197"/>
        <v>43.476188559173245</v>
      </c>
      <c r="BE4793" s="52"/>
    </row>
    <row r="4794" spans="4:57" x14ac:dyDescent="0.55000000000000004">
      <c r="D4794" s="6">
        <v>0.35056016044521587</v>
      </c>
      <c r="E4794" s="6">
        <f t="shared" si="196"/>
        <v>130.80957049940841</v>
      </c>
      <c r="AD4794" s="6">
        <v>130.80957049940841</v>
      </c>
      <c r="AE4794" s="6">
        <f t="shared" si="197"/>
        <v>39.24287114982252</v>
      </c>
      <c r="BE4794" s="52"/>
    </row>
    <row r="4795" spans="4:57" x14ac:dyDescent="0.55000000000000004">
      <c r="D4795" s="6">
        <v>0.55636572953022967</v>
      </c>
      <c r="E4795" s="6">
        <f t="shared" si="196"/>
        <v>157.0880657889879</v>
      </c>
      <c r="AD4795" s="6">
        <v>157.0880657889879</v>
      </c>
      <c r="AE4795" s="6">
        <f t="shared" si="197"/>
        <v>47.12641973669637</v>
      </c>
      <c r="BE4795" s="52"/>
    </row>
    <row r="4796" spans="4:57" x14ac:dyDescent="0.55000000000000004">
      <c r="D4796" s="6">
        <v>0.42943498915662559</v>
      </c>
      <c r="E4796" s="6">
        <f t="shared" si="196"/>
        <v>141.10935896320893</v>
      </c>
      <c r="AD4796" s="6">
        <v>141.10935896320893</v>
      </c>
      <c r="AE4796" s="6">
        <f t="shared" si="197"/>
        <v>42.332807688962681</v>
      </c>
      <c r="BE4796" s="52"/>
    </row>
    <row r="4797" spans="4:57" x14ac:dyDescent="0.55000000000000004">
      <c r="D4797" s="6">
        <v>0.3534726448382195</v>
      </c>
      <c r="E4797" s="6">
        <f t="shared" si="196"/>
        <v>131.20190962271499</v>
      </c>
      <c r="AD4797" s="6">
        <v>131.20190962271499</v>
      </c>
      <c r="AE4797" s="6">
        <f t="shared" si="197"/>
        <v>39.360572886814495</v>
      </c>
      <c r="BE4797" s="52"/>
    </row>
    <row r="4798" spans="4:57" x14ac:dyDescent="0.55000000000000004">
      <c r="D4798" s="6">
        <v>0.40779621589646098</v>
      </c>
      <c r="E4798" s="6">
        <f t="shared" si="196"/>
        <v>138.33911948418827</v>
      </c>
      <c r="AD4798" s="6">
        <v>138.33911948418827</v>
      </c>
      <c r="AE4798" s="6">
        <f t="shared" si="197"/>
        <v>41.501735845256484</v>
      </c>
      <c r="BE4798" s="52"/>
    </row>
    <row r="4799" spans="4:57" x14ac:dyDescent="0.55000000000000004">
      <c r="D4799" s="6">
        <v>0.80940887077951751</v>
      </c>
      <c r="E4799" s="6">
        <f t="shared" si="196"/>
        <v>193.78600105545723</v>
      </c>
      <c r="AD4799" s="6">
        <v>193.78600105545723</v>
      </c>
      <c r="AE4799" s="6">
        <f t="shared" si="197"/>
        <v>58.135800316637166</v>
      </c>
      <c r="BE4799" s="52"/>
    </row>
    <row r="4800" spans="4:57" x14ac:dyDescent="0.55000000000000004">
      <c r="D4800" s="6">
        <v>0.3500805136263101</v>
      </c>
      <c r="E4800" s="6">
        <f t="shared" si="196"/>
        <v>130.74484472386337</v>
      </c>
      <c r="AD4800" s="6">
        <v>130.74484472386337</v>
      </c>
      <c r="AE4800" s="6">
        <f t="shared" si="197"/>
        <v>39.223453417159007</v>
      </c>
      <c r="BE4800" s="52"/>
    </row>
    <row r="4801" spans="4:57" x14ac:dyDescent="0.55000000000000004">
      <c r="D4801" s="6">
        <v>0.5258800397819644</v>
      </c>
      <c r="E4801" s="6">
        <f t="shared" si="196"/>
        <v>153.24586034064569</v>
      </c>
      <c r="AD4801" s="6">
        <v>153.24586034064569</v>
      </c>
      <c r="AE4801" s="6">
        <f t="shared" si="197"/>
        <v>45.973758102193706</v>
      </c>
      <c r="BE4801" s="52"/>
    </row>
    <row r="4802" spans="4:57" x14ac:dyDescent="0.55000000000000004">
      <c r="D4802" s="6">
        <v>0.89662393230661197</v>
      </c>
      <c r="E4802" s="6">
        <f t="shared" si="196"/>
        <v>213.12733469046981</v>
      </c>
      <c r="AD4802" s="6">
        <v>213.12733469046981</v>
      </c>
      <c r="AE4802" s="6">
        <f t="shared" si="197"/>
        <v>63.93820040714094</v>
      </c>
      <c r="BE4802" s="52"/>
    </row>
    <row r="4803" spans="4:57" x14ac:dyDescent="0.55000000000000004">
      <c r="D4803" s="6">
        <v>0.30274046058525961</v>
      </c>
      <c r="E4803" s="6">
        <f t="shared" ref="E4803:E4866" si="198">_xlfn.NORM.INV(D4803,$B$1,$B$2)</f>
        <v>124.17325864845932</v>
      </c>
      <c r="AD4803" s="6">
        <v>124.17325864845932</v>
      </c>
      <c r="AE4803" s="6">
        <f t="shared" ref="AE4803:AE4866" si="199">AD4803*0.3</f>
        <v>37.251977594537799</v>
      </c>
      <c r="BE4803" s="52"/>
    </row>
    <row r="4804" spans="4:57" x14ac:dyDescent="0.55000000000000004">
      <c r="D4804" s="6">
        <v>0.47447797595686214</v>
      </c>
      <c r="E4804" s="6">
        <f t="shared" si="198"/>
        <v>146.79910361915</v>
      </c>
      <c r="AD4804" s="6">
        <v>146.79910361915</v>
      </c>
      <c r="AE4804" s="6">
        <f t="shared" si="199"/>
        <v>44.039731085744997</v>
      </c>
      <c r="BE4804" s="52"/>
    </row>
    <row r="4805" spans="4:57" x14ac:dyDescent="0.55000000000000004">
      <c r="D4805" s="6">
        <v>0.80997395274269068</v>
      </c>
      <c r="E4805" s="6">
        <f t="shared" si="198"/>
        <v>193.89001565659785</v>
      </c>
      <c r="AD4805" s="6">
        <v>193.89001565659785</v>
      </c>
      <c r="AE4805" s="6">
        <f t="shared" si="199"/>
        <v>58.167004696979355</v>
      </c>
      <c r="BE4805" s="52"/>
    </row>
    <row r="4806" spans="4:57" x14ac:dyDescent="0.55000000000000004">
      <c r="D4806" s="6">
        <v>0.75039272674989477</v>
      </c>
      <c r="E4806" s="6">
        <f t="shared" si="198"/>
        <v>183.78630619911794</v>
      </c>
      <c r="AD4806" s="6">
        <v>183.78630619911794</v>
      </c>
      <c r="AE4806" s="6">
        <f t="shared" si="199"/>
        <v>55.135891859735381</v>
      </c>
      <c r="BE4806" s="52"/>
    </row>
    <row r="4807" spans="4:57" x14ac:dyDescent="0.55000000000000004">
      <c r="D4807" s="6">
        <v>0.50208180870560415</v>
      </c>
      <c r="E4807" s="6">
        <f t="shared" si="198"/>
        <v>150.26091721236503</v>
      </c>
      <c r="AD4807" s="6">
        <v>150.26091721236503</v>
      </c>
      <c r="AE4807" s="6">
        <f t="shared" si="199"/>
        <v>45.078275163709506</v>
      </c>
      <c r="BE4807" s="52"/>
    </row>
    <row r="4808" spans="4:57" x14ac:dyDescent="0.55000000000000004">
      <c r="D4808" s="6">
        <v>0.38585216676894452</v>
      </c>
      <c r="E4808" s="6">
        <f t="shared" si="198"/>
        <v>135.49268613231598</v>
      </c>
      <c r="AD4808" s="6">
        <v>135.49268613231598</v>
      </c>
      <c r="AE4808" s="6">
        <f t="shared" si="199"/>
        <v>40.64780583969479</v>
      </c>
      <c r="BE4808" s="52"/>
    </row>
    <row r="4809" spans="4:57" x14ac:dyDescent="0.55000000000000004">
      <c r="D4809" s="6">
        <v>0.64090024328032869</v>
      </c>
      <c r="E4809" s="6">
        <f t="shared" si="198"/>
        <v>168.04330722166321</v>
      </c>
      <c r="AD4809" s="6">
        <v>168.04330722166321</v>
      </c>
      <c r="AE4809" s="6">
        <f t="shared" si="199"/>
        <v>50.41299216649896</v>
      </c>
      <c r="BE4809" s="52"/>
    </row>
    <row r="4810" spans="4:57" x14ac:dyDescent="0.55000000000000004">
      <c r="D4810" s="6">
        <v>0.92024164672475339</v>
      </c>
      <c r="E4810" s="6">
        <f t="shared" si="198"/>
        <v>220.33494255961011</v>
      </c>
      <c r="AD4810" s="6">
        <v>220.33494255961011</v>
      </c>
      <c r="AE4810" s="6">
        <f t="shared" si="199"/>
        <v>66.100482767883037</v>
      </c>
      <c r="BE4810" s="52"/>
    </row>
    <row r="4811" spans="4:57" x14ac:dyDescent="0.55000000000000004">
      <c r="D4811" s="6">
        <v>0.55896933550721783</v>
      </c>
      <c r="E4811" s="6">
        <f t="shared" si="198"/>
        <v>157.41783127842845</v>
      </c>
      <c r="AD4811" s="6">
        <v>157.41783127842845</v>
      </c>
      <c r="AE4811" s="6">
        <f t="shared" si="199"/>
        <v>47.225349383528531</v>
      </c>
      <c r="BE4811" s="52"/>
    </row>
    <row r="4812" spans="4:57" x14ac:dyDescent="0.55000000000000004">
      <c r="D4812" s="6">
        <v>0.52901534079225387</v>
      </c>
      <c r="E4812" s="6">
        <f t="shared" si="198"/>
        <v>153.63974569027738</v>
      </c>
      <c r="AD4812" s="6">
        <v>153.63974569027738</v>
      </c>
      <c r="AE4812" s="6">
        <f t="shared" si="199"/>
        <v>46.091923707083211</v>
      </c>
      <c r="BE4812" s="52"/>
    </row>
    <row r="4813" spans="4:57" x14ac:dyDescent="0.55000000000000004">
      <c r="D4813" s="6">
        <v>0.92368279919539642</v>
      </c>
      <c r="E4813" s="6">
        <f t="shared" si="198"/>
        <v>221.51439579335414</v>
      </c>
      <c r="AD4813" s="6">
        <v>221.51439579335414</v>
      </c>
      <c r="AE4813" s="6">
        <f t="shared" si="199"/>
        <v>66.454318738006236</v>
      </c>
      <c r="BE4813" s="52"/>
    </row>
    <row r="4814" spans="4:57" x14ac:dyDescent="0.55000000000000004">
      <c r="D4814" s="6">
        <v>9.5687666171634378E-3</v>
      </c>
      <c r="E4814" s="6">
        <f t="shared" si="198"/>
        <v>32.857946505573594</v>
      </c>
      <c r="AD4814" s="6">
        <v>32.857946505573594</v>
      </c>
      <c r="AE4814" s="6">
        <f t="shared" si="199"/>
        <v>9.8573839516720785</v>
      </c>
      <c r="BE4814" s="52"/>
    </row>
    <row r="4815" spans="4:57" x14ac:dyDescent="0.55000000000000004">
      <c r="D4815" s="6">
        <v>0.25703081035901654</v>
      </c>
      <c r="E4815" s="6">
        <f t="shared" si="198"/>
        <v>117.37367789977145</v>
      </c>
      <c r="AD4815" s="6">
        <v>117.37367789977145</v>
      </c>
      <c r="AE4815" s="6">
        <f t="shared" si="199"/>
        <v>35.212103369931434</v>
      </c>
      <c r="BE4815" s="52"/>
    </row>
    <row r="4816" spans="4:57" x14ac:dyDescent="0.55000000000000004">
      <c r="D4816" s="6">
        <v>0.66994724256539462</v>
      </c>
      <c r="E4816" s="6">
        <f t="shared" si="198"/>
        <v>171.98837457094706</v>
      </c>
      <c r="AD4816" s="6">
        <v>171.98837457094706</v>
      </c>
      <c r="AE4816" s="6">
        <f t="shared" si="199"/>
        <v>51.596512371284113</v>
      </c>
      <c r="BE4816" s="52"/>
    </row>
    <row r="4817" spans="4:57" x14ac:dyDescent="0.55000000000000004">
      <c r="D4817" s="6">
        <v>0.56996059453910441</v>
      </c>
      <c r="E4817" s="6">
        <f t="shared" si="198"/>
        <v>158.81369212396484</v>
      </c>
      <c r="AD4817" s="6">
        <v>158.81369212396484</v>
      </c>
      <c r="AE4817" s="6">
        <f t="shared" si="199"/>
        <v>47.64410763718945</v>
      </c>
      <c r="BE4817" s="52"/>
    </row>
    <row r="4818" spans="4:57" x14ac:dyDescent="0.55000000000000004">
      <c r="D4818" s="6">
        <v>0.98220652527992636</v>
      </c>
      <c r="E4818" s="6">
        <f t="shared" si="198"/>
        <v>255.08078728225621</v>
      </c>
      <c r="AD4818" s="6">
        <v>255.08078728225621</v>
      </c>
      <c r="AE4818" s="6">
        <f t="shared" si="199"/>
        <v>76.524236184676866</v>
      </c>
      <c r="BE4818" s="52"/>
    </row>
    <row r="4819" spans="4:57" x14ac:dyDescent="0.55000000000000004">
      <c r="D4819" s="6">
        <v>0.8135265181573913</v>
      </c>
      <c r="E4819" s="6">
        <f t="shared" si="198"/>
        <v>194.54834166303368</v>
      </c>
      <c r="AD4819" s="6">
        <v>194.54834166303368</v>
      </c>
      <c r="AE4819" s="6">
        <f t="shared" si="199"/>
        <v>58.364502498910099</v>
      </c>
      <c r="BE4819" s="52"/>
    </row>
    <row r="4820" spans="4:57" x14ac:dyDescent="0.55000000000000004">
      <c r="D4820" s="6">
        <v>0.32220788335748873</v>
      </c>
      <c r="E4820" s="6">
        <f t="shared" si="198"/>
        <v>126.9233162285034</v>
      </c>
      <c r="AD4820" s="6">
        <v>126.9233162285034</v>
      </c>
      <c r="AE4820" s="6">
        <f t="shared" si="199"/>
        <v>38.076994868551019</v>
      </c>
      <c r="BE4820" s="52"/>
    </row>
    <row r="4821" spans="4:57" x14ac:dyDescent="0.55000000000000004">
      <c r="D4821" s="6">
        <v>0.76930743880168617</v>
      </c>
      <c r="E4821" s="6">
        <f t="shared" si="198"/>
        <v>186.82839823422768</v>
      </c>
      <c r="AD4821" s="6">
        <v>186.82839823422768</v>
      </c>
      <c r="AE4821" s="6">
        <f t="shared" si="199"/>
        <v>56.048519470268303</v>
      </c>
      <c r="BE4821" s="52"/>
    </row>
    <row r="4822" spans="4:57" x14ac:dyDescent="0.55000000000000004">
      <c r="D4822" s="6">
        <v>0.70176007362901927</v>
      </c>
      <c r="E4822" s="6">
        <f t="shared" si="198"/>
        <v>176.47347097681578</v>
      </c>
      <c r="AD4822" s="6">
        <v>176.47347097681578</v>
      </c>
      <c r="AE4822" s="6">
        <f t="shared" si="199"/>
        <v>52.942041293044731</v>
      </c>
      <c r="BE4822" s="52"/>
    </row>
    <row r="4823" spans="4:57" x14ac:dyDescent="0.55000000000000004">
      <c r="D4823" s="6">
        <v>0.11520037655513315</v>
      </c>
      <c r="E4823" s="6">
        <f t="shared" si="198"/>
        <v>90.033641340713302</v>
      </c>
      <c r="AD4823" s="6">
        <v>90.033641340713302</v>
      </c>
      <c r="AE4823" s="6">
        <f t="shared" si="199"/>
        <v>27.010092402213989</v>
      </c>
      <c r="BE4823" s="52"/>
    </row>
    <row r="4824" spans="4:57" x14ac:dyDescent="0.55000000000000004">
      <c r="D4824" s="6">
        <v>0.94566505171071435</v>
      </c>
      <c r="E4824" s="6">
        <f t="shared" si="198"/>
        <v>230.21001773591485</v>
      </c>
      <c r="AD4824" s="6">
        <v>230.21001773591485</v>
      </c>
      <c r="AE4824" s="6">
        <f t="shared" si="199"/>
        <v>69.063005320774451</v>
      </c>
      <c r="BE4824" s="52"/>
    </row>
    <row r="4825" spans="4:57" x14ac:dyDescent="0.55000000000000004">
      <c r="D4825" s="6">
        <v>0.91002711875619469</v>
      </c>
      <c r="E4825" s="6">
        <f t="shared" si="198"/>
        <v>217.04610247208763</v>
      </c>
      <c r="AD4825" s="6">
        <v>217.04610247208763</v>
      </c>
      <c r="AE4825" s="6">
        <f t="shared" si="199"/>
        <v>65.113830741626288</v>
      </c>
      <c r="BE4825" s="52"/>
    </row>
    <row r="4826" spans="4:57" x14ac:dyDescent="0.55000000000000004">
      <c r="D4826" s="6">
        <v>0.34014139115896502</v>
      </c>
      <c r="E4826" s="6">
        <f t="shared" si="198"/>
        <v>129.39613609414982</v>
      </c>
      <c r="AD4826" s="6">
        <v>129.39613609414982</v>
      </c>
      <c r="AE4826" s="6">
        <f t="shared" si="199"/>
        <v>38.818840828244944</v>
      </c>
      <c r="BE4826" s="52"/>
    </row>
    <row r="4827" spans="4:57" x14ac:dyDescent="0.55000000000000004">
      <c r="D4827" s="6">
        <v>1.0878171485239396E-2</v>
      </c>
      <c r="E4827" s="6">
        <f t="shared" si="198"/>
        <v>35.270248156166772</v>
      </c>
      <c r="AD4827" s="6">
        <v>35.270248156166772</v>
      </c>
      <c r="AE4827" s="6">
        <f t="shared" si="199"/>
        <v>10.581074446850032</v>
      </c>
      <c r="BE4827" s="52"/>
    </row>
    <row r="4828" spans="4:57" x14ac:dyDescent="0.55000000000000004">
      <c r="D4828" s="6">
        <v>0.47264345972084654</v>
      </c>
      <c r="E4828" s="6">
        <f t="shared" si="198"/>
        <v>146.56867467350108</v>
      </c>
      <c r="AD4828" s="6">
        <v>146.56867467350108</v>
      </c>
      <c r="AE4828" s="6">
        <f t="shared" si="199"/>
        <v>43.970602402050325</v>
      </c>
      <c r="BE4828" s="52"/>
    </row>
    <row r="4829" spans="4:57" x14ac:dyDescent="0.55000000000000004">
      <c r="D4829" s="6">
        <v>0.22389567115845543</v>
      </c>
      <c r="E4829" s="6">
        <f t="shared" si="198"/>
        <v>112.04488323691888</v>
      </c>
      <c r="AD4829" s="6">
        <v>112.04488323691888</v>
      </c>
      <c r="AE4829" s="6">
        <f t="shared" si="199"/>
        <v>33.613464971075665</v>
      </c>
      <c r="BE4829" s="52"/>
    </row>
    <row r="4830" spans="4:57" x14ac:dyDescent="0.55000000000000004">
      <c r="D4830" s="6">
        <v>0.11819502162260143</v>
      </c>
      <c r="E4830" s="6">
        <f t="shared" si="198"/>
        <v>90.797092288451552</v>
      </c>
      <c r="AD4830" s="6">
        <v>90.797092288451552</v>
      </c>
      <c r="AE4830" s="6">
        <f t="shared" si="199"/>
        <v>27.239127686535465</v>
      </c>
      <c r="BE4830" s="52"/>
    </row>
    <row r="4831" spans="4:57" x14ac:dyDescent="0.55000000000000004">
      <c r="D4831" s="6">
        <v>0.71990649980575094</v>
      </c>
      <c r="E4831" s="6">
        <f t="shared" si="198"/>
        <v>179.12818853287555</v>
      </c>
      <c r="AD4831" s="6">
        <v>179.12818853287555</v>
      </c>
      <c r="AE4831" s="6">
        <f t="shared" si="199"/>
        <v>53.738456559862662</v>
      </c>
      <c r="BE4831" s="52"/>
    </row>
    <row r="4832" spans="4:57" x14ac:dyDescent="0.55000000000000004">
      <c r="D4832" s="6">
        <v>2.6550657795590848E-2</v>
      </c>
      <c r="E4832" s="6">
        <f t="shared" si="198"/>
        <v>53.295195909542528</v>
      </c>
      <c r="AD4832" s="6">
        <v>53.295195909542528</v>
      </c>
      <c r="AE4832" s="6">
        <f t="shared" si="199"/>
        <v>15.988558772862758</v>
      </c>
      <c r="BE4832" s="52"/>
    </row>
    <row r="4833" spans="4:57" x14ac:dyDescent="0.55000000000000004">
      <c r="D4833" s="6">
        <v>0.62607493204133347</v>
      </c>
      <c r="E4833" s="6">
        <f t="shared" si="198"/>
        <v>166.07377103917653</v>
      </c>
      <c r="AD4833" s="6">
        <v>166.07377103917653</v>
      </c>
      <c r="AE4833" s="6">
        <f t="shared" si="199"/>
        <v>49.822131311752962</v>
      </c>
      <c r="BE4833" s="52"/>
    </row>
    <row r="4834" spans="4:57" x14ac:dyDescent="0.55000000000000004">
      <c r="D4834" s="6">
        <v>0.72278153267416856</v>
      </c>
      <c r="E4834" s="6">
        <f t="shared" si="198"/>
        <v>179.55623026586781</v>
      </c>
      <c r="AD4834" s="6">
        <v>179.55623026586781</v>
      </c>
      <c r="AE4834" s="6">
        <f t="shared" si="199"/>
        <v>53.866869079760342</v>
      </c>
      <c r="BE4834" s="52"/>
    </row>
    <row r="4835" spans="4:57" x14ac:dyDescent="0.55000000000000004">
      <c r="D4835" s="6">
        <v>0.51394620818418923</v>
      </c>
      <c r="E4835" s="6">
        <f t="shared" si="198"/>
        <v>151.74825414600048</v>
      </c>
      <c r="AD4835" s="6">
        <v>151.74825414600048</v>
      </c>
      <c r="AE4835" s="6">
        <f t="shared" si="199"/>
        <v>45.524476243800144</v>
      </c>
      <c r="BE4835" s="52"/>
    </row>
    <row r="4836" spans="4:57" x14ac:dyDescent="0.55000000000000004">
      <c r="D4836" s="6">
        <v>0.97532129278021851</v>
      </c>
      <c r="E4836" s="6">
        <f t="shared" si="198"/>
        <v>248.27455946213303</v>
      </c>
      <c r="AD4836" s="6">
        <v>248.27455946213303</v>
      </c>
      <c r="AE4836" s="6">
        <f t="shared" si="199"/>
        <v>74.482367838639902</v>
      </c>
      <c r="BE4836" s="52"/>
    </row>
    <row r="4837" spans="4:57" x14ac:dyDescent="0.55000000000000004">
      <c r="D4837" s="6">
        <v>0.7732078860348498</v>
      </c>
      <c r="E4837" s="6">
        <f t="shared" si="198"/>
        <v>187.47264906595052</v>
      </c>
      <c r="AD4837" s="6">
        <v>187.47264906595052</v>
      </c>
      <c r="AE4837" s="6">
        <f t="shared" si="199"/>
        <v>56.241794719785155</v>
      </c>
      <c r="BE4837" s="52"/>
    </row>
    <row r="4838" spans="4:57" x14ac:dyDescent="0.55000000000000004">
      <c r="D4838" s="6">
        <v>0.2830938649293856</v>
      </c>
      <c r="E4838" s="6">
        <f t="shared" si="198"/>
        <v>121.31624859929855</v>
      </c>
      <c r="AD4838" s="6">
        <v>121.31624859929855</v>
      </c>
      <c r="AE4838" s="6">
        <f t="shared" si="199"/>
        <v>36.394874579789565</v>
      </c>
      <c r="BE4838" s="52"/>
    </row>
    <row r="4839" spans="4:57" x14ac:dyDescent="0.55000000000000004">
      <c r="D4839" s="6">
        <v>0.51864470983039201</v>
      </c>
      <c r="E4839" s="6">
        <f t="shared" si="198"/>
        <v>152.33761915145868</v>
      </c>
      <c r="AD4839" s="6">
        <v>152.33761915145868</v>
      </c>
      <c r="AE4839" s="6">
        <f t="shared" si="199"/>
        <v>45.701285745437602</v>
      </c>
      <c r="BE4839" s="52"/>
    </row>
    <row r="4840" spans="4:57" x14ac:dyDescent="0.55000000000000004">
      <c r="D4840" s="6">
        <v>0.86100751524447416</v>
      </c>
      <c r="E4840" s="6">
        <f t="shared" si="198"/>
        <v>204.24285291664572</v>
      </c>
      <c r="AD4840" s="6">
        <v>204.24285291664572</v>
      </c>
      <c r="AE4840" s="6">
        <f t="shared" si="199"/>
        <v>61.272855874993709</v>
      </c>
      <c r="BE4840" s="52"/>
    </row>
    <row r="4841" spans="4:57" x14ac:dyDescent="0.55000000000000004">
      <c r="D4841" s="6">
        <v>0.36666292000964817</v>
      </c>
      <c r="E4841" s="6">
        <f t="shared" si="198"/>
        <v>132.96476101219233</v>
      </c>
      <c r="AD4841" s="6">
        <v>132.96476101219233</v>
      </c>
      <c r="AE4841" s="6">
        <f t="shared" si="199"/>
        <v>39.889428303657695</v>
      </c>
      <c r="BE4841" s="52"/>
    </row>
    <row r="4842" spans="4:57" x14ac:dyDescent="0.55000000000000004">
      <c r="D4842" s="6">
        <v>0.85842534648600377</v>
      </c>
      <c r="E4842" s="6">
        <f t="shared" si="198"/>
        <v>203.66357628268031</v>
      </c>
      <c r="AD4842" s="6">
        <v>203.66357628268031</v>
      </c>
      <c r="AE4842" s="6">
        <f t="shared" si="199"/>
        <v>61.099072884804087</v>
      </c>
      <c r="BE4842" s="52"/>
    </row>
    <row r="4843" spans="4:57" x14ac:dyDescent="0.55000000000000004">
      <c r="D4843" s="6">
        <v>0.11867215747364013</v>
      </c>
      <c r="E4843" s="6">
        <f t="shared" si="198"/>
        <v>90.917463420029833</v>
      </c>
      <c r="AD4843" s="6">
        <v>90.917463420029833</v>
      </c>
      <c r="AE4843" s="6">
        <f t="shared" si="199"/>
        <v>27.275239026008951</v>
      </c>
      <c r="BE4843" s="52"/>
    </row>
    <row r="4844" spans="4:57" x14ac:dyDescent="0.55000000000000004">
      <c r="D4844" s="6">
        <v>0.55474397356373439</v>
      </c>
      <c r="E4844" s="6">
        <f t="shared" si="198"/>
        <v>156.8828153278244</v>
      </c>
      <c r="AD4844" s="6">
        <v>156.8828153278244</v>
      </c>
      <c r="AE4844" s="6">
        <f t="shared" si="199"/>
        <v>47.064844598347321</v>
      </c>
      <c r="BE4844" s="52"/>
    </row>
    <row r="4845" spans="4:57" x14ac:dyDescent="0.55000000000000004">
      <c r="D4845" s="6">
        <v>0.42602597966888811</v>
      </c>
      <c r="E4845" s="6">
        <f t="shared" si="198"/>
        <v>140.67495411981074</v>
      </c>
      <c r="AD4845" s="6">
        <v>140.67495411981074</v>
      </c>
      <c r="AE4845" s="6">
        <f t="shared" si="199"/>
        <v>42.202486235943219</v>
      </c>
      <c r="BE4845" s="52"/>
    </row>
    <row r="4846" spans="4:57" x14ac:dyDescent="0.55000000000000004">
      <c r="D4846" s="6">
        <v>0.73350994957591387</v>
      </c>
      <c r="E4846" s="6">
        <f t="shared" si="198"/>
        <v>181.17316585714198</v>
      </c>
      <c r="AD4846" s="6">
        <v>181.17316585714198</v>
      </c>
      <c r="AE4846" s="6">
        <f t="shared" si="199"/>
        <v>54.351949757142592</v>
      </c>
      <c r="BE4846" s="52"/>
    </row>
    <row r="4847" spans="4:57" x14ac:dyDescent="0.55000000000000004">
      <c r="D4847" s="6">
        <v>0.83412551267054602</v>
      </c>
      <c r="E4847" s="6">
        <f t="shared" si="198"/>
        <v>198.52985259092964</v>
      </c>
      <c r="AD4847" s="6">
        <v>198.52985259092964</v>
      </c>
      <c r="AE4847" s="6">
        <f t="shared" si="199"/>
        <v>59.558955777278889</v>
      </c>
      <c r="BE4847" s="52"/>
    </row>
    <row r="4848" spans="4:57" x14ac:dyDescent="0.55000000000000004">
      <c r="D4848" s="6">
        <v>0.33943485869026679</v>
      </c>
      <c r="E4848" s="6">
        <f t="shared" si="198"/>
        <v>129.299700319137</v>
      </c>
      <c r="AD4848" s="6">
        <v>129.299700319137</v>
      </c>
      <c r="AE4848" s="6">
        <f t="shared" si="199"/>
        <v>38.789910095741099</v>
      </c>
      <c r="BE4848" s="52"/>
    </row>
    <row r="4849" spans="4:57" x14ac:dyDescent="0.55000000000000004">
      <c r="D4849" s="6">
        <v>0.9456350308102246</v>
      </c>
      <c r="E4849" s="6">
        <f t="shared" si="198"/>
        <v>230.19639675977925</v>
      </c>
      <c r="AD4849" s="6">
        <v>230.19639675977925</v>
      </c>
      <c r="AE4849" s="6">
        <f t="shared" si="199"/>
        <v>69.058919027933769</v>
      </c>
      <c r="BE4849" s="52"/>
    </row>
    <row r="4850" spans="4:57" x14ac:dyDescent="0.55000000000000004">
      <c r="D4850" s="6">
        <v>0.7163775662777595</v>
      </c>
      <c r="E4850" s="6">
        <f t="shared" si="198"/>
        <v>178.6056909682834</v>
      </c>
      <c r="AD4850" s="6">
        <v>178.6056909682834</v>
      </c>
      <c r="AE4850" s="6">
        <f t="shared" si="199"/>
        <v>53.581707290485021</v>
      </c>
      <c r="BE4850" s="52"/>
    </row>
    <row r="4851" spans="4:57" x14ac:dyDescent="0.55000000000000004">
      <c r="D4851" s="6">
        <v>0.13289302863436125</v>
      </c>
      <c r="E4851" s="6">
        <f t="shared" si="198"/>
        <v>94.359036467695262</v>
      </c>
      <c r="AD4851" s="6">
        <v>94.359036467695262</v>
      </c>
      <c r="AE4851" s="6">
        <f t="shared" si="199"/>
        <v>28.307710940308578</v>
      </c>
      <c r="BE4851" s="52"/>
    </row>
    <row r="4852" spans="4:57" x14ac:dyDescent="0.55000000000000004">
      <c r="D4852" s="6">
        <v>0.43706241263895684</v>
      </c>
      <c r="E4852" s="6">
        <f t="shared" si="198"/>
        <v>142.07893465337889</v>
      </c>
      <c r="AD4852" s="6">
        <v>142.07893465337889</v>
      </c>
      <c r="AE4852" s="6">
        <f t="shared" si="199"/>
        <v>42.623680396013668</v>
      </c>
      <c r="BE4852" s="52"/>
    </row>
    <row r="4853" spans="4:57" x14ac:dyDescent="0.55000000000000004">
      <c r="D4853" s="6">
        <v>0.92668179479365043</v>
      </c>
      <c r="E4853" s="6">
        <f t="shared" si="198"/>
        <v>222.57576761868484</v>
      </c>
      <c r="AD4853" s="6">
        <v>222.57576761868484</v>
      </c>
      <c r="AE4853" s="6">
        <f t="shared" si="199"/>
        <v>66.772730285605448</v>
      </c>
      <c r="BE4853" s="52"/>
    </row>
    <row r="4854" spans="4:57" x14ac:dyDescent="0.55000000000000004">
      <c r="D4854" s="6">
        <v>0.97848662502075112</v>
      </c>
      <c r="E4854" s="6">
        <f t="shared" si="198"/>
        <v>251.17251148999662</v>
      </c>
      <c r="AD4854" s="6">
        <v>251.17251148999662</v>
      </c>
      <c r="AE4854" s="6">
        <f t="shared" si="199"/>
        <v>75.351753446998984</v>
      </c>
      <c r="BE4854" s="52"/>
    </row>
    <row r="4855" spans="4:57" x14ac:dyDescent="0.55000000000000004">
      <c r="D4855" s="6">
        <v>0.741240980607625</v>
      </c>
      <c r="E4855" s="6">
        <f t="shared" si="198"/>
        <v>182.35880027152606</v>
      </c>
      <c r="AD4855" s="6">
        <v>182.35880027152606</v>
      </c>
      <c r="AE4855" s="6">
        <f t="shared" si="199"/>
        <v>54.707640081457818</v>
      </c>
      <c r="BE4855" s="52"/>
    </row>
    <row r="4856" spans="4:57" x14ac:dyDescent="0.55000000000000004">
      <c r="D4856" s="6">
        <v>0.806738451172888</v>
      </c>
      <c r="E4856" s="6">
        <f t="shared" si="198"/>
        <v>193.2969971156233</v>
      </c>
      <c r="AD4856" s="6">
        <v>193.2969971156233</v>
      </c>
      <c r="AE4856" s="6">
        <f t="shared" si="199"/>
        <v>57.989099134686988</v>
      </c>
      <c r="BE4856" s="52"/>
    </row>
    <row r="4857" spans="4:57" x14ac:dyDescent="0.55000000000000004">
      <c r="D4857" s="6">
        <v>0.79960991396878689</v>
      </c>
      <c r="E4857" s="6">
        <f t="shared" si="198"/>
        <v>192.01143477850235</v>
      </c>
      <c r="AD4857" s="6">
        <v>192.01143477850235</v>
      </c>
      <c r="AE4857" s="6">
        <f t="shared" si="199"/>
        <v>57.603430433550699</v>
      </c>
      <c r="BE4857" s="52"/>
    </row>
    <row r="4858" spans="4:57" x14ac:dyDescent="0.55000000000000004">
      <c r="D4858" s="6">
        <v>0.16252902889023968</v>
      </c>
      <c r="E4858" s="6">
        <f t="shared" si="198"/>
        <v>100.79415697455802</v>
      </c>
      <c r="AD4858" s="6">
        <v>100.79415697455802</v>
      </c>
      <c r="AE4858" s="6">
        <f t="shared" si="199"/>
        <v>30.238247092367406</v>
      </c>
      <c r="BE4858" s="52"/>
    </row>
    <row r="4859" spans="4:57" x14ac:dyDescent="0.55000000000000004">
      <c r="D4859" s="6">
        <v>0.56527333671877633</v>
      </c>
      <c r="E4859" s="6">
        <f t="shared" si="198"/>
        <v>158.217645831098</v>
      </c>
      <c r="AD4859" s="6">
        <v>158.217645831098</v>
      </c>
      <c r="AE4859" s="6">
        <f t="shared" si="199"/>
        <v>47.465293749329398</v>
      </c>
      <c r="BE4859" s="52"/>
    </row>
    <row r="4860" spans="4:57" x14ac:dyDescent="0.55000000000000004">
      <c r="D4860" s="6">
        <v>0.21897069199779029</v>
      </c>
      <c r="E4860" s="6">
        <f t="shared" si="198"/>
        <v>111.21629058762909</v>
      </c>
      <c r="AD4860" s="6">
        <v>111.21629058762909</v>
      </c>
      <c r="AE4860" s="6">
        <f t="shared" si="199"/>
        <v>33.364887176288725</v>
      </c>
      <c r="BE4860" s="52"/>
    </row>
    <row r="4861" spans="4:57" x14ac:dyDescent="0.55000000000000004">
      <c r="D4861" s="6">
        <v>0.96979571624283867</v>
      </c>
      <c r="E4861" s="6">
        <f t="shared" si="198"/>
        <v>243.88998639548083</v>
      </c>
      <c r="AD4861" s="6">
        <v>243.88998639548083</v>
      </c>
      <c r="AE4861" s="6">
        <f t="shared" si="199"/>
        <v>73.166995918644247</v>
      </c>
      <c r="BE4861" s="52"/>
    </row>
    <row r="4862" spans="4:57" x14ac:dyDescent="0.55000000000000004">
      <c r="D4862" s="6">
        <v>0.82494502969582251</v>
      </c>
      <c r="E4862" s="6">
        <f t="shared" si="198"/>
        <v>196.71880316891887</v>
      </c>
      <c r="AD4862" s="6">
        <v>196.71880316891887</v>
      </c>
      <c r="AE4862" s="6">
        <f t="shared" si="199"/>
        <v>59.01564095067566</v>
      </c>
      <c r="BE4862" s="52"/>
    </row>
    <row r="4863" spans="4:57" x14ac:dyDescent="0.55000000000000004">
      <c r="D4863" s="6">
        <v>5.0232782384664443E-2</v>
      </c>
      <c r="E4863" s="6">
        <f t="shared" si="198"/>
        <v>67.869962323542637</v>
      </c>
      <c r="AD4863" s="6">
        <v>67.869962323542637</v>
      </c>
      <c r="AE4863" s="6">
        <f t="shared" si="199"/>
        <v>20.36098869706279</v>
      </c>
      <c r="BE4863" s="52"/>
    </row>
    <row r="4864" spans="4:57" x14ac:dyDescent="0.55000000000000004">
      <c r="D4864" s="6">
        <v>0.93557914148376531</v>
      </c>
      <c r="E4864" s="6">
        <f t="shared" si="198"/>
        <v>225.93426727832238</v>
      </c>
      <c r="AD4864" s="6">
        <v>225.93426727832238</v>
      </c>
      <c r="AE4864" s="6">
        <f t="shared" si="199"/>
        <v>67.780280183496714</v>
      </c>
      <c r="BE4864" s="52"/>
    </row>
    <row r="4865" spans="4:57" x14ac:dyDescent="0.55000000000000004">
      <c r="D4865" s="6">
        <v>0.93874499030651526</v>
      </c>
      <c r="E4865" s="6">
        <f t="shared" si="198"/>
        <v>227.21616734257833</v>
      </c>
      <c r="AD4865" s="6">
        <v>227.21616734257833</v>
      </c>
      <c r="AE4865" s="6">
        <f t="shared" si="199"/>
        <v>68.164850202773493</v>
      </c>
      <c r="BE4865" s="52"/>
    </row>
    <row r="4866" spans="4:57" x14ac:dyDescent="0.55000000000000004">
      <c r="D4866" s="6">
        <v>0.47914084384528111</v>
      </c>
      <c r="E4866" s="6">
        <f t="shared" si="198"/>
        <v>147.38450014500035</v>
      </c>
      <c r="AD4866" s="6">
        <v>147.38450014500035</v>
      </c>
      <c r="AE4866" s="6">
        <f t="shared" si="199"/>
        <v>44.215350043500102</v>
      </c>
      <c r="BE4866" s="52"/>
    </row>
    <row r="4867" spans="4:57" x14ac:dyDescent="0.55000000000000004">
      <c r="D4867" s="6">
        <v>0.14964752708471751</v>
      </c>
      <c r="E4867" s="6">
        <f t="shared" ref="E4867:E4930" si="200">_xlfn.NORM.INV(D4867,$B$1,$B$2)</f>
        <v>98.102684762734327</v>
      </c>
      <c r="AD4867" s="6">
        <v>98.102684762734327</v>
      </c>
      <c r="AE4867" s="6">
        <f t="shared" ref="AE4867:AE4930" si="201">AD4867*0.3</f>
        <v>29.430805428820296</v>
      </c>
      <c r="BE4867" s="52"/>
    </row>
    <row r="4868" spans="4:57" x14ac:dyDescent="0.55000000000000004">
      <c r="D4868" s="6">
        <v>0.24144657448117435</v>
      </c>
      <c r="E4868" s="6">
        <f t="shared" si="200"/>
        <v>114.91715430217107</v>
      </c>
      <c r="AD4868" s="6">
        <v>114.91715430217107</v>
      </c>
      <c r="AE4868" s="6">
        <f t="shared" si="201"/>
        <v>34.475146290651317</v>
      </c>
      <c r="BE4868" s="52"/>
    </row>
    <row r="4869" spans="4:57" x14ac:dyDescent="0.55000000000000004">
      <c r="D4869" s="6">
        <v>0.5141700029844064</v>
      </c>
      <c r="E4869" s="6">
        <f t="shared" si="200"/>
        <v>151.77632009228668</v>
      </c>
      <c r="AD4869" s="6">
        <v>151.77632009228668</v>
      </c>
      <c r="AE4869" s="6">
        <f t="shared" si="201"/>
        <v>45.532896027686</v>
      </c>
      <c r="BE4869" s="52"/>
    </row>
    <row r="4870" spans="4:57" x14ac:dyDescent="0.55000000000000004">
      <c r="D4870" s="6">
        <v>0.12979675311747385</v>
      </c>
      <c r="E4870" s="6">
        <f t="shared" si="200"/>
        <v>93.632378865405713</v>
      </c>
      <c r="AD4870" s="6">
        <v>93.632378865405713</v>
      </c>
      <c r="AE4870" s="6">
        <f t="shared" si="201"/>
        <v>28.089713659621712</v>
      </c>
      <c r="BE4870" s="52"/>
    </row>
    <row r="4871" spans="4:57" x14ac:dyDescent="0.55000000000000004">
      <c r="D4871" s="6">
        <v>0.92761657730245328</v>
      </c>
      <c r="E4871" s="6">
        <f t="shared" si="200"/>
        <v>222.91337124565302</v>
      </c>
      <c r="AD4871" s="6">
        <v>222.91337124565302</v>
      </c>
      <c r="AE4871" s="6">
        <f t="shared" si="201"/>
        <v>66.874011373695907</v>
      </c>
      <c r="BE4871" s="52"/>
    </row>
    <row r="4872" spans="4:57" x14ac:dyDescent="0.55000000000000004">
      <c r="D4872" s="6">
        <v>0.87803319254532886</v>
      </c>
      <c r="E4872" s="6">
        <f t="shared" si="200"/>
        <v>208.26054742849635</v>
      </c>
      <c r="AD4872" s="6">
        <v>208.26054742849635</v>
      </c>
      <c r="AE4872" s="6">
        <f t="shared" si="201"/>
        <v>62.478164228548906</v>
      </c>
      <c r="BE4872" s="52"/>
    </row>
    <row r="4873" spans="4:57" x14ac:dyDescent="0.55000000000000004">
      <c r="D4873" s="6">
        <v>0.82417320378710668</v>
      </c>
      <c r="E4873" s="6">
        <f t="shared" si="200"/>
        <v>196.56933265531106</v>
      </c>
      <c r="AD4873" s="6">
        <v>196.56933265531106</v>
      </c>
      <c r="AE4873" s="6">
        <f t="shared" si="201"/>
        <v>58.970799796593312</v>
      </c>
      <c r="BE4873" s="52"/>
    </row>
    <row r="4874" spans="4:57" x14ac:dyDescent="0.55000000000000004">
      <c r="D4874" s="6">
        <v>0.60657497384215886</v>
      </c>
      <c r="E4874" s="6">
        <f t="shared" si="200"/>
        <v>163.52016170364755</v>
      </c>
      <c r="AD4874" s="6">
        <v>163.52016170364755</v>
      </c>
      <c r="AE4874" s="6">
        <f t="shared" si="201"/>
        <v>49.056048511094261</v>
      </c>
      <c r="BE4874" s="52"/>
    </row>
    <row r="4875" spans="4:57" x14ac:dyDescent="0.55000000000000004">
      <c r="D4875" s="6">
        <v>0.89936371525380043</v>
      </c>
      <c r="E4875" s="6">
        <f t="shared" si="200"/>
        <v>213.89671830124936</v>
      </c>
      <c r="AD4875" s="6">
        <v>213.89671830124936</v>
      </c>
      <c r="AE4875" s="6">
        <f t="shared" si="201"/>
        <v>64.169015490374804</v>
      </c>
      <c r="BE4875" s="52"/>
    </row>
    <row r="4876" spans="4:57" x14ac:dyDescent="0.55000000000000004">
      <c r="D4876" s="6">
        <v>0.15141432268430721</v>
      </c>
      <c r="E4876" s="6">
        <f t="shared" si="200"/>
        <v>98.480678987054489</v>
      </c>
      <c r="AD4876" s="6">
        <v>98.480678987054489</v>
      </c>
      <c r="AE4876" s="6">
        <f t="shared" si="201"/>
        <v>29.544203696116345</v>
      </c>
      <c r="BE4876" s="52"/>
    </row>
    <row r="4877" spans="4:57" x14ac:dyDescent="0.55000000000000004">
      <c r="D4877" s="6">
        <v>0.63463940081260473</v>
      </c>
      <c r="E4877" s="6">
        <f t="shared" si="200"/>
        <v>167.20831674473138</v>
      </c>
      <c r="AD4877" s="6">
        <v>167.20831674473138</v>
      </c>
      <c r="AE4877" s="6">
        <f t="shared" si="201"/>
        <v>50.16249502341941</v>
      </c>
      <c r="BE4877" s="52"/>
    </row>
    <row r="4878" spans="4:57" x14ac:dyDescent="0.55000000000000004">
      <c r="D4878" s="6">
        <v>0.65728886235780581</v>
      </c>
      <c r="E4878" s="6">
        <f t="shared" si="200"/>
        <v>170.25375728106025</v>
      </c>
      <c r="AD4878" s="6">
        <v>170.25375728106025</v>
      </c>
      <c r="AE4878" s="6">
        <f t="shared" si="201"/>
        <v>51.076127184318075</v>
      </c>
      <c r="BE4878" s="52"/>
    </row>
    <row r="4879" spans="4:57" x14ac:dyDescent="0.55000000000000004">
      <c r="D4879" s="6">
        <v>0.54609622735737351</v>
      </c>
      <c r="E4879" s="6">
        <f t="shared" si="200"/>
        <v>155.79022113553924</v>
      </c>
      <c r="AD4879" s="6">
        <v>155.79022113553924</v>
      </c>
      <c r="AE4879" s="6">
        <f t="shared" si="201"/>
        <v>46.737066340661769</v>
      </c>
      <c r="BE4879" s="52"/>
    </row>
    <row r="4880" spans="4:57" x14ac:dyDescent="0.55000000000000004">
      <c r="D4880" s="6">
        <v>0.52583977282091643</v>
      </c>
      <c r="E4880" s="6">
        <f t="shared" si="200"/>
        <v>153.24080299683061</v>
      </c>
      <c r="AD4880" s="6">
        <v>153.24080299683061</v>
      </c>
      <c r="AE4880" s="6">
        <f t="shared" si="201"/>
        <v>45.972240899049183</v>
      </c>
      <c r="BE4880" s="52"/>
    </row>
    <row r="4881" spans="4:57" x14ac:dyDescent="0.55000000000000004">
      <c r="D4881" s="6">
        <v>0.29880901922909153</v>
      </c>
      <c r="E4881" s="6">
        <f t="shared" si="200"/>
        <v>123.60855081335232</v>
      </c>
      <c r="AD4881" s="6">
        <v>123.60855081335232</v>
      </c>
      <c r="AE4881" s="6">
        <f t="shared" si="201"/>
        <v>37.082565244005693</v>
      </c>
      <c r="BE4881" s="52"/>
    </row>
    <row r="4882" spans="4:57" x14ac:dyDescent="0.55000000000000004">
      <c r="D4882" s="6">
        <v>0.74892250788430992</v>
      </c>
      <c r="E4882" s="6">
        <f t="shared" si="200"/>
        <v>183.55514464067221</v>
      </c>
      <c r="AD4882" s="6">
        <v>183.55514464067221</v>
      </c>
      <c r="AE4882" s="6">
        <f t="shared" si="201"/>
        <v>55.066543392201659</v>
      </c>
      <c r="BE4882" s="52"/>
    </row>
    <row r="4883" spans="4:57" x14ac:dyDescent="0.55000000000000004">
      <c r="D4883" s="6">
        <v>0.53452001172528607</v>
      </c>
      <c r="E4883" s="6">
        <f t="shared" si="200"/>
        <v>154.33185491658361</v>
      </c>
      <c r="AD4883" s="6">
        <v>154.33185491658361</v>
      </c>
      <c r="AE4883" s="6">
        <f t="shared" si="201"/>
        <v>46.299556474975084</v>
      </c>
      <c r="BE4883" s="52"/>
    </row>
    <row r="4884" spans="4:57" x14ac:dyDescent="0.55000000000000004">
      <c r="D4884" s="6">
        <v>0.92174004849595037</v>
      </c>
      <c r="E4884" s="6">
        <f t="shared" si="200"/>
        <v>220.84367714742137</v>
      </c>
      <c r="AD4884" s="6">
        <v>220.84367714742137</v>
      </c>
      <c r="AE4884" s="6">
        <f t="shared" si="201"/>
        <v>66.253103144226415</v>
      </c>
      <c r="BE4884" s="52"/>
    </row>
    <row r="4885" spans="4:57" x14ac:dyDescent="0.55000000000000004">
      <c r="D4885" s="6">
        <v>0.50359194909112392</v>
      </c>
      <c r="E4885" s="6">
        <f t="shared" si="200"/>
        <v>150.4501901402723</v>
      </c>
      <c r="AD4885" s="6">
        <v>150.4501901402723</v>
      </c>
      <c r="AE4885" s="6">
        <f t="shared" si="201"/>
        <v>45.135057042081691</v>
      </c>
      <c r="BE4885" s="52"/>
    </row>
    <row r="4886" spans="4:57" x14ac:dyDescent="0.55000000000000004">
      <c r="D4886" s="6">
        <v>0.91914464644875848</v>
      </c>
      <c r="E4886" s="6">
        <f t="shared" si="200"/>
        <v>219.96705720842215</v>
      </c>
      <c r="AD4886" s="6">
        <v>219.96705720842215</v>
      </c>
      <c r="AE4886" s="6">
        <f t="shared" si="201"/>
        <v>65.990117162526644</v>
      </c>
      <c r="BE4886" s="52"/>
    </row>
    <row r="4887" spans="4:57" x14ac:dyDescent="0.55000000000000004">
      <c r="D4887" s="6">
        <v>0.62618372468336014</v>
      </c>
      <c r="E4887" s="6">
        <f t="shared" si="200"/>
        <v>166.08812993057728</v>
      </c>
      <c r="AD4887" s="6">
        <v>166.08812993057728</v>
      </c>
      <c r="AE4887" s="6">
        <f t="shared" si="201"/>
        <v>49.826438979173183</v>
      </c>
      <c r="BE4887" s="52"/>
    </row>
    <row r="4888" spans="4:57" x14ac:dyDescent="0.55000000000000004">
      <c r="D4888" s="6">
        <v>0.4052388242938304</v>
      </c>
      <c r="E4888" s="6">
        <f t="shared" si="200"/>
        <v>138.00950608253916</v>
      </c>
      <c r="AD4888" s="6">
        <v>138.00950608253916</v>
      </c>
      <c r="AE4888" s="6">
        <f t="shared" si="201"/>
        <v>41.402851824761747</v>
      </c>
      <c r="BE4888" s="52"/>
    </row>
    <row r="4889" spans="4:57" x14ac:dyDescent="0.55000000000000004">
      <c r="D4889" s="6">
        <v>0.4496982782916995</v>
      </c>
      <c r="E4889" s="6">
        <f t="shared" si="200"/>
        <v>143.6788158721784</v>
      </c>
      <c r="AD4889" s="6">
        <v>143.6788158721784</v>
      </c>
      <c r="AE4889" s="6">
        <f t="shared" si="201"/>
        <v>43.10364476165352</v>
      </c>
      <c r="BE4889" s="52"/>
    </row>
    <row r="4890" spans="4:57" x14ac:dyDescent="0.55000000000000004">
      <c r="D4890" s="6">
        <v>0.38156023518578142</v>
      </c>
      <c r="E4890" s="6">
        <f t="shared" si="200"/>
        <v>134.93071978290794</v>
      </c>
      <c r="AD4890" s="6">
        <v>134.93071978290794</v>
      </c>
      <c r="AE4890" s="6">
        <f t="shared" si="201"/>
        <v>40.479215934872379</v>
      </c>
      <c r="BE4890" s="52"/>
    </row>
    <row r="4891" spans="4:57" x14ac:dyDescent="0.55000000000000004">
      <c r="D4891" s="6">
        <v>0.44183759128009081</v>
      </c>
      <c r="E4891" s="6">
        <f t="shared" si="200"/>
        <v>142.68440566188846</v>
      </c>
      <c r="AD4891" s="6">
        <v>142.68440566188846</v>
      </c>
      <c r="AE4891" s="6">
        <f t="shared" si="201"/>
        <v>42.805321698566537</v>
      </c>
      <c r="BE4891" s="52"/>
    </row>
    <row r="4892" spans="4:57" x14ac:dyDescent="0.55000000000000004">
      <c r="D4892" s="6">
        <v>0.93337339669397101</v>
      </c>
      <c r="E4892" s="6">
        <f t="shared" si="200"/>
        <v>225.06979250669426</v>
      </c>
      <c r="AD4892" s="6">
        <v>225.06979250669426</v>
      </c>
      <c r="AE4892" s="6">
        <f t="shared" si="201"/>
        <v>67.52093775200828</v>
      </c>
      <c r="BE4892" s="52"/>
    </row>
    <row r="4893" spans="4:57" x14ac:dyDescent="0.55000000000000004">
      <c r="D4893" s="6">
        <v>0.93050533550797254</v>
      </c>
      <c r="E4893" s="6">
        <f t="shared" si="200"/>
        <v>223.97825819539486</v>
      </c>
      <c r="AD4893" s="6">
        <v>223.97825819539486</v>
      </c>
      <c r="AE4893" s="6">
        <f t="shared" si="201"/>
        <v>67.19347745861846</v>
      </c>
      <c r="BE4893" s="52"/>
    </row>
    <row r="4894" spans="4:57" x14ac:dyDescent="0.55000000000000004">
      <c r="D4894" s="6">
        <v>9.5887909660878901E-3</v>
      </c>
      <c r="E4894" s="6">
        <f t="shared" si="200"/>
        <v>32.896951648685516</v>
      </c>
      <c r="AD4894" s="6">
        <v>32.896951648685516</v>
      </c>
      <c r="AE4894" s="6">
        <f t="shared" si="201"/>
        <v>9.8690854946056543</v>
      </c>
      <c r="BE4894" s="52"/>
    </row>
    <row r="4895" spans="4:57" x14ac:dyDescent="0.55000000000000004">
      <c r="D4895" s="6">
        <v>0.31307601435146093</v>
      </c>
      <c r="E4895" s="6">
        <f t="shared" si="200"/>
        <v>125.64249952382126</v>
      </c>
      <c r="AD4895" s="6">
        <v>125.64249952382126</v>
      </c>
      <c r="AE4895" s="6">
        <f t="shared" si="201"/>
        <v>37.692749857146374</v>
      </c>
      <c r="BE4895" s="52"/>
    </row>
    <row r="4896" spans="4:57" x14ac:dyDescent="0.55000000000000004">
      <c r="D4896" s="6">
        <v>0.83721780112094923</v>
      </c>
      <c r="E4896" s="6">
        <f t="shared" si="200"/>
        <v>199.15437277294706</v>
      </c>
      <c r="AD4896" s="6">
        <v>199.15437277294706</v>
      </c>
      <c r="AE4896" s="6">
        <f t="shared" si="201"/>
        <v>59.746311831884114</v>
      </c>
      <c r="BE4896" s="52"/>
    </row>
    <row r="4897" spans="4:57" x14ac:dyDescent="0.55000000000000004">
      <c r="D4897" s="6">
        <v>0.9645074072666433</v>
      </c>
      <c r="E4897" s="6">
        <f t="shared" si="200"/>
        <v>240.27861091465155</v>
      </c>
      <c r="AD4897" s="6">
        <v>240.27861091465155</v>
      </c>
      <c r="AE4897" s="6">
        <f t="shared" si="201"/>
        <v>72.083583274395465</v>
      </c>
      <c r="BE4897" s="52"/>
    </row>
    <row r="4898" spans="4:57" x14ac:dyDescent="0.55000000000000004">
      <c r="D4898" s="6">
        <v>0.36823447016224908</v>
      </c>
      <c r="E4898" s="6">
        <f t="shared" si="200"/>
        <v>133.17334797755854</v>
      </c>
      <c r="AD4898" s="6">
        <v>133.17334797755854</v>
      </c>
      <c r="AE4898" s="6">
        <f t="shared" si="201"/>
        <v>39.952004393267558</v>
      </c>
      <c r="BE4898" s="52"/>
    </row>
    <row r="4899" spans="4:57" x14ac:dyDescent="0.55000000000000004">
      <c r="D4899" s="6">
        <v>0.18787516283646</v>
      </c>
      <c r="E4899" s="6">
        <f t="shared" si="200"/>
        <v>105.71232069817725</v>
      </c>
      <c r="AD4899" s="6">
        <v>105.71232069817725</v>
      </c>
      <c r="AE4899" s="6">
        <f t="shared" si="201"/>
        <v>31.713696209453175</v>
      </c>
      <c r="BE4899" s="52"/>
    </row>
    <row r="4900" spans="4:57" x14ac:dyDescent="0.55000000000000004">
      <c r="D4900" s="6">
        <v>0.9471788353980104</v>
      </c>
      <c r="E4900" s="6">
        <f t="shared" si="200"/>
        <v>230.90470282423425</v>
      </c>
      <c r="AD4900" s="6">
        <v>230.90470282423425</v>
      </c>
      <c r="AE4900" s="6">
        <f t="shared" si="201"/>
        <v>69.271410847270275</v>
      </c>
      <c r="BE4900" s="52"/>
    </row>
    <row r="4901" spans="4:57" x14ac:dyDescent="0.55000000000000004">
      <c r="D4901" s="6">
        <v>0.730948653411713</v>
      </c>
      <c r="E4901" s="6">
        <f t="shared" si="200"/>
        <v>180.78423075923493</v>
      </c>
      <c r="AD4901" s="6">
        <v>180.78423075923493</v>
      </c>
      <c r="AE4901" s="6">
        <f t="shared" si="201"/>
        <v>54.23526922777048</v>
      </c>
      <c r="BE4901" s="52"/>
    </row>
    <row r="4902" spans="4:57" x14ac:dyDescent="0.55000000000000004">
      <c r="D4902" s="6">
        <v>0.40986762757883366</v>
      </c>
      <c r="E4902" s="6">
        <f t="shared" si="200"/>
        <v>138.60572497871183</v>
      </c>
      <c r="AD4902" s="6">
        <v>138.60572497871183</v>
      </c>
      <c r="AE4902" s="6">
        <f t="shared" si="201"/>
        <v>41.581717493613546</v>
      </c>
      <c r="BE4902" s="52"/>
    </row>
    <row r="4903" spans="4:57" x14ac:dyDescent="0.55000000000000004">
      <c r="D4903" s="6">
        <v>0.8415280385396614</v>
      </c>
      <c r="E4903" s="6">
        <f t="shared" si="200"/>
        <v>200.03788928309464</v>
      </c>
      <c r="AD4903" s="6">
        <v>200.03788928309464</v>
      </c>
      <c r="AE4903" s="6">
        <f t="shared" si="201"/>
        <v>60.011366784928391</v>
      </c>
      <c r="BE4903" s="52"/>
    </row>
    <row r="4904" spans="4:57" x14ac:dyDescent="0.55000000000000004">
      <c r="D4904" s="6">
        <v>0.27653196239719691</v>
      </c>
      <c r="E4904" s="6">
        <f t="shared" si="200"/>
        <v>120.34124126331332</v>
      </c>
      <c r="AD4904" s="6">
        <v>120.34124126331332</v>
      </c>
      <c r="AE4904" s="6">
        <f t="shared" si="201"/>
        <v>36.102372378993998</v>
      </c>
      <c r="BE4904" s="52"/>
    </row>
    <row r="4905" spans="4:57" x14ac:dyDescent="0.55000000000000004">
      <c r="D4905" s="6">
        <v>0.79907715402114987</v>
      </c>
      <c r="E4905" s="6">
        <f t="shared" si="200"/>
        <v>191.91647324165191</v>
      </c>
      <c r="AD4905" s="6">
        <v>191.91647324165191</v>
      </c>
      <c r="AE4905" s="6">
        <f t="shared" si="201"/>
        <v>57.574941972495573</v>
      </c>
      <c r="BE4905" s="52"/>
    </row>
    <row r="4906" spans="4:57" x14ac:dyDescent="0.55000000000000004">
      <c r="D4906" s="6">
        <v>0.4488223214911875</v>
      </c>
      <c r="E4906" s="6">
        <f t="shared" si="200"/>
        <v>143.56813453354906</v>
      </c>
      <c r="AD4906" s="6">
        <v>143.56813453354906</v>
      </c>
      <c r="AE4906" s="6">
        <f t="shared" si="201"/>
        <v>43.070440360064715</v>
      </c>
      <c r="BE4906" s="52"/>
    </row>
    <row r="4907" spans="4:57" x14ac:dyDescent="0.55000000000000004">
      <c r="D4907" s="6">
        <v>0.44207457289332408</v>
      </c>
      <c r="E4907" s="6">
        <f t="shared" si="200"/>
        <v>142.71442520294568</v>
      </c>
      <c r="AD4907" s="6">
        <v>142.71442520294568</v>
      </c>
      <c r="AE4907" s="6">
        <f t="shared" si="201"/>
        <v>42.814327560883704</v>
      </c>
      <c r="BE4907" s="52"/>
    </row>
    <row r="4908" spans="4:57" x14ac:dyDescent="0.55000000000000004">
      <c r="D4908" s="6">
        <v>0.98738835412962556</v>
      </c>
      <c r="E4908" s="6">
        <f t="shared" si="200"/>
        <v>261.89828518368819</v>
      </c>
      <c r="AD4908" s="6">
        <v>261.89828518368819</v>
      </c>
      <c r="AE4908" s="6">
        <f t="shared" si="201"/>
        <v>78.569485555106453</v>
      </c>
      <c r="BE4908" s="52"/>
    </row>
    <row r="4909" spans="4:57" x14ac:dyDescent="0.55000000000000004">
      <c r="D4909" s="6">
        <v>0.19507099862347832</v>
      </c>
      <c r="E4909" s="6">
        <f t="shared" si="200"/>
        <v>107.03200601090526</v>
      </c>
      <c r="AD4909" s="6">
        <v>107.03200601090526</v>
      </c>
      <c r="AE4909" s="6">
        <f t="shared" si="201"/>
        <v>32.10960180327158</v>
      </c>
      <c r="BE4909" s="52"/>
    </row>
    <row r="4910" spans="4:57" x14ac:dyDescent="0.55000000000000004">
      <c r="D4910" s="6">
        <v>0.28710820640385692</v>
      </c>
      <c r="E4910" s="6">
        <f t="shared" si="200"/>
        <v>121.90736721031502</v>
      </c>
      <c r="AD4910" s="6">
        <v>121.90736721031502</v>
      </c>
      <c r="AE4910" s="6">
        <f t="shared" si="201"/>
        <v>36.572210163094503</v>
      </c>
      <c r="BE4910" s="52"/>
    </row>
    <row r="4911" spans="4:57" x14ac:dyDescent="0.55000000000000004">
      <c r="D4911" s="6">
        <v>0.48607298128008491</v>
      </c>
      <c r="E4911" s="6">
        <f t="shared" si="200"/>
        <v>148.25415236526209</v>
      </c>
      <c r="AD4911" s="6">
        <v>148.25415236526209</v>
      </c>
      <c r="AE4911" s="6">
        <f t="shared" si="201"/>
        <v>44.476245709578627</v>
      </c>
      <c r="BE4911" s="52"/>
    </row>
    <row r="4912" spans="4:57" x14ac:dyDescent="0.55000000000000004">
      <c r="D4912" s="6">
        <v>0.67077175838478742</v>
      </c>
      <c r="E4912" s="6">
        <f t="shared" si="200"/>
        <v>172.10226102894978</v>
      </c>
      <c r="AD4912" s="6">
        <v>172.10226102894978</v>
      </c>
      <c r="AE4912" s="6">
        <f t="shared" si="201"/>
        <v>51.630678308684935</v>
      </c>
      <c r="BE4912" s="52"/>
    </row>
    <row r="4913" spans="4:57" x14ac:dyDescent="0.55000000000000004">
      <c r="D4913" s="6">
        <v>0.11252633599002526</v>
      </c>
      <c r="E4913" s="6">
        <f t="shared" si="200"/>
        <v>89.339909458051437</v>
      </c>
      <c r="AD4913" s="6">
        <v>89.339909458051437</v>
      </c>
      <c r="AE4913" s="6">
        <f t="shared" si="201"/>
        <v>26.80197283741543</v>
      </c>
      <c r="BE4913" s="52"/>
    </row>
    <row r="4914" spans="4:57" x14ac:dyDescent="0.55000000000000004">
      <c r="D4914" s="6">
        <v>0.64016735962973947</v>
      </c>
      <c r="E4914" s="6">
        <f t="shared" si="200"/>
        <v>167.94530870116168</v>
      </c>
      <c r="AD4914" s="6">
        <v>167.94530870116168</v>
      </c>
      <c r="AE4914" s="6">
        <f t="shared" si="201"/>
        <v>50.383592610348501</v>
      </c>
      <c r="BE4914" s="52"/>
    </row>
    <row r="4915" spans="4:57" x14ac:dyDescent="0.55000000000000004">
      <c r="D4915" s="6">
        <v>0.37604180279895028</v>
      </c>
      <c r="E4915" s="6">
        <f t="shared" si="200"/>
        <v>134.20534211635947</v>
      </c>
      <c r="AD4915" s="6">
        <v>134.20534211635947</v>
      </c>
      <c r="AE4915" s="6">
        <f t="shared" si="201"/>
        <v>40.261602634907838</v>
      </c>
      <c r="BE4915" s="52"/>
    </row>
    <row r="4916" spans="4:57" x14ac:dyDescent="0.55000000000000004">
      <c r="D4916" s="6">
        <v>0.86427415287142995</v>
      </c>
      <c r="E4916" s="6">
        <f t="shared" si="200"/>
        <v>204.98628033892109</v>
      </c>
      <c r="AD4916" s="6">
        <v>204.98628033892109</v>
      </c>
      <c r="AE4916" s="6">
        <f t="shared" si="201"/>
        <v>61.495884101676324</v>
      </c>
      <c r="BE4916" s="52"/>
    </row>
    <row r="4917" spans="4:57" x14ac:dyDescent="0.55000000000000004">
      <c r="D4917" s="6">
        <v>0.88451460911012514</v>
      </c>
      <c r="E4917" s="6">
        <f t="shared" si="200"/>
        <v>209.89309533502603</v>
      </c>
      <c r="AD4917" s="6">
        <v>209.89309533502603</v>
      </c>
      <c r="AE4917" s="6">
        <f t="shared" si="201"/>
        <v>62.967928600507804</v>
      </c>
      <c r="BE4917" s="52"/>
    </row>
    <row r="4918" spans="4:57" x14ac:dyDescent="0.55000000000000004">
      <c r="D4918" s="6">
        <v>0.63687244498466833</v>
      </c>
      <c r="E4918" s="6">
        <f t="shared" si="200"/>
        <v>167.50556904716075</v>
      </c>
      <c r="AD4918" s="6">
        <v>167.50556904716075</v>
      </c>
      <c r="AE4918" s="6">
        <f t="shared" si="201"/>
        <v>50.251670714148226</v>
      </c>
      <c r="BE4918" s="52"/>
    </row>
    <row r="4919" spans="4:57" x14ac:dyDescent="0.55000000000000004">
      <c r="D4919" s="6">
        <v>0.66838918858170038</v>
      </c>
      <c r="E4919" s="6">
        <f t="shared" si="200"/>
        <v>171.77347845147796</v>
      </c>
      <c r="AD4919" s="6">
        <v>171.77347845147796</v>
      </c>
      <c r="AE4919" s="6">
        <f t="shared" si="201"/>
        <v>51.532043535443385</v>
      </c>
      <c r="BE4919" s="52"/>
    </row>
    <row r="4920" spans="4:57" x14ac:dyDescent="0.55000000000000004">
      <c r="D4920" s="6">
        <v>0.75071664708918251</v>
      </c>
      <c r="E4920" s="6">
        <f t="shared" si="200"/>
        <v>183.83733303721701</v>
      </c>
      <c r="AD4920" s="6">
        <v>183.83733303721701</v>
      </c>
      <c r="AE4920" s="6">
        <f t="shared" si="201"/>
        <v>55.151199911165101</v>
      </c>
      <c r="BE4920" s="52"/>
    </row>
    <row r="4921" spans="4:57" x14ac:dyDescent="0.55000000000000004">
      <c r="D4921" s="6">
        <v>0.23021153944990624</v>
      </c>
      <c r="E4921" s="6">
        <f t="shared" si="200"/>
        <v>113.0924815779199</v>
      </c>
      <c r="AD4921" s="6">
        <v>113.0924815779199</v>
      </c>
      <c r="AE4921" s="6">
        <f t="shared" si="201"/>
        <v>33.927744473375967</v>
      </c>
      <c r="BE4921" s="52"/>
    </row>
    <row r="4922" spans="4:57" x14ac:dyDescent="0.55000000000000004">
      <c r="D4922" s="6">
        <v>0.15632234779040743</v>
      </c>
      <c r="E4922" s="6">
        <f t="shared" si="200"/>
        <v>99.515589786318429</v>
      </c>
      <c r="AD4922" s="6">
        <v>99.515589786318429</v>
      </c>
      <c r="AE4922" s="6">
        <f t="shared" si="201"/>
        <v>29.854676935895526</v>
      </c>
      <c r="BE4922" s="52"/>
    </row>
    <row r="4923" spans="4:57" x14ac:dyDescent="0.55000000000000004">
      <c r="D4923" s="6">
        <v>0.43802766556874817</v>
      </c>
      <c r="E4923" s="6">
        <f t="shared" si="200"/>
        <v>142.20141517914055</v>
      </c>
      <c r="AD4923" s="6">
        <v>142.20141517914055</v>
      </c>
      <c r="AE4923" s="6">
        <f t="shared" si="201"/>
        <v>42.660424553742168</v>
      </c>
      <c r="BE4923" s="52"/>
    </row>
    <row r="4924" spans="4:57" x14ac:dyDescent="0.55000000000000004">
      <c r="D4924" s="6">
        <v>0.29231915150082866</v>
      </c>
      <c r="E4924" s="6">
        <f t="shared" si="200"/>
        <v>122.66888919526367</v>
      </c>
      <c r="AD4924" s="6">
        <v>122.66888919526367</v>
      </c>
      <c r="AE4924" s="6">
        <f t="shared" si="201"/>
        <v>36.800666758579098</v>
      </c>
      <c r="BE4924" s="52"/>
    </row>
    <row r="4925" spans="4:57" x14ac:dyDescent="0.55000000000000004">
      <c r="D4925" s="6">
        <v>0.43835651747769044</v>
      </c>
      <c r="E4925" s="6">
        <f t="shared" si="200"/>
        <v>142.24313233341459</v>
      </c>
      <c r="AD4925" s="6">
        <v>142.24313233341459</v>
      </c>
      <c r="AE4925" s="6">
        <f t="shared" si="201"/>
        <v>42.672939700024379</v>
      </c>
      <c r="BE4925" s="52"/>
    </row>
    <row r="4926" spans="4:57" x14ac:dyDescent="0.55000000000000004">
      <c r="D4926" s="6">
        <v>0.91373640813124357</v>
      </c>
      <c r="E4926" s="6">
        <f t="shared" si="200"/>
        <v>218.2064158856785</v>
      </c>
      <c r="AD4926" s="6">
        <v>218.2064158856785</v>
      </c>
      <c r="AE4926" s="6">
        <f t="shared" si="201"/>
        <v>65.461924765703543</v>
      </c>
      <c r="BE4926" s="52"/>
    </row>
    <row r="4927" spans="4:57" x14ac:dyDescent="0.55000000000000004">
      <c r="D4927" s="6">
        <v>0.60994607642627152</v>
      </c>
      <c r="E4927" s="6">
        <f t="shared" si="200"/>
        <v>163.95892469379316</v>
      </c>
      <c r="AD4927" s="6">
        <v>163.95892469379316</v>
      </c>
      <c r="AE4927" s="6">
        <f t="shared" si="201"/>
        <v>49.187677408137951</v>
      </c>
      <c r="BE4927" s="52"/>
    </row>
    <row r="4928" spans="4:57" x14ac:dyDescent="0.55000000000000004">
      <c r="D4928" s="6">
        <v>0.4990199055707446</v>
      </c>
      <c r="E4928" s="6">
        <f t="shared" si="200"/>
        <v>149.87716325602665</v>
      </c>
      <c r="AD4928" s="6">
        <v>149.87716325602665</v>
      </c>
      <c r="AE4928" s="6">
        <f t="shared" si="201"/>
        <v>44.963148976807993</v>
      </c>
      <c r="BE4928" s="52"/>
    </row>
    <row r="4929" spans="4:57" x14ac:dyDescent="0.55000000000000004">
      <c r="D4929" s="6">
        <v>9.2212216762257881E-2</v>
      </c>
      <c r="E4929" s="6">
        <f t="shared" si="200"/>
        <v>83.63726351167935</v>
      </c>
      <c r="AD4929" s="6">
        <v>83.63726351167935</v>
      </c>
      <c r="AE4929" s="6">
        <f t="shared" si="201"/>
        <v>25.091179053503804</v>
      </c>
      <c r="BE4929" s="52"/>
    </row>
    <row r="4930" spans="4:57" x14ac:dyDescent="0.55000000000000004">
      <c r="D4930" s="6">
        <v>0.92251013964075912</v>
      </c>
      <c r="E4930" s="6">
        <f t="shared" si="200"/>
        <v>221.10801501880951</v>
      </c>
      <c r="AD4930" s="6">
        <v>221.10801501880951</v>
      </c>
      <c r="AE4930" s="6">
        <f t="shared" si="201"/>
        <v>66.332404505642856</v>
      </c>
      <c r="BE4930" s="52"/>
    </row>
    <row r="4931" spans="4:57" x14ac:dyDescent="0.55000000000000004">
      <c r="D4931" s="6">
        <v>0.92955242219207701</v>
      </c>
      <c r="E4931" s="6">
        <f t="shared" ref="E4931:E4994" si="202">_xlfn.NORM.INV(D4931,$B$1,$B$2)</f>
        <v>223.62328633417533</v>
      </c>
      <c r="AD4931" s="6">
        <v>223.62328633417533</v>
      </c>
      <c r="AE4931" s="6">
        <f t="shared" ref="AE4931:AE4994" si="203">AD4931*0.3</f>
        <v>67.0869859002526</v>
      </c>
      <c r="BE4931" s="52"/>
    </row>
    <row r="4932" spans="4:57" x14ac:dyDescent="0.55000000000000004">
      <c r="D4932" s="6">
        <v>0.93911600992394528</v>
      </c>
      <c r="E4932" s="6">
        <f t="shared" si="202"/>
        <v>227.36975955074027</v>
      </c>
      <c r="AD4932" s="6">
        <v>227.36975955074027</v>
      </c>
      <c r="AE4932" s="6">
        <f t="shared" si="203"/>
        <v>68.210927865222075</v>
      </c>
      <c r="BE4932" s="52"/>
    </row>
    <row r="4933" spans="4:57" x14ac:dyDescent="0.55000000000000004">
      <c r="D4933" s="6">
        <v>0.91291901763551897</v>
      </c>
      <c r="E4933" s="6">
        <f t="shared" si="202"/>
        <v>217.94757392192506</v>
      </c>
      <c r="AD4933" s="6">
        <v>217.94757392192506</v>
      </c>
      <c r="AE4933" s="6">
        <f t="shared" si="203"/>
        <v>65.384272176577511</v>
      </c>
      <c r="BE4933" s="52"/>
    </row>
    <row r="4934" spans="4:57" x14ac:dyDescent="0.55000000000000004">
      <c r="D4934" s="6">
        <v>0.18794955483710984</v>
      </c>
      <c r="E4934" s="6">
        <f t="shared" si="202"/>
        <v>105.72612129937178</v>
      </c>
      <c r="AD4934" s="6">
        <v>105.72612129937178</v>
      </c>
      <c r="AE4934" s="6">
        <f t="shared" si="203"/>
        <v>31.717836389811534</v>
      </c>
      <c r="BE4934" s="52"/>
    </row>
    <row r="4935" spans="4:57" x14ac:dyDescent="0.55000000000000004">
      <c r="D4935" s="6">
        <v>0.83160300373821083</v>
      </c>
      <c r="E4935" s="6">
        <f t="shared" si="202"/>
        <v>198.02595801697066</v>
      </c>
      <c r="AD4935" s="6">
        <v>198.02595801697066</v>
      </c>
      <c r="AE4935" s="6">
        <f t="shared" si="203"/>
        <v>59.407787405091199</v>
      </c>
      <c r="BE4935" s="52"/>
    </row>
    <row r="4936" spans="4:57" x14ac:dyDescent="0.55000000000000004">
      <c r="D4936" s="6">
        <v>0.15517071287836359</v>
      </c>
      <c r="E4936" s="6">
        <f t="shared" si="202"/>
        <v>99.274706067824866</v>
      </c>
      <c r="AD4936" s="6">
        <v>99.274706067824866</v>
      </c>
      <c r="AE4936" s="6">
        <f t="shared" si="203"/>
        <v>29.782411820347459</v>
      </c>
      <c r="BE4936" s="52"/>
    </row>
    <row r="4937" spans="4:57" x14ac:dyDescent="0.55000000000000004">
      <c r="D4937" s="6">
        <v>0.53293463427289733</v>
      </c>
      <c r="E4937" s="6">
        <f t="shared" si="202"/>
        <v>154.13244413347618</v>
      </c>
      <c r="AD4937" s="6">
        <v>154.13244413347618</v>
      </c>
      <c r="AE4937" s="6">
        <f t="shared" si="203"/>
        <v>46.239733240042852</v>
      </c>
      <c r="BE4937" s="52"/>
    </row>
    <row r="4938" spans="4:57" x14ac:dyDescent="0.55000000000000004">
      <c r="D4938" s="6">
        <v>0.62413594285584206</v>
      </c>
      <c r="E4938" s="6">
        <f t="shared" si="202"/>
        <v>165.81807642651705</v>
      </c>
      <c r="AD4938" s="6">
        <v>165.81807642651705</v>
      </c>
      <c r="AE4938" s="6">
        <f t="shared" si="203"/>
        <v>49.745422927955111</v>
      </c>
      <c r="BE4938" s="52"/>
    </row>
    <row r="4939" spans="4:57" x14ac:dyDescent="0.55000000000000004">
      <c r="D4939" s="6">
        <v>0.71344644264818535</v>
      </c>
      <c r="E4939" s="6">
        <f t="shared" si="202"/>
        <v>178.17407054626193</v>
      </c>
      <c r="AD4939" s="6">
        <v>178.17407054626193</v>
      </c>
      <c r="AE4939" s="6">
        <f t="shared" si="203"/>
        <v>53.452221163878576</v>
      </c>
      <c r="BE4939" s="52"/>
    </row>
    <row r="4940" spans="4:57" x14ac:dyDescent="0.55000000000000004">
      <c r="D4940" s="6">
        <v>0.93317195355053306</v>
      </c>
      <c r="E4940" s="6">
        <f t="shared" si="202"/>
        <v>224.99195373230782</v>
      </c>
      <c r="AD4940" s="6">
        <v>224.99195373230782</v>
      </c>
      <c r="AE4940" s="6">
        <f t="shared" si="203"/>
        <v>67.497586119692343</v>
      </c>
      <c r="BE4940" s="52"/>
    </row>
    <row r="4941" spans="4:57" x14ac:dyDescent="0.55000000000000004">
      <c r="D4941" s="6">
        <v>0.7283818291332349</v>
      </c>
      <c r="E4941" s="6">
        <f t="shared" si="202"/>
        <v>180.39631604038306</v>
      </c>
      <c r="AD4941" s="6">
        <v>180.39631604038306</v>
      </c>
      <c r="AE4941" s="6">
        <f t="shared" si="203"/>
        <v>54.118894812114917</v>
      </c>
      <c r="BE4941" s="52"/>
    </row>
    <row r="4942" spans="4:57" x14ac:dyDescent="0.55000000000000004">
      <c r="D4942" s="6">
        <v>0.78007602081978911</v>
      </c>
      <c r="E4942" s="6">
        <f t="shared" si="202"/>
        <v>188.62249927832499</v>
      </c>
      <c r="AD4942" s="6">
        <v>188.62249927832499</v>
      </c>
      <c r="AE4942" s="6">
        <f t="shared" si="203"/>
        <v>56.586749783497496</v>
      </c>
      <c r="BE4942" s="52"/>
    </row>
    <row r="4943" spans="4:57" x14ac:dyDescent="0.55000000000000004">
      <c r="D4943" s="6">
        <v>0.23666701970426041</v>
      </c>
      <c r="E4943" s="6">
        <f t="shared" si="202"/>
        <v>114.14675395751546</v>
      </c>
      <c r="AD4943" s="6">
        <v>114.14675395751546</v>
      </c>
      <c r="AE4943" s="6">
        <f t="shared" si="203"/>
        <v>34.244026187254633</v>
      </c>
      <c r="BE4943" s="52"/>
    </row>
    <row r="4944" spans="4:57" x14ac:dyDescent="0.55000000000000004">
      <c r="D4944" s="6">
        <v>0.6146273224950769</v>
      </c>
      <c r="E4944" s="6">
        <f t="shared" si="202"/>
        <v>164.5700038926887</v>
      </c>
      <c r="AD4944" s="6">
        <v>164.5700038926887</v>
      </c>
      <c r="AE4944" s="6">
        <f t="shared" si="203"/>
        <v>49.371001167806611</v>
      </c>
      <c r="BE4944" s="52"/>
    </row>
    <row r="4945" spans="4:57" x14ac:dyDescent="0.55000000000000004">
      <c r="D4945" s="6">
        <v>0.53516711334866029</v>
      </c>
      <c r="E4945" s="6">
        <f t="shared" si="202"/>
        <v>154.41326780367834</v>
      </c>
      <c r="AD4945" s="6">
        <v>154.41326780367834</v>
      </c>
      <c r="AE4945" s="6">
        <f t="shared" si="203"/>
        <v>46.3239803411035</v>
      </c>
      <c r="BE4945" s="52"/>
    </row>
    <row r="4946" spans="4:57" x14ac:dyDescent="0.55000000000000004">
      <c r="D4946" s="6">
        <v>0.51926862921900396</v>
      </c>
      <c r="E4946" s="6">
        <f t="shared" si="202"/>
        <v>152.4159042549629</v>
      </c>
      <c r="AD4946" s="6">
        <v>152.4159042549629</v>
      </c>
      <c r="AE4946" s="6">
        <f t="shared" si="203"/>
        <v>45.724771276488866</v>
      </c>
      <c r="BE4946" s="52"/>
    </row>
    <row r="4947" spans="4:57" x14ac:dyDescent="0.55000000000000004">
      <c r="D4947" s="6">
        <v>0.66105362763211784</v>
      </c>
      <c r="E4947" s="6">
        <f t="shared" si="202"/>
        <v>170.76701901105673</v>
      </c>
      <c r="AD4947" s="6">
        <v>170.76701901105673</v>
      </c>
      <c r="AE4947" s="6">
        <f t="shared" si="203"/>
        <v>51.230105703317015</v>
      </c>
      <c r="BE4947" s="52"/>
    </row>
    <row r="4948" spans="4:57" x14ac:dyDescent="0.55000000000000004">
      <c r="D4948" s="6">
        <v>0.57707948720754076</v>
      </c>
      <c r="E4948" s="6">
        <f t="shared" si="202"/>
        <v>159.72138351145651</v>
      </c>
      <c r="AD4948" s="6">
        <v>159.72138351145651</v>
      </c>
      <c r="AE4948" s="6">
        <f t="shared" si="203"/>
        <v>47.91641505343695</v>
      </c>
      <c r="BE4948" s="52"/>
    </row>
    <row r="4949" spans="4:57" x14ac:dyDescent="0.55000000000000004">
      <c r="D4949" s="6">
        <v>5.8772218636828244E-2</v>
      </c>
      <c r="E4949" s="6">
        <f t="shared" si="202"/>
        <v>71.741795099149073</v>
      </c>
      <c r="AD4949" s="6">
        <v>71.741795099149073</v>
      </c>
      <c r="AE4949" s="6">
        <f t="shared" si="203"/>
        <v>21.522538529744722</v>
      </c>
      <c r="BE4949" s="52"/>
    </row>
    <row r="4950" spans="4:57" x14ac:dyDescent="0.55000000000000004">
      <c r="D4950" s="6">
        <v>7.1959021361910791E-2</v>
      </c>
      <c r="E4950" s="6">
        <f t="shared" si="202"/>
        <v>76.93224988774567</v>
      </c>
      <c r="AD4950" s="6">
        <v>76.93224988774567</v>
      </c>
      <c r="AE4950" s="6">
        <f t="shared" si="203"/>
        <v>23.079674966323701</v>
      </c>
      <c r="BE4950" s="52"/>
    </row>
    <row r="4951" spans="4:57" x14ac:dyDescent="0.55000000000000004">
      <c r="D4951" s="6">
        <v>0.41235634940148225</v>
      </c>
      <c r="E4951" s="6">
        <f t="shared" si="202"/>
        <v>138.92561410283326</v>
      </c>
      <c r="AD4951" s="6">
        <v>138.92561410283326</v>
      </c>
      <c r="AE4951" s="6">
        <f t="shared" si="203"/>
        <v>41.677684230849977</v>
      </c>
      <c r="BE4951" s="52"/>
    </row>
    <row r="4952" spans="4:57" x14ac:dyDescent="0.55000000000000004">
      <c r="D4952" s="6">
        <v>0.64539462776804213</v>
      </c>
      <c r="E4952" s="6">
        <f t="shared" si="202"/>
        <v>168.64581470377584</v>
      </c>
      <c r="AD4952" s="6">
        <v>168.64581470377584</v>
      </c>
      <c r="AE4952" s="6">
        <f t="shared" si="203"/>
        <v>50.593744411132754</v>
      </c>
      <c r="BE4952" s="52"/>
    </row>
    <row r="4953" spans="4:57" x14ac:dyDescent="0.55000000000000004">
      <c r="D4953" s="6">
        <v>0.14159339322502307</v>
      </c>
      <c r="E4953" s="6">
        <f t="shared" si="202"/>
        <v>96.340601422779713</v>
      </c>
      <c r="AD4953" s="6">
        <v>96.340601422779713</v>
      </c>
      <c r="AE4953" s="6">
        <f t="shared" si="203"/>
        <v>28.902180426833912</v>
      </c>
      <c r="BE4953" s="52"/>
    </row>
    <row r="4954" spans="4:57" x14ac:dyDescent="0.55000000000000004">
      <c r="D4954" s="6">
        <v>0.20055905883285585</v>
      </c>
      <c r="E4954" s="6">
        <f t="shared" si="202"/>
        <v>108.01870009240325</v>
      </c>
      <c r="AD4954" s="6">
        <v>108.01870009240325</v>
      </c>
      <c r="AE4954" s="6">
        <f t="shared" si="203"/>
        <v>32.405610027720975</v>
      </c>
      <c r="BE4954" s="52"/>
    </row>
    <row r="4955" spans="4:57" x14ac:dyDescent="0.55000000000000004">
      <c r="D4955" s="6">
        <v>0.59827433039726385</v>
      </c>
      <c r="E4955" s="6">
        <f t="shared" si="202"/>
        <v>162.44414653827732</v>
      </c>
      <c r="AD4955" s="6">
        <v>162.44414653827732</v>
      </c>
      <c r="AE4955" s="6">
        <f t="shared" si="203"/>
        <v>48.733243961483197</v>
      </c>
      <c r="BE4955" s="52"/>
    </row>
    <row r="4956" spans="4:57" x14ac:dyDescent="0.55000000000000004">
      <c r="D4956" s="6">
        <v>0.24615505619619815</v>
      </c>
      <c r="E4956" s="6">
        <f t="shared" si="202"/>
        <v>115.66803942682667</v>
      </c>
      <c r="AD4956" s="6">
        <v>115.66803942682667</v>
      </c>
      <c r="AE4956" s="6">
        <f t="shared" si="203"/>
        <v>34.700411828047997</v>
      </c>
      <c r="BE4956" s="52"/>
    </row>
    <row r="4957" spans="4:57" x14ac:dyDescent="0.55000000000000004">
      <c r="D4957" s="6">
        <v>0.92163733134326276</v>
      </c>
      <c r="E4957" s="6">
        <f t="shared" si="202"/>
        <v>220.80856829545974</v>
      </c>
      <c r="AD4957" s="6">
        <v>220.80856829545974</v>
      </c>
      <c r="AE4957" s="6">
        <f t="shared" si="203"/>
        <v>66.242570488637924</v>
      </c>
      <c r="BE4957" s="52"/>
    </row>
    <row r="4958" spans="4:57" x14ac:dyDescent="0.55000000000000004">
      <c r="D4958" s="6">
        <v>0.49923052605006224</v>
      </c>
      <c r="E4958" s="6">
        <f t="shared" si="202"/>
        <v>149.90356068222889</v>
      </c>
      <c r="AD4958" s="6">
        <v>149.90356068222889</v>
      </c>
      <c r="AE4958" s="6">
        <f t="shared" si="203"/>
        <v>44.971068204668661</v>
      </c>
      <c r="BE4958" s="52"/>
    </row>
    <row r="4959" spans="4:57" x14ac:dyDescent="0.55000000000000004">
      <c r="D4959" s="6">
        <v>0.80728917333057626</v>
      </c>
      <c r="E4959" s="6">
        <f t="shared" si="202"/>
        <v>193.39750473758198</v>
      </c>
      <c r="AD4959" s="6">
        <v>193.39750473758198</v>
      </c>
      <c r="AE4959" s="6">
        <f t="shared" si="203"/>
        <v>58.019251421274589</v>
      </c>
      <c r="BE4959" s="52"/>
    </row>
    <row r="4960" spans="4:57" x14ac:dyDescent="0.55000000000000004">
      <c r="D4960" s="6">
        <v>0.81777509454570829</v>
      </c>
      <c r="E4960" s="6">
        <f t="shared" si="202"/>
        <v>195.34593316576121</v>
      </c>
      <c r="AD4960" s="6">
        <v>195.34593316576121</v>
      </c>
      <c r="AE4960" s="6">
        <f t="shared" si="203"/>
        <v>58.603779949728363</v>
      </c>
      <c r="BE4960" s="52"/>
    </row>
    <row r="4961" spans="4:57" x14ac:dyDescent="0.55000000000000004">
      <c r="D4961" s="6">
        <v>7.3083041968641127E-2</v>
      </c>
      <c r="E4961" s="6">
        <f t="shared" si="202"/>
        <v>77.339613023274026</v>
      </c>
      <c r="AD4961" s="6">
        <v>77.339613023274026</v>
      </c>
      <c r="AE4961" s="6">
        <f t="shared" si="203"/>
        <v>23.201883906982207</v>
      </c>
      <c r="BE4961" s="52"/>
    </row>
    <row r="4962" spans="4:57" x14ac:dyDescent="0.55000000000000004">
      <c r="D4962" s="6">
        <v>9.1908352891556966E-2</v>
      </c>
      <c r="E4962" s="6">
        <f t="shared" si="202"/>
        <v>83.545261536895794</v>
      </c>
      <c r="AD4962" s="6">
        <v>83.545261536895794</v>
      </c>
      <c r="AE4962" s="6">
        <f t="shared" si="203"/>
        <v>25.063578461068737</v>
      </c>
      <c r="BE4962" s="52"/>
    </row>
    <row r="4963" spans="4:57" x14ac:dyDescent="0.55000000000000004">
      <c r="D4963" s="6">
        <v>0.73570191113688221</v>
      </c>
      <c r="E4963" s="6">
        <f t="shared" si="202"/>
        <v>181.50752073124985</v>
      </c>
      <c r="AD4963" s="6">
        <v>181.50752073124985</v>
      </c>
      <c r="AE4963" s="6">
        <f t="shared" si="203"/>
        <v>54.452256219374952</v>
      </c>
      <c r="BE4963" s="52"/>
    </row>
    <row r="4964" spans="4:57" x14ac:dyDescent="0.55000000000000004">
      <c r="D4964" s="6">
        <v>0.48748314675963056</v>
      </c>
      <c r="E4964" s="6">
        <f t="shared" si="202"/>
        <v>148.4309876196493</v>
      </c>
      <c r="AD4964" s="6">
        <v>148.4309876196493</v>
      </c>
      <c r="AE4964" s="6">
        <f t="shared" si="203"/>
        <v>44.529296285894787</v>
      </c>
      <c r="BE4964" s="52"/>
    </row>
    <row r="4965" spans="4:57" x14ac:dyDescent="0.55000000000000004">
      <c r="D4965" s="6">
        <v>0.77357354611858198</v>
      </c>
      <c r="E4965" s="6">
        <f t="shared" si="202"/>
        <v>187.53336496319952</v>
      </c>
      <c r="AD4965" s="6">
        <v>187.53336496319952</v>
      </c>
      <c r="AE4965" s="6">
        <f t="shared" si="203"/>
        <v>56.260009488959852</v>
      </c>
      <c r="BE4965" s="52"/>
    </row>
    <row r="4966" spans="4:57" x14ac:dyDescent="0.55000000000000004">
      <c r="D4966" s="6">
        <v>0.67360232845606605</v>
      </c>
      <c r="E4966" s="6">
        <f t="shared" si="202"/>
        <v>172.49411276604806</v>
      </c>
      <c r="AD4966" s="6">
        <v>172.49411276604806</v>
      </c>
      <c r="AE4966" s="6">
        <f t="shared" si="203"/>
        <v>51.748233829814417</v>
      </c>
      <c r="BE4966" s="52"/>
    </row>
    <row r="4967" spans="4:57" x14ac:dyDescent="0.55000000000000004">
      <c r="D4967" s="6">
        <v>0.21443097506754694</v>
      </c>
      <c r="E4967" s="6">
        <f t="shared" si="202"/>
        <v>110.44297005691702</v>
      </c>
      <c r="AD4967" s="6">
        <v>110.44297005691702</v>
      </c>
      <c r="AE4967" s="6">
        <f t="shared" si="203"/>
        <v>33.132891017075103</v>
      </c>
      <c r="BE4967" s="52"/>
    </row>
    <row r="4968" spans="4:57" x14ac:dyDescent="0.55000000000000004">
      <c r="D4968" s="6">
        <v>0.76233630903445448</v>
      </c>
      <c r="E4968" s="6">
        <f t="shared" si="202"/>
        <v>185.69189815235933</v>
      </c>
      <c r="AD4968" s="6">
        <v>185.69189815235933</v>
      </c>
      <c r="AE4968" s="6">
        <f t="shared" si="203"/>
        <v>55.707569445707797</v>
      </c>
      <c r="BE4968" s="52"/>
    </row>
    <row r="4969" spans="4:57" x14ac:dyDescent="0.55000000000000004">
      <c r="D4969" s="6">
        <v>0.18896210224961252</v>
      </c>
      <c r="E4969" s="6">
        <f t="shared" si="202"/>
        <v>105.9136267133855</v>
      </c>
      <c r="AD4969" s="6">
        <v>105.9136267133855</v>
      </c>
      <c r="AE4969" s="6">
        <f t="shared" si="203"/>
        <v>31.774088014015646</v>
      </c>
      <c r="BE4969" s="52"/>
    </row>
    <row r="4970" spans="4:57" x14ac:dyDescent="0.55000000000000004">
      <c r="D4970" s="6">
        <v>0.10043743672054317</v>
      </c>
      <c r="E4970" s="6">
        <f t="shared" si="202"/>
        <v>86.046850255548947</v>
      </c>
      <c r="AD4970" s="6">
        <v>86.046850255548947</v>
      </c>
      <c r="AE4970" s="6">
        <f t="shared" si="203"/>
        <v>25.814055076664683</v>
      </c>
      <c r="BE4970" s="52"/>
    </row>
    <row r="4971" spans="4:57" x14ac:dyDescent="0.55000000000000004">
      <c r="D4971" s="6">
        <v>0.75842431518422826</v>
      </c>
      <c r="E4971" s="6">
        <f t="shared" si="202"/>
        <v>185.06215074935616</v>
      </c>
      <c r="AD4971" s="6">
        <v>185.06215074935616</v>
      </c>
      <c r="AE4971" s="6">
        <f t="shared" si="203"/>
        <v>55.518645224806846</v>
      </c>
      <c r="BE4971" s="52"/>
    </row>
    <row r="4972" spans="4:57" x14ac:dyDescent="0.55000000000000004">
      <c r="D4972" s="6">
        <v>0.44887430689158725</v>
      </c>
      <c r="E4972" s="6">
        <f t="shared" si="202"/>
        <v>143.57470401240784</v>
      </c>
      <c r="AD4972" s="6">
        <v>143.57470401240784</v>
      </c>
      <c r="AE4972" s="6">
        <f t="shared" si="203"/>
        <v>43.072411203722346</v>
      </c>
      <c r="BE4972" s="52"/>
    </row>
    <row r="4973" spans="4:57" x14ac:dyDescent="0.55000000000000004">
      <c r="D4973" s="6">
        <v>0.48877289229364007</v>
      </c>
      <c r="E4973" s="6">
        <f t="shared" si="202"/>
        <v>148.59270493319633</v>
      </c>
      <c r="AD4973" s="6">
        <v>148.59270493319633</v>
      </c>
      <c r="AE4973" s="6">
        <f t="shared" si="203"/>
        <v>44.577811479958896</v>
      </c>
      <c r="BE4973" s="52"/>
    </row>
    <row r="4974" spans="4:57" x14ac:dyDescent="0.55000000000000004">
      <c r="D4974" s="6">
        <v>0.70131766989111932</v>
      </c>
      <c r="E4974" s="6">
        <f t="shared" si="202"/>
        <v>176.40970238938721</v>
      </c>
      <c r="AD4974" s="6">
        <v>176.40970238938721</v>
      </c>
      <c r="AE4974" s="6">
        <f t="shared" si="203"/>
        <v>52.922910716816162</v>
      </c>
      <c r="BE4974" s="52"/>
    </row>
    <row r="4975" spans="4:57" x14ac:dyDescent="0.55000000000000004">
      <c r="D4975" s="6">
        <v>0.26832382692056866</v>
      </c>
      <c r="E4975" s="6">
        <f t="shared" si="202"/>
        <v>119.10548502620271</v>
      </c>
      <c r="AD4975" s="6">
        <v>119.10548502620271</v>
      </c>
      <c r="AE4975" s="6">
        <f t="shared" si="203"/>
        <v>35.731645507860812</v>
      </c>
      <c r="BE4975" s="52"/>
    </row>
    <row r="4976" spans="4:57" x14ac:dyDescent="0.55000000000000004">
      <c r="D4976" s="6">
        <v>0.86606849151475651</v>
      </c>
      <c r="E4976" s="6">
        <f t="shared" si="202"/>
        <v>205.39986094655177</v>
      </c>
      <c r="AD4976" s="6">
        <v>205.39986094655177</v>
      </c>
      <c r="AE4976" s="6">
        <f t="shared" si="203"/>
        <v>61.619958283965531</v>
      </c>
      <c r="BE4976" s="52"/>
    </row>
    <row r="4977" spans="4:57" x14ac:dyDescent="0.55000000000000004">
      <c r="D4977" s="6">
        <v>0.43735293785813467</v>
      </c>
      <c r="E4977" s="6">
        <f t="shared" si="202"/>
        <v>142.11580423929266</v>
      </c>
      <c r="AD4977" s="6">
        <v>142.11580423929266</v>
      </c>
      <c r="AE4977" s="6">
        <f t="shared" si="203"/>
        <v>42.634741271787796</v>
      </c>
      <c r="BE4977" s="52"/>
    </row>
    <row r="4978" spans="4:57" x14ac:dyDescent="0.55000000000000004">
      <c r="D4978" s="6">
        <v>0.54207091087648662</v>
      </c>
      <c r="E4978" s="6">
        <f t="shared" si="202"/>
        <v>155.28261810541471</v>
      </c>
      <c r="AD4978" s="6">
        <v>155.28261810541471</v>
      </c>
      <c r="AE4978" s="6">
        <f t="shared" si="203"/>
        <v>46.584785431624411</v>
      </c>
      <c r="BE4978" s="52"/>
    </row>
    <row r="4979" spans="4:57" x14ac:dyDescent="0.55000000000000004">
      <c r="D4979" s="6">
        <v>0.58720922321221558</v>
      </c>
      <c r="E4979" s="6">
        <f t="shared" si="202"/>
        <v>161.01859336065178</v>
      </c>
      <c r="AD4979" s="6">
        <v>161.01859336065178</v>
      </c>
      <c r="AE4979" s="6">
        <f t="shared" si="203"/>
        <v>48.305578008195532</v>
      </c>
      <c r="BE4979" s="52"/>
    </row>
    <row r="4980" spans="4:57" x14ac:dyDescent="0.55000000000000004">
      <c r="D4980" s="6">
        <v>0.50042920292856685</v>
      </c>
      <c r="E4980" s="6">
        <f t="shared" si="202"/>
        <v>150.05379262019213</v>
      </c>
      <c r="AD4980" s="6">
        <v>150.05379262019213</v>
      </c>
      <c r="AE4980" s="6">
        <f t="shared" si="203"/>
        <v>45.016137786057634</v>
      </c>
      <c r="BE4980" s="52"/>
    </row>
    <row r="4981" spans="4:57" x14ac:dyDescent="0.55000000000000004">
      <c r="D4981" s="6">
        <v>0.57770139536112486</v>
      </c>
      <c r="E4981" s="6">
        <f t="shared" si="202"/>
        <v>159.80082768982373</v>
      </c>
      <c r="AD4981" s="6">
        <v>159.80082768982373</v>
      </c>
      <c r="AE4981" s="6">
        <f t="shared" si="203"/>
        <v>47.940248306947119</v>
      </c>
      <c r="BE4981" s="52"/>
    </row>
    <row r="4982" spans="4:57" x14ac:dyDescent="0.55000000000000004">
      <c r="D4982" s="6">
        <v>0.19241396724329374</v>
      </c>
      <c r="E4982" s="6">
        <f t="shared" si="202"/>
        <v>106.54824517085972</v>
      </c>
      <c r="AD4982" s="6">
        <v>106.54824517085972</v>
      </c>
      <c r="AE4982" s="6">
        <f t="shared" si="203"/>
        <v>31.964473551257914</v>
      </c>
      <c r="BE4982" s="52"/>
    </row>
    <row r="4983" spans="4:57" x14ac:dyDescent="0.55000000000000004">
      <c r="D4983" s="6">
        <v>3.9218110831055752E-2</v>
      </c>
      <c r="E4983" s="6">
        <f t="shared" si="202"/>
        <v>62.008378189706363</v>
      </c>
      <c r="AD4983" s="6">
        <v>62.008378189706363</v>
      </c>
      <c r="AE4983" s="6">
        <f t="shared" si="203"/>
        <v>18.602513456911907</v>
      </c>
      <c r="BE4983" s="52"/>
    </row>
    <row r="4984" spans="4:57" x14ac:dyDescent="0.55000000000000004">
      <c r="D4984" s="6">
        <v>0.56882399586301491</v>
      </c>
      <c r="E4984" s="6">
        <f t="shared" si="202"/>
        <v>158.66904684838281</v>
      </c>
      <c r="AD4984" s="6">
        <v>158.66904684838281</v>
      </c>
      <c r="AE4984" s="6">
        <f t="shared" si="203"/>
        <v>47.600714054514839</v>
      </c>
      <c r="BE4984" s="52"/>
    </row>
    <row r="4985" spans="4:57" x14ac:dyDescent="0.55000000000000004">
      <c r="D4985" s="6">
        <v>6.3717197371571666E-2</v>
      </c>
      <c r="E4985" s="6">
        <f t="shared" si="202"/>
        <v>73.785121664832047</v>
      </c>
      <c r="AD4985" s="6">
        <v>73.785121664832047</v>
      </c>
      <c r="AE4985" s="6">
        <f t="shared" si="203"/>
        <v>22.135536499449614</v>
      </c>
      <c r="BE4985" s="52"/>
    </row>
    <row r="4986" spans="4:57" x14ac:dyDescent="0.55000000000000004">
      <c r="D4986" s="6">
        <v>0.94143310068528741</v>
      </c>
      <c r="E4986" s="6">
        <f t="shared" si="202"/>
        <v>228.34591306595559</v>
      </c>
      <c r="AD4986" s="6">
        <v>228.34591306595559</v>
      </c>
      <c r="AE4986" s="6">
        <f t="shared" si="203"/>
        <v>68.503773919786667</v>
      </c>
      <c r="BE4986" s="52"/>
    </row>
    <row r="4987" spans="4:57" x14ac:dyDescent="0.55000000000000004">
      <c r="D4987" s="6">
        <v>0.74076579049124747</v>
      </c>
      <c r="E4987" s="6">
        <f t="shared" si="202"/>
        <v>182.28540460152561</v>
      </c>
      <c r="AD4987" s="6">
        <v>182.28540460152561</v>
      </c>
      <c r="AE4987" s="6">
        <f t="shared" si="203"/>
        <v>54.685621380457683</v>
      </c>
      <c r="BE4987" s="52"/>
    </row>
    <row r="4988" spans="4:57" x14ac:dyDescent="0.55000000000000004">
      <c r="D4988" s="6">
        <v>0.87873672729011509</v>
      </c>
      <c r="E4988" s="6">
        <f t="shared" si="202"/>
        <v>208.43474897648088</v>
      </c>
      <c r="AD4988" s="6">
        <v>208.43474897648088</v>
      </c>
      <c r="AE4988" s="6">
        <f t="shared" si="203"/>
        <v>62.530424692944258</v>
      </c>
      <c r="BE4988" s="52"/>
    </row>
    <row r="4989" spans="4:57" x14ac:dyDescent="0.55000000000000004">
      <c r="D4989" s="6">
        <v>0.98331525366601036</v>
      </c>
      <c r="E4989" s="6">
        <f t="shared" si="202"/>
        <v>256.38046370106593</v>
      </c>
      <c r="AD4989" s="6">
        <v>256.38046370106593</v>
      </c>
      <c r="AE4989" s="6">
        <f t="shared" si="203"/>
        <v>76.91413911031978</v>
      </c>
      <c r="BE4989" s="52"/>
    </row>
    <row r="4990" spans="4:57" x14ac:dyDescent="0.55000000000000004">
      <c r="D4990" s="6">
        <v>0.31695140893618146</v>
      </c>
      <c r="E4990" s="6">
        <f t="shared" si="202"/>
        <v>126.18795875736919</v>
      </c>
      <c r="AD4990" s="6">
        <v>126.18795875736919</v>
      </c>
      <c r="AE4990" s="6">
        <f t="shared" si="203"/>
        <v>37.856387627210758</v>
      </c>
      <c r="BE4990" s="52"/>
    </row>
    <row r="4991" spans="4:57" x14ac:dyDescent="0.55000000000000004">
      <c r="D4991" s="6">
        <v>0.61180471022707816</v>
      </c>
      <c r="E4991" s="6">
        <f t="shared" si="202"/>
        <v>164.20129191818529</v>
      </c>
      <c r="AD4991" s="6">
        <v>164.20129191818529</v>
      </c>
      <c r="AE4991" s="6">
        <f t="shared" si="203"/>
        <v>49.260387575455589</v>
      </c>
      <c r="BE4991" s="52"/>
    </row>
    <row r="4992" spans="4:57" x14ac:dyDescent="0.55000000000000004">
      <c r="D4992" s="6">
        <v>0.54938240427181717</v>
      </c>
      <c r="E4992" s="6">
        <f t="shared" si="202"/>
        <v>156.20505725845746</v>
      </c>
      <c r="AD4992" s="6">
        <v>156.20505725845746</v>
      </c>
      <c r="AE4992" s="6">
        <f t="shared" si="203"/>
        <v>46.861517177537237</v>
      </c>
      <c r="BE4992" s="52"/>
    </row>
    <row r="4993" spans="4:57" x14ac:dyDescent="0.55000000000000004">
      <c r="D4993" s="6">
        <v>0.13322842482951613</v>
      </c>
      <c r="E4993" s="6">
        <f t="shared" si="202"/>
        <v>94.437046255357046</v>
      </c>
      <c r="AD4993" s="6">
        <v>94.437046255357046</v>
      </c>
      <c r="AE4993" s="6">
        <f t="shared" si="203"/>
        <v>28.331113876607112</v>
      </c>
      <c r="BE4993" s="52"/>
    </row>
    <row r="4994" spans="4:57" x14ac:dyDescent="0.55000000000000004">
      <c r="D4994" s="6">
        <v>0.55074724993058666</v>
      </c>
      <c r="E4994" s="6">
        <f t="shared" si="202"/>
        <v>156.37747484854739</v>
      </c>
      <c r="AD4994" s="6">
        <v>156.37747484854739</v>
      </c>
      <c r="AE4994" s="6">
        <f t="shared" si="203"/>
        <v>46.913242454564219</v>
      </c>
      <c r="BE4994" s="52"/>
    </row>
    <row r="4995" spans="4:57" x14ac:dyDescent="0.55000000000000004">
      <c r="D4995" s="6">
        <v>0.3400288444342503</v>
      </c>
      <c r="E4995" s="6">
        <f t="shared" ref="E4995:E5001" si="204">_xlfn.NORM.INV(D4995,$B$1,$B$2)</f>
        <v>129.38077954767857</v>
      </c>
      <c r="AD4995" s="6">
        <v>129.38077954767857</v>
      </c>
      <c r="AE4995" s="6">
        <f t="shared" ref="AE4995:AE5001" si="205">AD4995*0.3</f>
        <v>38.814233864303567</v>
      </c>
      <c r="BE4995" s="52"/>
    </row>
    <row r="4996" spans="4:57" x14ac:dyDescent="0.55000000000000004">
      <c r="D4996" s="6">
        <v>0.36649949935933845</v>
      </c>
      <c r="E4996" s="6">
        <f t="shared" si="204"/>
        <v>132.9430537324846</v>
      </c>
      <c r="AD4996" s="6">
        <v>132.9430537324846</v>
      </c>
      <c r="AE4996" s="6">
        <f t="shared" si="205"/>
        <v>39.882916119745381</v>
      </c>
      <c r="BE4996" s="52"/>
    </row>
    <row r="4997" spans="4:57" x14ac:dyDescent="0.55000000000000004">
      <c r="D4997" s="6">
        <v>0.32009167900545266</v>
      </c>
      <c r="E4997" s="6">
        <f t="shared" si="204"/>
        <v>126.62787753640845</v>
      </c>
      <c r="AD4997" s="6">
        <v>126.62787753640845</v>
      </c>
      <c r="AE4997" s="6">
        <f t="shared" si="205"/>
        <v>37.988363260922533</v>
      </c>
      <c r="BE4997" s="52"/>
    </row>
    <row r="4998" spans="4:57" x14ac:dyDescent="0.55000000000000004">
      <c r="D4998" s="6">
        <v>0.57939327480812064</v>
      </c>
      <c r="E4998" s="6">
        <f t="shared" si="204"/>
        <v>160.01707868935637</v>
      </c>
      <c r="AD4998" s="6">
        <v>160.01707868935637</v>
      </c>
      <c r="AE4998" s="6">
        <f t="shared" si="205"/>
        <v>48.005123606806912</v>
      </c>
      <c r="BE4998" s="52"/>
    </row>
    <row r="4999" spans="4:57" x14ac:dyDescent="0.55000000000000004">
      <c r="D4999" s="6">
        <v>0.46110747842652566</v>
      </c>
      <c r="E4999" s="6">
        <f t="shared" si="204"/>
        <v>145.11779826083333</v>
      </c>
      <c r="AD4999" s="6">
        <v>145.11779826083333</v>
      </c>
      <c r="AE4999" s="6">
        <f t="shared" si="205"/>
        <v>43.535339478249995</v>
      </c>
      <c r="BE4999" s="52"/>
    </row>
    <row r="5000" spans="4:57" x14ac:dyDescent="0.55000000000000004">
      <c r="D5000" s="6">
        <v>0.96788019483393195</v>
      </c>
      <c r="E5000" s="6">
        <f t="shared" si="204"/>
        <v>242.52566242278033</v>
      </c>
      <c r="AD5000" s="6">
        <v>242.52566242278033</v>
      </c>
      <c r="AE5000" s="6">
        <f t="shared" si="205"/>
        <v>72.757698726834093</v>
      </c>
      <c r="BE5000" s="52"/>
    </row>
    <row r="5001" spans="4:57" x14ac:dyDescent="0.55000000000000004">
      <c r="D5001" s="6">
        <v>7.1751679634984633E-2</v>
      </c>
      <c r="E5001" s="6">
        <f t="shared" si="204"/>
        <v>76.856573980832039</v>
      </c>
      <c r="AD5001" s="6">
        <v>76.856573980832039</v>
      </c>
      <c r="AE5001" s="6">
        <f t="shared" si="205"/>
        <v>23.05697219424961</v>
      </c>
      <c r="BE5001" s="52"/>
    </row>
  </sheetData>
  <mergeCells count="6">
    <mergeCell ref="AJ1:AK1"/>
    <mergeCell ref="AX2:AY2"/>
    <mergeCell ref="AX3:AY3"/>
    <mergeCell ref="BG1:BH1"/>
    <mergeCell ref="BS2:BT2"/>
    <mergeCell ref="BS3:BT3"/>
  </mergeCells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Part 1</vt:lpstr>
      <vt:lpstr>Part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2020-01-16T22:33:43Z</dcterms:created>
  <dcterms:modified xsi:type="dcterms:W3CDTF">2020-03-02T02:55:15Z</dcterms:modified>
</cp:coreProperties>
</file>