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S\Practical Practice\Excel\"/>
    </mc:Choice>
  </mc:AlternateContent>
  <xr:revisionPtr revIDLastSave="0" documentId="13_ncr:1_{26868AEF-E643-4BB9-83DD-EA10ACC8D9E8}" xr6:coauthVersionLast="36" xr6:coauthVersionMax="36" xr10:uidLastSave="{00000000-0000-0000-0000-000000000000}"/>
  <bookViews>
    <workbookView xWindow="0" yWindow="0" windowWidth="19200" windowHeight="6810" firstSheet="1" activeTab="6" xr2:uid="{00000000-000D-0000-FFFF-FFFF00000000}"/>
  </bookViews>
  <sheets>
    <sheet name="Ans.8" sheetId="5" r:id="rId1"/>
    <sheet name="Ans.9" sheetId="6" r:id="rId2"/>
    <sheet name="Ans.10" sheetId="7" r:id="rId3"/>
    <sheet name="Ans.11" sheetId="8" r:id="rId4"/>
    <sheet name="Ans.15" sheetId="12" r:id="rId5"/>
    <sheet name="Ans.16" sheetId="13" r:id="rId6"/>
    <sheet name="Ans.17" sheetId="14" r:id="rId7"/>
    <sheet name="employee_data" sheetId="1" r:id="rId8"/>
    <sheet name="Ans.14" sheetId="11" r:id="rId9"/>
    <sheet name="Ans.6" sheetId="3" r:id="rId10"/>
  </sheets>
  <definedNames>
    <definedName name="ExternalData_1" localSheetId="2" hidden="1">Ans.10!$A$1:$B$8</definedName>
    <definedName name="ExternalData_1" localSheetId="3" hidden="1">Ans.11!$A$1:$I$601</definedName>
    <definedName name="ExternalData_1" localSheetId="4" hidden="1">Ans.15!$A$1:$J$301</definedName>
    <definedName name="ExternalData_1" localSheetId="5" hidden="1">Ans.16!$A$1:$J$301</definedName>
    <definedName name="ExternalData_1" localSheetId="6" hidden="1">Ans.17!$A$1:$J$301</definedName>
    <definedName name="ExternalData_1" localSheetId="0" hidden="1">Ans.8!$A$1:$H$301</definedName>
    <definedName name="ExternalData_1" localSheetId="1" hidden="1">Ans.9!$A$1:$I$301</definedName>
  </definedNames>
  <calcPr calcId="191029"/>
  <pivotCaches>
    <pivotCache cacheId="4" r:id="rId11"/>
    <pivotCache cacheId="7" r:id="rId12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15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C307" i="1"/>
  <c r="C305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5CBF05-2385-41B0-8BF1-7B8AA4A3CBD1}" keepAlive="1" name="Query - Add Salary Band Column" description="Connection to the 'Add Salary Band Column' query in the workbook." type="5" refreshedVersion="6" background="1" saveData="1">
    <dbPr connection="Provider=Microsoft.Mashup.OleDb.1;Data Source=$Workbook$;Location=&quot;Add Salary Band Column&quot;;Extended Properties=&quot;&quot;" command="SELECT * FROM [Add Salary Band Column]"/>
  </connection>
  <connection id="2" xr16:uid="{EE58AB1A-9B75-4666-9722-4DA8DDD4475A}" keepAlive="1" name="Query - Appraisal Date" description="Connection to the 'Appraisal Date' query in the workbook." type="5" refreshedVersion="6" background="1" saveData="1">
    <dbPr connection="Provider=Microsoft.Mashup.OleDb.1;Data Source=$Workbook$;Location=Appraisal Date;Extended Properties=&quot;&quot;" command="SELECT * FROM [Appraisal Date]"/>
  </connection>
  <connection id="3" xr16:uid="{00000000-0015-0000-FFFF-FFFF00000000}" keepAlive="1" name="Query - Departmentwise salary" description="Connection to the 'Departmentwise salary' query in the workbook." type="5" refreshedVersion="6" background="1" saveData="1">
    <dbPr connection="Provider=Microsoft.Mashup.OleDb.1;Data Source=$Workbook$;Location=&quot;Departmentwise salary&quot;;Extended Properties=&quot;&quot;" command="SELECT * FROM [Departmentwise salary]"/>
  </connection>
  <connection id="4" xr16:uid="{00000000-0015-0000-FFFF-FFFF01000000}" keepAlive="1" name="Query - Remove Bonus(%) column" description="Connection to the 'Remove Bonus(%) column' query in the workbook." type="5" refreshedVersion="6" background="1" saveData="1">
    <dbPr connection="Provider=Microsoft.Mashup.OleDb.1;Data Source=$Workbook$;Location=&quot;Remove Bonus(%) column&quot;;Extended Properties=&quot;&quot;" command="SELECT * FROM [Remove Bonus(%) column]"/>
  </connection>
  <connection id="5" xr16:uid="{42D10FAE-CE09-45EA-8D25-5442109EDC7F}" keepAlive="1" name="Query - Split Colums" description="Connection to the 'Split Colums' query in the workbook." type="5" refreshedVersion="6" background="1" saveData="1">
    <dbPr connection="Provider=Microsoft.Mashup.OleDb.1;Data Source=$Workbook$;Location=&quot;Split Colums&quot;;Extended Properties=&quot;&quot;" command="SELECT * FROM [Split Colums]"/>
  </connection>
  <connection id="6" xr16:uid="{00000000-0015-0000-FFFF-FFFF02000000}" keepAlive="1" name="Query - Unpivot 2 Columns" description="Connection to the 'Unpivot 2 Columns' query in the workbook." type="5" refreshedVersion="6" background="1" saveData="1">
    <dbPr connection="Provider=Microsoft.Mashup.OleDb.1;Data Source=$Workbook$;Location=&quot;Unpivot 2 Columns&quot;;Extended Properties=&quot;&quot;" command="SELECT * FROM [Unpivot 2 Columns]"/>
  </connection>
  <connection id="7" xr16:uid="{00000000-0015-0000-FFFF-FFFF03000000}" keepAlive="1" name="Query - Use Fill Down to fill values" description="Connection to the 'Use Fill Down to fill values' query in the workbook." type="5" refreshedVersion="6" background="1">
    <dbPr connection="Provider=Microsoft.Mashup.OleDb.1;Data Source=$Workbook$;Location=&quot;Use Fill Down to fill values&quot;;Extended Properties=&quot;&quot;" command="SELECT * FROM [Use Fill Down to fill values]"/>
  </connection>
</connections>
</file>

<file path=xl/sharedStrings.xml><?xml version="1.0" encoding="utf-8"?>
<sst xmlns="http://schemas.openxmlformats.org/spreadsheetml/2006/main" count="6524" uniqueCount="716">
  <si>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</si>
  <si>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</si>
  <si>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</si>
  <si>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</si>
  <si>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</si>
  <si>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</si>
  <si>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</si>
  <si>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</si>
  <si>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</si>
  <si>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Erika Garcia</t>
  </si>
  <si>
    <t>Operations</t>
  </si>
  <si>
    <t>Mark Evans</t>
  </si>
  <si>
    <t>HR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</si>
  <si>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</si>
  <si>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</si>
  <si>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</si>
  <si>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</si>
  <si>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</si>
  <si>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</si>
  <si>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</si>
  <si>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</si>
  <si>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</si>
  <si>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</si>
  <si>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</si>
  <si>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Jody Johnson</t>
  </si>
  <si>
    <t>David Douglas</t>
  </si>
  <si>
    <t>Valerie Atkins</t>
  </si>
  <si>
    <t>John Stein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</si>
  <si>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</si>
  <si>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</si>
  <si>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</si>
  <si>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</si>
  <si>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</si>
  <si>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</si>
  <si>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</si>
  <si>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</si>
  <si>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</si>
  <si>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</si>
  <si>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</si>
  <si>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</si>
  <si>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</si>
  <si>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</si>
  <si>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</si>
  <si>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Richard Reed</t>
  </si>
  <si>
    <t>Rachel Dunn</t>
  </si>
  <si>
    <t>Lori Perez</t>
  </si>
  <si>
    <t>Holly Finley</t>
  </si>
  <si>
    <t>Sales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</si>
  <si>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</si>
  <si>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</si>
  <si>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</si>
  <si>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</si>
  <si>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</si>
  <si>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</si>
  <si>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</si>
  <si>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</si>
  <si>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</si>
  <si>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</si>
  <si>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</si>
  <si>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</si>
  <si>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</si>
  <si>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</si>
  <si>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</si>
  <si>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</si>
  <si>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</si>
  <si>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</si>
  <si>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</si>
  <si>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</si>
  <si>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</si>
  <si>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</si>
  <si>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</si>
  <si>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</si>
  <si>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</si>
  <si>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</si>
  <si>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</si>
  <si>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</si>
  <si>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</si>
  <si>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</si>
  <si>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</si>
  <si>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</si>
  <si>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</si>
  <si>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</si>
  <si>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</si>
  <si>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</si>
  <si>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</si>
  <si>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</si>
  <si>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</si>
  <si>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</si>
  <si>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</si>
  <si>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</si>
  <si>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</si>
  <si>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</si>
  <si>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</si>
  <si>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</si>
  <si>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</si>
  <si>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</si>
  <si>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</si>
  <si>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</si>
  <si>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</si>
  <si>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</si>
  <si>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</si>
  <si>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</si>
  <si>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</si>
  <si>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</si>
  <si>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</si>
  <si>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</si>
  <si>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</si>
  <si>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</si>
  <si>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</si>
  <si>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</si>
  <si>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</si>
  <si>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</si>
  <si>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</si>
  <si>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</si>
  <si>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</si>
  <si>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</si>
  <si>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</si>
  <si>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</si>
  <si>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</si>
  <si>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</si>
  <si>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</si>
  <si>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</si>
  <si>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</si>
  <si>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</si>
  <si>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</si>
  <si>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</si>
  <si>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</si>
  <si>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</si>
  <si>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</si>
  <si>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</si>
  <si>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</si>
  <si>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</si>
  <si>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</si>
  <si>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</si>
  <si>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</si>
  <si>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</si>
  <si>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</si>
  <si>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</si>
  <si>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</si>
  <si>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</si>
  <si>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</si>
  <si>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</si>
  <si>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</si>
  <si>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</si>
  <si>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</si>
  <si>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</si>
  <si>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</si>
  <si>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</si>
  <si>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</si>
  <si>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</si>
  <si>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</si>
  <si>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</si>
  <si>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</si>
  <si>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</si>
  <si>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</si>
  <si>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</si>
  <si>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</si>
  <si>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</si>
  <si>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</si>
  <si>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</si>
  <si>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</si>
  <si>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</si>
  <si>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</si>
  <si>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</si>
  <si>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</si>
  <si>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</si>
  <si>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</si>
  <si>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</si>
  <si>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</si>
  <si>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</si>
  <si>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</si>
  <si>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</si>
  <si>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</si>
  <si>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</si>
  <si>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</si>
  <si>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</si>
  <si>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</si>
  <si>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</si>
  <si>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</si>
  <si>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</si>
  <si>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</si>
  <si>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</si>
  <si>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</si>
  <si>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</si>
  <si>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</si>
  <si>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</si>
  <si>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</si>
  <si>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</si>
  <si>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</si>
  <si>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</si>
  <si>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</si>
  <si>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</si>
  <si>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</si>
  <si>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</si>
  <si>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</si>
  <si>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</si>
  <si>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</si>
  <si>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</si>
  <si>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</si>
  <si>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</si>
  <si>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</si>
  <si>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</si>
  <si>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</si>
  <si>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</si>
  <si>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</si>
  <si>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</si>
  <si>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</si>
  <si>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</si>
  <si>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</si>
  <si>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</si>
  <si>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</si>
  <si>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</si>
  <si>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</si>
  <si>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</si>
  <si>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</si>
  <si>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</si>
  <si>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</si>
  <si>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</si>
  <si>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</si>
  <si>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</si>
  <si>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</si>
  <si>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</si>
  <si>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</si>
  <si>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</si>
  <si>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</si>
  <si>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</si>
  <si>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</si>
  <si>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</si>
  <si>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</si>
  <si>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</si>
  <si>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</si>
  <si>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</si>
  <si>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</si>
  <si>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</si>
  <si>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</si>
  <si>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</si>
  <si>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</si>
  <si>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</si>
  <si>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</si>
  <si>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</si>
  <si>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</si>
  <si>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</si>
  <si>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</si>
  <si>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</si>
  <si>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</si>
  <si>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</si>
  <si>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</si>
  <si>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</si>
  <si>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</si>
  <si>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</si>
  <si>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</si>
  <si>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</si>
  <si>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</si>
  <si>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</si>
  <si>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</si>
  <si>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</si>
  <si>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</si>
  <si>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</si>
  <si>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</si>
  <si>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</si>
  <si>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</si>
  <si>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</si>
  <si>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</si>
  <si>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</si>
  <si>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</si>
  <si>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</si>
  <si>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</si>
  <si>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</si>
  <si>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</si>
  <si>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</si>
  <si>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</si>
  <si>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</si>
  <si>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</si>
  <si>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</si>
  <si>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</si>
  <si>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</si>
  <si>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</si>
  <si>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</si>
  <si>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</si>
  <si>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</si>
  <si>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</si>
  <si>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</si>
  <si>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</si>
  <si>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</si>
  <si>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</si>
  <si>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</si>
  <si>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</si>
  <si>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</si>
  <si>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</si>
  <si>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</si>
  <si>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</si>
  <si>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</si>
  <si>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</si>
  <si>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</si>
  <si>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</si>
  <si>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</si>
  <si>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</si>
  <si>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</si>
  <si>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</si>
  <si>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</si>
  <si>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Jessica Moore</t>
  </si>
  <si>
    <t>Mrs. Melinda Hernandez MD</t>
  </si>
  <si>
    <t>Richard Park</t>
  </si>
  <si>
    <t>Kathleen Sanders</t>
  </si>
  <si>
    <t>Madeline Choi</t>
  </si>
  <si>
    <t>High Performer or Not (Ans. 1)</t>
  </si>
  <si>
    <t>SUM(E2:E301)</t>
  </si>
  <si>
    <t>AVERAGE(F2:F301)</t>
  </si>
  <si>
    <t>Ans.2 Total salary for all employees</t>
  </si>
  <si>
    <t>Ans.3 Average age of the employees</t>
  </si>
  <si>
    <t>Ans.6 Pivot table that shows the average salary by department</t>
  </si>
  <si>
    <t>Row Labels</t>
  </si>
  <si>
    <t>Grand Total</t>
  </si>
  <si>
    <t>Average of Salary</t>
  </si>
  <si>
    <t>Ans.7 Bar chart that displays the employee names and their corresponding performance ratings.</t>
  </si>
  <si>
    <t>Working with company(Ans.4)</t>
  </si>
  <si>
    <t>First Name(Ans. 5)</t>
  </si>
  <si>
    <t>Total Salary</t>
  </si>
  <si>
    <t>Attribute</t>
  </si>
  <si>
    <t>Value</t>
  </si>
  <si>
    <t>Count of Employee ID</t>
  </si>
  <si>
    <t>Joining in January(Excel Ans.4)</t>
  </si>
  <si>
    <t>(Excel Ans.3) Number of employees in IT department</t>
  </si>
  <si>
    <t>Experienced or Not(Excel Ans.5)</t>
  </si>
  <si>
    <t>(Excel Ans.13) Create a combo chart for salary (column) and performance rating (line) for each department</t>
  </si>
  <si>
    <t>First Name</t>
  </si>
  <si>
    <t>Last Name</t>
  </si>
  <si>
    <t>Erika</t>
  </si>
  <si>
    <t>Garcia</t>
  </si>
  <si>
    <t>Mark</t>
  </si>
  <si>
    <t>Evans</t>
  </si>
  <si>
    <t>Amber</t>
  </si>
  <si>
    <t>Grant</t>
  </si>
  <si>
    <t>Stephanie</t>
  </si>
  <si>
    <t>Keller</t>
  </si>
  <si>
    <t>William</t>
  </si>
  <si>
    <t>Anderson</t>
  </si>
  <si>
    <t>Samuel</t>
  </si>
  <si>
    <t>Mcdonald</t>
  </si>
  <si>
    <t>Brian</t>
  </si>
  <si>
    <t>Shannon</t>
  </si>
  <si>
    <t>Jonathan</t>
  </si>
  <si>
    <t>Sharp</t>
  </si>
  <si>
    <t>Anthony</t>
  </si>
  <si>
    <t>Sandoval</t>
  </si>
  <si>
    <t>Jody</t>
  </si>
  <si>
    <t>Johnson</t>
  </si>
  <si>
    <t>David</t>
  </si>
  <si>
    <t>Douglas</t>
  </si>
  <si>
    <t>Valerie</t>
  </si>
  <si>
    <t>Atkins</t>
  </si>
  <si>
    <t>John</t>
  </si>
  <si>
    <t>Stein</t>
  </si>
  <si>
    <t>Gilbert</t>
  </si>
  <si>
    <t>Ricardo</t>
  </si>
  <si>
    <t>Romero</t>
  </si>
  <si>
    <t>Nicole</t>
  </si>
  <si>
    <t>Robinson</t>
  </si>
  <si>
    <t>Connie</t>
  </si>
  <si>
    <t>Perez</t>
  </si>
  <si>
    <t>Jeremy</t>
  </si>
  <si>
    <t>Wilkinson</t>
  </si>
  <si>
    <t>Joshua</t>
  </si>
  <si>
    <t>Murray</t>
  </si>
  <si>
    <t>Felicia</t>
  </si>
  <si>
    <t>Baker</t>
  </si>
  <si>
    <t>Andrew</t>
  </si>
  <si>
    <t>Walton</t>
  </si>
  <si>
    <t>Nancy</t>
  </si>
  <si>
    <t>Warner</t>
  </si>
  <si>
    <t>Megan</t>
  </si>
  <si>
    <t>Davies</t>
  </si>
  <si>
    <t>Amanda</t>
  </si>
  <si>
    <t>Moyer</t>
  </si>
  <si>
    <t>Oscar</t>
  </si>
  <si>
    <t>Swanson</t>
  </si>
  <si>
    <t>Garrison</t>
  </si>
  <si>
    <t>Tammy</t>
  </si>
  <si>
    <t>Micheal</t>
  </si>
  <si>
    <t>Mcintosh</t>
  </si>
  <si>
    <t>Richard</t>
  </si>
  <si>
    <t>Reed</t>
  </si>
  <si>
    <t>Rachel</t>
  </si>
  <si>
    <t>Dunn</t>
  </si>
  <si>
    <t>Lori</t>
  </si>
  <si>
    <t>Holly</t>
  </si>
  <si>
    <t>Finley</t>
  </si>
  <si>
    <t>Maldonado</t>
  </si>
  <si>
    <t>Williams</t>
  </si>
  <si>
    <t>Joe</t>
  </si>
  <si>
    <t>Harris</t>
  </si>
  <si>
    <t>Sarah</t>
  </si>
  <si>
    <t>Foster</t>
  </si>
  <si>
    <t>Tyler</t>
  </si>
  <si>
    <t>Wilson</t>
  </si>
  <si>
    <t>Paul</t>
  </si>
  <si>
    <t>Ward</t>
  </si>
  <si>
    <t>Jamie</t>
  </si>
  <si>
    <t>Marvin</t>
  </si>
  <si>
    <t>Mason</t>
  </si>
  <si>
    <t>Desiree</t>
  </si>
  <si>
    <t>Arnold</t>
  </si>
  <si>
    <t>Sharon</t>
  </si>
  <si>
    <t>Castaneda</t>
  </si>
  <si>
    <t>Cruz</t>
  </si>
  <si>
    <t>Joyce</t>
  </si>
  <si>
    <t>Jones</t>
  </si>
  <si>
    <t>Scott</t>
  </si>
  <si>
    <t>Ellis</t>
  </si>
  <si>
    <t>Charles</t>
  </si>
  <si>
    <t>Odom</t>
  </si>
  <si>
    <t>Isaiah</t>
  </si>
  <si>
    <t>Hayes</t>
  </si>
  <si>
    <t>Steven</t>
  </si>
  <si>
    <t>Duffy</t>
  </si>
  <si>
    <t>Martinez</t>
  </si>
  <si>
    <t>Kevin</t>
  </si>
  <si>
    <t>Ann</t>
  </si>
  <si>
    <t>Casey</t>
  </si>
  <si>
    <t>Gonzalez</t>
  </si>
  <si>
    <t>Brett</t>
  </si>
  <si>
    <t>Becker</t>
  </si>
  <si>
    <t>Smith</t>
  </si>
  <si>
    <t>Ruth</t>
  </si>
  <si>
    <t>Bush</t>
  </si>
  <si>
    <t>Benjamin</t>
  </si>
  <si>
    <t>Holmes</t>
  </si>
  <si>
    <t>Ballard</t>
  </si>
  <si>
    <t>Mrs.</t>
  </si>
  <si>
    <t>Mary Wallace DDS</t>
  </si>
  <si>
    <t>Fox</t>
  </si>
  <si>
    <t>Karen</t>
  </si>
  <si>
    <t>Davidson</t>
  </si>
  <si>
    <t>Sandra</t>
  </si>
  <si>
    <t>Padilla</t>
  </si>
  <si>
    <t>Christina</t>
  </si>
  <si>
    <t>Potter</t>
  </si>
  <si>
    <t>Corey</t>
  </si>
  <si>
    <t>Hopkins</t>
  </si>
  <si>
    <t>Vanessa</t>
  </si>
  <si>
    <t>Bailey</t>
  </si>
  <si>
    <t>Adams</t>
  </si>
  <si>
    <t>Adam</t>
  </si>
  <si>
    <t>Price</t>
  </si>
  <si>
    <t>Veronica</t>
  </si>
  <si>
    <t>York</t>
  </si>
  <si>
    <t>Melissa</t>
  </si>
  <si>
    <t>Larson</t>
  </si>
  <si>
    <t>Ramos</t>
  </si>
  <si>
    <t>Christopher</t>
  </si>
  <si>
    <t>Daniel</t>
  </si>
  <si>
    <t>Deborah</t>
  </si>
  <si>
    <t>Hall</t>
  </si>
  <si>
    <t>Patricia</t>
  </si>
  <si>
    <t>Caldwell</t>
  </si>
  <si>
    <t>Michael</t>
  </si>
  <si>
    <t>Henderson</t>
  </si>
  <si>
    <t>Stewart</t>
  </si>
  <si>
    <t>Carolyn</t>
  </si>
  <si>
    <t>Moore</t>
  </si>
  <si>
    <t>Mata</t>
  </si>
  <si>
    <t>Wong</t>
  </si>
  <si>
    <t>Walter</t>
  </si>
  <si>
    <t>Carl</t>
  </si>
  <si>
    <t>Gross</t>
  </si>
  <si>
    <t>Moran</t>
  </si>
  <si>
    <t>Robert</t>
  </si>
  <si>
    <t>Hernandez</t>
  </si>
  <si>
    <t>Kimberly</t>
  </si>
  <si>
    <t>Pamela</t>
  </si>
  <si>
    <t>Stephens</t>
  </si>
  <si>
    <t>April</t>
  </si>
  <si>
    <t>Hunter DDS</t>
  </si>
  <si>
    <t>Tracy</t>
  </si>
  <si>
    <t>Miller</t>
  </si>
  <si>
    <t>Alan</t>
  </si>
  <si>
    <t>Coleman</t>
  </si>
  <si>
    <t>Mario</t>
  </si>
  <si>
    <t>Watts</t>
  </si>
  <si>
    <t>Kyle</t>
  </si>
  <si>
    <t>Green</t>
  </si>
  <si>
    <t>Cynthia</t>
  </si>
  <si>
    <t>Jason</t>
  </si>
  <si>
    <t>Nguyen</t>
  </si>
  <si>
    <t>Stacy</t>
  </si>
  <si>
    <t>Hart MD</t>
  </si>
  <si>
    <t>Wendy</t>
  </si>
  <si>
    <t>Bautista</t>
  </si>
  <si>
    <t>Rodgers</t>
  </si>
  <si>
    <t>Kathleen</t>
  </si>
  <si>
    <t>Oconnor</t>
  </si>
  <si>
    <t>Brenda</t>
  </si>
  <si>
    <t>Gray</t>
  </si>
  <si>
    <t>Patterson</t>
  </si>
  <si>
    <t>Erickson</t>
  </si>
  <si>
    <t>Shari</t>
  </si>
  <si>
    <t>Butler</t>
  </si>
  <si>
    <t>Ashley</t>
  </si>
  <si>
    <t>Davis</t>
  </si>
  <si>
    <t>James</t>
  </si>
  <si>
    <t>Lowe</t>
  </si>
  <si>
    <t>Mary</t>
  </si>
  <si>
    <t>Burns</t>
  </si>
  <si>
    <t>Austin</t>
  </si>
  <si>
    <t>Calderon</t>
  </si>
  <si>
    <t>Diaz</t>
  </si>
  <si>
    <t>Candice</t>
  </si>
  <si>
    <t>Edwards</t>
  </si>
  <si>
    <t>Julie</t>
  </si>
  <si>
    <t>Jose</t>
  </si>
  <si>
    <t>Anita</t>
  </si>
  <si>
    <t>Hardy</t>
  </si>
  <si>
    <t>Henry</t>
  </si>
  <si>
    <t>Collins</t>
  </si>
  <si>
    <t>Molly</t>
  </si>
  <si>
    <t>Dennis</t>
  </si>
  <si>
    <t>Hines</t>
  </si>
  <si>
    <t>Erik</t>
  </si>
  <si>
    <t>Jackson</t>
  </si>
  <si>
    <t>Lee</t>
  </si>
  <si>
    <t>Chloe</t>
  </si>
  <si>
    <t>Montgomery</t>
  </si>
  <si>
    <t>Barbara</t>
  </si>
  <si>
    <t>Nash</t>
  </si>
  <si>
    <t>Lewis</t>
  </si>
  <si>
    <t>Martin</t>
  </si>
  <si>
    <t>Donna</t>
  </si>
  <si>
    <t>Malone</t>
  </si>
  <si>
    <t>Ms.</t>
  </si>
  <si>
    <t>Diana Jones MD</t>
  </si>
  <si>
    <t>Cortez</t>
  </si>
  <si>
    <t>Edwin</t>
  </si>
  <si>
    <t>Brown</t>
  </si>
  <si>
    <t>Bryan</t>
  </si>
  <si>
    <t>Hurst</t>
  </si>
  <si>
    <t>Deanna</t>
  </si>
  <si>
    <t>Cox</t>
  </si>
  <si>
    <t>Glenn</t>
  </si>
  <si>
    <t>Oliver</t>
  </si>
  <si>
    <t>Tina</t>
  </si>
  <si>
    <t>Guerra</t>
  </si>
  <si>
    <t>Randy</t>
  </si>
  <si>
    <t>Willis</t>
  </si>
  <si>
    <t>Brittany</t>
  </si>
  <si>
    <t>Gonzales</t>
  </si>
  <si>
    <t>Weiss</t>
  </si>
  <si>
    <t>Herman</t>
  </si>
  <si>
    <t>Sanders</t>
  </si>
  <si>
    <t>Ryan</t>
  </si>
  <si>
    <t>Mcbride</t>
  </si>
  <si>
    <t>Jessica</t>
  </si>
  <si>
    <t>Contreras</t>
  </si>
  <si>
    <t>Susan</t>
  </si>
  <si>
    <t>Humphrey</t>
  </si>
  <si>
    <t>Aaron</t>
  </si>
  <si>
    <t>Buchanan</t>
  </si>
  <si>
    <t>Brandon</t>
  </si>
  <si>
    <t>Michelle</t>
  </si>
  <si>
    <t>Robertson</t>
  </si>
  <si>
    <t>Mr.</t>
  </si>
  <si>
    <t>Travis Day MD</t>
  </si>
  <si>
    <t>Brady</t>
  </si>
  <si>
    <t>Heather</t>
  </si>
  <si>
    <t>Ethan</t>
  </si>
  <si>
    <t>White</t>
  </si>
  <si>
    <t>Sally</t>
  </si>
  <si>
    <t>Joseph</t>
  </si>
  <si>
    <t>Jeffrey</t>
  </si>
  <si>
    <t>Paula</t>
  </si>
  <si>
    <t>Weaver</t>
  </si>
  <si>
    <t>Jordan</t>
  </si>
  <si>
    <t>Washington</t>
  </si>
  <si>
    <t>Phillips</t>
  </si>
  <si>
    <t>Crystal</t>
  </si>
  <si>
    <t>Campbell</t>
  </si>
  <si>
    <t>Elizabeth</t>
  </si>
  <si>
    <t>Gutierrez</t>
  </si>
  <si>
    <t>Freeman</t>
  </si>
  <si>
    <t>Powers</t>
  </si>
  <si>
    <t>Mcdaniel</t>
  </si>
  <si>
    <t>Gina</t>
  </si>
  <si>
    <t>Boyd</t>
  </si>
  <si>
    <t>Justin</t>
  </si>
  <si>
    <t>Rhonda</t>
  </si>
  <si>
    <t>Arellano</t>
  </si>
  <si>
    <t>Angela</t>
  </si>
  <si>
    <t>Murillo</t>
  </si>
  <si>
    <t>Jennifer</t>
  </si>
  <si>
    <t>Parker</t>
  </si>
  <si>
    <t>Morales</t>
  </si>
  <si>
    <t>Rachael</t>
  </si>
  <si>
    <t>Wang</t>
  </si>
  <si>
    <t>Spence</t>
  </si>
  <si>
    <t>Barker</t>
  </si>
  <si>
    <t>Taylor</t>
  </si>
  <si>
    <t>Carlson</t>
  </si>
  <si>
    <t>Andrews</t>
  </si>
  <si>
    <t>Raymond</t>
  </si>
  <si>
    <t>Randall</t>
  </si>
  <si>
    <t>Jacqueline</t>
  </si>
  <si>
    <t>Terry</t>
  </si>
  <si>
    <t>Lambert</t>
  </si>
  <si>
    <t>Diamond</t>
  </si>
  <si>
    <t>Santiago</t>
  </si>
  <si>
    <t>Kim</t>
  </si>
  <si>
    <t>Barrett</t>
  </si>
  <si>
    <t>Jimmy</t>
  </si>
  <si>
    <t>Hardin</t>
  </si>
  <si>
    <t>Macdonald</t>
  </si>
  <si>
    <t>Cindy</t>
  </si>
  <si>
    <t>Harding</t>
  </si>
  <si>
    <t>Herrera</t>
  </si>
  <si>
    <t>Blake</t>
  </si>
  <si>
    <t>Yu</t>
  </si>
  <si>
    <t>Singh</t>
  </si>
  <si>
    <t>Ronald</t>
  </si>
  <si>
    <t>Garrett</t>
  </si>
  <si>
    <t>Cooper</t>
  </si>
  <si>
    <t>Chambers</t>
  </si>
  <si>
    <t>Harrison</t>
  </si>
  <si>
    <t>Dickson</t>
  </si>
  <si>
    <t>Turner</t>
  </si>
  <si>
    <t>Dana</t>
  </si>
  <si>
    <t>Lisa</t>
  </si>
  <si>
    <t>Espinoza</t>
  </si>
  <si>
    <t>Danielle Hill</t>
  </si>
  <si>
    <t>Saunders</t>
  </si>
  <si>
    <t>Shea</t>
  </si>
  <si>
    <t>Darren</t>
  </si>
  <si>
    <t>Jerry</t>
  </si>
  <si>
    <t>Clark</t>
  </si>
  <si>
    <t>Copeland</t>
  </si>
  <si>
    <t>Carlos</t>
  </si>
  <si>
    <t>Walker</t>
  </si>
  <si>
    <t>Levi</t>
  </si>
  <si>
    <t>Larry</t>
  </si>
  <si>
    <t>Watson</t>
  </si>
  <si>
    <t>Schultz</t>
  </si>
  <si>
    <t>Wright</t>
  </si>
  <si>
    <t>Carroll</t>
  </si>
  <si>
    <t>Shah</t>
  </si>
  <si>
    <t>Edward</t>
  </si>
  <si>
    <t>Wu</t>
  </si>
  <si>
    <t>Albert</t>
  </si>
  <si>
    <t>Ellison</t>
  </si>
  <si>
    <t>Misty</t>
  </si>
  <si>
    <t>Villarreal</t>
  </si>
  <si>
    <t>Alexander</t>
  </si>
  <si>
    <t>Meghan</t>
  </si>
  <si>
    <t>Ramirez</t>
  </si>
  <si>
    <t>Wells</t>
  </si>
  <si>
    <t>Laura</t>
  </si>
  <si>
    <t>Santos</t>
  </si>
  <si>
    <t>Ralph</t>
  </si>
  <si>
    <t>Sean</t>
  </si>
  <si>
    <t>Neal</t>
  </si>
  <si>
    <t>Tiffany</t>
  </si>
  <si>
    <t>Frey</t>
  </si>
  <si>
    <t>Sheila</t>
  </si>
  <si>
    <t>Mills</t>
  </si>
  <si>
    <t>Samantha</t>
  </si>
  <si>
    <t>Sparks</t>
  </si>
  <si>
    <t>Russell</t>
  </si>
  <si>
    <t>Gill</t>
  </si>
  <si>
    <t>Victor</t>
  </si>
  <si>
    <t>Pruitt</t>
  </si>
  <si>
    <t>Brian Oliver</t>
  </si>
  <si>
    <t>Baxter</t>
  </si>
  <si>
    <t>Peggy</t>
  </si>
  <si>
    <t>Mullen</t>
  </si>
  <si>
    <t>Matthew</t>
  </si>
  <si>
    <t>Kelly</t>
  </si>
  <si>
    <t>Timothy</t>
  </si>
  <si>
    <t>Compton</t>
  </si>
  <si>
    <t>Peters</t>
  </si>
  <si>
    <t>Young</t>
  </si>
  <si>
    <t>Mcgee</t>
  </si>
  <si>
    <t>Hood</t>
  </si>
  <si>
    <t>Troy</t>
  </si>
  <si>
    <t>Alvarez</t>
  </si>
  <si>
    <t>Hudson</t>
  </si>
  <si>
    <t>Nathan</t>
  </si>
  <si>
    <t>Kristopher</t>
  </si>
  <si>
    <t>Avery</t>
  </si>
  <si>
    <t>Morgan</t>
  </si>
  <si>
    <t>Robles</t>
  </si>
  <si>
    <t>Bennett</t>
  </si>
  <si>
    <t>Diane</t>
  </si>
  <si>
    <t>Torres</t>
  </si>
  <si>
    <t>Emily</t>
  </si>
  <si>
    <t>Moreno</t>
  </si>
  <si>
    <t>Jon</t>
  </si>
  <si>
    <t>Patel</t>
  </si>
  <si>
    <t>Katie</t>
  </si>
  <si>
    <t>Underwood</t>
  </si>
  <si>
    <t>Diana</t>
  </si>
  <si>
    <t>Mitchell</t>
  </si>
  <si>
    <t>Cameron</t>
  </si>
  <si>
    <t>Hicks</t>
  </si>
  <si>
    <t>Monroe Jr.</t>
  </si>
  <si>
    <t>Holt</t>
  </si>
  <si>
    <t>Michele</t>
  </si>
  <si>
    <t>Gallagher</t>
  </si>
  <si>
    <t>Jay</t>
  </si>
  <si>
    <t>Stevens</t>
  </si>
  <si>
    <t>Silva</t>
  </si>
  <si>
    <t>Shelton</t>
  </si>
  <si>
    <t>Melinda Hernandez MD</t>
  </si>
  <si>
    <t>Park</t>
  </si>
  <si>
    <t>Madeline</t>
  </si>
  <si>
    <t>Choi</t>
  </si>
  <si>
    <t>Salary Band</t>
  </si>
  <si>
    <t>Medium</t>
  </si>
  <si>
    <t>HIgh</t>
  </si>
  <si>
    <t>Low</t>
  </si>
  <si>
    <t>Appraisal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</si>
</sst>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employee_data!$H$1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employee_data!$B$2:$B$301</c:f>
              <c:strCache>
                <c:ptCount val="300"/>
                <c:pt idx="0">
                  <c:v>Erika Garcia</c:v>
                </c:pt>
                <c:pt idx="1">
                  <c:v>Mark Evans</c:v>
                </c:pt>
                <c:pt idx="2">
                  <c:v>Amber Grant</c:v>
                </c:pt>
                <c:pt idx="3">
                  <c:v>Stephanie Keller</c:v>
                </c:pt>
                <c:pt idx="4">
                  <c:v>William Anderson</c:v>
                </c:pt>
                <c:pt idx="5">
                  <c:v>Samuel Mcdonald</c:v>
                </c:pt>
                <c:pt idx="6">
                  <c:v>Brian Shannon</c:v>
                </c:pt>
                <c:pt idx="7">
                  <c:v>Jonathan Sharp</c:v>
                </c:pt>
                <c:pt idx="8">
                  <c:v>Anthony Sandoval</c:v>
                </c:pt>
                <c:pt idx="9">
                  <c:v>Jody Johnson</c:v>
                </c:pt>
                <c:pt idx="10">
                  <c:v>David Douglas</c:v>
                </c:pt>
                <c:pt idx="11">
                  <c:v>Valerie Atkins</c:v>
                </c:pt>
                <c:pt idx="12">
                  <c:v>John Stein</c:v>
                </c:pt>
                <c:pt idx="14">
                  <c:v>Mark Gilbert</c:v>
                </c:pt>
                <c:pt idx="15">
                  <c:v>Ricardo Romero</c:v>
                </c:pt>
                <c:pt idx="16">
                  <c:v>Nicole Robinson</c:v>
                </c:pt>
                <c:pt idx="17">
                  <c:v>Connie Perez</c:v>
                </c:pt>
                <c:pt idx="18">
                  <c:v>Jeremy Wilkinson</c:v>
                </c:pt>
                <c:pt idx="19">
                  <c:v>Joshua Murray</c:v>
                </c:pt>
                <c:pt idx="20">
                  <c:v>Felicia Baker</c:v>
                </c:pt>
                <c:pt idx="21">
                  <c:v>Andrew Walton</c:v>
                </c:pt>
                <c:pt idx="22">
                  <c:v>Nancy Warner</c:v>
                </c:pt>
                <c:pt idx="23">
                  <c:v>Megan Davies</c:v>
                </c:pt>
                <c:pt idx="24">
                  <c:v>Amanda Moyer</c:v>
                </c:pt>
                <c:pt idx="25">
                  <c:v>Oscar Swanson</c:v>
                </c:pt>
                <c:pt idx="26">
                  <c:v>William Garrison</c:v>
                </c:pt>
                <c:pt idx="27">
                  <c:v>Tammy Johnson</c:v>
                </c:pt>
                <c:pt idx="28">
                  <c:v>Micheal Mcintosh</c:v>
                </c:pt>
                <c:pt idx="30">
                  <c:v>Richard Reed</c:v>
                </c:pt>
                <c:pt idx="31">
                  <c:v>Rachel Dunn</c:v>
                </c:pt>
                <c:pt idx="32">
                  <c:v>Lori Perez</c:v>
                </c:pt>
                <c:pt idx="33">
                  <c:v>Holly Finley</c:v>
                </c:pt>
                <c:pt idx="34">
                  <c:v>Tammy Maldonado</c:v>
                </c:pt>
                <c:pt idx="35">
                  <c:v>Valerie Williams</c:v>
                </c:pt>
                <c:pt idx="36">
                  <c:v>Joe Harris</c:v>
                </c:pt>
                <c:pt idx="37">
                  <c:v>Sarah Foster</c:v>
                </c:pt>
                <c:pt idx="38">
                  <c:v>Tyler Wilson</c:v>
                </c:pt>
                <c:pt idx="39">
                  <c:v>Paul Ward</c:v>
                </c:pt>
                <c:pt idx="40">
                  <c:v>Jamie Johnson</c:v>
                </c:pt>
                <c:pt idx="41">
                  <c:v>Marvin Mason</c:v>
                </c:pt>
                <c:pt idx="42">
                  <c:v>Desiree Arnold</c:v>
                </c:pt>
                <c:pt idx="43">
                  <c:v>Sharon Castaneda</c:v>
                </c:pt>
                <c:pt idx="44">
                  <c:v>Anthony Cruz</c:v>
                </c:pt>
                <c:pt idx="46">
                  <c:v>Joyce Jones</c:v>
                </c:pt>
                <c:pt idx="47">
                  <c:v>Scott Ellis</c:v>
                </c:pt>
                <c:pt idx="48">
                  <c:v>Charles Odom</c:v>
                </c:pt>
                <c:pt idx="49">
                  <c:v>Isaiah Hayes</c:v>
                </c:pt>
                <c:pt idx="50">
                  <c:v>Steven Duffy</c:v>
                </c:pt>
                <c:pt idx="51">
                  <c:v>William Martinez</c:v>
                </c:pt>
                <c:pt idx="52">
                  <c:v>Kevin Murray</c:v>
                </c:pt>
                <c:pt idx="53">
                  <c:v>Ann Casey</c:v>
                </c:pt>
                <c:pt idx="54">
                  <c:v>Shannon Gonzalez</c:v>
                </c:pt>
                <c:pt idx="55">
                  <c:v>Brett Becker</c:v>
                </c:pt>
                <c:pt idx="56">
                  <c:v>Jonathan Smith</c:v>
                </c:pt>
                <c:pt idx="57">
                  <c:v>Ruth Bush</c:v>
                </c:pt>
                <c:pt idx="58">
                  <c:v>Benjamin Holmes</c:v>
                </c:pt>
                <c:pt idx="59">
                  <c:v>David Ballard</c:v>
                </c:pt>
                <c:pt idx="62">
                  <c:v>Mrs. Mary Wallace DDS</c:v>
                </c:pt>
                <c:pt idx="63">
                  <c:v>Megan Fox</c:v>
                </c:pt>
                <c:pt idx="64">
                  <c:v>Karen Davidson</c:v>
                </c:pt>
                <c:pt idx="65">
                  <c:v>Sandra Padilla</c:v>
                </c:pt>
                <c:pt idx="66">
                  <c:v>Christina Potter</c:v>
                </c:pt>
                <c:pt idx="67">
                  <c:v>Samuel Garcia</c:v>
                </c:pt>
                <c:pt idx="68">
                  <c:v>Corey Hopkins</c:v>
                </c:pt>
                <c:pt idx="69">
                  <c:v>Vanessa Bailey</c:v>
                </c:pt>
                <c:pt idx="70">
                  <c:v>Mark Adams</c:v>
                </c:pt>
                <c:pt idx="71">
                  <c:v>Adam Price</c:v>
                </c:pt>
                <c:pt idx="72">
                  <c:v>Veronica York</c:v>
                </c:pt>
                <c:pt idx="73">
                  <c:v>Melissa Larson</c:v>
                </c:pt>
                <c:pt idx="74">
                  <c:v>Joshua Ramos</c:v>
                </c:pt>
                <c:pt idx="75">
                  <c:v>Christopher Perez</c:v>
                </c:pt>
                <c:pt idx="76">
                  <c:v>Daniel Williams</c:v>
                </c:pt>
                <c:pt idx="77">
                  <c:v>Deborah Hall</c:v>
                </c:pt>
                <c:pt idx="78">
                  <c:v>Patricia Caldwell</c:v>
                </c:pt>
                <c:pt idx="79">
                  <c:v>Michael Henderson</c:v>
                </c:pt>
                <c:pt idx="80">
                  <c:v>David Stewart</c:v>
                </c:pt>
                <c:pt idx="81">
                  <c:v>Carolyn Moore</c:v>
                </c:pt>
                <c:pt idx="82">
                  <c:v>Megan Mata</c:v>
                </c:pt>
                <c:pt idx="83">
                  <c:v>Amanda Wong</c:v>
                </c:pt>
                <c:pt idx="84">
                  <c:v>Anthony Walter</c:v>
                </c:pt>
                <c:pt idx="85">
                  <c:v>Carl Gross</c:v>
                </c:pt>
                <c:pt idx="86">
                  <c:v>Jonathan Moran</c:v>
                </c:pt>
                <c:pt idx="87">
                  <c:v>Robert Hernandez</c:v>
                </c:pt>
                <c:pt idx="88">
                  <c:v>Kimberly Holmes</c:v>
                </c:pt>
                <c:pt idx="89">
                  <c:v>Pamela Stephens</c:v>
                </c:pt>
                <c:pt idx="90">
                  <c:v>April Hunter DDS</c:v>
                </c:pt>
                <c:pt idx="91">
                  <c:v>Tracy Miller</c:v>
                </c:pt>
                <c:pt idx="92">
                  <c:v>Alan Coleman</c:v>
                </c:pt>
                <c:pt idx="93">
                  <c:v>Mario Watts</c:v>
                </c:pt>
                <c:pt idx="94">
                  <c:v>Kyle Green</c:v>
                </c:pt>
                <c:pt idx="95">
                  <c:v>Cynthia Johnson</c:v>
                </c:pt>
                <c:pt idx="96">
                  <c:v>Daniel Hall</c:v>
                </c:pt>
                <c:pt idx="97">
                  <c:v>Jason Nguyen</c:v>
                </c:pt>
                <c:pt idx="98">
                  <c:v>Stacy Hart MD</c:v>
                </c:pt>
                <c:pt idx="99">
                  <c:v>Steven Mcdonald</c:v>
                </c:pt>
                <c:pt idx="100">
                  <c:v>Wendy Bautista</c:v>
                </c:pt>
                <c:pt idx="102">
                  <c:v>Daniel Martinez</c:v>
                </c:pt>
                <c:pt idx="103">
                  <c:v>Mark Rodgers</c:v>
                </c:pt>
                <c:pt idx="104">
                  <c:v>Jonathan Paul</c:v>
                </c:pt>
                <c:pt idx="105">
                  <c:v>Kathleen Oconnor</c:v>
                </c:pt>
                <c:pt idx="106">
                  <c:v>Brenda Gray</c:v>
                </c:pt>
                <c:pt idx="107">
                  <c:v>Christopher Patterson</c:v>
                </c:pt>
                <c:pt idx="108">
                  <c:v>Richard Erickson</c:v>
                </c:pt>
                <c:pt idx="109">
                  <c:v>Shari Butler</c:v>
                </c:pt>
                <c:pt idx="110">
                  <c:v>Ashley Davis</c:v>
                </c:pt>
                <c:pt idx="111">
                  <c:v>James Lowe</c:v>
                </c:pt>
                <c:pt idx="113">
                  <c:v>Mary Burns</c:v>
                </c:pt>
                <c:pt idx="114">
                  <c:v>Austin Calderon</c:v>
                </c:pt>
                <c:pt idx="115">
                  <c:v>Anthony Diaz</c:v>
                </c:pt>
                <c:pt idx="116">
                  <c:v>Candice Edwards</c:v>
                </c:pt>
                <c:pt idx="117">
                  <c:v>Julie Smith</c:v>
                </c:pt>
                <c:pt idx="118">
                  <c:v>Jose Price</c:v>
                </c:pt>
                <c:pt idx="119">
                  <c:v>Anita Hardy</c:v>
                </c:pt>
                <c:pt idx="120">
                  <c:v>Henry Collins</c:v>
                </c:pt>
                <c:pt idx="121">
                  <c:v>Molly Jones</c:v>
                </c:pt>
                <c:pt idx="122">
                  <c:v>Dennis Hines</c:v>
                </c:pt>
                <c:pt idx="123">
                  <c:v>Erik Jackson</c:v>
                </c:pt>
                <c:pt idx="124">
                  <c:v>James Lee</c:v>
                </c:pt>
                <c:pt idx="125">
                  <c:v>Chloe Montgomery</c:v>
                </c:pt>
                <c:pt idx="126">
                  <c:v>Barbara Nash</c:v>
                </c:pt>
                <c:pt idx="127">
                  <c:v>Lori Padilla</c:v>
                </c:pt>
                <c:pt idx="128">
                  <c:v>Brian Lewis</c:v>
                </c:pt>
                <c:pt idx="129">
                  <c:v>Anthony Martin</c:v>
                </c:pt>
                <c:pt idx="130">
                  <c:v>Stacy Hernandez</c:v>
                </c:pt>
                <c:pt idx="131">
                  <c:v>Donna Malone</c:v>
                </c:pt>
                <c:pt idx="132">
                  <c:v>Ms. Diana Jones MD</c:v>
                </c:pt>
                <c:pt idx="133">
                  <c:v>Kimberly Cortez</c:v>
                </c:pt>
                <c:pt idx="134">
                  <c:v>Edwin Brown</c:v>
                </c:pt>
                <c:pt idx="135">
                  <c:v>Bryan Hurst</c:v>
                </c:pt>
                <c:pt idx="136">
                  <c:v>Deanna Cox</c:v>
                </c:pt>
                <c:pt idx="137">
                  <c:v>Glenn Oliver</c:v>
                </c:pt>
                <c:pt idx="138">
                  <c:v>Tina Guerra</c:v>
                </c:pt>
                <c:pt idx="139">
                  <c:v>Randy Malone</c:v>
                </c:pt>
                <c:pt idx="140">
                  <c:v>Ashley Martinez</c:v>
                </c:pt>
                <c:pt idx="141">
                  <c:v>Charles Willis</c:v>
                </c:pt>
                <c:pt idx="142">
                  <c:v>Brittany Ellis</c:v>
                </c:pt>
                <c:pt idx="143">
                  <c:v>Nicole Gonzales</c:v>
                </c:pt>
                <c:pt idx="144">
                  <c:v>Ashley Weiss</c:v>
                </c:pt>
                <c:pt idx="145">
                  <c:v>Grant Herman</c:v>
                </c:pt>
                <c:pt idx="146">
                  <c:v>Shannon Sanders</c:v>
                </c:pt>
                <c:pt idx="147">
                  <c:v>Ryan Mcbride</c:v>
                </c:pt>
                <c:pt idx="148">
                  <c:v>Rachel Brown</c:v>
                </c:pt>
                <c:pt idx="149">
                  <c:v>Jessica Contreras</c:v>
                </c:pt>
                <c:pt idx="150">
                  <c:v>Susan Hernandez</c:v>
                </c:pt>
                <c:pt idx="151">
                  <c:v>Jonathan Smith</c:v>
                </c:pt>
                <c:pt idx="152">
                  <c:v>Felicia Humphrey</c:v>
                </c:pt>
                <c:pt idx="153">
                  <c:v>Aaron Buchanan</c:v>
                </c:pt>
                <c:pt idx="154">
                  <c:v>Brandon Garcia</c:v>
                </c:pt>
                <c:pt idx="155">
                  <c:v>Michelle Robertson</c:v>
                </c:pt>
                <c:pt idx="156">
                  <c:v>Mr. Travis Day MD</c:v>
                </c:pt>
                <c:pt idx="157">
                  <c:v>Glenn Garcia</c:v>
                </c:pt>
                <c:pt idx="159">
                  <c:v>Karen Miller</c:v>
                </c:pt>
                <c:pt idx="160">
                  <c:v>Erik Brady</c:v>
                </c:pt>
                <c:pt idx="161">
                  <c:v>Heather Arnold</c:v>
                </c:pt>
                <c:pt idx="162">
                  <c:v>Ethan White</c:v>
                </c:pt>
                <c:pt idx="163">
                  <c:v>Sally Williams</c:v>
                </c:pt>
                <c:pt idx="164">
                  <c:v>Ryan Stephens</c:v>
                </c:pt>
                <c:pt idx="165">
                  <c:v>Joseph Anderson</c:v>
                </c:pt>
                <c:pt idx="166">
                  <c:v>Michael Jones</c:v>
                </c:pt>
                <c:pt idx="167">
                  <c:v>Jeffrey Brown</c:v>
                </c:pt>
                <c:pt idx="168">
                  <c:v>Paula Weaver</c:v>
                </c:pt>
                <c:pt idx="169">
                  <c:v>Jordan Washington</c:v>
                </c:pt>
                <c:pt idx="170">
                  <c:v>Daniel Phillips</c:v>
                </c:pt>
                <c:pt idx="171">
                  <c:v>Crystal Campbell</c:v>
                </c:pt>
                <c:pt idx="172">
                  <c:v>Elizabeth Brown</c:v>
                </c:pt>
                <c:pt idx="173">
                  <c:v>Robert Gutierrez</c:v>
                </c:pt>
                <c:pt idx="174">
                  <c:v>Scott Freeman</c:v>
                </c:pt>
                <c:pt idx="175">
                  <c:v>Julie Powers</c:v>
                </c:pt>
                <c:pt idx="176">
                  <c:v>Mark Mcdaniel</c:v>
                </c:pt>
                <c:pt idx="177">
                  <c:v>Gina Boyd</c:v>
                </c:pt>
                <c:pt idx="178">
                  <c:v>Justin Hayes</c:v>
                </c:pt>
                <c:pt idx="179">
                  <c:v>Rhonda Sandoval</c:v>
                </c:pt>
                <c:pt idx="180">
                  <c:v>Crystal Arellano</c:v>
                </c:pt>
                <c:pt idx="181">
                  <c:v>Angela Murillo</c:v>
                </c:pt>
                <c:pt idx="182">
                  <c:v>Jennifer Parker</c:v>
                </c:pt>
                <c:pt idx="183">
                  <c:v>Carolyn Morales</c:v>
                </c:pt>
                <c:pt idx="184">
                  <c:v>Rachael Wang</c:v>
                </c:pt>
                <c:pt idx="185">
                  <c:v>Karen Atkins</c:v>
                </c:pt>
                <c:pt idx="186">
                  <c:v>Melissa Spence</c:v>
                </c:pt>
                <c:pt idx="187">
                  <c:v>Benjamin Barker</c:v>
                </c:pt>
                <c:pt idx="188">
                  <c:v>Sarah Taylor</c:v>
                </c:pt>
                <c:pt idx="189">
                  <c:v>Charles Brown</c:v>
                </c:pt>
                <c:pt idx="190">
                  <c:v>Brett Carlson</c:v>
                </c:pt>
                <c:pt idx="191">
                  <c:v>Daniel Andrews</c:v>
                </c:pt>
                <c:pt idx="192">
                  <c:v>Raymond Randall</c:v>
                </c:pt>
                <c:pt idx="193">
                  <c:v>Jacqueline Terry</c:v>
                </c:pt>
                <c:pt idx="194">
                  <c:v>Richard Lambert</c:v>
                </c:pt>
                <c:pt idx="195">
                  <c:v>Diamond Santiago</c:v>
                </c:pt>
                <c:pt idx="196">
                  <c:v>Kim Barrett</c:v>
                </c:pt>
                <c:pt idx="197">
                  <c:v>Jimmy Wilson</c:v>
                </c:pt>
                <c:pt idx="198">
                  <c:v>James Hardin</c:v>
                </c:pt>
                <c:pt idx="199">
                  <c:v>Christopher Macdonald</c:v>
                </c:pt>
                <c:pt idx="200">
                  <c:v>Cindy Harding</c:v>
                </c:pt>
                <c:pt idx="201">
                  <c:v>Sandra Herrera</c:v>
                </c:pt>
                <c:pt idx="202">
                  <c:v>Heather Blake</c:v>
                </c:pt>
                <c:pt idx="203">
                  <c:v>Richard Yu</c:v>
                </c:pt>
                <c:pt idx="204">
                  <c:v>Wendy Singh</c:v>
                </c:pt>
                <c:pt idx="205">
                  <c:v>Ronald Brown</c:v>
                </c:pt>
                <c:pt idx="206">
                  <c:v>Garrett Cooper</c:v>
                </c:pt>
                <c:pt idx="207">
                  <c:v>Ashley Chambers</c:v>
                </c:pt>
                <c:pt idx="208">
                  <c:v>Andrew Harrison</c:v>
                </c:pt>
                <c:pt idx="209">
                  <c:v>Susan Dickson</c:v>
                </c:pt>
                <c:pt idx="210">
                  <c:v>James Turner</c:v>
                </c:pt>
                <c:pt idx="211">
                  <c:v>Dana Oliver</c:v>
                </c:pt>
                <c:pt idx="212">
                  <c:v>Lisa Martinez</c:v>
                </c:pt>
                <c:pt idx="214">
                  <c:v>Christopher Espinoza</c:v>
                </c:pt>
                <c:pt idx="215">
                  <c:v>Mrs. Danielle Hill</c:v>
                </c:pt>
                <c:pt idx="216">
                  <c:v>Lisa Saunders</c:v>
                </c:pt>
                <c:pt idx="217">
                  <c:v>William Shea</c:v>
                </c:pt>
                <c:pt idx="218">
                  <c:v>Jennifer Jones</c:v>
                </c:pt>
                <c:pt idx="219">
                  <c:v>Darren Turner</c:v>
                </c:pt>
                <c:pt idx="220">
                  <c:v>Jerry Clark</c:v>
                </c:pt>
                <c:pt idx="221">
                  <c:v>Robert Copeland</c:v>
                </c:pt>
                <c:pt idx="222">
                  <c:v>Carlos Walker</c:v>
                </c:pt>
                <c:pt idx="223">
                  <c:v>Levi Wong</c:v>
                </c:pt>
                <c:pt idx="224">
                  <c:v>Larry Carlson</c:v>
                </c:pt>
                <c:pt idx="225">
                  <c:v>Mark Brown</c:v>
                </c:pt>
                <c:pt idx="226">
                  <c:v>Jennifer Watson</c:v>
                </c:pt>
                <c:pt idx="227">
                  <c:v>Heather Schultz</c:v>
                </c:pt>
                <c:pt idx="228">
                  <c:v>Ryan Wright</c:v>
                </c:pt>
                <c:pt idx="229">
                  <c:v>Stephanie Carroll</c:v>
                </c:pt>
                <c:pt idx="230">
                  <c:v>John Herrera</c:v>
                </c:pt>
                <c:pt idx="231">
                  <c:v>Susan Shah</c:v>
                </c:pt>
                <c:pt idx="232">
                  <c:v>Edward Wu</c:v>
                </c:pt>
                <c:pt idx="233">
                  <c:v>Albert Ellison</c:v>
                </c:pt>
                <c:pt idx="234">
                  <c:v>Misty James</c:v>
                </c:pt>
                <c:pt idx="235">
                  <c:v>Wendy Villarreal</c:v>
                </c:pt>
                <c:pt idx="236">
                  <c:v>Carlos Alexander</c:v>
                </c:pt>
                <c:pt idx="237">
                  <c:v>Meghan Ramirez</c:v>
                </c:pt>
                <c:pt idx="238">
                  <c:v>Ashley Wells</c:v>
                </c:pt>
                <c:pt idx="239">
                  <c:v>Kyle Taylor</c:v>
                </c:pt>
                <c:pt idx="240">
                  <c:v>Laura Santos</c:v>
                </c:pt>
                <c:pt idx="241">
                  <c:v>Ralph Watts</c:v>
                </c:pt>
                <c:pt idx="242">
                  <c:v>Sean Miller</c:v>
                </c:pt>
                <c:pt idx="243">
                  <c:v>Scott Neal</c:v>
                </c:pt>
                <c:pt idx="244">
                  <c:v>Tiffany Frey</c:v>
                </c:pt>
                <c:pt idx="245">
                  <c:v>Sheila Mills</c:v>
                </c:pt>
                <c:pt idx="246">
                  <c:v>Samantha Sparks</c:v>
                </c:pt>
                <c:pt idx="247">
                  <c:v>Laura Russell</c:v>
                </c:pt>
                <c:pt idx="248">
                  <c:v>Amanda Gill</c:v>
                </c:pt>
                <c:pt idx="249">
                  <c:v>Victor Jones</c:v>
                </c:pt>
                <c:pt idx="250">
                  <c:v>Nicole Pruitt</c:v>
                </c:pt>
                <c:pt idx="251">
                  <c:v>Mr. Brian Oliver</c:v>
                </c:pt>
                <c:pt idx="252">
                  <c:v>Laura Baxter</c:v>
                </c:pt>
                <c:pt idx="253">
                  <c:v>Peggy Mullen</c:v>
                </c:pt>
                <c:pt idx="254">
                  <c:v>Matthew Kelly</c:v>
                </c:pt>
                <c:pt idx="255">
                  <c:v>Barbara Barker</c:v>
                </c:pt>
                <c:pt idx="256">
                  <c:v>Timothy Compton</c:v>
                </c:pt>
                <c:pt idx="257">
                  <c:v>Terry Peters</c:v>
                </c:pt>
                <c:pt idx="258">
                  <c:v>Tammy Young</c:v>
                </c:pt>
                <c:pt idx="259">
                  <c:v>Susan Mcgee</c:v>
                </c:pt>
                <c:pt idx="260">
                  <c:v>Lori Hood</c:v>
                </c:pt>
                <c:pt idx="261">
                  <c:v>Troy Coleman</c:v>
                </c:pt>
                <c:pt idx="262">
                  <c:v>Steven Alvarez</c:v>
                </c:pt>
                <c:pt idx="263">
                  <c:v>Susan Hudson</c:v>
                </c:pt>
                <c:pt idx="264">
                  <c:v>Patricia Neal</c:v>
                </c:pt>
                <c:pt idx="265">
                  <c:v>Nathan Taylor</c:v>
                </c:pt>
                <c:pt idx="266">
                  <c:v>Kristopher James</c:v>
                </c:pt>
                <c:pt idx="267">
                  <c:v>Timothy Hall</c:v>
                </c:pt>
                <c:pt idx="268">
                  <c:v>Wendy Avery</c:v>
                </c:pt>
                <c:pt idx="269">
                  <c:v>Morgan Robles</c:v>
                </c:pt>
                <c:pt idx="270">
                  <c:v>Sarah Bennett</c:v>
                </c:pt>
                <c:pt idx="271">
                  <c:v>Diane Torres</c:v>
                </c:pt>
                <c:pt idx="272">
                  <c:v>Tyler Holmes</c:v>
                </c:pt>
                <c:pt idx="273">
                  <c:v>Emily Moreno</c:v>
                </c:pt>
                <c:pt idx="274">
                  <c:v>Jon Evans</c:v>
                </c:pt>
                <c:pt idx="275">
                  <c:v>Megan Patel</c:v>
                </c:pt>
                <c:pt idx="276">
                  <c:v>Andrew Anderson</c:v>
                </c:pt>
                <c:pt idx="277">
                  <c:v>Kevin Hayes</c:v>
                </c:pt>
                <c:pt idx="278">
                  <c:v>Kevin Copeland</c:v>
                </c:pt>
                <c:pt idx="279">
                  <c:v>Katie Underwood</c:v>
                </c:pt>
                <c:pt idx="280">
                  <c:v>Diana Mitchell</c:v>
                </c:pt>
                <c:pt idx="281">
                  <c:v>Cameron Hicks</c:v>
                </c:pt>
                <c:pt idx="282">
                  <c:v>Charles Monroe Jr.</c:v>
                </c:pt>
                <c:pt idx="283">
                  <c:v>Sarah Holt</c:v>
                </c:pt>
                <c:pt idx="284">
                  <c:v>Lori Campbell</c:v>
                </c:pt>
                <c:pt idx="2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             <c:pt idx="288">
                  <c:v>Tiffany Alvarez</c:v>
                </c:pt>
                <c:pt idx="289">
                  <c:v>Kelly Silva</c:v>
                </c:pt>
                <c:pt idx="290">
                  <c:v>James Henderson</c:v>
                </c:pt>
                <c:pt idx="291">
                  <c:v>Ann Shelton</c:v>
                </c:pt>
                <c:pt idx="292">
                  <c:v>Stacy Brown</c:v>
                </c:pt>
                <c:pt idx="293">
                  <c:v>Karen Martin</c:v>
                </c:pt>
                <c:pt idx="295">
                  <c:v>Jessica Moore</c:v>
                </c:pt>
                <c:pt idx="296">
                  <c:v>Mrs. Melinda Hernandez MD</c:v>
                </c:pt>
                <c:pt idx="297">
                  <c:v>Richard Park</c:v>
                </c:pt>
                <c:pt idx="298">
                  <c:v>Kathleen Sanders</c:v>
                </c:pt>
                <c:pt idx="299">
                  <c:v>Madeline Choi</c:v>
                </c:pt>
              </c:strCache>
            </c:strRef>
          </c:cat>
          <c:val>
            <c:numRef>
              <c:f>employee_data!$H$2:$H$301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4-431F-8AF9-8793B22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8366527"/>
        <c:axId val="35244527"/>
      </c:barChart>
      <c:catAx>
        <c:axId val="88836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527"/>
        <c:crosses val="autoZero"/>
        <c:auto val="1"/>
        <c:lblAlgn val="ctr"/>
        <c:lblOffset val="100"/>
        <c:noMultiLvlLbl val="0"/>
      </c:catAx>
      <c:valAx>
        <c:axId val="352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employee_data!$E$1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employee_data!$C$2:$C$301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employee_data!$E$2:$E$301</c:f>
              <c:numCache>
                <c:formatCode>General</c:formatCode>
                <c:ptCount val="300"/>
                <c:pt idx="0">
                  <c:v>6614</c:v>
                </c:pt>
                <c:pt idx="1">
                  <c:v>7499</c:v>
                </c:pt>
                <c:pt idx="2">
                  <c:v>8220</c:v>
                </c:pt>
                <c:pt idx="3">
                  <c:v>6578</c:v>
                </c:pt>
                <c:pt idx="4">
                  <c:v>5705</c:v>
                </c:pt>
                <c:pt idx="5">
                  <c:v>6133</c:v>
                </c:pt>
                <c:pt idx="6">
                  <c:v>5096</c:v>
                </c:pt>
                <c:pt idx="7">
                  <c:v>3771</c:v>
                </c:pt>
                <c:pt idx="8">
                  <c:v>8754</c:v>
                </c:pt>
                <c:pt idx="9">
                  <c:v>4462</c:v>
                </c:pt>
                <c:pt idx="10">
                  <c:v>6345</c:v>
                </c:pt>
                <c:pt idx="11">
                  <c:v>8141</c:v>
                </c:pt>
                <c:pt idx="12">
                  <c:v>7082</c:v>
                </c:pt>
                <c:pt idx="13">
                  <c:v>6325</c:v>
                </c:pt>
                <c:pt idx="14">
                  <c:v>6296</c:v>
                </c:pt>
                <c:pt idx="15">
                  <c:v>6504</c:v>
                </c:pt>
                <c:pt idx="16">
                  <c:v>4894</c:v>
                </c:pt>
                <c:pt idx="17">
                  <c:v>6340</c:v>
                </c:pt>
                <c:pt idx="18">
                  <c:v>4407</c:v>
                </c:pt>
                <c:pt idx="19">
                  <c:v>6014</c:v>
                </c:pt>
                <c:pt idx="20">
                  <c:v>6568</c:v>
                </c:pt>
                <c:pt idx="21">
                  <c:v>5501</c:v>
                </c:pt>
                <c:pt idx="22">
                  <c:v>3963</c:v>
                </c:pt>
                <c:pt idx="23">
                  <c:v>6925</c:v>
                </c:pt>
                <c:pt idx="24">
                  <c:v>7410</c:v>
                </c:pt>
                <c:pt idx="25">
                  <c:v>4781</c:v>
                </c:pt>
                <c:pt idx="26">
                  <c:v>3553</c:v>
                </c:pt>
                <c:pt idx="27">
                  <c:v>3634</c:v>
                </c:pt>
                <c:pt idx="28">
                  <c:v>6558</c:v>
                </c:pt>
                <c:pt idx="29">
                  <c:v>6362</c:v>
                </c:pt>
                <c:pt idx="30">
                  <c:v>4379</c:v>
                </c:pt>
                <c:pt idx="31">
                  <c:v>6003</c:v>
                </c:pt>
                <c:pt idx="32">
                  <c:v>4057</c:v>
                </c:pt>
                <c:pt idx="33">
                  <c:v>3651</c:v>
                </c:pt>
                <c:pt idx="34">
                  <c:v>7671</c:v>
                </c:pt>
                <c:pt idx="35">
                  <c:v>8581</c:v>
                </c:pt>
                <c:pt idx="36">
                  <c:v>7731</c:v>
                </c:pt>
                <c:pt idx="37">
                  <c:v>3935</c:v>
                </c:pt>
                <c:pt idx="38">
                  <c:v>6926</c:v>
                </c:pt>
                <c:pt idx="39">
                  <c:v>8234</c:v>
                </c:pt>
                <c:pt idx="40">
                  <c:v>5784</c:v>
                </c:pt>
                <c:pt idx="41">
                  <c:v>6028</c:v>
                </c:pt>
                <c:pt idx="42">
                  <c:v>7821</c:v>
                </c:pt>
                <c:pt idx="43">
                  <c:v>4326</c:v>
                </c:pt>
                <c:pt idx="44">
                  <c:v>8831</c:v>
                </c:pt>
                <c:pt idx="45">
                  <c:v>4873</c:v>
                </c:pt>
                <c:pt idx="46">
                  <c:v>6065</c:v>
                </c:pt>
                <c:pt idx="47">
                  <c:v>7967</c:v>
                </c:pt>
                <c:pt idx="48">
                  <c:v>7230</c:v>
                </c:pt>
                <c:pt idx="49">
                  <c:v>6734</c:v>
                </c:pt>
                <c:pt idx="50">
                  <c:v>7065</c:v>
                </c:pt>
                <c:pt idx="51">
                  <c:v>5445</c:v>
                </c:pt>
                <c:pt idx="52">
                  <c:v>7472</c:v>
                </c:pt>
                <c:pt idx="53">
                  <c:v>3657</c:v>
                </c:pt>
                <c:pt idx="54">
                  <c:v>4429</c:v>
                </c:pt>
                <c:pt idx="55">
                  <c:v>3678</c:v>
                </c:pt>
                <c:pt idx="56">
                  <c:v>4600</c:v>
                </c:pt>
                <c:pt idx="57">
                  <c:v>6538</c:v>
                </c:pt>
                <c:pt idx="58">
                  <c:v>4813</c:v>
                </c:pt>
                <c:pt idx="59">
                  <c:v>7974</c:v>
                </c:pt>
                <c:pt idx="60">
                  <c:v>7853</c:v>
                </c:pt>
                <c:pt idx="61">
                  <c:v>8584</c:v>
                </c:pt>
                <c:pt idx="62">
                  <c:v>7266</c:v>
                </c:pt>
                <c:pt idx="63">
                  <c:v>7685</c:v>
                </c:pt>
                <c:pt idx="64">
                  <c:v>4261</c:v>
                </c:pt>
                <c:pt idx="65">
                  <c:v>5349</c:v>
                </c:pt>
                <c:pt idx="66">
                  <c:v>6240</c:v>
                </c:pt>
                <c:pt idx="67">
                  <c:v>6841</c:v>
                </c:pt>
                <c:pt idx="68">
                  <c:v>8531</c:v>
                </c:pt>
                <c:pt idx="69">
                  <c:v>6065</c:v>
                </c:pt>
                <c:pt idx="70">
                  <c:v>7842</c:v>
                </c:pt>
                <c:pt idx="71">
                  <c:v>6667</c:v>
                </c:pt>
                <c:pt idx="72">
                  <c:v>6252</c:v>
                </c:pt>
                <c:pt idx="73">
                  <c:v>4740</c:v>
                </c:pt>
                <c:pt idx="74">
                  <c:v>6500</c:v>
                </c:pt>
                <c:pt idx="75">
                  <c:v>8199</c:v>
                </c:pt>
                <c:pt idx="76">
                  <c:v>4635</c:v>
                </c:pt>
                <c:pt idx="77">
                  <c:v>5060</c:v>
                </c:pt>
                <c:pt idx="78">
                  <c:v>8115</c:v>
                </c:pt>
                <c:pt idx="79">
                  <c:v>7025</c:v>
                </c:pt>
                <c:pt idx="80">
                  <c:v>8308</c:v>
                </c:pt>
                <c:pt idx="81">
                  <c:v>5215</c:v>
                </c:pt>
                <c:pt idx="82">
                  <c:v>8857</c:v>
                </c:pt>
                <c:pt idx="83">
                  <c:v>6678</c:v>
                </c:pt>
                <c:pt idx="84">
                  <c:v>7613</c:v>
                </c:pt>
                <c:pt idx="85">
                  <c:v>6573</c:v>
                </c:pt>
                <c:pt idx="86">
                  <c:v>6691</c:v>
                </c:pt>
                <c:pt idx="87">
                  <c:v>4668</c:v>
                </c:pt>
                <c:pt idx="88">
                  <c:v>6147</c:v>
                </c:pt>
                <c:pt idx="89">
                  <c:v>6981</c:v>
                </c:pt>
                <c:pt idx="90">
                  <c:v>4823</c:v>
                </c:pt>
                <c:pt idx="91">
                  <c:v>6721</c:v>
                </c:pt>
                <c:pt idx="92">
                  <c:v>7942</c:v>
                </c:pt>
                <c:pt idx="93">
                  <c:v>6938</c:v>
                </c:pt>
                <c:pt idx="94">
                  <c:v>6138</c:v>
                </c:pt>
                <c:pt idx="95">
                  <c:v>5451</c:v>
                </c:pt>
                <c:pt idx="96">
                  <c:v>4834</c:v>
                </c:pt>
                <c:pt idx="97">
                  <c:v>3500</c:v>
                </c:pt>
                <c:pt idx="98">
                  <c:v>8884</c:v>
                </c:pt>
                <c:pt idx="99">
                  <c:v>7891</c:v>
                </c:pt>
                <c:pt idx="100">
                  <c:v>6583</c:v>
                </c:pt>
                <c:pt idx="101">
                  <c:v>4102</c:v>
                </c:pt>
                <c:pt idx="102">
                  <c:v>6230</c:v>
                </c:pt>
                <c:pt idx="103">
                  <c:v>7222</c:v>
                </c:pt>
                <c:pt idx="104">
                  <c:v>3621</c:v>
                </c:pt>
                <c:pt idx="105">
                  <c:v>7943</c:v>
                </c:pt>
                <c:pt idx="106">
                  <c:v>4195</c:v>
                </c:pt>
                <c:pt idx="107">
                  <c:v>7356</c:v>
                </c:pt>
                <c:pt idx="108">
                  <c:v>7724</c:v>
                </c:pt>
                <c:pt idx="109">
                  <c:v>5871</c:v>
                </c:pt>
                <c:pt idx="110">
                  <c:v>3929</c:v>
                </c:pt>
                <c:pt idx="111">
                  <c:v>8125</c:v>
                </c:pt>
                <c:pt idx="112">
                  <c:v>8342</c:v>
                </c:pt>
                <c:pt idx="113">
                  <c:v>7095</c:v>
                </c:pt>
                <c:pt idx="114">
                  <c:v>5250</c:v>
                </c:pt>
                <c:pt idx="115">
                  <c:v>8526</c:v>
                </c:pt>
                <c:pt idx="116">
                  <c:v>4149</c:v>
                </c:pt>
                <c:pt idx="117">
                  <c:v>7873</c:v>
                </c:pt>
                <c:pt idx="118">
                  <c:v>4765</c:v>
                </c:pt>
                <c:pt idx="119">
                  <c:v>6299</c:v>
                </c:pt>
                <c:pt idx="120">
                  <c:v>7076</c:v>
                </c:pt>
                <c:pt idx="121">
                  <c:v>6021</c:v>
                </c:pt>
                <c:pt idx="122">
                  <c:v>7914</c:v>
                </c:pt>
                <c:pt idx="123">
                  <c:v>7375</c:v>
                </c:pt>
                <c:pt idx="124">
                  <c:v>7208</c:v>
                </c:pt>
                <c:pt idx="125">
                  <c:v>5834</c:v>
                </c:pt>
                <c:pt idx="126">
                  <c:v>8976</c:v>
                </c:pt>
                <c:pt idx="127">
                  <c:v>4916</c:v>
                </c:pt>
                <c:pt idx="128">
                  <c:v>7337</c:v>
                </c:pt>
                <c:pt idx="129">
                  <c:v>4394</c:v>
                </c:pt>
                <c:pt idx="130">
                  <c:v>4486</c:v>
                </c:pt>
                <c:pt idx="131">
                  <c:v>8967</c:v>
                </c:pt>
                <c:pt idx="132">
                  <c:v>5539</c:v>
                </c:pt>
                <c:pt idx="133">
                  <c:v>7087</c:v>
                </c:pt>
                <c:pt idx="134">
                  <c:v>4467</c:v>
                </c:pt>
                <c:pt idx="135">
                  <c:v>7775</c:v>
                </c:pt>
                <c:pt idx="136">
                  <c:v>7215</c:v>
                </c:pt>
                <c:pt idx="137">
                  <c:v>3576</c:v>
                </c:pt>
                <c:pt idx="138">
                  <c:v>5161</c:v>
                </c:pt>
                <c:pt idx="139">
                  <c:v>4656</c:v>
                </c:pt>
                <c:pt idx="140">
                  <c:v>7525</c:v>
                </c:pt>
                <c:pt idx="141">
                  <c:v>6102</c:v>
                </c:pt>
                <c:pt idx="142">
                  <c:v>4149</c:v>
                </c:pt>
                <c:pt idx="143">
                  <c:v>8972</c:v>
                </c:pt>
                <c:pt idx="144">
                  <c:v>7409</c:v>
                </c:pt>
                <c:pt idx="145">
                  <c:v>3895</c:v>
                </c:pt>
                <c:pt idx="146">
                  <c:v>4199</c:v>
                </c:pt>
                <c:pt idx="147">
                  <c:v>6562</c:v>
                </c:pt>
                <c:pt idx="148">
                  <c:v>5067</c:v>
                </c:pt>
                <c:pt idx="149">
                  <c:v>8285</c:v>
                </c:pt>
                <c:pt idx="150">
                  <c:v>5259</c:v>
                </c:pt>
                <c:pt idx="151">
                  <c:v>4693</c:v>
                </c:pt>
                <c:pt idx="152">
                  <c:v>3680</c:v>
                </c:pt>
                <c:pt idx="153">
                  <c:v>8477</c:v>
                </c:pt>
                <c:pt idx="154">
                  <c:v>6417</c:v>
                </c:pt>
                <c:pt idx="155">
                  <c:v>4315</c:v>
                </c:pt>
                <c:pt idx="156">
                  <c:v>8319</c:v>
                </c:pt>
                <c:pt idx="157">
                  <c:v>6434</c:v>
                </c:pt>
                <c:pt idx="158">
                  <c:v>8559</c:v>
                </c:pt>
                <c:pt idx="159">
                  <c:v>5030</c:v>
                </c:pt>
                <c:pt idx="160">
                  <c:v>8759</c:v>
                </c:pt>
                <c:pt idx="161">
                  <c:v>4192</c:v>
                </c:pt>
                <c:pt idx="162">
                  <c:v>4981</c:v>
                </c:pt>
                <c:pt idx="163">
                  <c:v>8995</c:v>
                </c:pt>
                <c:pt idx="164">
                  <c:v>6661</c:v>
                </c:pt>
                <c:pt idx="165">
                  <c:v>5960</c:v>
                </c:pt>
                <c:pt idx="166">
                  <c:v>8272</c:v>
                </c:pt>
                <c:pt idx="167">
                  <c:v>6347</c:v>
                </c:pt>
                <c:pt idx="168">
                  <c:v>5220</c:v>
                </c:pt>
                <c:pt idx="169">
                  <c:v>5316</c:v>
                </c:pt>
                <c:pt idx="170">
                  <c:v>7368</c:v>
                </c:pt>
                <c:pt idx="171">
                  <c:v>4407</c:v>
                </c:pt>
                <c:pt idx="172">
                  <c:v>3581</c:v>
                </c:pt>
                <c:pt idx="173">
                  <c:v>7019</c:v>
                </c:pt>
                <c:pt idx="174">
                  <c:v>8832</c:v>
                </c:pt>
                <c:pt idx="175">
                  <c:v>3678</c:v>
                </c:pt>
                <c:pt idx="176">
                  <c:v>6035</c:v>
                </c:pt>
                <c:pt idx="177">
                  <c:v>4350</c:v>
                </c:pt>
                <c:pt idx="178">
                  <c:v>8888</c:v>
                </c:pt>
                <c:pt idx="179">
                  <c:v>8223</c:v>
                </c:pt>
                <c:pt idx="180">
                  <c:v>7048</c:v>
                </c:pt>
                <c:pt idx="181">
                  <c:v>5332</c:v>
                </c:pt>
                <c:pt idx="182">
                  <c:v>5938</c:v>
                </c:pt>
                <c:pt idx="183">
                  <c:v>4719</c:v>
                </c:pt>
                <c:pt idx="184">
                  <c:v>8851</c:v>
                </c:pt>
                <c:pt idx="185">
                  <c:v>4624</c:v>
                </c:pt>
                <c:pt idx="186">
                  <c:v>7773</c:v>
                </c:pt>
                <c:pt idx="187">
                  <c:v>5460</c:v>
                </c:pt>
                <c:pt idx="188">
                  <c:v>8386</c:v>
                </c:pt>
                <c:pt idx="189">
                  <c:v>3832</c:v>
                </c:pt>
                <c:pt idx="190">
                  <c:v>6120</c:v>
                </c:pt>
                <c:pt idx="191">
                  <c:v>4526</c:v>
                </c:pt>
                <c:pt idx="192">
                  <c:v>5550</c:v>
                </c:pt>
                <c:pt idx="193">
                  <c:v>6611</c:v>
                </c:pt>
                <c:pt idx="194">
                  <c:v>5722</c:v>
                </c:pt>
                <c:pt idx="195">
                  <c:v>8701</c:v>
                </c:pt>
                <c:pt idx="196">
                  <c:v>5996</c:v>
                </c:pt>
                <c:pt idx="197">
                  <c:v>5597</c:v>
                </c:pt>
                <c:pt idx="198">
                  <c:v>3956</c:v>
                </c:pt>
                <c:pt idx="199">
                  <c:v>6719</c:v>
                </c:pt>
                <c:pt idx="200">
                  <c:v>5516</c:v>
                </c:pt>
                <c:pt idx="201">
                  <c:v>5520</c:v>
                </c:pt>
                <c:pt idx="202">
                  <c:v>7112</c:v>
                </c:pt>
                <c:pt idx="203">
                  <c:v>5444</c:v>
                </c:pt>
                <c:pt idx="204">
                  <c:v>5153</c:v>
                </c:pt>
                <c:pt idx="205">
                  <c:v>7448</c:v>
                </c:pt>
                <c:pt idx="206">
                  <c:v>3938</c:v>
                </c:pt>
                <c:pt idx="207">
                  <c:v>6267</c:v>
                </c:pt>
                <c:pt idx="208">
                  <c:v>8267</c:v>
                </c:pt>
                <c:pt idx="209">
                  <c:v>6477</c:v>
                </c:pt>
                <c:pt idx="210">
                  <c:v>6790</c:v>
                </c:pt>
                <c:pt idx="211">
                  <c:v>5879</c:v>
                </c:pt>
                <c:pt idx="212">
                  <c:v>3709</c:v>
                </c:pt>
                <c:pt idx="213">
                  <c:v>7539</c:v>
                </c:pt>
                <c:pt idx="214">
                  <c:v>4526</c:v>
                </c:pt>
                <c:pt idx="215">
                  <c:v>6722</c:v>
                </c:pt>
                <c:pt idx="216">
                  <c:v>6808</c:v>
                </c:pt>
                <c:pt idx="217">
                  <c:v>3921</c:v>
                </c:pt>
                <c:pt idx="218">
                  <c:v>4260</c:v>
                </c:pt>
                <c:pt idx="219">
                  <c:v>4321</c:v>
                </c:pt>
                <c:pt idx="220">
                  <c:v>8922</c:v>
                </c:pt>
                <c:pt idx="221">
                  <c:v>5495</c:v>
                </c:pt>
                <c:pt idx="222">
                  <c:v>4664</c:v>
                </c:pt>
                <c:pt idx="223">
                  <c:v>7680</c:v>
                </c:pt>
                <c:pt idx="224">
                  <c:v>7147</c:v>
                </c:pt>
                <c:pt idx="225">
                  <c:v>7528</c:v>
                </c:pt>
                <c:pt idx="226">
                  <c:v>8751</c:v>
                </c:pt>
                <c:pt idx="227">
                  <c:v>6790</c:v>
                </c:pt>
                <c:pt idx="228">
                  <c:v>7559</c:v>
                </c:pt>
                <c:pt idx="229">
                  <c:v>5634</c:v>
                </c:pt>
                <c:pt idx="230">
                  <c:v>7270</c:v>
                </c:pt>
                <c:pt idx="231">
                  <c:v>4868</c:v>
                </c:pt>
                <c:pt idx="232">
                  <c:v>8801</c:v>
                </c:pt>
                <c:pt idx="233">
                  <c:v>7019</c:v>
                </c:pt>
                <c:pt idx="234">
                  <c:v>6345</c:v>
                </c:pt>
                <c:pt idx="235">
                  <c:v>8537</c:v>
                </c:pt>
                <c:pt idx="236">
                  <c:v>4378</c:v>
                </c:pt>
                <c:pt idx="237">
                  <c:v>5012</c:v>
                </c:pt>
                <c:pt idx="238">
                  <c:v>5511</c:v>
                </c:pt>
                <c:pt idx="239">
                  <c:v>6659</c:v>
                </c:pt>
                <c:pt idx="240">
                  <c:v>6495</c:v>
                </c:pt>
                <c:pt idx="241">
                  <c:v>8695</c:v>
                </c:pt>
                <c:pt idx="242">
                  <c:v>8030</c:v>
                </c:pt>
                <c:pt idx="243">
                  <c:v>6154</c:v>
                </c:pt>
                <c:pt idx="244">
                  <c:v>8997</c:v>
                </c:pt>
                <c:pt idx="245">
                  <c:v>8101</c:v>
                </c:pt>
                <c:pt idx="246">
                  <c:v>8066</c:v>
                </c:pt>
                <c:pt idx="247">
                  <c:v>8591</c:v>
                </c:pt>
                <c:pt idx="248">
                  <c:v>6196</c:v>
                </c:pt>
                <c:pt idx="249">
                  <c:v>8987</c:v>
                </c:pt>
                <c:pt idx="250">
                  <c:v>5553</c:v>
                </c:pt>
                <c:pt idx="251">
                  <c:v>4416</c:v>
                </c:pt>
                <c:pt idx="252">
                  <c:v>7530</c:v>
                </c:pt>
                <c:pt idx="253">
                  <c:v>6296</c:v>
                </c:pt>
                <c:pt idx="254">
                  <c:v>8795</c:v>
                </c:pt>
                <c:pt idx="255">
                  <c:v>8919</c:v>
                </c:pt>
                <c:pt idx="256">
                  <c:v>3812</c:v>
                </c:pt>
                <c:pt idx="257">
                  <c:v>4022</c:v>
                </c:pt>
                <c:pt idx="258">
                  <c:v>8035</c:v>
                </c:pt>
                <c:pt idx="259">
                  <c:v>5082</c:v>
                </c:pt>
                <c:pt idx="260">
                  <c:v>6927</c:v>
                </c:pt>
                <c:pt idx="261">
                  <c:v>8829</c:v>
                </c:pt>
                <c:pt idx="262">
                  <c:v>5111</c:v>
                </c:pt>
                <c:pt idx="263">
                  <c:v>8352</c:v>
                </c:pt>
                <c:pt idx="264">
                  <c:v>7666</c:v>
                </c:pt>
                <c:pt idx="265">
                  <c:v>6289</c:v>
                </c:pt>
                <c:pt idx="266">
                  <c:v>5613</c:v>
                </c:pt>
                <c:pt idx="267">
                  <c:v>8916</c:v>
                </c:pt>
                <c:pt idx="268">
                  <c:v>3882</c:v>
                </c:pt>
                <c:pt idx="269">
                  <c:v>5092</c:v>
                </c:pt>
                <c:pt idx="270">
                  <c:v>3600</c:v>
                </c:pt>
                <c:pt idx="271">
                  <c:v>4847</c:v>
                </c:pt>
                <c:pt idx="272">
                  <c:v>4356</c:v>
                </c:pt>
                <c:pt idx="273">
                  <c:v>4320</c:v>
                </c:pt>
                <c:pt idx="274">
                  <c:v>4374</c:v>
                </c:pt>
                <c:pt idx="275">
                  <c:v>4912</c:v>
                </c:pt>
                <c:pt idx="276">
                  <c:v>8245</c:v>
                </c:pt>
                <c:pt idx="277">
                  <c:v>7038</c:v>
                </c:pt>
                <c:pt idx="278">
                  <c:v>6314</c:v>
                </c:pt>
                <c:pt idx="279">
                  <c:v>5982</c:v>
                </c:pt>
                <c:pt idx="280">
                  <c:v>8453</c:v>
                </c:pt>
                <c:pt idx="281">
                  <c:v>6055</c:v>
                </c:pt>
                <c:pt idx="282">
                  <c:v>4228</c:v>
                </c:pt>
                <c:pt idx="283">
                  <c:v>7409</c:v>
                </c:pt>
                <c:pt idx="284">
                  <c:v>8323</c:v>
                </c:pt>
                <c:pt idx="285">
                  <c:v>8505</c:v>
                </c:pt>
                <c:pt idx="286">
                  <c:v>4786</c:v>
                </c:pt>
                <c:pt idx="287">
                  <c:v>4383</c:v>
                </c:pt>
                <c:pt idx="288">
                  <c:v>8743</c:v>
                </c:pt>
                <c:pt idx="289">
                  <c:v>4241</c:v>
                </c:pt>
                <c:pt idx="290">
                  <c:v>8229</c:v>
                </c:pt>
                <c:pt idx="291">
                  <c:v>6578</c:v>
                </c:pt>
                <c:pt idx="292">
                  <c:v>5964</c:v>
                </c:pt>
                <c:pt idx="293">
                  <c:v>5244</c:v>
                </c:pt>
                <c:pt idx="294">
                  <c:v>6169</c:v>
                </c:pt>
                <c:pt idx="295">
                  <c:v>4802</c:v>
                </c:pt>
                <c:pt idx="296">
                  <c:v>7614</c:v>
                </c:pt>
                <c:pt idx="297">
                  <c:v>7276</c:v>
                </c:pt>
                <c:pt idx="298">
                  <c:v>7427</c:v>
                </c:pt>
                <c:pt idx="299">
                  <c:v>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0-4E46-B160-8EC3A731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07184"/>
        <c:axId val="344746768"/>
      </c:barChart>
      <c:lineChart>
        <c:grouping val="standard"/>
        <c:varyColors val="0"/>
        <c:ser>
          <c:idx val="1"/>
          <c:order val="1"/>
          <c:tx>
            <c:strRef>
              <c:f>employee_data!$H$1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employee_data!$C$2:$C$301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employee_data!$H$2:$H$301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0-4E46-B160-8EC3A731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514048"/>
        <c:axId val="155986096"/>
      </c:lineChart>
      <c:catAx>
        <c:axId val="1937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0.49054746281714795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6768"/>
        <c:crosses val="autoZero"/>
        <c:auto val="1"/>
        <c:lblAlgn val="ctr"/>
        <c:lblOffset val="100"/>
        <c:noMultiLvlLbl val="0"/>
      </c:catAx>
      <c:valAx>
        <c:axId val="3447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7184"/>
        <c:crosses val="autoZero"/>
        <c:crossBetween val="between"/>
      </c:valAx>
      <c:valAx>
        <c:axId val="155986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Performance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4048"/>
        <c:crosses val="max"/>
        <c:crossBetween val="between"/>
      </c:valAx>
      <c:catAx>
        <c:axId val="3525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986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310</xdr:row>
      <xdr:rowOff>0</xdr:rowOff>
    </xdr:from>
    <xdr:to>
      <xdr:col>7</xdr:col>
      <xdr:colOff>165100</xdr:colOff>
      <xdr:row>328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B0807-DCEC-40E0-BB3B-259568257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342</xdr:row>
      <xdr:rowOff>0</xdr:rowOff>
    </xdr:from>
    <xdr:to>
      <xdr:col>6</xdr:col>
      <xdr:colOff>742950</xdr:colOff>
      <xdr:row>361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6AF6D-C5B0-4D7E-A989-0821DEBB9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5.632834027776" createdVersion="6" refreshedVersion="6" minRefreshableVersion="3" recordCount="300" xr:uid="{563D404D-17E2-4B19-8890-3C93D2EC23B4}">
  <cacheSource type="worksheet">
    <worksheetSource name="Table1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 containsBlank="1"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5.632834606484" createdVersion="6" refreshedVersion="6" minRefreshableVersion="3" recordCount="300" xr:uid="{00000000-000A-0000-FFFF-FFFF02000000}">
  <cacheSource type="worksheet">
    <worksheetSource ref="A1:I301" sheet="employee_data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 containsBlank="1"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m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m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m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m/>
    <x v="1"/>
    <d v="2013-08-15T00:00:00"/>
    <n v="7853"/>
    <n v="35"/>
    <n v="3"/>
    <n v="6"/>
    <n v="7"/>
  </r>
  <r>
    <n v="62"/>
    <m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m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m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m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m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m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m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m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m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m/>
    <x v="1"/>
    <d v="2013-08-15T00:00:00"/>
    <n v="7853"/>
    <n v="35"/>
    <n v="3"/>
    <n v="6"/>
    <n v="7"/>
  </r>
  <r>
    <n v="62"/>
    <m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m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m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m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m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m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D9A05-E1F7-4D5F-BF30-8D7ABA4AA72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31:E339" firstHeaderRow="1" firstDataRow="1" firstDataCol="1"/>
  <pivotFields count="9">
    <pivotField dataField="1" showAll="0"/>
    <pivotField showAll="0"/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/>
  <pivotFields count="9">
    <pivotField showAll="0"/>
    <pivotField showAll="0"/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7" xr16:uid="{00000000-0016-0000-01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Total Salar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300-000003000000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Attribute" tableColumnId="8"/>
      <queryTableField id="9" name="Valu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FFA7F6B-4856-4DA8-995A-04FA2F222577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First Name" tableColumnId="2"/>
      <queryTableField id="3" name="Last Name" tableColumnId="3"/>
      <queryTableField id="4" name="Department" tableColumnId="4"/>
      <queryTableField id="5" name="Date of Joining" tableColumnId="5"/>
      <queryTableField id="6" name="Salary" tableColumnId="6"/>
      <queryTableField id="7" name="Age" tableColumnId="7"/>
      <queryTableField id="8" name="Experience (Years)" tableColumnId="8"/>
      <queryTableField id="9" name="Performance Rating" tableColumnId="9"/>
      <queryTableField id="10" name="Bonus (%)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2B3855-CE63-4CBB-BC32-D2B3C58A8DC9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  <queryTableField id="10" name="Salary Band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B56C48-0009-4004-9E17-B1A7C863393D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  <queryTableField id="10" name="Appraisal Dat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move_Bonus____column" displayName="Remove_Bonus____column" ref="A1:H301" tableType="queryTable" totalsRowShown="0">
  <autoFilter ref="A1:H301" xr:uid="{00000000-0009-0000-0100-000002000000}"/>
  <tableColumns count="8">
    <tableColumn id="1" xr3:uid="{00000000-0010-0000-0000-000001000000}" uniqueName="1" name="Employee ID" queryTableFieldId="1"/>
    <tableColumn id="2" xr3:uid="{00000000-0010-0000-0000-000002000000}" uniqueName="2" name="Name" queryTableFieldId="2"/>
    <tableColumn id="3" xr3:uid="{00000000-0010-0000-0000-000003000000}" uniqueName="3" name="Department" queryTableFieldId="3"/>
    <tableColumn id="4" xr3:uid="{00000000-0010-0000-0000-000004000000}" uniqueName="4" name="Date of Joining" queryTableFieldId="4" dataDxfId="8"/>
    <tableColumn id="5" xr3:uid="{00000000-0010-0000-0000-000005000000}" uniqueName="5" name="Salary" queryTableFieldId="5"/>
    <tableColumn id="6" xr3:uid="{00000000-0010-0000-0000-000006000000}" uniqueName="6" name="Age" queryTableFieldId="6"/>
    <tableColumn id="7" xr3:uid="{00000000-0010-0000-0000-000007000000}" uniqueName="7" name="Experience (Years)" queryTableFieldId="7"/>
    <tableColumn id="8" xr3:uid="{00000000-0010-0000-0000-000008000000}" uniqueName="8" name="Performance Rating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Use_Fill_Down_to_fill_values" displayName="Use_Fill_Down_to_fill_values" ref="A1:I301" tableType="queryTable" totalsRowShown="0">
  <autoFilter ref="A1:I301" xr:uid="{00000000-0009-0000-0100-000003000000}"/>
  <tableColumns count="9">
    <tableColumn id="1" xr3:uid="{00000000-0010-0000-0100-000001000000}" uniqueName="1" name="Employee ID" queryTableFieldId="1"/>
    <tableColumn id="2" xr3:uid="{00000000-0010-0000-0100-000002000000}" uniqueName="2" name="Name" queryTableFieldId="2"/>
    <tableColumn id="3" xr3:uid="{00000000-0010-0000-0100-000003000000}" uniqueName="3" name="Department" queryTableFieldId="3"/>
    <tableColumn id="4" xr3:uid="{00000000-0010-0000-0100-000004000000}" uniqueName="4" name="Date of Joining" queryTableFieldId="4" dataDxfId="7"/>
    <tableColumn id="5" xr3:uid="{00000000-0010-0000-0100-000005000000}" uniqueName="5" name="Salary" queryTableFieldId="5"/>
    <tableColumn id="6" xr3:uid="{00000000-0010-0000-0100-000006000000}" uniqueName="6" name="Age" queryTableFieldId="6"/>
    <tableColumn id="7" xr3:uid="{00000000-0010-0000-0100-000007000000}" uniqueName="7" name="Experience (Years)" queryTableFieldId="7"/>
    <tableColumn id="8" xr3:uid="{00000000-0010-0000-0100-000008000000}" uniqueName="8" name="Performance Rating" queryTableFieldId="8"/>
    <tableColumn id="9" xr3:uid="{00000000-0010-0000-0100-000009000000}" uniqueName="9" name="Bonus (%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partmentwise_salary" displayName="Departmentwise_salary" ref="A1:B8" tableType="queryTable" totalsRowShown="0">
  <autoFilter ref="A1:B8" xr:uid="{00000000-0009-0000-0100-000004000000}"/>
  <tableColumns count="2">
    <tableColumn id="1" xr3:uid="{00000000-0010-0000-0200-000001000000}" uniqueName="1" name="Department" queryTableFieldId="1"/>
    <tableColumn id="2" xr3:uid="{00000000-0010-0000-0200-000002000000}" uniqueName="2" name="Total Salar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Unpivot_2_Columns" displayName="Unpivot_2_Columns" ref="A1:I601" tableType="queryTable" totalsRowShown="0">
  <autoFilter ref="A1:I601" xr:uid="{00000000-0009-0000-0100-000005000000}"/>
  <tableColumns count="9">
    <tableColumn id="1" xr3:uid="{00000000-0010-0000-0300-000001000000}" uniqueName="1" name="Employee ID" queryTableFieldId="1"/>
    <tableColumn id="2" xr3:uid="{00000000-0010-0000-0300-000002000000}" uniqueName="2" name="Name" queryTableFieldId="2"/>
    <tableColumn id="3" xr3:uid="{00000000-0010-0000-0300-000003000000}" uniqueName="3" name="Department" queryTableFieldId="3"/>
    <tableColumn id="4" xr3:uid="{00000000-0010-0000-0300-000004000000}" uniqueName="4" name="Date of Joining" queryTableFieldId="4" dataDxfId="6"/>
    <tableColumn id="5" xr3:uid="{00000000-0010-0000-0300-000005000000}" uniqueName="5" name="Salary" queryTableFieldId="5"/>
    <tableColumn id="6" xr3:uid="{00000000-0010-0000-0300-000006000000}" uniqueName="6" name="Age" queryTableFieldId="6"/>
    <tableColumn id="7" xr3:uid="{00000000-0010-0000-0300-000007000000}" uniqueName="7" name="Experience (Years)" queryTableFieldId="7"/>
    <tableColumn id="8" xr3:uid="{00000000-0010-0000-0300-000008000000}" uniqueName="8" name="Attribute" queryTableFieldId="8"/>
    <tableColumn id="9" xr3:uid="{00000000-0010-0000-0300-000009000000}" uniqueName="9" name="Value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02E93B-2584-4172-8E78-34F24930FC12}" name="Split_Colums" displayName="Split_Colums" ref="A1:J301" tableType="queryTable" totalsRowShown="0">
  <autoFilter ref="A1:J301" xr:uid="{EDEF55D8-73B8-4C45-AF29-16474FF590B5}"/>
  <tableColumns count="10">
    <tableColumn id="1" xr3:uid="{72CBA5DC-3DEE-4FC5-9CD3-2BAFB46A11CE}" uniqueName="1" name="Employee ID" queryTableFieldId="1"/>
    <tableColumn id="2" xr3:uid="{7D6D044E-A25A-4A3D-9D7B-02FD6938574E}" uniqueName="2" name="First Name" queryTableFieldId="2"/>
    <tableColumn id="3" xr3:uid="{D87AD0AC-3ED3-4304-ABDF-696301B24BBC}" uniqueName="3" name="Last Name" queryTableFieldId="3"/>
    <tableColumn id="4" xr3:uid="{5D8EB24B-2E9A-40EB-8B0B-B152831EE309}" uniqueName="4" name="Department" queryTableFieldId="4"/>
    <tableColumn id="5" xr3:uid="{14FC4A1C-54C7-44F3-B870-7247FB2F8422}" uniqueName="5" name="Date of Joining" queryTableFieldId="5" dataDxfId="3"/>
    <tableColumn id="6" xr3:uid="{DD2D6C0E-7901-4F59-91A0-8A97F9C3A1BD}" uniqueName="6" name="Salary" queryTableFieldId="6"/>
    <tableColumn id="7" xr3:uid="{FD28D789-81FF-4A1F-99A4-EA8E8340E3FB}" uniqueName="7" name="Age" queryTableFieldId="7"/>
    <tableColumn id="8" xr3:uid="{DA90BC3A-B84A-486A-8C3D-D0AEE696DE25}" uniqueName="8" name="Experience (Years)" queryTableFieldId="8"/>
    <tableColumn id="9" xr3:uid="{C1ACF701-AF37-4865-A6B3-5DF82F85F10E}" uniqueName="9" name="Performance Rating" queryTableFieldId="9"/>
    <tableColumn id="10" xr3:uid="{6C96485D-5FA1-4DD8-8399-D8332DDE8F17}" uniqueName="10" name="Bonus (%)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94823A-BFF3-4C20-A3BD-7EACAAF1AB20}" name="Add_Salary_Band_Column" displayName="Add_Salary_Band_Column" ref="A1:J301" tableType="queryTable" totalsRowShown="0">
  <autoFilter ref="A1:J301" xr:uid="{6AABF041-FCB4-4E4F-BD58-AAB0EF73776D}"/>
  <tableColumns count="10">
    <tableColumn id="1" xr3:uid="{64347342-551B-4E79-987F-25E976CA616B}" uniqueName="1" name="Employee ID" queryTableFieldId="1"/>
    <tableColumn id="2" xr3:uid="{674D1A51-8655-42D6-AB4F-E7F576C51EB3}" uniqueName="2" name="Name" queryTableFieldId="2"/>
    <tableColumn id="3" xr3:uid="{C0ADBEA9-EF31-4893-82A8-89B4D2A3CC44}" uniqueName="3" name="Department" queryTableFieldId="3"/>
    <tableColumn id="4" xr3:uid="{B2839CA1-2407-4B68-8C63-B0154AB90BE7}" uniqueName="4" name="Date of Joining" queryTableFieldId="4" dataDxfId="2"/>
    <tableColumn id="5" xr3:uid="{B9DDDA1A-1283-44EE-A841-05A914186AE0}" uniqueName="5" name="Salary" queryTableFieldId="5"/>
    <tableColumn id="6" xr3:uid="{84803D26-C2C4-477F-B640-F1661A263535}" uniqueName="6" name="Age" queryTableFieldId="6"/>
    <tableColumn id="7" xr3:uid="{8BE1CB98-85E8-4608-B6DB-AF8235C54918}" uniqueName="7" name="Experience (Years)" queryTableFieldId="7"/>
    <tableColumn id="8" xr3:uid="{9A0C5D3A-38AC-4244-865C-528162E5CA2A}" uniqueName="8" name="Performance Rating" queryTableFieldId="8"/>
    <tableColumn id="9" xr3:uid="{F446732E-220F-4DDC-8E9F-FC127CFB07F7}" uniqueName="9" name="Bonus (%)" queryTableFieldId="9"/>
    <tableColumn id="10" xr3:uid="{82343FE5-83EE-4864-AC8E-7F257D07DE32}" uniqueName="10" name="Salary Band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1CAF4B-43C8-443F-A3B8-1CE720661291}" name="Appraisal_Date" displayName="Appraisal_Date" ref="A1:J301" tableType="queryTable" totalsRowShown="0">
  <autoFilter ref="A1:J301" xr:uid="{7CE18005-687E-4E8F-8DD9-991D35C4C470}"/>
  <tableColumns count="10">
    <tableColumn id="1" xr3:uid="{E1970704-6E77-455A-B780-4DC072215BDB}" uniqueName="1" name="Employee ID" queryTableFieldId="1"/>
    <tableColumn id="2" xr3:uid="{8C66F78C-25DF-49C7-B65F-A3967C221182}" uniqueName="2" name="Name" queryTableFieldId="2"/>
    <tableColumn id="3" xr3:uid="{CFE13523-C3A6-4785-A98F-BBB4C4DF13E0}" uniqueName="3" name="Department" queryTableFieldId="3"/>
    <tableColumn id="4" xr3:uid="{5DD5CA52-8540-4F95-AADD-3F824C79D2CC}" uniqueName="4" name="Date of Joining" queryTableFieldId="4" dataDxfId="1"/>
    <tableColumn id="5" xr3:uid="{33D65EC3-E520-409B-B485-BEF57BCE8017}" uniqueName="5" name="Salary" queryTableFieldId="5"/>
    <tableColumn id="6" xr3:uid="{4948CE49-B195-4D85-B57C-BCDC7F88A724}" uniqueName="6" name="Age" queryTableFieldId="6"/>
    <tableColumn id="7" xr3:uid="{8093F1C9-D1E3-43DE-B7D3-A6E77A948188}" uniqueName="7" name="Experience (Years)" queryTableFieldId="7"/>
    <tableColumn id="8" xr3:uid="{5CCA36BF-E21A-491A-9D72-8EB720B0DB30}" uniqueName="8" name="Performance Rating" queryTableFieldId="8"/>
    <tableColumn id="9" xr3:uid="{6BE87DAA-73C8-4FB4-9582-19D7BD87CDA6}" uniqueName="9" name="Bonus (%)" queryTableFieldId="9"/>
    <tableColumn id="10" xr3:uid="{6FFA8F73-483B-43CB-859A-E7E95872E024}" uniqueName="10" name="Appraisal Date" queryTableFieldId="10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I301" totalsRowShown="0" headerRowDxfId="10">
  <autoFilter ref="A1:I301" xr:uid="{00000000-0009-0000-0100-000001000000}"/>
  <tableColumns count="9">
    <tableColumn id="1" xr3:uid="{00000000-0010-0000-0400-000001000000}" name="Employee ID"/>
    <tableColumn id="2" xr3:uid="{00000000-0010-0000-0400-000002000000}" name="Name"/>
    <tableColumn id="3" xr3:uid="{00000000-0010-0000-0400-000003000000}" name="Department"/>
    <tableColumn id="4" xr3:uid="{00000000-0010-0000-0400-000004000000}" name="Date of Joining" dataDxfId="9"/>
    <tableColumn id="5" xr3:uid="{00000000-0010-0000-0400-000005000000}" name="Salary"/>
    <tableColumn id="6" xr3:uid="{00000000-0010-0000-0400-000006000000}" name="Age"/>
    <tableColumn id="7" xr3:uid="{00000000-0010-0000-0400-000007000000}" name="Experience (Years)"/>
    <tableColumn id="8" xr3:uid="{00000000-0010-0000-0400-000008000000}" name="Performance Rating"/>
    <tableColumn id="9" xr3:uid="{00000000-0010-0000-0400-000009000000}" name="Bonus (%)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A5E48C-79A7-461E-8389-7E9D75DDE012}" name="Table19" displayName="Table19" ref="A1:I301" totalsRowShown="0" headerRowDxfId="5">
  <autoFilter ref="A1:I301" xr:uid="{019C299C-63F7-45B5-9FA8-3C77468AE9B8}"/>
  <tableColumns count="9">
    <tableColumn id="1" xr3:uid="{4C22BA3B-4062-4AC7-81AA-E505AB171496}" name="Employee ID"/>
    <tableColumn id="2" xr3:uid="{E83C740A-D1DB-4DD7-A42D-AE0E21488D43}" name="Name"/>
    <tableColumn id="3" xr3:uid="{8A5DC5E0-FF60-42A5-99A3-62BF48D71248}" name="Department"/>
    <tableColumn id="4" xr3:uid="{B1027087-BC89-4249-A494-C26022708349}" name="Date of Joining" dataDxfId="4"/>
    <tableColumn id="5" xr3:uid="{AD280AF5-77EF-45C6-88BD-397391CDBF80}" name="Salary"/>
    <tableColumn id="6" xr3:uid="{B2476B9B-3C64-426C-B704-DFE9065EAB98}" name="Age"/>
    <tableColumn id="7" xr3:uid="{35C32C99-5C91-485D-A6C2-7A4969412562}" name="Experience (Years)"/>
    <tableColumn id="8" xr3:uid="{709976E8-2274-4746-B6A9-226243DF70A8}" name="Performance Rating"/>
    <tableColumn id="9" xr3:uid="{6780D9CA-06F8-412C-8E4E-ADE056EF02B6}" name="Bonus (%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>
      <selection sqref="A1:H301"/>
    </sheetView>
  </sheetViews>
  <sheetFormatPr defaultRowHeight="14.5" x14ac:dyDescent="0.35"/>
  <cols>
    <col min="1" max="1" width="13.54296875" bestFit="1" customWidth="1"/>
    <col min="2" max="2" width="25.26953125" bestFit="1" customWidth="1"/>
    <col min="3" max="3" width="13.36328125" bestFit="1" customWidth="1"/>
    <col min="4" max="4" width="15.54296875" bestFit="1" customWidth="1"/>
    <col min="5" max="5" width="8.08984375" bestFit="1" customWidth="1"/>
    <col min="6" max="6" width="6.1796875" bestFit="1" customWidth="1"/>
    <col min="7" max="7" width="18.54296875" bestFit="1" customWidth="1"/>
    <col min="8" max="8" width="19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9</v>
      </c>
      <c r="C2" t="s">
        <v>10</v>
      </c>
      <c r="D2" s="6">
        <v>43059</v>
      </c>
      <c r="E2">
        <v>6614</v>
      </c>
      <c r="F2">
        <v>26</v>
      </c>
      <c r="G2">
        <v>8</v>
      </c>
      <c r="H2">
        <v>6</v>
      </c>
    </row>
    <row r="3" spans="1:8" x14ac:dyDescent="0.35">
      <c r="A3">
        <v>2</v>
      </c>
      <c r="B3" t="s">
        <v>11</v>
      </c>
      <c r="C3" t="s">
        <v>12</v>
      </c>
      <c r="D3" s="6">
        <v>41240</v>
      </c>
      <c r="E3">
        <v>7499</v>
      </c>
      <c r="F3">
        <v>40</v>
      </c>
      <c r="G3">
        <v>11</v>
      </c>
      <c r="H3">
        <v>9</v>
      </c>
    </row>
    <row r="4" spans="1:8" x14ac:dyDescent="0.35">
      <c r="A4">
        <v>3</v>
      </c>
      <c r="B4" t="s">
        <v>13</v>
      </c>
      <c r="C4" t="s">
        <v>14</v>
      </c>
      <c r="D4" s="6">
        <v>41936</v>
      </c>
      <c r="E4">
        <v>8220</v>
      </c>
      <c r="F4">
        <v>47</v>
      </c>
      <c r="G4">
        <v>11</v>
      </c>
      <c r="H4">
        <v>8</v>
      </c>
    </row>
    <row r="5" spans="1:8" x14ac:dyDescent="0.35">
      <c r="A5">
        <v>4</v>
      </c>
      <c r="B5" t="s">
        <v>15</v>
      </c>
      <c r="C5" t="s">
        <v>16</v>
      </c>
      <c r="D5" s="6">
        <v>42572</v>
      </c>
      <c r="E5">
        <v>6578</v>
      </c>
      <c r="F5">
        <v>42</v>
      </c>
      <c r="G5">
        <v>4</v>
      </c>
      <c r="H5">
        <v>9</v>
      </c>
    </row>
    <row r="6" spans="1:8" x14ac:dyDescent="0.35">
      <c r="A6">
        <v>5</v>
      </c>
      <c r="B6" t="s">
        <v>17</v>
      </c>
      <c r="C6" t="s">
        <v>18</v>
      </c>
      <c r="D6" s="6">
        <v>43738</v>
      </c>
      <c r="E6">
        <v>5705</v>
      </c>
      <c r="F6">
        <v>43</v>
      </c>
      <c r="G6">
        <v>6</v>
      </c>
      <c r="H6">
        <v>6</v>
      </c>
    </row>
    <row r="7" spans="1:8" x14ac:dyDescent="0.35">
      <c r="A7">
        <v>6</v>
      </c>
      <c r="B7" t="s">
        <v>19</v>
      </c>
      <c r="C7" t="s">
        <v>12</v>
      </c>
      <c r="D7" s="6">
        <v>40655</v>
      </c>
      <c r="E7">
        <v>6133</v>
      </c>
      <c r="F7">
        <v>25</v>
      </c>
      <c r="G7">
        <v>11</v>
      </c>
      <c r="H7">
        <v>4</v>
      </c>
    </row>
    <row r="8" spans="1:8" x14ac:dyDescent="0.35">
      <c r="A8">
        <v>7</v>
      </c>
      <c r="B8" t="s">
        <v>20</v>
      </c>
      <c r="C8" t="s">
        <v>12</v>
      </c>
      <c r="D8" s="6">
        <v>45460</v>
      </c>
      <c r="E8">
        <v>5096</v>
      </c>
      <c r="F8">
        <v>29</v>
      </c>
      <c r="G8">
        <v>13</v>
      </c>
      <c r="H8">
        <v>8</v>
      </c>
    </row>
    <row r="9" spans="1:8" x14ac:dyDescent="0.35">
      <c r="A9">
        <v>8</v>
      </c>
      <c r="B9" t="s">
        <v>21</v>
      </c>
      <c r="C9" t="s">
        <v>22</v>
      </c>
      <c r="D9" s="6">
        <v>43734</v>
      </c>
      <c r="E9">
        <v>3771</v>
      </c>
      <c r="F9">
        <v>35</v>
      </c>
      <c r="G9">
        <v>2</v>
      </c>
      <c r="H9">
        <v>5</v>
      </c>
    </row>
    <row r="10" spans="1:8" x14ac:dyDescent="0.35">
      <c r="A10">
        <v>9</v>
      </c>
      <c r="B10" t="s">
        <v>23</v>
      </c>
      <c r="C10" t="s">
        <v>14</v>
      </c>
      <c r="D10" s="6">
        <v>41677</v>
      </c>
      <c r="E10">
        <v>8754</v>
      </c>
      <c r="F10">
        <v>50</v>
      </c>
      <c r="G10">
        <v>4</v>
      </c>
      <c r="H10">
        <v>6</v>
      </c>
    </row>
    <row r="11" spans="1:8" x14ac:dyDescent="0.35">
      <c r="A11">
        <v>10</v>
      </c>
      <c r="B11" t="s">
        <v>24</v>
      </c>
      <c r="C11" t="s">
        <v>10</v>
      </c>
      <c r="D11" s="6">
        <v>45386</v>
      </c>
      <c r="E11">
        <v>4462</v>
      </c>
      <c r="F11">
        <v>53</v>
      </c>
      <c r="G11">
        <v>1</v>
      </c>
      <c r="H11">
        <v>6</v>
      </c>
    </row>
    <row r="12" spans="1:8" x14ac:dyDescent="0.35">
      <c r="A12">
        <v>11</v>
      </c>
      <c r="B12" t="s">
        <v>25</v>
      </c>
      <c r="C12" t="s">
        <v>16</v>
      </c>
      <c r="D12" s="6">
        <v>42715</v>
      </c>
      <c r="E12">
        <v>6345</v>
      </c>
      <c r="F12">
        <v>38</v>
      </c>
      <c r="G12">
        <v>7</v>
      </c>
      <c r="H12">
        <v>4</v>
      </c>
    </row>
    <row r="13" spans="1:8" x14ac:dyDescent="0.35">
      <c r="A13">
        <v>12</v>
      </c>
      <c r="B13" t="s">
        <v>26</v>
      </c>
      <c r="C13" t="s">
        <v>12</v>
      </c>
      <c r="D13" s="6">
        <v>45294</v>
      </c>
      <c r="E13">
        <v>8141</v>
      </c>
      <c r="F13">
        <v>45</v>
      </c>
      <c r="G13">
        <v>5</v>
      </c>
      <c r="H13">
        <v>4</v>
      </c>
    </row>
    <row r="14" spans="1:8" x14ac:dyDescent="0.35">
      <c r="A14">
        <v>13</v>
      </c>
      <c r="B14" t="s">
        <v>27</v>
      </c>
      <c r="C14" t="s">
        <v>14</v>
      </c>
      <c r="D14" s="6">
        <v>40117</v>
      </c>
      <c r="E14">
        <v>7082</v>
      </c>
      <c r="F14">
        <v>32</v>
      </c>
      <c r="G14">
        <v>13</v>
      </c>
      <c r="H14">
        <v>7</v>
      </c>
    </row>
    <row r="15" spans="1:8" x14ac:dyDescent="0.35">
      <c r="A15">
        <v>14</v>
      </c>
      <c r="C15" t="s">
        <v>10</v>
      </c>
      <c r="D15" s="6">
        <v>42363</v>
      </c>
      <c r="E15">
        <v>6325</v>
      </c>
      <c r="F15">
        <v>45</v>
      </c>
      <c r="G15">
        <v>1</v>
      </c>
      <c r="H15">
        <v>8</v>
      </c>
    </row>
    <row r="16" spans="1:8" x14ac:dyDescent="0.35">
      <c r="A16">
        <v>15</v>
      </c>
      <c r="B16" t="s">
        <v>28</v>
      </c>
      <c r="C16" t="s">
        <v>18</v>
      </c>
      <c r="D16" s="6">
        <v>44418</v>
      </c>
      <c r="E16">
        <v>6296</v>
      </c>
      <c r="F16">
        <v>33</v>
      </c>
      <c r="G16">
        <v>3</v>
      </c>
      <c r="H16">
        <v>7</v>
      </c>
    </row>
    <row r="17" spans="1:8" x14ac:dyDescent="0.35">
      <c r="A17">
        <v>16</v>
      </c>
      <c r="B17" t="s">
        <v>29</v>
      </c>
      <c r="C17" t="s">
        <v>18</v>
      </c>
      <c r="D17" s="6">
        <v>43935</v>
      </c>
      <c r="E17">
        <v>6504</v>
      </c>
      <c r="F17">
        <v>39</v>
      </c>
      <c r="G17">
        <v>2</v>
      </c>
      <c r="H17">
        <v>6</v>
      </c>
    </row>
    <row r="18" spans="1:8" x14ac:dyDescent="0.35">
      <c r="A18">
        <v>17</v>
      </c>
      <c r="B18" t="s">
        <v>30</v>
      </c>
      <c r="C18" t="s">
        <v>18</v>
      </c>
      <c r="D18" s="6">
        <v>43538</v>
      </c>
      <c r="E18">
        <v>4894</v>
      </c>
      <c r="F18">
        <v>56</v>
      </c>
      <c r="G18">
        <v>1</v>
      </c>
      <c r="H18">
        <v>6</v>
      </c>
    </row>
    <row r="19" spans="1:8" x14ac:dyDescent="0.35">
      <c r="A19">
        <v>18</v>
      </c>
      <c r="B19" t="s">
        <v>31</v>
      </c>
      <c r="C19" t="s">
        <v>22</v>
      </c>
      <c r="D19" s="6">
        <v>45312</v>
      </c>
      <c r="E19">
        <v>6340</v>
      </c>
      <c r="F19">
        <v>40</v>
      </c>
      <c r="G19">
        <v>11</v>
      </c>
      <c r="H19">
        <v>6</v>
      </c>
    </row>
    <row r="20" spans="1:8" x14ac:dyDescent="0.35">
      <c r="A20">
        <v>19</v>
      </c>
      <c r="B20" t="s">
        <v>32</v>
      </c>
      <c r="C20" t="s">
        <v>22</v>
      </c>
      <c r="D20" s="6">
        <v>43444</v>
      </c>
      <c r="E20">
        <v>4407</v>
      </c>
      <c r="F20">
        <v>57</v>
      </c>
      <c r="G20">
        <v>2</v>
      </c>
      <c r="H20">
        <v>7</v>
      </c>
    </row>
    <row r="21" spans="1:8" x14ac:dyDescent="0.35">
      <c r="A21">
        <v>20</v>
      </c>
      <c r="B21" t="s">
        <v>33</v>
      </c>
      <c r="C21" t="s">
        <v>16</v>
      </c>
      <c r="D21" s="6">
        <v>41882</v>
      </c>
      <c r="E21">
        <v>6014</v>
      </c>
      <c r="F21">
        <v>25</v>
      </c>
      <c r="G21">
        <v>1</v>
      </c>
      <c r="H21">
        <v>9</v>
      </c>
    </row>
    <row r="22" spans="1:8" x14ac:dyDescent="0.35">
      <c r="A22">
        <v>21</v>
      </c>
      <c r="B22" t="s">
        <v>34</v>
      </c>
      <c r="C22" t="s">
        <v>18</v>
      </c>
      <c r="D22" s="6">
        <v>44798</v>
      </c>
      <c r="E22">
        <v>6568</v>
      </c>
      <c r="F22">
        <v>38</v>
      </c>
      <c r="G22">
        <v>12</v>
      </c>
      <c r="H22">
        <v>7</v>
      </c>
    </row>
    <row r="23" spans="1:8" x14ac:dyDescent="0.35">
      <c r="A23">
        <v>22</v>
      </c>
      <c r="B23" t="s">
        <v>35</v>
      </c>
      <c r="C23" t="s">
        <v>16</v>
      </c>
      <c r="D23" s="6">
        <v>44018</v>
      </c>
      <c r="E23">
        <v>5501</v>
      </c>
      <c r="F23">
        <v>34</v>
      </c>
      <c r="G23">
        <v>8</v>
      </c>
      <c r="H23">
        <v>4</v>
      </c>
    </row>
    <row r="24" spans="1:8" x14ac:dyDescent="0.35">
      <c r="A24">
        <v>23</v>
      </c>
      <c r="B24" t="s">
        <v>36</v>
      </c>
      <c r="C24" t="s">
        <v>12</v>
      </c>
      <c r="D24" s="6">
        <v>42862</v>
      </c>
      <c r="E24">
        <v>3963</v>
      </c>
      <c r="F24">
        <v>24</v>
      </c>
      <c r="G24">
        <v>3</v>
      </c>
      <c r="H24">
        <v>4</v>
      </c>
    </row>
    <row r="25" spans="1:8" x14ac:dyDescent="0.35">
      <c r="A25">
        <v>24</v>
      </c>
      <c r="B25" t="s">
        <v>37</v>
      </c>
      <c r="C25" t="s">
        <v>10</v>
      </c>
      <c r="D25" s="6">
        <v>40169</v>
      </c>
      <c r="E25">
        <v>6925</v>
      </c>
      <c r="F25">
        <v>24</v>
      </c>
      <c r="G25">
        <v>11</v>
      </c>
      <c r="H25">
        <v>4</v>
      </c>
    </row>
    <row r="26" spans="1:8" x14ac:dyDescent="0.35">
      <c r="A26">
        <v>25</v>
      </c>
      <c r="B26" t="s">
        <v>38</v>
      </c>
      <c r="C26" t="s">
        <v>14</v>
      </c>
      <c r="D26" s="6">
        <v>40905</v>
      </c>
      <c r="E26">
        <v>7410</v>
      </c>
      <c r="F26">
        <v>35</v>
      </c>
      <c r="G26">
        <v>3</v>
      </c>
      <c r="H26">
        <v>8</v>
      </c>
    </row>
    <row r="27" spans="1:8" x14ac:dyDescent="0.35">
      <c r="A27">
        <v>26</v>
      </c>
      <c r="B27" t="s">
        <v>39</v>
      </c>
      <c r="C27" t="s">
        <v>14</v>
      </c>
      <c r="D27" s="6">
        <v>43367</v>
      </c>
      <c r="E27">
        <v>4781</v>
      </c>
      <c r="F27">
        <v>47</v>
      </c>
      <c r="G27">
        <v>5</v>
      </c>
      <c r="H27">
        <v>6</v>
      </c>
    </row>
    <row r="28" spans="1:8" x14ac:dyDescent="0.35">
      <c r="A28">
        <v>27</v>
      </c>
      <c r="B28" t="s">
        <v>40</v>
      </c>
      <c r="C28" t="s">
        <v>22</v>
      </c>
      <c r="D28" s="6">
        <v>42435</v>
      </c>
      <c r="E28">
        <v>3553</v>
      </c>
      <c r="F28">
        <v>46</v>
      </c>
      <c r="G28">
        <v>13</v>
      </c>
      <c r="H28">
        <v>7</v>
      </c>
    </row>
    <row r="29" spans="1:8" x14ac:dyDescent="0.35">
      <c r="A29">
        <v>28</v>
      </c>
      <c r="B29" t="s">
        <v>41</v>
      </c>
      <c r="C29" t="s">
        <v>12</v>
      </c>
      <c r="D29" s="6">
        <v>45330</v>
      </c>
      <c r="E29">
        <v>3634</v>
      </c>
      <c r="F29">
        <v>36</v>
      </c>
      <c r="G29">
        <v>14</v>
      </c>
      <c r="H29">
        <v>8</v>
      </c>
    </row>
    <row r="30" spans="1:8" x14ac:dyDescent="0.35">
      <c r="A30">
        <v>29</v>
      </c>
      <c r="B30" t="s">
        <v>42</v>
      </c>
      <c r="C30" t="s">
        <v>22</v>
      </c>
      <c r="D30" s="6">
        <v>42740</v>
      </c>
      <c r="E30">
        <v>6558</v>
      </c>
      <c r="F30">
        <v>42</v>
      </c>
      <c r="G30">
        <v>14</v>
      </c>
      <c r="H30">
        <v>8</v>
      </c>
    </row>
    <row r="31" spans="1:8" x14ac:dyDescent="0.35">
      <c r="A31">
        <v>30</v>
      </c>
      <c r="C31" t="s">
        <v>16</v>
      </c>
      <c r="D31" s="6">
        <v>40832</v>
      </c>
      <c r="E31">
        <v>6362</v>
      </c>
      <c r="F31">
        <v>46</v>
      </c>
      <c r="G31">
        <v>11</v>
      </c>
      <c r="H31">
        <v>9</v>
      </c>
    </row>
    <row r="32" spans="1:8" x14ac:dyDescent="0.35">
      <c r="A32">
        <v>31</v>
      </c>
      <c r="B32" t="s">
        <v>43</v>
      </c>
      <c r="C32" t="s">
        <v>22</v>
      </c>
      <c r="D32" s="6">
        <v>44689</v>
      </c>
      <c r="E32">
        <v>4379</v>
      </c>
      <c r="F32">
        <v>32</v>
      </c>
      <c r="G32">
        <v>14</v>
      </c>
      <c r="H32">
        <v>4</v>
      </c>
    </row>
    <row r="33" spans="1:8" x14ac:dyDescent="0.35">
      <c r="A33">
        <v>32</v>
      </c>
      <c r="B33" t="s">
        <v>44</v>
      </c>
      <c r="C33" t="s">
        <v>16</v>
      </c>
      <c r="D33" s="6">
        <v>42599</v>
      </c>
      <c r="E33">
        <v>6003</v>
      </c>
      <c r="F33">
        <v>27</v>
      </c>
      <c r="G33">
        <v>3</v>
      </c>
      <c r="H33">
        <v>4</v>
      </c>
    </row>
    <row r="34" spans="1:8" x14ac:dyDescent="0.35">
      <c r="A34">
        <v>33</v>
      </c>
      <c r="B34" t="s">
        <v>45</v>
      </c>
      <c r="C34" t="s">
        <v>22</v>
      </c>
      <c r="D34" s="6">
        <v>42079</v>
      </c>
      <c r="E34">
        <v>4057</v>
      </c>
      <c r="F34">
        <v>26</v>
      </c>
      <c r="G34">
        <v>13</v>
      </c>
      <c r="H34">
        <v>6</v>
      </c>
    </row>
    <row r="35" spans="1:8" x14ac:dyDescent="0.35">
      <c r="A35">
        <v>34</v>
      </c>
      <c r="B35" t="s">
        <v>46</v>
      </c>
      <c r="C35" t="s">
        <v>47</v>
      </c>
      <c r="D35" s="6">
        <v>41923</v>
      </c>
      <c r="E35">
        <v>3651</v>
      </c>
      <c r="F35">
        <v>28</v>
      </c>
      <c r="G35">
        <v>11</v>
      </c>
      <c r="H35">
        <v>6</v>
      </c>
    </row>
    <row r="36" spans="1:8" x14ac:dyDescent="0.35">
      <c r="A36">
        <v>35</v>
      </c>
      <c r="B36" t="s">
        <v>48</v>
      </c>
      <c r="C36" t="s">
        <v>10</v>
      </c>
      <c r="D36" s="6">
        <v>42729</v>
      </c>
      <c r="E36">
        <v>7671</v>
      </c>
      <c r="F36">
        <v>54</v>
      </c>
      <c r="G36">
        <v>7</v>
      </c>
      <c r="H36">
        <v>5</v>
      </c>
    </row>
    <row r="37" spans="1:8" x14ac:dyDescent="0.35">
      <c r="A37">
        <v>36</v>
      </c>
      <c r="B37" t="s">
        <v>49</v>
      </c>
      <c r="C37" t="s">
        <v>22</v>
      </c>
      <c r="D37" s="6">
        <v>44852</v>
      </c>
      <c r="E37">
        <v>8581</v>
      </c>
      <c r="F37">
        <v>34</v>
      </c>
      <c r="G37">
        <v>13</v>
      </c>
      <c r="H37">
        <v>7</v>
      </c>
    </row>
    <row r="38" spans="1:8" x14ac:dyDescent="0.35">
      <c r="A38">
        <v>37</v>
      </c>
      <c r="B38" t="s">
        <v>50</v>
      </c>
      <c r="C38" t="s">
        <v>16</v>
      </c>
      <c r="D38" s="6">
        <v>42563</v>
      </c>
      <c r="E38">
        <v>7731</v>
      </c>
      <c r="F38">
        <v>58</v>
      </c>
      <c r="G38">
        <v>11</v>
      </c>
      <c r="H38">
        <v>8</v>
      </c>
    </row>
    <row r="39" spans="1:8" x14ac:dyDescent="0.35">
      <c r="A39">
        <v>38</v>
      </c>
      <c r="B39" t="s">
        <v>51</v>
      </c>
      <c r="C39" t="s">
        <v>12</v>
      </c>
      <c r="D39" s="6">
        <v>42269</v>
      </c>
      <c r="E39">
        <v>3935</v>
      </c>
      <c r="F39">
        <v>41</v>
      </c>
      <c r="G39">
        <v>7</v>
      </c>
      <c r="H39">
        <v>8</v>
      </c>
    </row>
    <row r="40" spans="1:8" x14ac:dyDescent="0.35">
      <c r="A40">
        <v>39</v>
      </c>
      <c r="B40" t="s">
        <v>52</v>
      </c>
      <c r="C40" t="s">
        <v>22</v>
      </c>
      <c r="D40" s="6">
        <v>43115</v>
      </c>
      <c r="E40">
        <v>6926</v>
      </c>
      <c r="F40">
        <v>48</v>
      </c>
      <c r="G40">
        <v>2</v>
      </c>
      <c r="H40">
        <v>8</v>
      </c>
    </row>
    <row r="41" spans="1:8" x14ac:dyDescent="0.35">
      <c r="A41">
        <v>40</v>
      </c>
      <c r="B41" t="s">
        <v>53</v>
      </c>
      <c r="C41" t="s">
        <v>12</v>
      </c>
      <c r="D41" s="6">
        <v>41153</v>
      </c>
      <c r="E41">
        <v>8234</v>
      </c>
      <c r="F41">
        <v>26</v>
      </c>
      <c r="G41">
        <v>5</v>
      </c>
      <c r="H41">
        <v>7</v>
      </c>
    </row>
    <row r="42" spans="1:8" x14ac:dyDescent="0.35">
      <c r="A42">
        <v>41</v>
      </c>
      <c r="B42" t="s">
        <v>54</v>
      </c>
      <c r="C42" t="s">
        <v>18</v>
      </c>
      <c r="D42" s="6">
        <v>42456</v>
      </c>
      <c r="E42">
        <v>5784</v>
      </c>
      <c r="F42">
        <v>34</v>
      </c>
      <c r="G42">
        <v>14</v>
      </c>
      <c r="H42">
        <v>8</v>
      </c>
    </row>
    <row r="43" spans="1:8" x14ac:dyDescent="0.35">
      <c r="A43">
        <v>42</v>
      </c>
      <c r="B43" t="s">
        <v>55</v>
      </c>
      <c r="C43" t="s">
        <v>18</v>
      </c>
      <c r="D43" s="6">
        <v>41419</v>
      </c>
      <c r="E43">
        <v>6028</v>
      </c>
      <c r="F43">
        <v>29</v>
      </c>
      <c r="G43">
        <v>13</v>
      </c>
      <c r="H43">
        <v>5</v>
      </c>
    </row>
    <row r="44" spans="1:8" x14ac:dyDescent="0.35">
      <c r="A44">
        <v>43</v>
      </c>
      <c r="B44" t="s">
        <v>56</v>
      </c>
      <c r="C44" t="s">
        <v>47</v>
      </c>
      <c r="D44" s="6">
        <v>40544</v>
      </c>
      <c r="E44">
        <v>7821</v>
      </c>
      <c r="F44">
        <v>45</v>
      </c>
      <c r="G44">
        <v>1</v>
      </c>
      <c r="H44">
        <v>9</v>
      </c>
    </row>
    <row r="45" spans="1:8" x14ac:dyDescent="0.35">
      <c r="A45">
        <v>44</v>
      </c>
      <c r="B45" t="s">
        <v>57</v>
      </c>
      <c r="C45" t="s">
        <v>22</v>
      </c>
      <c r="D45" s="6">
        <v>44326</v>
      </c>
      <c r="E45">
        <v>4326</v>
      </c>
      <c r="F45">
        <v>35</v>
      </c>
      <c r="G45">
        <v>7</v>
      </c>
      <c r="H45">
        <v>9</v>
      </c>
    </row>
    <row r="46" spans="1:8" x14ac:dyDescent="0.35">
      <c r="A46">
        <v>45</v>
      </c>
      <c r="B46" t="s">
        <v>58</v>
      </c>
      <c r="C46" t="s">
        <v>14</v>
      </c>
      <c r="D46" s="6">
        <v>40721</v>
      </c>
      <c r="E46">
        <v>8831</v>
      </c>
      <c r="F46">
        <v>57</v>
      </c>
      <c r="G46">
        <v>9</v>
      </c>
      <c r="H46">
        <v>6</v>
      </c>
    </row>
    <row r="47" spans="1:8" x14ac:dyDescent="0.35">
      <c r="A47">
        <v>46</v>
      </c>
      <c r="C47" t="s">
        <v>18</v>
      </c>
      <c r="D47" s="6">
        <v>41610</v>
      </c>
      <c r="E47">
        <v>4873</v>
      </c>
      <c r="F47">
        <v>32</v>
      </c>
      <c r="G47">
        <v>4</v>
      </c>
      <c r="H47">
        <v>5</v>
      </c>
    </row>
    <row r="48" spans="1:8" x14ac:dyDescent="0.35">
      <c r="A48">
        <v>47</v>
      </c>
      <c r="B48" t="s">
        <v>59</v>
      </c>
      <c r="C48" t="s">
        <v>14</v>
      </c>
      <c r="D48" s="6">
        <v>43328</v>
      </c>
      <c r="E48">
        <v>6065</v>
      </c>
      <c r="F48">
        <v>26</v>
      </c>
      <c r="G48">
        <v>5</v>
      </c>
      <c r="H48">
        <v>8</v>
      </c>
    </row>
    <row r="49" spans="1:8" x14ac:dyDescent="0.35">
      <c r="A49">
        <v>48</v>
      </c>
      <c r="B49" t="s">
        <v>60</v>
      </c>
      <c r="C49" t="s">
        <v>14</v>
      </c>
      <c r="D49" s="6">
        <v>41393</v>
      </c>
      <c r="E49">
        <v>7967</v>
      </c>
      <c r="F49">
        <v>32</v>
      </c>
      <c r="G49">
        <v>14</v>
      </c>
      <c r="H49">
        <v>5</v>
      </c>
    </row>
    <row r="50" spans="1:8" x14ac:dyDescent="0.35">
      <c r="A50">
        <v>49</v>
      </c>
      <c r="B50" t="s">
        <v>61</v>
      </c>
      <c r="C50" t="s">
        <v>22</v>
      </c>
      <c r="D50" s="6">
        <v>44351</v>
      </c>
      <c r="E50">
        <v>7230</v>
      </c>
      <c r="F50">
        <v>49</v>
      </c>
      <c r="G50">
        <v>9</v>
      </c>
      <c r="H50">
        <v>5</v>
      </c>
    </row>
    <row r="51" spans="1:8" x14ac:dyDescent="0.35">
      <c r="A51">
        <v>50</v>
      </c>
      <c r="B51" t="s">
        <v>62</v>
      </c>
      <c r="C51" t="s">
        <v>18</v>
      </c>
      <c r="D51" s="6">
        <v>40116</v>
      </c>
      <c r="E51">
        <v>6734</v>
      </c>
      <c r="F51">
        <v>58</v>
      </c>
      <c r="G51">
        <v>9</v>
      </c>
      <c r="H51">
        <v>9</v>
      </c>
    </row>
    <row r="52" spans="1:8" x14ac:dyDescent="0.35">
      <c r="A52">
        <v>51</v>
      </c>
      <c r="B52" t="s">
        <v>63</v>
      </c>
      <c r="C52" t="s">
        <v>16</v>
      </c>
      <c r="D52" s="6">
        <v>42352</v>
      </c>
      <c r="E52">
        <v>7065</v>
      </c>
      <c r="F52">
        <v>23</v>
      </c>
      <c r="G52">
        <v>1</v>
      </c>
      <c r="H52">
        <v>4</v>
      </c>
    </row>
    <row r="53" spans="1:8" x14ac:dyDescent="0.35">
      <c r="A53">
        <v>52</v>
      </c>
      <c r="B53" t="s">
        <v>64</v>
      </c>
      <c r="C53" t="s">
        <v>16</v>
      </c>
      <c r="D53" s="6">
        <v>42147</v>
      </c>
      <c r="E53">
        <v>5445</v>
      </c>
      <c r="F53">
        <v>25</v>
      </c>
      <c r="G53">
        <v>8</v>
      </c>
      <c r="H53">
        <v>8</v>
      </c>
    </row>
    <row r="54" spans="1:8" x14ac:dyDescent="0.35">
      <c r="A54">
        <v>53</v>
      </c>
      <c r="B54" t="s">
        <v>65</v>
      </c>
      <c r="C54" t="s">
        <v>14</v>
      </c>
      <c r="D54" s="6">
        <v>40206</v>
      </c>
      <c r="E54">
        <v>7472</v>
      </c>
      <c r="F54">
        <v>29</v>
      </c>
      <c r="G54">
        <v>12</v>
      </c>
      <c r="H54">
        <v>9</v>
      </c>
    </row>
    <row r="55" spans="1:8" x14ac:dyDescent="0.35">
      <c r="A55">
        <v>54</v>
      </c>
      <c r="B55" t="s">
        <v>66</v>
      </c>
      <c r="C55" t="s">
        <v>47</v>
      </c>
      <c r="D55" s="6">
        <v>42196</v>
      </c>
      <c r="E55">
        <v>3657</v>
      </c>
      <c r="F55">
        <v>52</v>
      </c>
      <c r="G55">
        <v>2</v>
      </c>
      <c r="H55">
        <v>7</v>
      </c>
    </row>
    <row r="56" spans="1:8" x14ac:dyDescent="0.35">
      <c r="A56">
        <v>55</v>
      </c>
      <c r="B56" t="s">
        <v>67</v>
      </c>
      <c r="C56" t="s">
        <v>10</v>
      </c>
      <c r="D56" s="6">
        <v>40260</v>
      </c>
      <c r="E56">
        <v>4429</v>
      </c>
      <c r="F56">
        <v>41</v>
      </c>
      <c r="G56">
        <v>11</v>
      </c>
      <c r="H56">
        <v>8</v>
      </c>
    </row>
    <row r="57" spans="1:8" x14ac:dyDescent="0.35">
      <c r="A57">
        <v>56</v>
      </c>
      <c r="B57" t="s">
        <v>68</v>
      </c>
      <c r="C57" t="s">
        <v>18</v>
      </c>
      <c r="D57" s="6">
        <v>43379</v>
      </c>
      <c r="E57">
        <v>3678</v>
      </c>
      <c r="F57">
        <v>22</v>
      </c>
      <c r="G57">
        <v>2</v>
      </c>
      <c r="H57">
        <v>5</v>
      </c>
    </row>
    <row r="58" spans="1:8" x14ac:dyDescent="0.35">
      <c r="A58">
        <v>57</v>
      </c>
      <c r="B58" t="s">
        <v>69</v>
      </c>
      <c r="C58" t="s">
        <v>12</v>
      </c>
      <c r="D58" s="6">
        <v>40820</v>
      </c>
      <c r="E58">
        <v>4600</v>
      </c>
      <c r="F58">
        <v>41</v>
      </c>
      <c r="G58">
        <v>11</v>
      </c>
      <c r="H58">
        <v>7</v>
      </c>
    </row>
    <row r="59" spans="1:8" x14ac:dyDescent="0.35">
      <c r="A59">
        <v>58</v>
      </c>
      <c r="B59" t="s">
        <v>70</v>
      </c>
      <c r="C59" t="s">
        <v>18</v>
      </c>
      <c r="D59" s="6">
        <v>40334</v>
      </c>
      <c r="E59">
        <v>6538</v>
      </c>
      <c r="F59">
        <v>46</v>
      </c>
      <c r="G59">
        <v>2</v>
      </c>
      <c r="H59">
        <v>4</v>
      </c>
    </row>
    <row r="60" spans="1:8" x14ac:dyDescent="0.35">
      <c r="A60">
        <v>59</v>
      </c>
      <c r="B60" t="s">
        <v>71</v>
      </c>
      <c r="C60" t="s">
        <v>16</v>
      </c>
      <c r="D60" s="6">
        <v>44992</v>
      </c>
      <c r="E60">
        <v>4813</v>
      </c>
      <c r="F60">
        <v>24</v>
      </c>
      <c r="G60">
        <v>9</v>
      </c>
      <c r="H60">
        <v>9</v>
      </c>
    </row>
    <row r="61" spans="1:8" x14ac:dyDescent="0.35">
      <c r="A61">
        <v>60</v>
      </c>
      <c r="B61" t="s">
        <v>72</v>
      </c>
      <c r="C61" t="s">
        <v>10</v>
      </c>
      <c r="D61" s="6">
        <v>45000</v>
      </c>
      <c r="E61">
        <v>7974</v>
      </c>
      <c r="F61">
        <v>59</v>
      </c>
      <c r="G61">
        <v>8</v>
      </c>
      <c r="H61">
        <v>4</v>
      </c>
    </row>
    <row r="62" spans="1:8" x14ac:dyDescent="0.35">
      <c r="A62">
        <v>61</v>
      </c>
      <c r="C62" t="s">
        <v>12</v>
      </c>
      <c r="D62" s="6">
        <v>41501</v>
      </c>
      <c r="E62">
        <v>7853</v>
      </c>
      <c r="F62">
        <v>35</v>
      </c>
      <c r="G62">
        <v>3</v>
      </c>
      <c r="H62">
        <v>6</v>
      </c>
    </row>
    <row r="63" spans="1:8" x14ac:dyDescent="0.35">
      <c r="A63">
        <v>62</v>
      </c>
      <c r="C63" t="s">
        <v>10</v>
      </c>
      <c r="D63" s="6">
        <v>43972</v>
      </c>
      <c r="E63">
        <v>8584</v>
      </c>
      <c r="F63">
        <v>47</v>
      </c>
      <c r="G63">
        <v>4</v>
      </c>
      <c r="H63">
        <v>5</v>
      </c>
    </row>
    <row r="64" spans="1:8" x14ac:dyDescent="0.35">
      <c r="A64">
        <v>63</v>
      </c>
      <c r="B64" t="s">
        <v>73</v>
      </c>
      <c r="C64" t="s">
        <v>12</v>
      </c>
      <c r="D64" s="6">
        <v>43973</v>
      </c>
      <c r="E64">
        <v>7266</v>
      </c>
      <c r="F64">
        <v>49</v>
      </c>
      <c r="G64">
        <v>6</v>
      </c>
      <c r="H64">
        <v>4</v>
      </c>
    </row>
    <row r="65" spans="1:8" x14ac:dyDescent="0.35">
      <c r="A65">
        <v>64</v>
      </c>
      <c r="B65" t="s">
        <v>74</v>
      </c>
      <c r="C65" t="s">
        <v>22</v>
      </c>
      <c r="D65" s="6">
        <v>43724</v>
      </c>
      <c r="E65">
        <v>7685</v>
      </c>
      <c r="F65">
        <v>59</v>
      </c>
      <c r="G65">
        <v>11</v>
      </c>
      <c r="H65">
        <v>5</v>
      </c>
    </row>
    <row r="66" spans="1:8" x14ac:dyDescent="0.35">
      <c r="A66">
        <v>65</v>
      </c>
      <c r="B66" t="s">
        <v>75</v>
      </c>
      <c r="C66" t="s">
        <v>14</v>
      </c>
      <c r="D66" s="6">
        <v>43212</v>
      </c>
      <c r="E66">
        <v>4261</v>
      </c>
      <c r="F66">
        <v>44</v>
      </c>
      <c r="G66">
        <v>9</v>
      </c>
      <c r="H66">
        <v>9</v>
      </c>
    </row>
    <row r="67" spans="1:8" x14ac:dyDescent="0.35">
      <c r="A67">
        <v>66</v>
      </c>
      <c r="B67" t="s">
        <v>76</v>
      </c>
      <c r="C67" t="s">
        <v>16</v>
      </c>
      <c r="D67" s="6">
        <v>42801</v>
      </c>
      <c r="E67">
        <v>5349</v>
      </c>
      <c r="F67">
        <v>42</v>
      </c>
      <c r="G67">
        <v>4</v>
      </c>
      <c r="H67">
        <v>9</v>
      </c>
    </row>
    <row r="68" spans="1:8" x14ac:dyDescent="0.35">
      <c r="A68">
        <v>67</v>
      </c>
      <c r="B68" t="s">
        <v>77</v>
      </c>
      <c r="C68" t="s">
        <v>47</v>
      </c>
      <c r="D68" s="6">
        <v>45380</v>
      </c>
      <c r="E68">
        <v>6240</v>
      </c>
      <c r="F68">
        <v>50</v>
      </c>
      <c r="G68">
        <v>2</v>
      </c>
      <c r="H68">
        <v>6</v>
      </c>
    </row>
    <row r="69" spans="1:8" x14ac:dyDescent="0.35">
      <c r="A69">
        <v>68</v>
      </c>
      <c r="B69" t="s">
        <v>78</v>
      </c>
      <c r="C69" t="s">
        <v>14</v>
      </c>
      <c r="D69" s="6">
        <v>43461</v>
      </c>
      <c r="E69">
        <v>6841</v>
      </c>
      <c r="F69">
        <v>57</v>
      </c>
      <c r="G69">
        <v>14</v>
      </c>
      <c r="H69">
        <v>9</v>
      </c>
    </row>
    <row r="70" spans="1:8" x14ac:dyDescent="0.35">
      <c r="A70">
        <v>69</v>
      </c>
      <c r="B70" t="s">
        <v>79</v>
      </c>
      <c r="C70" t="s">
        <v>14</v>
      </c>
      <c r="D70" s="6">
        <v>41691</v>
      </c>
      <c r="E70">
        <v>8531</v>
      </c>
      <c r="F70">
        <v>31</v>
      </c>
      <c r="G70">
        <v>13</v>
      </c>
      <c r="H70">
        <v>7</v>
      </c>
    </row>
    <row r="71" spans="1:8" x14ac:dyDescent="0.35">
      <c r="A71">
        <v>70</v>
      </c>
      <c r="B71" t="s">
        <v>80</v>
      </c>
      <c r="C71" t="s">
        <v>47</v>
      </c>
      <c r="D71" s="6">
        <v>42889</v>
      </c>
      <c r="E71">
        <v>6065</v>
      </c>
      <c r="F71">
        <v>23</v>
      </c>
      <c r="G71">
        <v>11</v>
      </c>
      <c r="H71">
        <v>7</v>
      </c>
    </row>
    <row r="72" spans="1:8" x14ac:dyDescent="0.35">
      <c r="A72">
        <v>71</v>
      </c>
      <c r="B72" t="s">
        <v>81</v>
      </c>
      <c r="C72" t="s">
        <v>12</v>
      </c>
      <c r="D72" s="6">
        <v>43270</v>
      </c>
      <c r="E72">
        <v>7842</v>
      </c>
      <c r="F72">
        <v>33</v>
      </c>
      <c r="G72">
        <v>6</v>
      </c>
      <c r="H72">
        <v>5</v>
      </c>
    </row>
    <row r="73" spans="1:8" x14ac:dyDescent="0.35">
      <c r="A73">
        <v>72</v>
      </c>
      <c r="B73" t="s">
        <v>82</v>
      </c>
      <c r="C73" t="s">
        <v>12</v>
      </c>
      <c r="D73" s="6">
        <v>44129</v>
      </c>
      <c r="E73">
        <v>6667</v>
      </c>
      <c r="F73">
        <v>31</v>
      </c>
      <c r="G73">
        <v>4</v>
      </c>
      <c r="H73">
        <v>9</v>
      </c>
    </row>
    <row r="74" spans="1:8" x14ac:dyDescent="0.35">
      <c r="A74">
        <v>73</v>
      </c>
      <c r="B74" t="s">
        <v>83</v>
      </c>
      <c r="C74" t="s">
        <v>12</v>
      </c>
      <c r="D74" s="6">
        <v>45476</v>
      </c>
      <c r="E74">
        <v>6252</v>
      </c>
      <c r="F74">
        <v>45</v>
      </c>
      <c r="G74">
        <v>3</v>
      </c>
      <c r="H74">
        <v>6</v>
      </c>
    </row>
    <row r="75" spans="1:8" x14ac:dyDescent="0.35">
      <c r="A75">
        <v>74</v>
      </c>
      <c r="B75" t="s">
        <v>84</v>
      </c>
      <c r="C75" t="s">
        <v>18</v>
      </c>
      <c r="D75" s="6">
        <v>44583</v>
      </c>
      <c r="E75">
        <v>4740</v>
      </c>
      <c r="F75">
        <v>48</v>
      </c>
      <c r="G75">
        <v>1</v>
      </c>
      <c r="H75">
        <v>5</v>
      </c>
    </row>
    <row r="76" spans="1:8" x14ac:dyDescent="0.35">
      <c r="A76">
        <v>75</v>
      </c>
      <c r="B76" t="s">
        <v>85</v>
      </c>
      <c r="C76" t="s">
        <v>10</v>
      </c>
      <c r="D76" s="6">
        <v>44834</v>
      </c>
      <c r="E76">
        <v>6500</v>
      </c>
      <c r="F76">
        <v>46</v>
      </c>
      <c r="G76">
        <v>8</v>
      </c>
      <c r="H76">
        <v>4</v>
      </c>
    </row>
    <row r="77" spans="1:8" x14ac:dyDescent="0.35">
      <c r="A77">
        <v>76</v>
      </c>
      <c r="B77" t="s">
        <v>86</v>
      </c>
      <c r="C77" t="s">
        <v>12</v>
      </c>
      <c r="D77" s="6">
        <v>44326</v>
      </c>
      <c r="E77">
        <v>8199</v>
      </c>
      <c r="F77">
        <v>41</v>
      </c>
      <c r="G77">
        <v>10</v>
      </c>
      <c r="H77">
        <v>4</v>
      </c>
    </row>
    <row r="78" spans="1:8" x14ac:dyDescent="0.35">
      <c r="A78">
        <v>77</v>
      </c>
      <c r="B78" t="s">
        <v>87</v>
      </c>
      <c r="C78" t="s">
        <v>47</v>
      </c>
      <c r="D78" s="6">
        <v>42969</v>
      </c>
      <c r="E78">
        <v>4635</v>
      </c>
      <c r="F78">
        <v>46</v>
      </c>
      <c r="G78">
        <v>5</v>
      </c>
      <c r="H78">
        <v>4</v>
      </c>
    </row>
    <row r="79" spans="1:8" x14ac:dyDescent="0.35">
      <c r="A79">
        <v>78</v>
      </c>
      <c r="B79" t="s">
        <v>88</v>
      </c>
      <c r="C79" t="s">
        <v>12</v>
      </c>
      <c r="D79" s="6">
        <v>43049</v>
      </c>
      <c r="E79">
        <v>5060</v>
      </c>
      <c r="F79">
        <v>25</v>
      </c>
      <c r="G79">
        <v>13</v>
      </c>
      <c r="H79">
        <v>9</v>
      </c>
    </row>
    <row r="80" spans="1:8" x14ac:dyDescent="0.35">
      <c r="A80">
        <v>79</v>
      </c>
      <c r="B80" t="s">
        <v>89</v>
      </c>
      <c r="C80" t="s">
        <v>22</v>
      </c>
      <c r="D80" s="6">
        <v>43817</v>
      </c>
      <c r="E80">
        <v>8115</v>
      </c>
      <c r="F80">
        <v>23</v>
      </c>
      <c r="G80">
        <v>6</v>
      </c>
      <c r="H80">
        <v>7</v>
      </c>
    </row>
    <row r="81" spans="1:8" x14ac:dyDescent="0.35">
      <c r="A81">
        <v>80</v>
      </c>
      <c r="B81" t="s">
        <v>90</v>
      </c>
      <c r="C81" t="s">
        <v>14</v>
      </c>
      <c r="D81" s="6">
        <v>42814</v>
      </c>
      <c r="E81">
        <v>7025</v>
      </c>
      <c r="F81">
        <v>35</v>
      </c>
      <c r="G81">
        <v>9</v>
      </c>
      <c r="H81">
        <v>7</v>
      </c>
    </row>
    <row r="82" spans="1:8" x14ac:dyDescent="0.35">
      <c r="A82">
        <v>81</v>
      </c>
      <c r="B82" t="s">
        <v>91</v>
      </c>
      <c r="C82" t="s">
        <v>10</v>
      </c>
      <c r="D82" s="6">
        <v>44595</v>
      </c>
      <c r="E82">
        <v>8308</v>
      </c>
      <c r="F82">
        <v>38</v>
      </c>
      <c r="G82">
        <v>2</v>
      </c>
      <c r="H82">
        <v>7</v>
      </c>
    </row>
    <row r="83" spans="1:8" x14ac:dyDescent="0.35">
      <c r="A83">
        <v>82</v>
      </c>
      <c r="B83" t="s">
        <v>92</v>
      </c>
      <c r="C83" t="s">
        <v>22</v>
      </c>
      <c r="D83" s="6">
        <v>42639</v>
      </c>
      <c r="E83">
        <v>5215</v>
      </c>
      <c r="F83">
        <v>54</v>
      </c>
      <c r="G83">
        <v>11</v>
      </c>
      <c r="H83">
        <v>5</v>
      </c>
    </row>
    <row r="84" spans="1:8" x14ac:dyDescent="0.35">
      <c r="A84">
        <v>83</v>
      </c>
      <c r="B84" t="s">
        <v>93</v>
      </c>
      <c r="C84" t="s">
        <v>12</v>
      </c>
      <c r="D84" s="6">
        <v>42176</v>
      </c>
      <c r="E84">
        <v>8857</v>
      </c>
      <c r="F84">
        <v>37</v>
      </c>
      <c r="G84">
        <v>8</v>
      </c>
      <c r="H84">
        <v>5</v>
      </c>
    </row>
    <row r="85" spans="1:8" x14ac:dyDescent="0.35">
      <c r="A85">
        <v>84</v>
      </c>
      <c r="B85" t="s">
        <v>94</v>
      </c>
      <c r="C85" t="s">
        <v>18</v>
      </c>
      <c r="D85" s="6">
        <v>45211</v>
      </c>
      <c r="E85">
        <v>6678</v>
      </c>
      <c r="F85">
        <v>27</v>
      </c>
      <c r="G85">
        <v>8</v>
      </c>
      <c r="H85">
        <v>7</v>
      </c>
    </row>
    <row r="86" spans="1:8" x14ac:dyDescent="0.35">
      <c r="A86">
        <v>85</v>
      </c>
      <c r="B86" t="s">
        <v>95</v>
      </c>
      <c r="C86" t="s">
        <v>22</v>
      </c>
      <c r="D86" s="6">
        <v>41847</v>
      </c>
      <c r="E86">
        <v>7613</v>
      </c>
      <c r="F86">
        <v>49</v>
      </c>
      <c r="G86">
        <v>13</v>
      </c>
      <c r="H86">
        <v>9</v>
      </c>
    </row>
    <row r="87" spans="1:8" x14ac:dyDescent="0.35">
      <c r="A87">
        <v>86</v>
      </c>
      <c r="B87" t="s">
        <v>96</v>
      </c>
      <c r="C87" t="s">
        <v>22</v>
      </c>
      <c r="D87" s="6">
        <v>42415</v>
      </c>
      <c r="E87">
        <v>6573</v>
      </c>
      <c r="F87">
        <v>25</v>
      </c>
      <c r="G87">
        <v>2</v>
      </c>
      <c r="H87">
        <v>8</v>
      </c>
    </row>
    <row r="88" spans="1:8" x14ac:dyDescent="0.35">
      <c r="A88">
        <v>87</v>
      </c>
      <c r="B88" t="s">
        <v>97</v>
      </c>
      <c r="C88" t="s">
        <v>16</v>
      </c>
      <c r="D88" s="6">
        <v>42234</v>
      </c>
      <c r="E88">
        <v>6691</v>
      </c>
      <c r="F88">
        <v>23</v>
      </c>
      <c r="G88">
        <v>11</v>
      </c>
      <c r="H88">
        <v>6</v>
      </c>
    </row>
    <row r="89" spans="1:8" x14ac:dyDescent="0.35">
      <c r="A89">
        <v>88</v>
      </c>
      <c r="B89" t="s">
        <v>98</v>
      </c>
      <c r="C89" t="s">
        <v>22</v>
      </c>
      <c r="D89" s="6">
        <v>41073</v>
      </c>
      <c r="E89">
        <v>4668</v>
      </c>
      <c r="F89">
        <v>50</v>
      </c>
      <c r="G89">
        <v>5</v>
      </c>
      <c r="H89">
        <v>6</v>
      </c>
    </row>
    <row r="90" spans="1:8" x14ac:dyDescent="0.35">
      <c r="A90">
        <v>89</v>
      </c>
      <c r="B90" t="s">
        <v>99</v>
      </c>
      <c r="C90" t="s">
        <v>16</v>
      </c>
      <c r="D90" s="6">
        <v>43300</v>
      </c>
      <c r="E90">
        <v>6147</v>
      </c>
      <c r="F90">
        <v>22</v>
      </c>
      <c r="G90">
        <v>13</v>
      </c>
      <c r="H90">
        <v>9</v>
      </c>
    </row>
    <row r="91" spans="1:8" x14ac:dyDescent="0.35">
      <c r="A91">
        <v>90</v>
      </c>
      <c r="B91" t="s">
        <v>100</v>
      </c>
      <c r="C91" t="s">
        <v>18</v>
      </c>
      <c r="D91" s="6">
        <v>44861</v>
      </c>
      <c r="E91">
        <v>6981</v>
      </c>
      <c r="F91">
        <v>59</v>
      </c>
      <c r="G91">
        <v>13</v>
      </c>
      <c r="H91">
        <v>8</v>
      </c>
    </row>
    <row r="92" spans="1:8" x14ac:dyDescent="0.35">
      <c r="A92">
        <v>91</v>
      </c>
      <c r="B92" t="s">
        <v>101</v>
      </c>
      <c r="C92" t="s">
        <v>16</v>
      </c>
      <c r="D92" s="6">
        <v>42885</v>
      </c>
      <c r="E92">
        <v>4823</v>
      </c>
      <c r="F92">
        <v>58</v>
      </c>
      <c r="G92">
        <v>8</v>
      </c>
      <c r="H92">
        <v>7</v>
      </c>
    </row>
    <row r="93" spans="1:8" x14ac:dyDescent="0.35">
      <c r="A93">
        <v>92</v>
      </c>
      <c r="B93" t="s">
        <v>102</v>
      </c>
      <c r="C93" t="s">
        <v>22</v>
      </c>
      <c r="D93" s="6">
        <v>44674</v>
      </c>
      <c r="E93">
        <v>6721</v>
      </c>
      <c r="F93">
        <v>40</v>
      </c>
      <c r="G93">
        <v>11</v>
      </c>
      <c r="H93">
        <v>7</v>
      </c>
    </row>
    <row r="94" spans="1:8" x14ac:dyDescent="0.35">
      <c r="A94">
        <v>93</v>
      </c>
      <c r="B94" t="s">
        <v>103</v>
      </c>
      <c r="C94" t="s">
        <v>10</v>
      </c>
      <c r="D94" s="6">
        <v>40649</v>
      </c>
      <c r="E94">
        <v>7942</v>
      </c>
      <c r="F94">
        <v>36</v>
      </c>
      <c r="G94">
        <v>1</v>
      </c>
      <c r="H94">
        <v>9</v>
      </c>
    </row>
    <row r="95" spans="1:8" x14ac:dyDescent="0.35">
      <c r="A95">
        <v>94</v>
      </c>
      <c r="B95" t="s">
        <v>104</v>
      </c>
      <c r="C95" t="s">
        <v>18</v>
      </c>
      <c r="D95" s="6">
        <v>45064</v>
      </c>
      <c r="E95">
        <v>6938</v>
      </c>
      <c r="F95">
        <v>36</v>
      </c>
      <c r="G95">
        <v>1</v>
      </c>
      <c r="H95">
        <v>4</v>
      </c>
    </row>
    <row r="96" spans="1:8" x14ac:dyDescent="0.35">
      <c r="A96">
        <v>95</v>
      </c>
      <c r="B96" t="s">
        <v>105</v>
      </c>
      <c r="C96" t="s">
        <v>18</v>
      </c>
      <c r="D96" s="6">
        <v>40181</v>
      </c>
      <c r="E96">
        <v>6138</v>
      </c>
      <c r="F96">
        <v>51</v>
      </c>
      <c r="G96">
        <v>12</v>
      </c>
      <c r="H96">
        <v>8</v>
      </c>
    </row>
    <row r="97" spans="1:8" x14ac:dyDescent="0.35">
      <c r="A97">
        <v>96</v>
      </c>
      <c r="B97" t="s">
        <v>106</v>
      </c>
      <c r="C97" t="s">
        <v>12</v>
      </c>
      <c r="D97" s="6">
        <v>40884</v>
      </c>
      <c r="E97">
        <v>5451</v>
      </c>
      <c r="F97">
        <v>52</v>
      </c>
      <c r="G97">
        <v>1</v>
      </c>
      <c r="H97">
        <v>7</v>
      </c>
    </row>
    <row r="98" spans="1:8" x14ac:dyDescent="0.35">
      <c r="A98">
        <v>97</v>
      </c>
      <c r="B98" t="s">
        <v>107</v>
      </c>
      <c r="C98" t="s">
        <v>16</v>
      </c>
      <c r="D98" s="6">
        <v>41876</v>
      </c>
      <c r="E98">
        <v>4834</v>
      </c>
      <c r="F98">
        <v>52</v>
      </c>
      <c r="G98">
        <v>10</v>
      </c>
      <c r="H98">
        <v>7</v>
      </c>
    </row>
    <row r="99" spans="1:8" x14ac:dyDescent="0.35">
      <c r="A99">
        <v>98</v>
      </c>
      <c r="B99" t="s">
        <v>108</v>
      </c>
      <c r="C99" t="s">
        <v>18</v>
      </c>
      <c r="D99" s="6">
        <v>44589</v>
      </c>
      <c r="E99">
        <v>3500</v>
      </c>
      <c r="F99">
        <v>53</v>
      </c>
      <c r="G99">
        <v>13</v>
      </c>
      <c r="H99">
        <v>9</v>
      </c>
    </row>
    <row r="100" spans="1:8" x14ac:dyDescent="0.35">
      <c r="A100">
        <v>99</v>
      </c>
      <c r="B100" t="s">
        <v>109</v>
      </c>
      <c r="C100" t="s">
        <v>18</v>
      </c>
      <c r="D100" s="6">
        <v>44513</v>
      </c>
      <c r="E100">
        <v>8884</v>
      </c>
      <c r="F100">
        <v>43</v>
      </c>
      <c r="G100">
        <v>9</v>
      </c>
      <c r="H100">
        <v>8</v>
      </c>
    </row>
    <row r="101" spans="1:8" x14ac:dyDescent="0.35">
      <c r="A101">
        <v>100</v>
      </c>
      <c r="B101" t="s">
        <v>110</v>
      </c>
      <c r="C101" t="s">
        <v>14</v>
      </c>
      <c r="D101" s="6">
        <v>41694</v>
      </c>
      <c r="E101">
        <v>7891</v>
      </c>
      <c r="F101">
        <v>49</v>
      </c>
      <c r="G101">
        <v>6</v>
      </c>
      <c r="H101">
        <v>7</v>
      </c>
    </row>
    <row r="102" spans="1:8" x14ac:dyDescent="0.35">
      <c r="A102">
        <v>101</v>
      </c>
      <c r="B102" t="s">
        <v>111</v>
      </c>
      <c r="C102" t="s">
        <v>12</v>
      </c>
      <c r="D102" s="6">
        <v>43307</v>
      </c>
      <c r="E102">
        <v>6583</v>
      </c>
      <c r="F102">
        <v>47</v>
      </c>
      <c r="G102">
        <v>1</v>
      </c>
      <c r="H102">
        <v>9</v>
      </c>
    </row>
    <row r="103" spans="1:8" x14ac:dyDescent="0.35">
      <c r="A103">
        <v>102</v>
      </c>
      <c r="C103" t="s">
        <v>18</v>
      </c>
      <c r="D103" s="6">
        <v>40165</v>
      </c>
      <c r="E103">
        <v>4102</v>
      </c>
      <c r="F103">
        <v>54</v>
      </c>
      <c r="G103">
        <v>9</v>
      </c>
      <c r="H103">
        <v>4</v>
      </c>
    </row>
    <row r="104" spans="1:8" x14ac:dyDescent="0.35">
      <c r="A104">
        <v>103</v>
      </c>
      <c r="B104" t="s">
        <v>112</v>
      </c>
      <c r="C104" t="s">
        <v>12</v>
      </c>
      <c r="D104" s="6">
        <v>43348</v>
      </c>
      <c r="E104">
        <v>6230</v>
      </c>
      <c r="F104">
        <v>23</v>
      </c>
      <c r="G104">
        <v>13</v>
      </c>
      <c r="H104">
        <v>5</v>
      </c>
    </row>
    <row r="105" spans="1:8" x14ac:dyDescent="0.35">
      <c r="A105">
        <v>104</v>
      </c>
      <c r="B105" t="s">
        <v>113</v>
      </c>
      <c r="C105" t="s">
        <v>16</v>
      </c>
      <c r="D105" s="6">
        <v>43204</v>
      </c>
      <c r="E105">
        <v>7222</v>
      </c>
      <c r="F105">
        <v>54</v>
      </c>
      <c r="G105">
        <v>8</v>
      </c>
      <c r="H105">
        <v>4</v>
      </c>
    </row>
    <row r="106" spans="1:8" x14ac:dyDescent="0.35">
      <c r="A106">
        <v>105</v>
      </c>
      <c r="B106" t="s">
        <v>114</v>
      </c>
      <c r="C106" t="s">
        <v>12</v>
      </c>
      <c r="D106" s="6">
        <v>43482</v>
      </c>
      <c r="E106">
        <v>3621</v>
      </c>
      <c r="F106">
        <v>46</v>
      </c>
      <c r="G106">
        <v>13</v>
      </c>
      <c r="H106">
        <v>5</v>
      </c>
    </row>
    <row r="107" spans="1:8" x14ac:dyDescent="0.35">
      <c r="A107">
        <v>106</v>
      </c>
      <c r="B107" t="s">
        <v>115</v>
      </c>
      <c r="C107" t="s">
        <v>47</v>
      </c>
      <c r="D107" s="6">
        <v>42222</v>
      </c>
      <c r="E107">
        <v>7943</v>
      </c>
      <c r="F107">
        <v>31</v>
      </c>
      <c r="G107">
        <v>2</v>
      </c>
      <c r="H107">
        <v>7</v>
      </c>
    </row>
    <row r="108" spans="1:8" x14ac:dyDescent="0.35">
      <c r="A108">
        <v>107</v>
      </c>
      <c r="B108" t="s">
        <v>116</v>
      </c>
      <c r="C108" t="s">
        <v>22</v>
      </c>
      <c r="D108" s="6">
        <v>40467</v>
      </c>
      <c r="E108">
        <v>4195</v>
      </c>
      <c r="F108">
        <v>56</v>
      </c>
      <c r="G108">
        <v>11</v>
      </c>
      <c r="H108">
        <v>9</v>
      </c>
    </row>
    <row r="109" spans="1:8" x14ac:dyDescent="0.35">
      <c r="A109">
        <v>108</v>
      </c>
      <c r="B109" t="s">
        <v>117</v>
      </c>
      <c r="C109" t="s">
        <v>14</v>
      </c>
      <c r="D109" s="6">
        <v>41976</v>
      </c>
      <c r="E109">
        <v>7356</v>
      </c>
      <c r="F109">
        <v>37</v>
      </c>
      <c r="G109">
        <v>12</v>
      </c>
      <c r="H109">
        <v>8</v>
      </c>
    </row>
    <row r="110" spans="1:8" x14ac:dyDescent="0.35">
      <c r="A110">
        <v>109</v>
      </c>
      <c r="B110" t="s">
        <v>118</v>
      </c>
      <c r="C110" t="s">
        <v>14</v>
      </c>
      <c r="D110" s="6">
        <v>41719</v>
      </c>
      <c r="E110">
        <v>7724</v>
      </c>
      <c r="F110">
        <v>35</v>
      </c>
      <c r="G110">
        <v>5</v>
      </c>
      <c r="H110">
        <v>5</v>
      </c>
    </row>
    <row r="111" spans="1:8" x14ac:dyDescent="0.35">
      <c r="A111">
        <v>110</v>
      </c>
      <c r="B111" t="s">
        <v>119</v>
      </c>
      <c r="C111" t="s">
        <v>12</v>
      </c>
      <c r="D111" s="6">
        <v>42136</v>
      </c>
      <c r="E111">
        <v>5871</v>
      </c>
      <c r="F111">
        <v>25</v>
      </c>
      <c r="G111">
        <v>13</v>
      </c>
      <c r="H111">
        <v>6</v>
      </c>
    </row>
    <row r="112" spans="1:8" x14ac:dyDescent="0.35">
      <c r="A112">
        <v>111</v>
      </c>
      <c r="B112" t="s">
        <v>120</v>
      </c>
      <c r="C112" t="s">
        <v>18</v>
      </c>
      <c r="D112" s="6">
        <v>42288</v>
      </c>
      <c r="E112">
        <v>3929</v>
      </c>
      <c r="F112">
        <v>26</v>
      </c>
      <c r="G112">
        <v>7</v>
      </c>
      <c r="H112">
        <v>9</v>
      </c>
    </row>
    <row r="113" spans="1:8" x14ac:dyDescent="0.35">
      <c r="A113">
        <v>112</v>
      </c>
      <c r="B113" t="s">
        <v>121</v>
      </c>
      <c r="C113" t="s">
        <v>22</v>
      </c>
      <c r="D113" s="6">
        <v>41384</v>
      </c>
      <c r="E113">
        <v>8125</v>
      </c>
      <c r="F113">
        <v>42</v>
      </c>
      <c r="G113">
        <v>8</v>
      </c>
      <c r="H113">
        <v>4</v>
      </c>
    </row>
    <row r="114" spans="1:8" x14ac:dyDescent="0.35">
      <c r="A114">
        <v>113</v>
      </c>
      <c r="C114" t="s">
        <v>16</v>
      </c>
      <c r="D114" s="6">
        <v>41537</v>
      </c>
      <c r="E114">
        <v>8342</v>
      </c>
      <c r="F114">
        <v>45</v>
      </c>
      <c r="G114">
        <v>4</v>
      </c>
      <c r="H114">
        <v>7</v>
      </c>
    </row>
    <row r="115" spans="1:8" x14ac:dyDescent="0.35">
      <c r="A115">
        <v>114</v>
      </c>
      <c r="B115" t="s">
        <v>122</v>
      </c>
      <c r="C115" t="s">
        <v>14</v>
      </c>
      <c r="D115" s="6">
        <v>45569</v>
      </c>
      <c r="E115">
        <v>7095</v>
      </c>
      <c r="F115">
        <v>36</v>
      </c>
      <c r="G115">
        <v>14</v>
      </c>
      <c r="H115">
        <v>8</v>
      </c>
    </row>
    <row r="116" spans="1:8" x14ac:dyDescent="0.35">
      <c r="A116">
        <v>115</v>
      </c>
      <c r="B116" t="s">
        <v>123</v>
      </c>
      <c r="C116" t="s">
        <v>12</v>
      </c>
      <c r="D116" s="6">
        <v>41340</v>
      </c>
      <c r="E116">
        <v>5250</v>
      </c>
      <c r="F116">
        <v>48</v>
      </c>
      <c r="G116">
        <v>9</v>
      </c>
      <c r="H116">
        <v>4</v>
      </c>
    </row>
    <row r="117" spans="1:8" x14ac:dyDescent="0.35">
      <c r="A117">
        <v>116</v>
      </c>
      <c r="B117" t="s">
        <v>124</v>
      </c>
      <c r="C117" t="s">
        <v>14</v>
      </c>
      <c r="D117" s="6">
        <v>45234</v>
      </c>
      <c r="E117">
        <v>8526</v>
      </c>
      <c r="F117">
        <v>28</v>
      </c>
      <c r="G117">
        <v>4</v>
      </c>
      <c r="H117">
        <v>4</v>
      </c>
    </row>
    <row r="118" spans="1:8" x14ac:dyDescent="0.35">
      <c r="A118">
        <v>117</v>
      </c>
      <c r="B118" t="s">
        <v>125</v>
      </c>
      <c r="C118" t="s">
        <v>47</v>
      </c>
      <c r="D118" s="6">
        <v>42978</v>
      </c>
      <c r="E118">
        <v>4149</v>
      </c>
      <c r="F118">
        <v>29</v>
      </c>
      <c r="G118">
        <v>9</v>
      </c>
      <c r="H118">
        <v>7</v>
      </c>
    </row>
    <row r="119" spans="1:8" x14ac:dyDescent="0.35">
      <c r="A119">
        <v>118</v>
      </c>
      <c r="B119" t="s">
        <v>126</v>
      </c>
      <c r="C119" t="s">
        <v>22</v>
      </c>
      <c r="D119" s="6">
        <v>45579</v>
      </c>
      <c r="E119">
        <v>7873</v>
      </c>
      <c r="F119">
        <v>30</v>
      </c>
      <c r="G119">
        <v>7</v>
      </c>
      <c r="H119">
        <v>8</v>
      </c>
    </row>
    <row r="120" spans="1:8" x14ac:dyDescent="0.35">
      <c r="A120">
        <v>119</v>
      </c>
      <c r="B120" t="s">
        <v>127</v>
      </c>
      <c r="C120" t="s">
        <v>12</v>
      </c>
      <c r="D120" s="6">
        <v>43272</v>
      </c>
      <c r="E120">
        <v>4765</v>
      </c>
      <c r="F120">
        <v>53</v>
      </c>
      <c r="G120">
        <v>4</v>
      </c>
      <c r="H120">
        <v>5</v>
      </c>
    </row>
    <row r="121" spans="1:8" x14ac:dyDescent="0.35">
      <c r="A121">
        <v>120</v>
      </c>
      <c r="B121" t="s">
        <v>128</v>
      </c>
      <c r="C121" t="s">
        <v>47</v>
      </c>
      <c r="D121" s="6">
        <v>44386</v>
      </c>
      <c r="E121">
        <v>6299</v>
      </c>
      <c r="F121">
        <v>57</v>
      </c>
      <c r="G121">
        <v>14</v>
      </c>
      <c r="H121">
        <v>7</v>
      </c>
    </row>
    <row r="122" spans="1:8" x14ac:dyDescent="0.35">
      <c r="A122">
        <v>121</v>
      </c>
      <c r="B122" t="s">
        <v>129</v>
      </c>
      <c r="C122" t="s">
        <v>10</v>
      </c>
      <c r="D122" s="6">
        <v>42929</v>
      </c>
      <c r="E122">
        <v>7076</v>
      </c>
      <c r="F122">
        <v>53</v>
      </c>
      <c r="G122">
        <v>5</v>
      </c>
      <c r="H122">
        <v>5</v>
      </c>
    </row>
    <row r="123" spans="1:8" x14ac:dyDescent="0.35">
      <c r="A123">
        <v>122</v>
      </c>
      <c r="B123" t="s">
        <v>130</v>
      </c>
      <c r="C123" t="s">
        <v>18</v>
      </c>
      <c r="D123" s="6">
        <v>41639</v>
      </c>
      <c r="E123">
        <v>6021</v>
      </c>
      <c r="F123">
        <v>49</v>
      </c>
      <c r="G123">
        <v>9</v>
      </c>
      <c r="H123">
        <v>7</v>
      </c>
    </row>
    <row r="124" spans="1:8" x14ac:dyDescent="0.35">
      <c r="A124">
        <v>123</v>
      </c>
      <c r="B124" t="s">
        <v>131</v>
      </c>
      <c r="C124" t="s">
        <v>16</v>
      </c>
      <c r="D124" s="6">
        <v>40469</v>
      </c>
      <c r="E124">
        <v>7914</v>
      </c>
      <c r="F124">
        <v>46</v>
      </c>
      <c r="G124">
        <v>9</v>
      </c>
      <c r="H124">
        <v>4</v>
      </c>
    </row>
    <row r="125" spans="1:8" x14ac:dyDescent="0.35">
      <c r="A125">
        <v>124</v>
      </c>
      <c r="B125" t="s">
        <v>132</v>
      </c>
      <c r="C125" t="s">
        <v>18</v>
      </c>
      <c r="D125" s="6">
        <v>44360</v>
      </c>
      <c r="E125">
        <v>7375</v>
      </c>
      <c r="F125">
        <v>31</v>
      </c>
      <c r="G125">
        <v>10</v>
      </c>
      <c r="H125">
        <v>4</v>
      </c>
    </row>
    <row r="126" spans="1:8" x14ac:dyDescent="0.35">
      <c r="A126">
        <v>125</v>
      </c>
      <c r="B126" t="s">
        <v>133</v>
      </c>
      <c r="C126" t="s">
        <v>14</v>
      </c>
      <c r="D126" s="6">
        <v>41689</v>
      </c>
      <c r="E126">
        <v>7208</v>
      </c>
      <c r="F126">
        <v>42</v>
      </c>
      <c r="G126">
        <v>4</v>
      </c>
      <c r="H126">
        <v>6</v>
      </c>
    </row>
    <row r="127" spans="1:8" x14ac:dyDescent="0.35">
      <c r="A127">
        <v>126</v>
      </c>
      <c r="B127" t="s">
        <v>134</v>
      </c>
      <c r="C127" t="s">
        <v>16</v>
      </c>
      <c r="D127" s="6">
        <v>44740</v>
      </c>
      <c r="E127">
        <v>5834</v>
      </c>
      <c r="F127">
        <v>51</v>
      </c>
      <c r="G127">
        <v>13</v>
      </c>
      <c r="H127">
        <v>7</v>
      </c>
    </row>
    <row r="128" spans="1:8" x14ac:dyDescent="0.35">
      <c r="A128">
        <v>127</v>
      </c>
      <c r="B128" t="s">
        <v>135</v>
      </c>
      <c r="C128" t="s">
        <v>12</v>
      </c>
      <c r="D128" s="6">
        <v>45296</v>
      </c>
      <c r="E128">
        <v>8976</v>
      </c>
      <c r="F128">
        <v>39</v>
      </c>
      <c r="G128">
        <v>5</v>
      </c>
      <c r="H128">
        <v>8</v>
      </c>
    </row>
    <row r="129" spans="1:8" x14ac:dyDescent="0.35">
      <c r="A129">
        <v>128</v>
      </c>
      <c r="B129" t="s">
        <v>136</v>
      </c>
      <c r="C129" t="s">
        <v>10</v>
      </c>
      <c r="D129" s="6">
        <v>43008</v>
      </c>
      <c r="E129">
        <v>4916</v>
      </c>
      <c r="F129">
        <v>54</v>
      </c>
      <c r="G129">
        <v>7</v>
      </c>
      <c r="H129">
        <v>6</v>
      </c>
    </row>
    <row r="130" spans="1:8" x14ac:dyDescent="0.35">
      <c r="A130">
        <v>129</v>
      </c>
      <c r="B130" t="s">
        <v>137</v>
      </c>
      <c r="C130" t="s">
        <v>47</v>
      </c>
      <c r="D130" s="6">
        <v>44604</v>
      </c>
      <c r="E130">
        <v>7337</v>
      </c>
      <c r="F130">
        <v>58</v>
      </c>
      <c r="G130">
        <v>11</v>
      </c>
      <c r="H130">
        <v>5</v>
      </c>
    </row>
    <row r="131" spans="1:8" x14ac:dyDescent="0.35">
      <c r="A131">
        <v>130</v>
      </c>
      <c r="B131" t="s">
        <v>138</v>
      </c>
      <c r="C131" t="s">
        <v>14</v>
      </c>
      <c r="D131" s="6">
        <v>43230</v>
      </c>
      <c r="E131">
        <v>4394</v>
      </c>
      <c r="F131">
        <v>22</v>
      </c>
      <c r="G131">
        <v>4</v>
      </c>
      <c r="H131">
        <v>8</v>
      </c>
    </row>
    <row r="132" spans="1:8" x14ac:dyDescent="0.35">
      <c r="A132">
        <v>131</v>
      </c>
      <c r="B132" t="s">
        <v>139</v>
      </c>
      <c r="C132" t="s">
        <v>16</v>
      </c>
      <c r="D132" s="6">
        <v>41929</v>
      </c>
      <c r="E132">
        <v>4486</v>
      </c>
      <c r="F132">
        <v>46</v>
      </c>
      <c r="G132">
        <v>2</v>
      </c>
      <c r="H132">
        <v>5</v>
      </c>
    </row>
    <row r="133" spans="1:8" x14ac:dyDescent="0.35">
      <c r="A133">
        <v>132</v>
      </c>
      <c r="B133" t="s">
        <v>140</v>
      </c>
      <c r="C133" t="s">
        <v>16</v>
      </c>
      <c r="D133" s="6">
        <v>42012</v>
      </c>
      <c r="E133">
        <v>8967</v>
      </c>
      <c r="F133">
        <v>30</v>
      </c>
      <c r="G133">
        <v>12</v>
      </c>
      <c r="H133">
        <v>9</v>
      </c>
    </row>
    <row r="134" spans="1:8" x14ac:dyDescent="0.35">
      <c r="A134">
        <v>133</v>
      </c>
      <c r="B134" t="s">
        <v>141</v>
      </c>
      <c r="C134" t="s">
        <v>10</v>
      </c>
      <c r="D134" s="6">
        <v>42310</v>
      </c>
      <c r="E134">
        <v>5539</v>
      </c>
      <c r="F134">
        <v>58</v>
      </c>
      <c r="G134">
        <v>14</v>
      </c>
      <c r="H134">
        <v>5</v>
      </c>
    </row>
    <row r="135" spans="1:8" x14ac:dyDescent="0.35">
      <c r="A135">
        <v>134</v>
      </c>
      <c r="B135" t="s">
        <v>142</v>
      </c>
      <c r="C135" t="s">
        <v>16</v>
      </c>
      <c r="D135" s="6">
        <v>41495</v>
      </c>
      <c r="E135">
        <v>7087</v>
      </c>
      <c r="F135">
        <v>46</v>
      </c>
      <c r="G135">
        <v>12</v>
      </c>
      <c r="H135">
        <v>7</v>
      </c>
    </row>
    <row r="136" spans="1:8" x14ac:dyDescent="0.35">
      <c r="A136">
        <v>135</v>
      </c>
      <c r="B136" t="s">
        <v>143</v>
      </c>
      <c r="C136" t="s">
        <v>10</v>
      </c>
      <c r="D136" s="6">
        <v>42751</v>
      </c>
      <c r="E136">
        <v>4467</v>
      </c>
      <c r="F136">
        <v>46</v>
      </c>
      <c r="G136">
        <v>4</v>
      </c>
      <c r="H136">
        <v>9</v>
      </c>
    </row>
    <row r="137" spans="1:8" x14ac:dyDescent="0.35">
      <c r="A137">
        <v>136</v>
      </c>
      <c r="B137" t="s">
        <v>144</v>
      </c>
      <c r="C137" t="s">
        <v>14</v>
      </c>
      <c r="D137" s="6">
        <v>43614</v>
      </c>
      <c r="E137">
        <v>7775</v>
      </c>
      <c r="F137">
        <v>42</v>
      </c>
      <c r="G137">
        <v>3</v>
      </c>
      <c r="H137">
        <v>7</v>
      </c>
    </row>
    <row r="138" spans="1:8" x14ac:dyDescent="0.35">
      <c r="A138">
        <v>137</v>
      </c>
      <c r="B138" t="s">
        <v>145</v>
      </c>
      <c r="C138" t="s">
        <v>22</v>
      </c>
      <c r="D138" s="6">
        <v>44968</v>
      </c>
      <c r="E138">
        <v>7215</v>
      </c>
      <c r="F138">
        <v>46</v>
      </c>
      <c r="G138">
        <v>6</v>
      </c>
      <c r="H138">
        <v>7</v>
      </c>
    </row>
    <row r="139" spans="1:8" x14ac:dyDescent="0.35">
      <c r="A139">
        <v>138</v>
      </c>
      <c r="B139" t="s">
        <v>146</v>
      </c>
      <c r="C139" t="s">
        <v>12</v>
      </c>
      <c r="D139" s="6">
        <v>41424</v>
      </c>
      <c r="E139">
        <v>3576</v>
      </c>
      <c r="F139">
        <v>42</v>
      </c>
      <c r="G139">
        <v>1</v>
      </c>
      <c r="H139">
        <v>5</v>
      </c>
    </row>
    <row r="140" spans="1:8" x14ac:dyDescent="0.35">
      <c r="A140">
        <v>139</v>
      </c>
      <c r="B140" t="s">
        <v>147</v>
      </c>
      <c r="C140" t="s">
        <v>10</v>
      </c>
      <c r="D140" s="6">
        <v>41449</v>
      </c>
      <c r="E140">
        <v>5161</v>
      </c>
      <c r="F140">
        <v>24</v>
      </c>
      <c r="G140">
        <v>14</v>
      </c>
      <c r="H140">
        <v>7</v>
      </c>
    </row>
    <row r="141" spans="1:8" x14ac:dyDescent="0.35">
      <c r="A141">
        <v>140</v>
      </c>
      <c r="B141" t="s">
        <v>148</v>
      </c>
      <c r="C141" t="s">
        <v>12</v>
      </c>
      <c r="D141" s="6">
        <v>44062</v>
      </c>
      <c r="E141">
        <v>4656</v>
      </c>
      <c r="F141">
        <v>35</v>
      </c>
      <c r="G141">
        <v>13</v>
      </c>
      <c r="H141">
        <v>8</v>
      </c>
    </row>
    <row r="142" spans="1:8" x14ac:dyDescent="0.35">
      <c r="A142">
        <v>141</v>
      </c>
      <c r="B142" t="s">
        <v>149</v>
      </c>
      <c r="C142" t="s">
        <v>22</v>
      </c>
      <c r="D142" s="6">
        <v>45564</v>
      </c>
      <c r="E142">
        <v>7525</v>
      </c>
      <c r="F142">
        <v>46</v>
      </c>
      <c r="G142">
        <v>8</v>
      </c>
      <c r="H142">
        <v>7</v>
      </c>
    </row>
    <row r="143" spans="1:8" x14ac:dyDescent="0.35">
      <c r="A143">
        <v>142</v>
      </c>
      <c r="B143" t="s">
        <v>150</v>
      </c>
      <c r="C143" t="s">
        <v>47</v>
      </c>
      <c r="D143" s="6">
        <v>42366</v>
      </c>
      <c r="E143">
        <v>6102</v>
      </c>
      <c r="F143">
        <v>58</v>
      </c>
      <c r="G143">
        <v>5</v>
      </c>
      <c r="H143">
        <v>8</v>
      </c>
    </row>
    <row r="144" spans="1:8" x14ac:dyDescent="0.35">
      <c r="A144">
        <v>143</v>
      </c>
      <c r="B144" t="s">
        <v>151</v>
      </c>
      <c r="C144" t="s">
        <v>12</v>
      </c>
      <c r="D144" s="6">
        <v>45540</v>
      </c>
      <c r="E144">
        <v>4149</v>
      </c>
      <c r="F144">
        <v>43</v>
      </c>
      <c r="G144">
        <v>5</v>
      </c>
      <c r="H144">
        <v>4</v>
      </c>
    </row>
    <row r="145" spans="1:8" x14ac:dyDescent="0.35">
      <c r="A145">
        <v>144</v>
      </c>
      <c r="B145" t="s">
        <v>152</v>
      </c>
      <c r="C145" t="s">
        <v>12</v>
      </c>
      <c r="D145" s="6">
        <v>42711</v>
      </c>
      <c r="E145">
        <v>8972</v>
      </c>
      <c r="F145">
        <v>33</v>
      </c>
      <c r="G145">
        <v>2</v>
      </c>
      <c r="H145">
        <v>9</v>
      </c>
    </row>
    <row r="146" spans="1:8" x14ac:dyDescent="0.35">
      <c r="A146">
        <v>145</v>
      </c>
      <c r="B146" t="s">
        <v>153</v>
      </c>
      <c r="C146" t="s">
        <v>16</v>
      </c>
      <c r="D146" s="6">
        <v>45517</v>
      </c>
      <c r="E146">
        <v>7409</v>
      </c>
      <c r="F146">
        <v>46</v>
      </c>
      <c r="G146">
        <v>5</v>
      </c>
      <c r="H146">
        <v>4</v>
      </c>
    </row>
    <row r="147" spans="1:8" x14ac:dyDescent="0.35">
      <c r="A147">
        <v>146</v>
      </c>
      <c r="B147" t="s">
        <v>154</v>
      </c>
      <c r="C147" t="s">
        <v>12</v>
      </c>
      <c r="D147" s="6">
        <v>40977</v>
      </c>
      <c r="E147">
        <v>3895</v>
      </c>
      <c r="F147">
        <v>35</v>
      </c>
      <c r="G147">
        <v>1</v>
      </c>
      <c r="H147">
        <v>6</v>
      </c>
    </row>
    <row r="148" spans="1:8" x14ac:dyDescent="0.35">
      <c r="A148">
        <v>147</v>
      </c>
      <c r="B148" t="s">
        <v>155</v>
      </c>
      <c r="C148" t="s">
        <v>12</v>
      </c>
      <c r="D148" s="6">
        <v>42991</v>
      </c>
      <c r="E148">
        <v>4199</v>
      </c>
      <c r="F148">
        <v>39</v>
      </c>
      <c r="G148">
        <v>4</v>
      </c>
      <c r="H148">
        <v>9</v>
      </c>
    </row>
    <row r="149" spans="1:8" x14ac:dyDescent="0.35">
      <c r="A149">
        <v>148</v>
      </c>
      <c r="B149" t="s">
        <v>156</v>
      </c>
      <c r="C149" t="s">
        <v>12</v>
      </c>
      <c r="D149" s="6">
        <v>42320</v>
      </c>
      <c r="E149">
        <v>6562</v>
      </c>
      <c r="F149">
        <v>48</v>
      </c>
      <c r="G149">
        <v>6</v>
      </c>
      <c r="H149">
        <v>7</v>
      </c>
    </row>
    <row r="150" spans="1:8" x14ac:dyDescent="0.35">
      <c r="A150">
        <v>149</v>
      </c>
      <c r="B150" t="s">
        <v>157</v>
      </c>
      <c r="C150" t="s">
        <v>14</v>
      </c>
      <c r="D150" s="6">
        <v>40380</v>
      </c>
      <c r="E150">
        <v>5067</v>
      </c>
      <c r="F150">
        <v>52</v>
      </c>
      <c r="G150">
        <v>12</v>
      </c>
      <c r="H150">
        <v>4</v>
      </c>
    </row>
    <row r="151" spans="1:8" x14ac:dyDescent="0.35">
      <c r="A151">
        <v>150</v>
      </c>
      <c r="B151" t="s">
        <v>158</v>
      </c>
      <c r="C151" t="s">
        <v>10</v>
      </c>
      <c r="D151" s="6">
        <v>40644</v>
      </c>
      <c r="E151">
        <v>8285</v>
      </c>
      <c r="F151">
        <v>36</v>
      </c>
      <c r="G151">
        <v>11</v>
      </c>
      <c r="H151">
        <v>5</v>
      </c>
    </row>
    <row r="152" spans="1:8" x14ac:dyDescent="0.35">
      <c r="A152">
        <v>151</v>
      </c>
      <c r="B152" t="s">
        <v>159</v>
      </c>
      <c r="C152" t="s">
        <v>14</v>
      </c>
      <c r="D152" s="6">
        <v>40408</v>
      </c>
      <c r="E152">
        <v>5259</v>
      </c>
      <c r="F152">
        <v>27</v>
      </c>
      <c r="G152">
        <v>8</v>
      </c>
      <c r="H152">
        <v>8</v>
      </c>
    </row>
    <row r="153" spans="1:8" x14ac:dyDescent="0.35">
      <c r="A153">
        <v>152</v>
      </c>
      <c r="B153" t="s">
        <v>69</v>
      </c>
      <c r="C153" t="s">
        <v>18</v>
      </c>
      <c r="D153" s="6">
        <v>41963</v>
      </c>
      <c r="E153">
        <v>4693</v>
      </c>
      <c r="F153">
        <v>41</v>
      </c>
      <c r="G153">
        <v>1</v>
      </c>
      <c r="H153">
        <v>6</v>
      </c>
    </row>
    <row r="154" spans="1:8" x14ac:dyDescent="0.35">
      <c r="A154">
        <v>153</v>
      </c>
      <c r="B154" t="s">
        <v>160</v>
      </c>
      <c r="C154" t="s">
        <v>12</v>
      </c>
      <c r="D154" s="6">
        <v>44465</v>
      </c>
      <c r="E154">
        <v>3680</v>
      </c>
      <c r="F154">
        <v>55</v>
      </c>
      <c r="G154">
        <v>7</v>
      </c>
      <c r="H154">
        <v>6</v>
      </c>
    </row>
    <row r="155" spans="1:8" x14ac:dyDescent="0.35">
      <c r="A155">
        <v>154</v>
      </c>
      <c r="B155" t="s">
        <v>161</v>
      </c>
      <c r="C155" t="s">
        <v>16</v>
      </c>
      <c r="D155" s="6">
        <v>42321</v>
      </c>
      <c r="E155">
        <v>8477</v>
      </c>
      <c r="F155">
        <v>39</v>
      </c>
      <c r="G155">
        <v>10</v>
      </c>
      <c r="H155">
        <v>8</v>
      </c>
    </row>
    <row r="156" spans="1:8" x14ac:dyDescent="0.35">
      <c r="A156">
        <v>155</v>
      </c>
      <c r="B156" t="s">
        <v>162</v>
      </c>
      <c r="C156" t="s">
        <v>14</v>
      </c>
      <c r="D156" s="6">
        <v>43452</v>
      </c>
      <c r="E156">
        <v>6417</v>
      </c>
      <c r="F156">
        <v>40</v>
      </c>
      <c r="G156">
        <v>12</v>
      </c>
      <c r="H156">
        <v>7</v>
      </c>
    </row>
    <row r="157" spans="1:8" x14ac:dyDescent="0.35">
      <c r="A157">
        <v>156</v>
      </c>
      <c r="B157" t="s">
        <v>163</v>
      </c>
      <c r="C157" t="s">
        <v>12</v>
      </c>
      <c r="D157" s="6">
        <v>40696</v>
      </c>
      <c r="E157">
        <v>4315</v>
      </c>
      <c r="F157">
        <v>45</v>
      </c>
      <c r="G157">
        <v>6</v>
      </c>
      <c r="H157">
        <v>5</v>
      </c>
    </row>
    <row r="158" spans="1:8" x14ac:dyDescent="0.35">
      <c r="A158">
        <v>157</v>
      </c>
      <c r="B158" t="s">
        <v>164</v>
      </c>
      <c r="C158" t="s">
        <v>14</v>
      </c>
      <c r="D158" s="6">
        <v>43647</v>
      </c>
      <c r="E158">
        <v>8319</v>
      </c>
      <c r="F158">
        <v>44</v>
      </c>
      <c r="G158">
        <v>3</v>
      </c>
      <c r="H158">
        <v>4</v>
      </c>
    </row>
    <row r="159" spans="1:8" x14ac:dyDescent="0.35">
      <c r="A159">
        <v>158</v>
      </c>
      <c r="B159" t="s">
        <v>165</v>
      </c>
      <c r="C159" t="s">
        <v>12</v>
      </c>
      <c r="D159" s="6">
        <v>43996</v>
      </c>
      <c r="E159">
        <v>6434</v>
      </c>
      <c r="F159">
        <v>59</v>
      </c>
      <c r="G159">
        <v>8</v>
      </c>
      <c r="H159">
        <v>5</v>
      </c>
    </row>
    <row r="160" spans="1:8" x14ac:dyDescent="0.35">
      <c r="A160">
        <v>159</v>
      </c>
      <c r="C160" t="s">
        <v>10</v>
      </c>
      <c r="D160" s="6">
        <v>45314</v>
      </c>
      <c r="E160">
        <v>8559</v>
      </c>
      <c r="F160">
        <v>51</v>
      </c>
      <c r="G160">
        <v>10</v>
      </c>
      <c r="H160">
        <v>7</v>
      </c>
    </row>
    <row r="161" spans="1:8" x14ac:dyDescent="0.35">
      <c r="A161">
        <v>160</v>
      </c>
      <c r="B161" t="s">
        <v>166</v>
      </c>
      <c r="C161" t="s">
        <v>10</v>
      </c>
      <c r="D161" s="6">
        <v>45289</v>
      </c>
      <c r="E161">
        <v>5030</v>
      </c>
      <c r="F161">
        <v>29</v>
      </c>
      <c r="G161">
        <v>12</v>
      </c>
      <c r="H161">
        <v>9</v>
      </c>
    </row>
    <row r="162" spans="1:8" x14ac:dyDescent="0.35">
      <c r="A162">
        <v>161</v>
      </c>
      <c r="B162" t="s">
        <v>167</v>
      </c>
      <c r="C162" t="s">
        <v>18</v>
      </c>
      <c r="D162" s="6">
        <v>45030</v>
      </c>
      <c r="E162">
        <v>8759</v>
      </c>
      <c r="F162">
        <v>53</v>
      </c>
      <c r="G162">
        <v>7</v>
      </c>
      <c r="H162">
        <v>6</v>
      </c>
    </row>
    <row r="163" spans="1:8" x14ac:dyDescent="0.35">
      <c r="A163">
        <v>162</v>
      </c>
      <c r="B163" t="s">
        <v>168</v>
      </c>
      <c r="C163" t="s">
        <v>22</v>
      </c>
      <c r="D163" s="6">
        <v>41085</v>
      </c>
      <c r="E163">
        <v>4192</v>
      </c>
      <c r="F163">
        <v>23</v>
      </c>
      <c r="G163">
        <v>12</v>
      </c>
      <c r="H163">
        <v>7</v>
      </c>
    </row>
    <row r="164" spans="1:8" x14ac:dyDescent="0.35">
      <c r="A164">
        <v>163</v>
      </c>
      <c r="B164" t="s">
        <v>169</v>
      </c>
      <c r="C164" t="s">
        <v>12</v>
      </c>
      <c r="D164" s="6">
        <v>40462</v>
      </c>
      <c r="E164">
        <v>4981</v>
      </c>
      <c r="F164">
        <v>36</v>
      </c>
      <c r="G164">
        <v>4</v>
      </c>
      <c r="H164">
        <v>7</v>
      </c>
    </row>
    <row r="165" spans="1:8" x14ac:dyDescent="0.35">
      <c r="A165">
        <v>164</v>
      </c>
      <c r="B165" t="s">
        <v>170</v>
      </c>
      <c r="C165" t="s">
        <v>22</v>
      </c>
      <c r="D165" s="6">
        <v>42372</v>
      </c>
      <c r="E165">
        <v>8995</v>
      </c>
      <c r="F165">
        <v>57</v>
      </c>
      <c r="G165">
        <v>3</v>
      </c>
      <c r="H165">
        <v>4</v>
      </c>
    </row>
    <row r="166" spans="1:8" x14ac:dyDescent="0.35">
      <c r="A166">
        <v>165</v>
      </c>
      <c r="B166" t="s">
        <v>171</v>
      </c>
      <c r="C166" t="s">
        <v>18</v>
      </c>
      <c r="D166" s="6">
        <v>43123</v>
      </c>
      <c r="E166">
        <v>6661</v>
      </c>
      <c r="F166">
        <v>53</v>
      </c>
      <c r="G166">
        <v>11</v>
      </c>
      <c r="H166">
        <v>4</v>
      </c>
    </row>
    <row r="167" spans="1:8" x14ac:dyDescent="0.35">
      <c r="A167">
        <v>166</v>
      </c>
      <c r="B167" t="s">
        <v>172</v>
      </c>
      <c r="C167" t="s">
        <v>12</v>
      </c>
      <c r="D167" s="6">
        <v>43387</v>
      </c>
      <c r="E167">
        <v>5960</v>
      </c>
      <c r="F167">
        <v>49</v>
      </c>
      <c r="G167">
        <v>7</v>
      </c>
      <c r="H167">
        <v>4</v>
      </c>
    </row>
    <row r="168" spans="1:8" x14ac:dyDescent="0.35">
      <c r="A168">
        <v>167</v>
      </c>
      <c r="B168" t="s">
        <v>173</v>
      </c>
      <c r="C168" t="s">
        <v>12</v>
      </c>
      <c r="D168" s="6">
        <v>43204</v>
      </c>
      <c r="E168">
        <v>8272</v>
      </c>
      <c r="F168">
        <v>22</v>
      </c>
      <c r="G168">
        <v>11</v>
      </c>
      <c r="H168">
        <v>7</v>
      </c>
    </row>
    <row r="169" spans="1:8" x14ac:dyDescent="0.35">
      <c r="A169">
        <v>168</v>
      </c>
      <c r="B169" t="s">
        <v>174</v>
      </c>
      <c r="C169" t="s">
        <v>22</v>
      </c>
      <c r="D169" s="6">
        <v>41988</v>
      </c>
      <c r="E169">
        <v>6347</v>
      </c>
      <c r="F169">
        <v>28</v>
      </c>
      <c r="G169">
        <v>9</v>
      </c>
      <c r="H169">
        <v>4</v>
      </c>
    </row>
    <row r="170" spans="1:8" x14ac:dyDescent="0.35">
      <c r="A170">
        <v>169</v>
      </c>
      <c r="B170" t="s">
        <v>175</v>
      </c>
      <c r="C170" t="s">
        <v>47</v>
      </c>
      <c r="D170" s="6">
        <v>44268</v>
      </c>
      <c r="E170">
        <v>5220</v>
      </c>
      <c r="F170">
        <v>24</v>
      </c>
      <c r="G170">
        <v>11</v>
      </c>
      <c r="H170">
        <v>9</v>
      </c>
    </row>
    <row r="171" spans="1:8" x14ac:dyDescent="0.35">
      <c r="A171">
        <v>170</v>
      </c>
      <c r="B171" t="s">
        <v>176</v>
      </c>
      <c r="C171" t="s">
        <v>16</v>
      </c>
      <c r="D171" s="6">
        <v>40587</v>
      </c>
      <c r="E171">
        <v>5316</v>
      </c>
      <c r="F171">
        <v>25</v>
      </c>
      <c r="G171">
        <v>12</v>
      </c>
      <c r="H171">
        <v>9</v>
      </c>
    </row>
    <row r="172" spans="1:8" x14ac:dyDescent="0.35">
      <c r="A172">
        <v>171</v>
      </c>
      <c r="B172" t="s">
        <v>177</v>
      </c>
      <c r="C172" t="s">
        <v>16</v>
      </c>
      <c r="D172" s="6">
        <v>40891</v>
      </c>
      <c r="E172">
        <v>7368</v>
      </c>
      <c r="F172">
        <v>24</v>
      </c>
      <c r="G172">
        <v>1</v>
      </c>
      <c r="H172">
        <v>4</v>
      </c>
    </row>
    <row r="173" spans="1:8" x14ac:dyDescent="0.35">
      <c r="A173">
        <v>172</v>
      </c>
      <c r="B173" t="s">
        <v>178</v>
      </c>
      <c r="C173" t="s">
        <v>12</v>
      </c>
      <c r="D173" s="6">
        <v>42068</v>
      </c>
      <c r="E173">
        <v>4407</v>
      </c>
      <c r="F173">
        <v>43</v>
      </c>
      <c r="G173">
        <v>14</v>
      </c>
      <c r="H173">
        <v>7</v>
      </c>
    </row>
    <row r="174" spans="1:8" x14ac:dyDescent="0.35">
      <c r="A174">
        <v>173</v>
      </c>
      <c r="B174" t="s">
        <v>179</v>
      </c>
      <c r="C174" t="s">
        <v>12</v>
      </c>
      <c r="D174" s="6">
        <v>43623</v>
      </c>
      <c r="E174">
        <v>3581</v>
      </c>
      <c r="F174">
        <v>57</v>
      </c>
      <c r="G174">
        <v>1</v>
      </c>
      <c r="H174">
        <v>8</v>
      </c>
    </row>
    <row r="175" spans="1:8" x14ac:dyDescent="0.35">
      <c r="A175">
        <v>174</v>
      </c>
      <c r="B175" t="s">
        <v>180</v>
      </c>
      <c r="C175" t="s">
        <v>14</v>
      </c>
      <c r="D175" s="6">
        <v>43663</v>
      </c>
      <c r="E175">
        <v>7019</v>
      </c>
      <c r="F175">
        <v>25</v>
      </c>
      <c r="G175">
        <v>1</v>
      </c>
      <c r="H175">
        <v>7</v>
      </c>
    </row>
    <row r="176" spans="1:8" x14ac:dyDescent="0.35">
      <c r="A176">
        <v>175</v>
      </c>
      <c r="B176" t="s">
        <v>181</v>
      </c>
      <c r="C176" t="s">
        <v>10</v>
      </c>
      <c r="D176" s="6">
        <v>41903</v>
      </c>
      <c r="E176">
        <v>8832</v>
      </c>
      <c r="F176">
        <v>31</v>
      </c>
      <c r="G176">
        <v>11</v>
      </c>
      <c r="H176">
        <v>9</v>
      </c>
    </row>
    <row r="177" spans="1:8" x14ac:dyDescent="0.35">
      <c r="A177">
        <v>176</v>
      </c>
      <c r="B177" t="s">
        <v>182</v>
      </c>
      <c r="C177" t="s">
        <v>22</v>
      </c>
      <c r="D177" s="6">
        <v>41131</v>
      </c>
      <c r="E177">
        <v>3678</v>
      </c>
      <c r="F177">
        <v>33</v>
      </c>
      <c r="G177">
        <v>1</v>
      </c>
      <c r="H177">
        <v>9</v>
      </c>
    </row>
    <row r="178" spans="1:8" x14ac:dyDescent="0.35">
      <c r="A178">
        <v>177</v>
      </c>
      <c r="B178" t="s">
        <v>183</v>
      </c>
      <c r="C178" t="s">
        <v>18</v>
      </c>
      <c r="D178" s="6">
        <v>44117</v>
      </c>
      <c r="E178">
        <v>6035</v>
      </c>
      <c r="F178">
        <v>31</v>
      </c>
      <c r="G178">
        <v>3</v>
      </c>
      <c r="H178">
        <v>6</v>
      </c>
    </row>
    <row r="179" spans="1:8" x14ac:dyDescent="0.35">
      <c r="A179">
        <v>178</v>
      </c>
      <c r="B179" t="s">
        <v>184</v>
      </c>
      <c r="C179" t="s">
        <v>47</v>
      </c>
      <c r="D179" s="6">
        <v>45259</v>
      </c>
      <c r="E179">
        <v>4350</v>
      </c>
      <c r="F179">
        <v>42</v>
      </c>
      <c r="G179">
        <v>9</v>
      </c>
      <c r="H179">
        <v>6</v>
      </c>
    </row>
    <row r="180" spans="1:8" x14ac:dyDescent="0.35">
      <c r="A180">
        <v>179</v>
      </c>
      <c r="B180" t="s">
        <v>185</v>
      </c>
      <c r="C180" t="s">
        <v>18</v>
      </c>
      <c r="D180" s="6">
        <v>44580</v>
      </c>
      <c r="E180">
        <v>8888</v>
      </c>
      <c r="F180">
        <v>23</v>
      </c>
      <c r="G180">
        <v>5</v>
      </c>
      <c r="H180">
        <v>8</v>
      </c>
    </row>
    <row r="181" spans="1:8" x14ac:dyDescent="0.35">
      <c r="A181">
        <v>180</v>
      </c>
      <c r="B181" t="s">
        <v>186</v>
      </c>
      <c r="C181" t="s">
        <v>14</v>
      </c>
      <c r="D181" s="6">
        <v>41475</v>
      </c>
      <c r="E181">
        <v>8223</v>
      </c>
      <c r="F181">
        <v>53</v>
      </c>
      <c r="G181">
        <v>12</v>
      </c>
      <c r="H181">
        <v>7</v>
      </c>
    </row>
    <row r="182" spans="1:8" x14ac:dyDescent="0.35">
      <c r="A182">
        <v>181</v>
      </c>
      <c r="B182" t="s">
        <v>187</v>
      </c>
      <c r="C182" t="s">
        <v>47</v>
      </c>
      <c r="D182" s="6">
        <v>41664</v>
      </c>
      <c r="E182">
        <v>7048</v>
      </c>
      <c r="F182">
        <v>50</v>
      </c>
      <c r="G182">
        <v>11</v>
      </c>
      <c r="H182">
        <v>5</v>
      </c>
    </row>
    <row r="183" spans="1:8" x14ac:dyDescent="0.35">
      <c r="A183">
        <v>182</v>
      </c>
      <c r="B183" t="s">
        <v>188</v>
      </c>
      <c r="C183" t="s">
        <v>14</v>
      </c>
      <c r="D183" s="6">
        <v>41666</v>
      </c>
      <c r="E183">
        <v>5332</v>
      </c>
      <c r="F183">
        <v>47</v>
      </c>
      <c r="G183">
        <v>6</v>
      </c>
      <c r="H183">
        <v>9</v>
      </c>
    </row>
    <row r="184" spans="1:8" x14ac:dyDescent="0.35">
      <c r="A184">
        <v>183</v>
      </c>
      <c r="B184" t="s">
        <v>189</v>
      </c>
      <c r="C184" t="s">
        <v>12</v>
      </c>
      <c r="D184" s="6">
        <v>40778</v>
      </c>
      <c r="E184">
        <v>5938</v>
      </c>
      <c r="F184">
        <v>48</v>
      </c>
      <c r="G184">
        <v>10</v>
      </c>
      <c r="H184">
        <v>8</v>
      </c>
    </row>
    <row r="185" spans="1:8" x14ac:dyDescent="0.35">
      <c r="A185">
        <v>184</v>
      </c>
      <c r="B185" t="s">
        <v>190</v>
      </c>
      <c r="C185" t="s">
        <v>12</v>
      </c>
      <c r="D185" s="6">
        <v>43886</v>
      </c>
      <c r="E185">
        <v>4719</v>
      </c>
      <c r="F185">
        <v>55</v>
      </c>
      <c r="G185">
        <v>9</v>
      </c>
      <c r="H185">
        <v>4</v>
      </c>
    </row>
    <row r="186" spans="1:8" x14ac:dyDescent="0.35">
      <c r="A186">
        <v>185</v>
      </c>
      <c r="B186" t="s">
        <v>191</v>
      </c>
      <c r="C186" t="s">
        <v>10</v>
      </c>
      <c r="D186" s="6">
        <v>40518</v>
      </c>
      <c r="E186">
        <v>8851</v>
      </c>
      <c r="F186">
        <v>53</v>
      </c>
      <c r="G186">
        <v>8</v>
      </c>
      <c r="H186">
        <v>5</v>
      </c>
    </row>
    <row r="187" spans="1:8" x14ac:dyDescent="0.35">
      <c r="A187">
        <v>186</v>
      </c>
      <c r="B187" t="s">
        <v>192</v>
      </c>
      <c r="C187" t="s">
        <v>10</v>
      </c>
      <c r="D187" s="6">
        <v>43654</v>
      </c>
      <c r="E187">
        <v>4624</v>
      </c>
      <c r="F187">
        <v>43</v>
      </c>
      <c r="G187">
        <v>6</v>
      </c>
      <c r="H187">
        <v>7</v>
      </c>
    </row>
    <row r="188" spans="1:8" x14ac:dyDescent="0.35">
      <c r="A188">
        <v>187</v>
      </c>
      <c r="B188" t="s">
        <v>193</v>
      </c>
      <c r="C188" t="s">
        <v>47</v>
      </c>
      <c r="D188" s="6">
        <v>44918</v>
      </c>
      <c r="E188">
        <v>7773</v>
      </c>
      <c r="F188">
        <v>25</v>
      </c>
      <c r="G188">
        <v>10</v>
      </c>
      <c r="H188">
        <v>6</v>
      </c>
    </row>
    <row r="189" spans="1:8" x14ac:dyDescent="0.35">
      <c r="A189">
        <v>188</v>
      </c>
      <c r="B189" t="s">
        <v>194</v>
      </c>
      <c r="C189" t="s">
        <v>18</v>
      </c>
      <c r="D189" s="6">
        <v>42719</v>
      </c>
      <c r="E189">
        <v>5460</v>
      </c>
      <c r="F189">
        <v>58</v>
      </c>
      <c r="G189">
        <v>2</v>
      </c>
      <c r="H189">
        <v>8</v>
      </c>
    </row>
    <row r="190" spans="1:8" x14ac:dyDescent="0.35">
      <c r="A190">
        <v>189</v>
      </c>
      <c r="B190" t="s">
        <v>195</v>
      </c>
      <c r="C190" t="s">
        <v>10</v>
      </c>
      <c r="D190" s="6">
        <v>40882</v>
      </c>
      <c r="E190">
        <v>8386</v>
      </c>
      <c r="F190">
        <v>22</v>
      </c>
      <c r="G190">
        <v>5</v>
      </c>
      <c r="H190">
        <v>8</v>
      </c>
    </row>
    <row r="191" spans="1:8" x14ac:dyDescent="0.35">
      <c r="A191">
        <v>190</v>
      </c>
      <c r="B191" t="s">
        <v>196</v>
      </c>
      <c r="C191" t="s">
        <v>16</v>
      </c>
      <c r="D191" s="6">
        <v>40814</v>
      </c>
      <c r="E191">
        <v>3832</v>
      </c>
      <c r="F191">
        <v>58</v>
      </c>
      <c r="G191">
        <v>11</v>
      </c>
      <c r="H191">
        <v>4</v>
      </c>
    </row>
    <row r="192" spans="1:8" x14ac:dyDescent="0.35">
      <c r="A192">
        <v>191</v>
      </c>
      <c r="B192" t="s">
        <v>197</v>
      </c>
      <c r="C192" t="s">
        <v>14</v>
      </c>
      <c r="D192" s="6">
        <v>42463</v>
      </c>
      <c r="E192">
        <v>6120</v>
      </c>
      <c r="F192">
        <v>42</v>
      </c>
      <c r="G192">
        <v>13</v>
      </c>
      <c r="H192">
        <v>8</v>
      </c>
    </row>
    <row r="193" spans="1:8" x14ac:dyDescent="0.35">
      <c r="A193">
        <v>192</v>
      </c>
      <c r="B193" t="s">
        <v>198</v>
      </c>
      <c r="C193" t="s">
        <v>18</v>
      </c>
      <c r="D193" s="6">
        <v>44208</v>
      </c>
      <c r="E193">
        <v>4526</v>
      </c>
      <c r="F193">
        <v>23</v>
      </c>
      <c r="G193">
        <v>5</v>
      </c>
      <c r="H193">
        <v>9</v>
      </c>
    </row>
    <row r="194" spans="1:8" x14ac:dyDescent="0.35">
      <c r="A194">
        <v>193</v>
      </c>
      <c r="B194" t="s">
        <v>199</v>
      </c>
      <c r="C194" t="s">
        <v>18</v>
      </c>
      <c r="D194" s="6">
        <v>41229</v>
      </c>
      <c r="E194">
        <v>5550</v>
      </c>
      <c r="F194">
        <v>56</v>
      </c>
      <c r="G194">
        <v>2</v>
      </c>
      <c r="H194">
        <v>4</v>
      </c>
    </row>
    <row r="195" spans="1:8" x14ac:dyDescent="0.35">
      <c r="A195">
        <v>194</v>
      </c>
      <c r="B195" t="s">
        <v>200</v>
      </c>
      <c r="C195" t="s">
        <v>10</v>
      </c>
      <c r="D195" s="6">
        <v>41259</v>
      </c>
      <c r="E195">
        <v>6611</v>
      </c>
      <c r="F195">
        <v>56</v>
      </c>
      <c r="G195">
        <v>2</v>
      </c>
      <c r="H195">
        <v>7</v>
      </c>
    </row>
    <row r="196" spans="1:8" x14ac:dyDescent="0.35">
      <c r="A196">
        <v>195</v>
      </c>
      <c r="B196" t="s">
        <v>201</v>
      </c>
      <c r="C196" t="s">
        <v>16</v>
      </c>
      <c r="D196" s="6">
        <v>42879</v>
      </c>
      <c r="E196">
        <v>5722</v>
      </c>
      <c r="F196">
        <v>43</v>
      </c>
      <c r="G196">
        <v>8</v>
      </c>
      <c r="H196">
        <v>6</v>
      </c>
    </row>
    <row r="197" spans="1:8" x14ac:dyDescent="0.35">
      <c r="A197">
        <v>196</v>
      </c>
      <c r="B197" t="s">
        <v>202</v>
      </c>
      <c r="C197" t="s">
        <v>22</v>
      </c>
      <c r="D197" s="6">
        <v>40511</v>
      </c>
      <c r="E197">
        <v>8701</v>
      </c>
      <c r="F197">
        <v>28</v>
      </c>
      <c r="G197">
        <v>13</v>
      </c>
      <c r="H197">
        <v>9</v>
      </c>
    </row>
    <row r="198" spans="1:8" x14ac:dyDescent="0.35">
      <c r="A198">
        <v>197</v>
      </c>
      <c r="B198" t="s">
        <v>203</v>
      </c>
      <c r="C198" t="s">
        <v>12</v>
      </c>
      <c r="D198" s="6">
        <v>40398</v>
      </c>
      <c r="E198">
        <v>5996</v>
      </c>
      <c r="F198">
        <v>58</v>
      </c>
      <c r="G198">
        <v>1</v>
      </c>
      <c r="H198">
        <v>8</v>
      </c>
    </row>
    <row r="199" spans="1:8" x14ac:dyDescent="0.35">
      <c r="A199">
        <v>198</v>
      </c>
      <c r="B199" t="s">
        <v>204</v>
      </c>
      <c r="C199" t="s">
        <v>12</v>
      </c>
      <c r="D199" s="6">
        <v>40755</v>
      </c>
      <c r="E199">
        <v>5597</v>
      </c>
      <c r="F199">
        <v>59</v>
      </c>
      <c r="G199">
        <v>7</v>
      </c>
      <c r="H199">
        <v>4</v>
      </c>
    </row>
    <row r="200" spans="1:8" x14ac:dyDescent="0.35">
      <c r="A200">
        <v>199</v>
      </c>
      <c r="B200" t="s">
        <v>205</v>
      </c>
      <c r="C200" t="s">
        <v>12</v>
      </c>
      <c r="D200" s="6">
        <v>42198</v>
      </c>
      <c r="E200">
        <v>3956</v>
      </c>
      <c r="F200">
        <v>23</v>
      </c>
      <c r="G200">
        <v>9</v>
      </c>
      <c r="H200">
        <v>7</v>
      </c>
    </row>
    <row r="201" spans="1:8" x14ac:dyDescent="0.35">
      <c r="A201">
        <v>200</v>
      </c>
      <c r="B201" t="s">
        <v>206</v>
      </c>
      <c r="C201" t="s">
        <v>14</v>
      </c>
      <c r="D201" s="6">
        <v>42250</v>
      </c>
      <c r="E201">
        <v>6719</v>
      </c>
      <c r="F201">
        <v>22</v>
      </c>
      <c r="G201">
        <v>13</v>
      </c>
      <c r="H201">
        <v>4</v>
      </c>
    </row>
    <row r="202" spans="1:8" x14ac:dyDescent="0.35">
      <c r="A202">
        <v>201</v>
      </c>
      <c r="B202" t="s">
        <v>207</v>
      </c>
      <c r="C202" t="s">
        <v>14</v>
      </c>
      <c r="D202" s="6">
        <v>41303</v>
      </c>
      <c r="E202">
        <v>5516</v>
      </c>
      <c r="F202">
        <v>28</v>
      </c>
      <c r="G202">
        <v>7</v>
      </c>
      <c r="H202">
        <v>6</v>
      </c>
    </row>
    <row r="203" spans="1:8" x14ac:dyDescent="0.35">
      <c r="A203">
        <v>202</v>
      </c>
      <c r="B203" t="s">
        <v>208</v>
      </c>
      <c r="C203" t="s">
        <v>10</v>
      </c>
      <c r="D203" s="6">
        <v>42139</v>
      </c>
      <c r="E203">
        <v>5520</v>
      </c>
      <c r="F203">
        <v>50</v>
      </c>
      <c r="G203">
        <v>9</v>
      </c>
      <c r="H203">
        <v>7</v>
      </c>
    </row>
    <row r="204" spans="1:8" x14ac:dyDescent="0.35">
      <c r="A204">
        <v>203</v>
      </c>
      <c r="B204" t="s">
        <v>209</v>
      </c>
      <c r="C204" t="s">
        <v>12</v>
      </c>
      <c r="D204" s="6">
        <v>43049</v>
      </c>
      <c r="E204">
        <v>7112</v>
      </c>
      <c r="F204">
        <v>45</v>
      </c>
      <c r="G204">
        <v>2</v>
      </c>
      <c r="H204">
        <v>5</v>
      </c>
    </row>
    <row r="205" spans="1:8" x14ac:dyDescent="0.35">
      <c r="A205">
        <v>204</v>
      </c>
      <c r="B205" t="s">
        <v>210</v>
      </c>
      <c r="C205" t="s">
        <v>14</v>
      </c>
      <c r="D205" s="6">
        <v>40740</v>
      </c>
      <c r="E205">
        <v>5444</v>
      </c>
      <c r="F205">
        <v>48</v>
      </c>
      <c r="G205">
        <v>5</v>
      </c>
      <c r="H205">
        <v>4</v>
      </c>
    </row>
    <row r="206" spans="1:8" x14ac:dyDescent="0.35">
      <c r="A206">
        <v>205</v>
      </c>
      <c r="B206" t="s">
        <v>211</v>
      </c>
      <c r="C206" t="s">
        <v>10</v>
      </c>
      <c r="D206" s="6">
        <v>43628</v>
      </c>
      <c r="E206">
        <v>5153</v>
      </c>
      <c r="F206">
        <v>44</v>
      </c>
      <c r="G206">
        <v>7</v>
      </c>
      <c r="H206">
        <v>9</v>
      </c>
    </row>
    <row r="207" spans="1:8" x14ac:dyDescent="0.35">
      <c r="A207">
        <v>206</v>
      </c>
      <c r="B207" t="s">
        <v>212</v>
      </c>
      <c r="C207" t="s">
        <v>12</v>
      </c>
      <c r="D207" s="6">
        <v>43630</v>
      </c>
      <c r="E207">
        <v>7448</v>
      </c>
      <c r="F207">
        <v>38</v>
      </c>
      <c r="G207">
        <v>1</v>
      </c>
      <c r="H207">
        <v>8</v>
      </c>
    </row>
    <row r="208" spans="1:8" x14ac:dyDescent="0.35">
      <c r="A208">
        <v>207</v>
      </c>
      <c r="B208" t="s">
        <v>213</v>
      </c>
      <c r="C208" t="s">
        <v>10</v>
      </c>
      <c r="D208" s="6">
        <v>43102</v>
      </c>
      <c r="E208">
        <v>3938</v>
      </c>
      <c r="F208">
        <v>39</v>
      </c>
      <c r="G208">
        <v>5</v>
      </c>
      <c r="H208">
        <v>9</v>
      </c>
    </row>
    <row r="209" spans="1:8" x14ac:dyDescent="0.35">
      <c r="A209">
        <v>208</v>
      </c>
      <c r="B209" t="s">
        <v>214</v>
      </c>
      <c r="C209" t="s">
        <v>22</v>
      </c>
      <c r="D209" s="6">
        <v>45087</v>
      </c>
      <c r="E209">
        <v>6267</v>
      </c>
      <c r="F209">
        <v>31</v>
      </c>
      <c r="G209">
        <v>3</v>
      </c>
      <c r="H209">
        <v>6</v>
      </c>
    </row>
    <row r="210" spans="1:8" x14ac:dyDescent="0.35">
      <c r="A210">
        <v>209</v>
      </c>
      <c r="B210" t="s">
        <v>215</v>
      </c>
      <c r="C210" t="s">
        <v>16</v>
      </c>
      <c r="D210" s="6">
        <v>45488</v>
      </c>
      <c r="E210">
        <v>8267</v>
      </c>
      <c r="F210">
        <v>34</v>
      </c>
      <c r="G210">
        <v>14</v>
      </c>
      <c r="H210">
        <v>9</v>
      </c>
    </row>
    <row r="211" spans="1:8" x14ac:dyDescent="0.35">
      <c r="A211">
        <v>210</v>
      </c>
      <c r="B211" t="s">
        <v>216</v>
      </c>
      <c r="C211" t="s">
        <v>18</v>
      </c>
      <c r="D211" s="6">
        <v>43517</v>
      </c>
      <c r="E211">
        <v>6477</v>
      </c>
      <c r="F211">
        <v>57</v>
      </c>
      <c r="G211">
        <v>2</v>
      </c>
      <c r="H211">
        <v>8</v>
      </c>
    </row>
    <row r="212" spans="1:8" x14ac:dyDescent="0.35">
      <c r="A212">
        <v>211</v>
      </c>
      <c r="B212" t="s">
        <v>217</v>
      </c>
      <c r="C212" t="s">
        <v>14</v>
      </c>
      <c r="D212" s="6">
        <v>44430</v>
      </c>
      <c r="E212">
        <v>6790</v>
      </c>
      <c r="F212">
        <v>28</v>
      </c>
      <c r="G212">
        <v>1</v>
      </c>
      <c r="H212">
        <v>4</v>
      </c>
    </row>
    <row r="213" spans="1:8" x14ac:dyDescent="0.35">
      <c r="A213">
        <v>212</v>
      </c>
      <c r="B213" t="s">
        <v>218</v>
      </c>
      <c r="C213" t="s">
        <v>10</v>
      </c>
      <c r="D213" s="6">
        <v>43839</v>
      </c>
      <c r="E213">
        <v>5879</v>
      </c>
      <c r="F213">
        <v>36</v>
      </c>
      <c r="G213">
        <v>12</v>
      </c>
      <c r="H213">
        <v>6</v>
      </c>
    </row>
    <row r="214" spans="1:8" x14ac:dyDescent="0.35">
      <c r="A214">
        <v>213</v>
      </c>
      <c r="B214" t="s">
        <v>219</v>
      </c>
      <c r="C214" t="s">
        <v>14</v>
      </c>
      <c r="D214" s="6">
        <v>40991</v>
      </c>
      <c r="E214">
        <v>3709</v>
      </c>
      <c r="F214">
        <v>22</v>
      </c>
      <c r="G214">
        <v>2</v>
      </c>
      <c r="H214">
        <v>5</v>
      </c>
    </row>
    <row r="215" spans="1:8" x14ac:dyDescent="0.35">
      <c r="A215">
        <v>214</v>
      </c>
      <c r="C215" t="s">
        <v>14</v>
      </c>
      <c r="D215" s="6">
        <v>44571</v>
      </c>
      <c r="E215">
        <v>7539</v>
      </c>
      <c r="F215">
        <v>47</v>
      </c>
      <c r="G215">
        <v>14</v>
      </c>
      <c r="H215">
        <v>9</v>
      </c>
    </row>
    <row r="216" spans="1:8" x14ac:dyDescent="0.35">
      <c r="A216">
        <v>215</v>
      </c>
      <c r="B216" t="s">
        <v>220</v>
      </c>
      <c r="C216" t="s">
        <v>18</v>
      </c>
      <c r="D216" s="6">
        <v>40546</v>
      </c>
      <c r="E216">
        <v>4526</v>
      </c>
      <c r="F216">
        <v>43</v>
      </c>
      <c r="G216">
        <v>1</v>
      </c>
      <c r="H216">
        <v>7</v>
      </c>
    </row>
    <row r="217" spans="1:8" x14ac:dyDescent="0.35">
      <c r="A217">
        <v>216</v>
      </c>
      <c r="B217" t="s">
        <v>221</v>
      </c>
      <c r="C217" t="s">
        <v>18</v>
      </c>
      <c r="D217" s="6">
        <v>44494</v>
      </c>
      <c r="E217">
        <v>6722</v>
      </c>
      <c r="F217">
        <v>30</v>
      </c>
      <c r="G217">
        <v>7</v>
      </c>
      <c r="H217">
        <v>6</v>
      </c>
    </row>
    <row r="218" spans="1:8" x14ac:dyDescent="0.35">
      <c r="A218">
        <v>217</v>
      </c>
      <c r="B218" t="s">
        <v>222</v>
      </c>
      <c r="C218" t="s">
        <v>12</v>
      </c>
      <c r="D218" s="6">
        <v>41313</v>
      </c>
      <c r="E218">
        <v>6808</v>
      </c>
      <c r="F218">
        <v>44</v>
      </c>
      <c r="G218">
        <v>4</v>
      </c>
      <c r="H218">
        <v>7</v>
      </c>
    </row>
    <row r="219" spans="1:8" x14ac:dyDescent="0.35">
      <c r="A219">
        <v>218</v>
      </c>
      <c r="B219" t="s">
        <v>223</v>
      </c>
      <c r="C219" t="s">
        <v>14</v>
      </c>
      <c r="D219" s="6">
        <v>45181</v>
      </c>
      <c r="E219">
        <v>3921</v>
      </c>
      <c r="F219">
        <v>51</v>
      </c>
      <c r="G219">
        <v>7</v>
      </c>
      <c r="H219">
        <v>7</v>
      </c>
    </row>
    <row r="220" spans="1:8" x14ac:dyDescent="0.35">
      <c r="A220">
        <v>219</v>
      </c>
      <c r="B220" t="s">
        <v>224</v>
      </c>
      <c r="C220" t="s">
        <v>18</v>
      </c>
      <c r="D220" s="6">
        <v>41956</v>
      </c>
      <c r="E220">
        <v>4260</v>
      </c>
      <c r="F220">
        <v>31</v>
      </c>
      <c r="G220">
        <v>4</v>
      </c>
      <c r="H220">
        <v>9</v>
      </c>
    </row>
    <row r="221" spans="1:8" x14ac:dyDescent="0.35">
      <c r="A221">
        <v>220</v>
      </c>
      <c r="B221" t="s">
        <v>225</v>
      </c>
      <c r="C221" t="s">
        <v>18</v>
      </c>
      <c r="D221" s="6">
        <v>41184</v>
      </c>
      <c r="E221">
        <v>4321</v>
      </c>
      <c r="F221">
        <v>31</v>
      </c>
      <c r="G221">
        <v>11</v>
      </c>
      <c r="H221">
        <v>8</v>
      </c>
    </row>
    <row r="222" spans="1:8" x14ac:dyDescent="0.35">
      <c r="A222">
        <v>221</v>
      </c>
      <c r="B222" t="s">
        <v>226</v>
      </c>
      <c r="C222" t="s">
        <v>47</v>
      </c>
      <c r="D222" s="6">
        <v>43010</v>
      </c>
      <c r="E222">
        <v>8922</v>
      </c>
      <c r="F222">
        <v>58</v>
      </c>
      <c r="G222">
        <v>14</v>
      </c>
      <c r="H222">
        <v>8</v>
      </c>
    </row>
    <row r="223" spans="1:8" x14ac:dyDescent="0.35">
      <c r="A223">
        <v>222</v>
      </c>
      <c r="B223" t="s">
        <v>227</v>
      </c>
      <c r="C223" t="s">
        <v>14</v>
      </c>
      <c r="D223" s="6">
        <v>42991</v>
      </c>
      <c r="E223">
        <v>5495</v>
      </c>
      <c r="F223">
        <v>46</v>
      </c>
      <c r="G223">
        <v>2</v>
      </c>
      <c r="H223">
        <v>8</v>
      </c>
    </row>
    <row r="224" spans="1:8" x14ac:dyDescent="0.35">
      <c r="A224">
        <v>223</v>
      </c>
      <c r="B224" t="s">
        <v>228</v>
      </c>
      <c r="C224" t="s">
        <v>22</v>
      </c>
      <c r="D224" s="6">
        <v>45424</v>
      </c>
      <c r="E224">
        <v>4664</v>
      </c>
      <c r="F224">
        <v>55</v>
      </c>
      <c r="G224">
        <v>10</v>
      </c>
      <c r="H224">
        <v>4</v>
      </c>
    </row>
    <row r="225" spans="1:8" x14ac:dyDescent="0.35">
      <c r="A225">
        <v>224</v>
      </c>
      <c r="B225" t="s">
        <v>229</v>
      </c>
      <c r="C225" t="s">
        <v>18</v>
      </c>
      <c r="D225" s="6">
        <v>41424</v>
      </c>
      <c r="E225">
        <v>7680</v>
      </c>
      <c r="F225">
        <v>39</v>
      </c>
      <c r="G225">
        <v>3</v>
      </c>
      <c r="H225">
        <v>6</v>
      </c>
    </row>
    <row r="226" spans="1:8" x14ac:dyDescent="0.35">
      <c r="A226">
        <v>225</v>
      </c>
      <c r="B226" t="s">
        <v>230</v>
      </c>
      <c r="C226" t="s">
        <v>12</v>
      </c>
      <c r="D226" s="6">
        <v>41586</v>
      </c>
      <c r="E226">
        <v>7147</v>
      </c>
      <c r="F226">
        <v>48</v>
      </c>
      <c r="G226">
        <v>11</v>
      </c>
      <c r="H226">
        <v>4</v>
      </c>
    </row>
    <row r="227" spans="1:8" x14ac:dyDescent="0.35">
      <c r="A227">
        <v>226</v>
      </c>
      <c r="B227" t="s">
        <v>231</v>
      </c>
      <c r="C227" t="s">
        <v>10</v>
      </c>
      <c r="D227" s="6">
        <v>44345</v>
      </c>
      <c r="E227">
        <v>7528</v>
      </c>
      <c r="F227">
        <v>25</v>
      </c>
      <c r="G227">
        <v>4</v>
      </c>
      <c r="H227">
        <v>8</v>
      </c>
    </row>
    <row r="228" spans="1:8" x14ac:dyDescent="0.35">
      <c r="A228">
        <v>227</v>
      </c>
      <c r="B228" t="s">
        <v>232</v>
      </c>
      <c r="C228" t="s">
        <v>10</v>
      </c>
      <c r="D228" s="6">
        <v>43198</v>
      </c>
      <c r="E228">
        <v>8751</v>
      </c>
      <c r="F228">
        <v>25</v>
      </c>
      <c r="G228">
        <v>5</v>
      </c>
      <c r="H228">
        <v>7</v>
      </c>
    </row>
    <row r="229" spans="1:8" x14ac:dyDescent="0.35">
      <c r="A229">
        <v>228</v>
      </c>
      <c r="B229" t="s">
        <v>233</v>
      </c>
      <c r="C229" t="s">
        <v>47</v>
      </c>
      <c r="D229" s="6">
        <v>40927</v>
      </c>
      <c r="E229">
        <v>6790</v>
      </c>
      <c r="F229">
        <v>57</v>
      </c>
      <c r="G229">
        <v>11</v>
      </c>
      <c r="H229">
        <v>7</v>
      </c>
    </row>
    <row r="230" spans="1:8" x14ac:dyDescent="0.35">
      <c r="A230">
        <v>229</v>
      </c>
      <c r="B230" t="s">
        <v>234</v>
      </c>
      <c r="C230" t="s">
        <v>22</v>
      </c>
      <c r="D230" s="6">
        <v>42930</v>
      </c>
      <c r="E230">
        <v>7559</v>
      </c>
      <c r="F230">
        <v>58</v>
      </c>
      <c r="G230">
        <v>11</v>
      </c>
      <c r="H230">
        <v>6</v>
      </c>
    </row>
    <row r="231" spans="1:8" x14ac:dyDescent="0.35">
      <c r="A231">
        <v>230</v>
      </c>
      <c r="B231" t="s">
        <v>235</v>
      </c>
      <c r="C231" t="s">
        <v>22</v>
      </c>
      <c r="D231" s="6">
        <v>42371</v>
      </c>
      <c r="E231">
        <v>5634</v>
      </c>
      <c r="F231">
        <v>46</v>
      </c>
      <c r="G231">
        <v>1</v>
      </c>
      <c r="H231">
        <v>6</v>
      </c>
    </row>
    <row r="232" spans="1:8" x14ac:dyDescent="0.35">
      <c r="A232">
        <v>231</v>
      </c>
      <c r="B232" t="s">
        <v>236</v>
      </c>
      <c r="C232" t="s">
        <v>10</v>
      </c>
      <c r="D232" s="6">
        <v>43054</v>
      </c>
      <c r="E232">
        <v>7270</v>
      </c>
      <c r="F232">
        <v>31</v>
      </c>
      <c r="G232">
        <v>2</v>
      </c>
      <c r="H232">
        <v>4</v>
      </c>
    </row>
    <row r="233" spans="1:8" x14ac:dyDescent="0.35">
      <c r="A233">
        <v>232</v>
      </c>
      <c r="B233" t="s">
        <v>237</v>
      </c>
      <c r="C233" t="s">
        <v>47</v>
      </c>
      <c r="D233" s="6">
        <v>40610</v>
      </c>
      <c r="E233">
        <v>4868</v>
      </c>
      <c r="F233">
        <v>36</v>
      </c>
      <c r="G233">
        <v>4</v>
      </c>
      <c r="H233">
        <v>4</v>
      </c>
    </row>
    <row r="234" spans="1:8" x14ac:dyDescent="0.35">
      <c r="A234">
        <v>233</v>
      </c>
      <c r="B234" t="s">
        <v>238</v>
      </c>
      <c r="C234" t="s">
        <v>16</v>
      </c>
      <c r="D234" s="6">
        <v>44851</v>
      </c>
      <c r="E234">
        <v>8801</v>
      </c>
      <c r="F234">
        <v>30</v>
      </c>
      <c r="G234">
        <v>9</v>
      </c>
      <c r="H234">
        <v>6</v>
      </c>
    </row>
    <row r="235" spans="1:8" x14ac:dyDescent="0.35">
      <c r="A235">
        <v>234</v>
      </c>
      <c r="B235" t="s">
        <v>239</v>
      </c>
      <c r="C235" t="s">
        <v>12</v>
      </c>
      <c r="D235" s="6">
        <v>44434</v>
      </c>
      <c r="E235">
        <v>7019</v>
      </c>
      <c r="F235">
        <v>36</v>
      </c>
      <c r="G235">
        <v>1</v>
      </c>
      <c r="H235">
        <v>8</v>
      </c>
    </row>
    <row r="236" spans="1:8" x14ac:dyDescent="0.35">
      <c r="A236">
        <v>235</v>
      </c>
      <c r="B236" t="s">
        <v>240</v>
      </c>
      <c r="C236" t="s">
        <v>22</v>
      </c>
      <c r="D236" s="6">
        <v>44857</v>
      </c>
      <c r="E236">
        <v>6345</v>
      </c>
      <c r="F236">
        <v>59</v>
      </c>
      <c r="G236">
        <v>12</v>
      </c>
      <c r="H236">
        <v>9</v>
      </c>
    </row>
    <row r="237" spans="1:8" x14ac:dyDescent="0.35">
      <c r="A237">
        <v>236</v>
      </c>
      <c r="B237" t="s">
        <v>241</v>
      </c>
      <c r="C237" t="s">
        <v>47</v>
      </c>
      <c r="D237" s="6">
        <v>44752</v>
      </c>
      <c r="E237">
        <v>8537</v>
      </c>
      <c r="F237">
        <v>33</v>
      </c>
      <c r="G237">
        <v>5</v>
      </c>
      <c r="H237">
        <v>4</v>
      </c>
    </row>
    <row r="238" spans="1:8" x14ac:dyDescent="0.35">
      <c r="A238">
        <v>237</v>
      </c>
      <c r="B238" t="s">
        <v>242</v>
      </c>
      <c r="C238" t="s">
        <v>18</v>
      </c>
      <c r="D238" s="6">
        <v>43217</v>
      </c>
      <c r="E238">
        <v>4378</v>
      </c>
      <c r="F238">
        <v>46</v>
      </c>
      <c r="G238">
        <v>5</v>
      </c>
      <c r="H238">
        <v>9</v>
      </c>
    </row>
    <row r="239" spans="1:8" x14ac:dyDescent="0.35">
      <c r="A239">
        <v>238</v>
      </c>
      <c r="B239" t="s">
        <v>243</v>
      </c>
      <c r="C239" t="s">
        <v>14</v>
      </c>
      <c r="D239" s="6">
        <v>40870</v>
      </c>
      <c r="E239">
        <v>5012</v>
      </c>
      <c r="F239">
        <v>26</v>
      </c>
      <c r="G239">
        <v>1</v>
      </c>
      <c r="H239">
        <v>8</v>
      </c>
    </row>
    <row r="240" spans="1:8" x14ac:dyDescent="0.35">
      <c r="A240">
        <v>239</v>
      </c>
      <c r="B240" t="s">
        <v>244</v>
      </c>
      <c r="C240" t="s">
        <v>47</v>
      </c>
      <c r="D240" s="6">
        <v>45128</v>
      </c>
      <c r="E240">
        <v>5511</v>
      </c>
      <c r="F240">
        <v>55</v>
      </c>
      <c r="G240">
        <v>2</v>
      </c>
      <c r="H240">
        <v>7</v>
      </c>
    </row>
    <row r="241" spans="1:8" x14ac:dyDescent="0.35">
      <c r="A241">
        <v>240</v>
      </c>
      <c r="B241" t="s">
        <v>245</v>
      </c>
      <c r="C241" t="s">
        <v>14</v>
      </c>
      <c r="D241" s="6">
        <v>44841</v>
      </c>
      <c r="E241">
        <v>6659</v>
      </c>
      <c r="F241">
        <v>35</v>
      </c>
      <c r="G241">
        <v>4</v>
      </c>
      <c r="H241">
        <v>8</v>
      </c>
    </row>
    <row r="242" spans="1:8" x14ac:dyDescent="0.35">
      <c r="A242">
        <v>241</v>
      </c>
      <c r="B242" t="s">
        <v>246</v>
      </c>
      <c r="C242" t="s">
        <v>16</v>
      </c>
      <c r="D242" s="6">
        <v>43095</v>
      </c>
      <c r="E242">
        <v>6495</v>
      </c>
      <c r="F242">
        <v>39</v>
      </c>
      <c r="G242">
        <v>13</v>
      </c>
      <c r="H242">
        <v>9</v>
      </c>
    </row>
    <row r="243" spans="1:8" x14ac:dyDescent="0.35">
      <c r="A243">
        <v>242</v>
      </c>
      <c r="B243" t="s">
        <v>247</v>
      </c>
      <c r="C243" t="s">
        <v>47</v>
      </c>
      <c r="D243" s="6">
        <v>40494</v>
      </c>
      <c r="E243">
        <v>8695</v>
      </c>
      <c r="F243">
        <v>23</v>
      </c>
      <c r="G243">
        <v>10</v>
      </c>
      <c r="H243">
        <v>8</v>
      </c>
    </row>
    <row r="244" spans="1:8" x14ac:dyDescent="0.35">
      <c r="A244">
        <v>243</v>
      </c>
      <c r="B244" t="s">
        <v>248</v>
      </c>
      <c r="C244" t="s">
        <v>10</v>
      </c>
      <c r="D244" s="6">
        <v>43508</v>
      </c>
      <c r="E244">
        <v>8030</v>
      </c>
      <c r="F244">
        <v>39</v>
      </c>
      <c r="G244">
        <v>7</v>
      </c>
      <c r="H244">
        <v>4</v>
      </c>
    </row>
    <row r="245" spans="1:8" x14ac:dyDescent="0.35">
      <c r="A245">
        <v>244</v>
      </c>
      <c r="B245" t="s">
        <v>249</v>
      </c>
      <c r="C245" t="s">
        <v>22</v>
      </c>
      <c r="D245" s="6">
        <v>42725</v>
      </c>
      <c r="E245">
        <v>6154</v>
      </c>
      <c r="F245">
        <v>55</v>
      </c>
      <c r="G245">
        <v>3</v>
      </c>
      <c r="H245">
        <v>8</v>
      </c>
    </row>
    <row r="246" spans="1:8" x14ac:dyDescent="0.35">
      <c r="A246">
        <v>245</v>
      </c>
      <c r="B246" t="s">
        <v>250</v>
      </c>
      <c r="C246" t="s">
        <v>22</v>
      </c>
      <c r="D246" s="6">
        <v>44201</v>
      </c>
      <c r="E246">
        <v>8997</v>
      </c>
      <c r="F246">
        <v>55</v>
      </c>
      <c r="G246">
        <v>14</v>
      </c>
      <c r="H246">
        <v>5</v>
      </c>
    </row>
    <row r="247" spans="1:8" x14ac:dyDescent="0.35">
      <c r="A247">
        <v>246</v>
      </c>
      <c r="B247" t="s">
        <v>251</v>
      </c>
      <c r="C247" t="s">
        <v>22</v>
      </c>
      <c r="D247" s="6">
        <v>40982</v>
      </c>
      <c r="E247">
        <v>8101</v>
      </c>
      <c r="F247">
        <v>42</v>
      </c>
      <c r="G247">
        <v>1</v>
      </c>
      <c r="H247">
        <v>6</v>
      </c>
    </row>
    <row r="248" spans="1:8" x14ac:dyDescent="0.35">
      <c r="A248">
        <v>247</v>
      </c>
      <c r="B248" t="s">
        <v>252</v>
      </c>
      <c r="C248" t="s">
        <v>18</v>
      </c>
      <c r="D248" s="6">
        <v>40584</v>
      </c>
      <c r="E248">
        <v>8066</v>
      </c>
      <c r="F248">
        <v>34</v>
      </c>
      <c r="G248">
        <v>4</v>
      </c>
      <c r="H248">
        <v>8</v>
      </c>
    </row>
    <row r="249" spans="1:8" x14ac:dyDescent="0.35">
      <c r="A249">
        <v>248</v>
      </c>
      <c r="B249" t="s">
        <v>253</v>
      </c>
      <c r="C249" t="s">
        <v>10</v>
      </c>
      <c r="D249" s="6">
        <v>42139</v>
      </c>
      <c r="E249">
        <v>8591</v>
      </c>
      <c r="F249">
        <v>22</v>
      </c>
      <c r="G249">
        <v>4</v>
      </c>
      <c r="H249">
        <v>5</v>
      </c>
    </row>
    <row r="250" spans="1:8" x14ac:dyDescent="0.35">
      <c r="A250">
        <v>249</v>
      </c>
      <c r="B250" t="s">
        <v>254</v>
      </c>
      <c r="C250" t="s">
        <v>22</v>
      </c>
      <c r="D250" s="6">
        <v>41396</v>
      </c>
      <c r="E250">
        <v>6196</v>
      </c>
      <c r="F250">
        <v>37</v>
      </c>
      <c r="G250">
        <v>1</v>
      </c>
      <c r="H250">
        <v>6</v>
      </c>
    </row>
    <row r="251" spans="1:8" x14ac:dyDescent="0.35">
      <c r="A251">
        <v>250</v>
      </c>
      <c r="B251" t="s">
        <v>255</v>
      </c>
      <c r="C251" t="s">
        <v>14</v>
      </c>
      <c r="D251" s="6">
        <v>42614</v>
      </c>
      <c r="E251">
        <v>8987</v>
      </c>
      <c r="F251">
        <v>50</v>
      </c>
      <c r="G251">
        <v>12</v>
      </c>
      <c r="H251">
        <v>9</v>
      </c>
    </row>
    <row r="252" spans="1:8" x14ac:dyDescent="0.35">
      <c r="A252">
        <v>251</v>
      </c>
      <c r="B252" t="s">
        <v>256</v>
      </c>
      <c r="C252" t="s">
        <v>14</v>
      </c>
      <c r="D252" s="6">
        <v>41600</v>
      </c>
      <c r="E252">
        <v>5553</v>
      </c>
      <c r="F252">
        <v>35</v>
      </c>
      <c r="G252">
        <v>4</v>
      </c>
      <c r="H252">
        <v>4</v>
      </c>
    </row>
    <row r="253" spans="1:8" x14ac:dyDescent="0.35">
      <c r="A253">
        <v>252</v>
      </c>
      <c r="B253" t="s">
        <v>257</v>
      </c>
      <c r="C253" t="s">
        <v>10</v>
      </c>
      <c r="D253" s="6">
        <v>41032</v>
      </c>
      <c r="E253">
        <v>4416</v>
      </c>
      <c r="F253">
        <v>55</v>
      </c>
      <c r="G253">
        <v>12</v>
      </c>
      <c r="H253">
        <v>6</v>
      </c>
    </row>
    <row r="254" spans="1:8" x14ac:dyDescent="0.35">
      <c r="A254">
        <v>253</v>
      </c>
      <c r="B254" t="s">
        <v>258</v>
      </c>
      <c r="C254" t="s">
        <v>18</v>
      </c>
      <c r="D254" s="6">
        <v>40589</v>
      </c>
      <c r="E254">
        <v>7530</v>
      </c>
      <c r="F254">
        <v>59</v>
      </c>
      <c r="G254">
        <v>13</v>
      </c>
      <c r="H254">
        <v>7</v>
      </c>
    </row>
    <row r="255" spans="1:8" x14ac:dyDescent="0.35">
      <c r="A255">
        <v>254</v>
      </c>
      <c r="B255" t="s">
        <v>259</v>
      </c>
      <c r="C255" t="s">
        <v>14</v>
      </c>
      <c r="D255" s="6">
        <v>41663</v>
      </c>
      <c r="E255">
        <v>6296</v>
      </c>
      <c r="F255">
        <v>32</v>
      </c>
      <c r="G255">
        <v>9</v>
      </c>
      <c r="H255">
        <v>7</v>
      </c>
    </row>
    <row r="256" spans="1:8" x14ac:dyDescent="0.35">
      <c r="A256">
        <v>255</v>
      </c>
      <c r="B256" t="s">
        <v>260</v>
      </c>
      <c r="C256" t="s">
        <v>18</v>
      </c>
      <c r="D256" s="6">
        <v>42872</v>
      </c>
      <c r="E256">
        <v>8795</v>
      </c>
      <c r="F256">
        <v>50</v>
      </c>
      <c r="G256">
        <v>6</v>
      </c>
      <c r="H256">
        <v>7</v>
      </c>
    </row>
    <row r="257" spans="1:8" x14ac:dyDescent="0.35">
      <c r="A257">
        <v>256</v>
      </c>
      <c r="B257" t="s">
        <v>261</v>
      </c>
      <c r="C257" t="s">
        <v>12</v>
      </c>
      <c r="D257" s="6">
        <v>42595</v>
      </c>
      <c r="E257">
        <v>8919</v>
      </c>
      <c r="F257">
        <v>26</v>
      </c>
      <c r="G257">
        <v>8</v>
      </c>
      <c r="H257">
        <v>9</v>
      </c>
    </row>
    <row r="258" spans="1:8" x14ac:dyDescent="0.35">
      <c r="A258">
        <v>257</v>
      </c>
      <c r="B258" t="s">
        <v>262</v>
      </c>
      <c r="C258" t="s">
        <v>47</v>
      </c>
      <c r="D258" s="6">
        <v>44362</v>
      </c>
      <c r="E258">
        <v>3812</v>
      </c>
      <c r="F258">
        <v>58</v>
      </c>
      <c r="G258">
        <v>12</v>
      </c>
      <c r="H258">
        <v>9</v>
      </c>
    </row>
    <row r="259" spans="1:8" x14ac:dyDescent="0.35">
      <c r="A259">
        <v>258</v>
      </c>
      <c r="B259" t="s">
        <v>263</v>
      </c>
      <c r="C259" t="s">
        <v>22</v>
      </c>
      <c r="D259" s="6">
        <v>42128</v>
      </c>
      <c r="E259">
        <v>4022</v>
      </c>
      <c r="F259">
        <v>44</v>
      </c>
      <c r="G259">
        <v>1</v>
      </c>
      <c r="H259">
        <v>8</v>
      </c>
    </row>
    <row r="260" spans="1:8" x14ac:dyDescent="0.35">
      <c r="A260">
        <v>259</v>
      </c>
      <c r="B260" t="s">
        <v>264</v>
      </c>
      <c r="C260" t="s">
        <v>18</v>
      </c>
      <c r="D260" s="6">
        <v>42435</v>
      </c>
      <c r="E260">
        <v>8035</v>
      </c>
      <c r="F260">
        <v>23</v>
      </c>
      <c r="G260">
        <v>13</v>
      </c>
      <c r="H260">
        <v>8</v>
      </c>
    </row>
    <row r="261" spans="1:8" x14ac:dyDescent="0.35">
      <c r="A261">
        <v>260</v>
      </c>
      <c r="B261" t="s">
        <v>265</v>
      </c>
      <c r="C261" t="s">
        <v>18</v>
      </c>
      <c r="D261" s="6">
        <v>43081</v>
      </c>
      <c r="E261">
        <v>5082</v>
      </c>
      <c r="F261">
        <v>41</v>
      </c>
      <c r="G261">
        <v>11</v>
      </c>
      <c r="H261">
        <v>9</v>
      </c>
    </row>
    <row r="262" spans="1:8" x14ac:dyDescent="0.35">
      <c r="A262">
        <v>261</v>
      </c>
      <c r="B262" t="s">
        <v>266</v>
      </c>
      <c r="C262" t="s">
        <v>47</v>
      </c>
      <c r="D262" s="6">
        <v>42280</v>
      </c>
      <c r="E262">
        <v>6927</v>
      </c>
      <c r="F262">
        <v>34</v>
      </c>
      <c r="G262">
        <v>11</v>
      </c>
      <c r="H262">
        <v>7</v>
      </c>
    </row>
    <row r="263" spans="1:8" x14ac:dyDescent="0.35">
      <c r="A263">
        <v>262</v>
      </c>
      <c r="B263" t="s">
        <v>267</v>
      </c>
      <c r="C263" t="s">
        <v>47</v>
      </c>
      <c r="D263" s="6">
        <v>43337</v>
      </c>
      <c r="E263">
        <v>8829</v>
      </c>
      <c r="F263">
        <v>55</v>
      </c>
      <c r="G263">
        <v>9</v>
      </c>
      <c r="H263">
        <v>7</v>
      </c>
    </row>
    <row r="264" spans="1:8" x14ac:dyDescent="0.35">
      <c r="A264">
        <v>263</v>
      </c>
      <c r="B264" t="s">
        <v>268</v>
      </c>
      <c r="C264" t="s">
        <v>12</v>
      </c>
      <c r="D264" s="6">
        <v>42514</v>
      </c>
      <c r="E264">
        <v>5111</v>
      </c>
      <c r="F264">
        <v>50</v>
      </c>
      <c r="G264">
        <v>14</v>
      </c>
      <c r="H264">
        <v>5</v>
      </c>
    </row>
    <row r="265" spans="1:8" x14ac:dyDescent="0.35">
      <c r="A265">
        <v>264</v>
      </c>
      <c r="B265" t="s">
        <v>269</v>
      </c>
      <c r="C265" t="s">
        <v>12</v>
      </c>
      <c r="D265" s="6">
        <v>43130</v>
      </c>
      <c r="E265">
        <v>8352</v>
      </c>
      <c r="F265">
        <v>51</v>
      </c>
      <c r="G265">
        <v>2</v>
      </c>
      <c r="H265">
        <v>4</v>
      </c>
    </row>
    <row r="266" spans="1:8" x14ac:dyDescent="0.35">
      <c r="A266">
        <v>265</v>
      </c>
      <c r="B266" t="s">
        <v>270</v>
      </c>
      <c r="C266" t="s">
        <v>22</v>
      </c>
      <c r="D266" s="6">
        <v>44841</v>
      </c>
      <c r="E266">
        <v>7666</v>
      </c>
      <c r="F266">
        <v>30</v>
      </c>
      <c r="G266">
        <v>10</v>
      </c>
      <c r="H266">
        <v>8</v>
      </c>
    </row>
    <row r="267" spans="1:8" x14ac:dyDescent="0.35">
      <c r="A267">
        <v>266</v>
      </c>
      <c r="B267" t="s">
        <v>271</v>
      </c>
      <c r="C267" t="s">
        <v>22</v>
      </c>
      <c r="D267" s="6">
        <v>43291</v>
      </c>
      <c r="E267">
        <v>6289</v>
      </c>
      <c r="F267">
        <v>38</v>
      </c>
      <c r="G267">
        <v>4</v>
      </c>
      <c r="H267">
        <v>4</v>
      </c>
    </row>
    <row r="268" spans="1:8" x14ac:dyDescent="0.35">
      <c r="A268">
        <v>267</v>
      </c>
      <c r="B268" t="s">
        <v>272</v>
      </c>
      <c r="C268" t="s">
        <v>12</v>
      </c>
      <c r="D268" s="6">
        <v>44750</v>
      </c>
      <c r="E268">
        <v>5613</v>
      </c>
      <c r="F268">
        <v>36</v>
      </c>
      <c r="G268">
        <v>6</v>
      </c>
      <c r="H268">
        <v>9</v>
      </c>
    </row>
    <row r="269" spans="1:8" x14ac:dyDescent="0.35">
      <c r="A269">
        <v>268</v>
      </c>
      <c r="B269" t="s">
        <v>273</v>
      </c>
      <c r="C269" t="s">
        <v>18</v>
      </c>
      <c r="D269" s="6">
        <v>42885</v>
      </c>
      <c r="E269">
        <v>8916</v>
      </c>
      <c r="F269">
        <v>42</v>
      </c>
      <c r="G269">
        <v>4</v>
      </c>
      <c r="H269">
        <v>6</v>
      </c>
    </row>
    <row r="270" spans="1:8" x14ac:dyDescent="0.35">
      <c r="A270">
        <v>269</v>
      </c>
      <c r="B270" t="s">
        <v>274</v>
      </c>
      <c r="C270" t="s">
        <v>16</v>
      </c>
      <c r="D270" s="6">
        <v>44492</v>
      </c>
      <c r="E270">
        <v>3882</v>
      </c>
      <c r="F270">
        <v>22</v>
      </c>
      <c r="G270">
        <v>4</v>
      </c>
      <c r="H270">
        <v>8</v>
      </c>
    </row>
    <row r="271" spans="1:8" x14ac:dyDescent="0.35">
      <c r="A271">
        <v>270</v>
      </c>
      <c r="B271" t="s">
        <v>275</v>
      </c>
      <c r="C271" t="s">
        <v>10</v>
      </c>
      <c r="D271" s="6">
        <v>44649</v>
      </c>
      <c r="E271">
        <v>5092</v>
      </c>
      <c r="F271">
        <v>24</v>
      </c>
      <c r="G271">
        <v>9</v>
      </c>
      <c r="H271">
        <v>7</v>
      </c>
    </row>
    <row r="272" spans="1:8" x14ac:dyDescent="0.35">
      <c r="A272">
        <v>271</v>
      </c>
      <c r="B272" t="s">
        <v>276</v>
      </c>
      <c r="C272" t="s">
        <v>10</v>
      </c>
      <c r="D272" s="6">
        <v>42244</v>
      </c>
      <c r="E272">
        <v>3600</v>
      </c>
      <c r="F272">
        <v>36</v>
      </c>
      <c r="G272">
        <v>11</v>
      </c>
      <c r="H272">
        <v>9</v>
      </c>
    </row>
    <row r="273" spans="1:8" x14ac:dyDescent="0.35">
      <c r="A273">
        <v>272</v>
      </c>
      <c r="B273" t="s">
        <v>277</v>
      </c>
      <c r="C273" t="s">
        <v>18</v>
      </c>
      <c r="D273" s="6">
        <v>43407</v>
      </c>
      <c r="E273">
        <v>4847</v>
      </c>
      <c r="F273">
        <v>52</v>
      </c>
      <c r="G273">
        <v>5</v>
      </c>
      <c r="H273">
        <v>8</v>
      </c>
    </row>
    <row r="274" spans="1:8" x14ac:dyDescent="0.35">
      <c r="A274">
        <v>273</v>
      </c>
      <c r="B274" t="s">
        <v>278</v>
      </c>
      <c r="C274" t="s">
        <v>22</v>
      </c>
      <c r="D274" s="6">
        <v>40913</v>
      </c>
      <c r="E274">
        <v>4356</v>
      </c>
      <c r="F274">
        <v>53</v>
      </c>
      <c r="G274">
        <v>13</v>
      </c>
      <c r="H274">
        <v>7</v>
      </c>
    </row>
    <row r="275" spans="1:8" x14ac:dyDescent="0.35">
      <c r="A275">
        <v>274</v>
      </c>
      <c r="B275" t="s">
        <v>279</v>
      </c>
      <c r="C275" t="s">
        <v>47</v>
      </c>
      <c r="D275" s="6">
        <v>41711</v>
      </c>
      <c r="E275">
        <v>4320</v>
      </c>
      <c r="F275">
        <v>55</v>
      </c>
      <c r="G275">
        <v>4</v>
      </c>
      <c r="H275">
        <v>5</v>
      </c>
    </row>
    <row r="276" spans="1:8" x14ac:dyDescent="0.35">
      <c r="A276">
        <v>275</v>
      </c>
      <c r="B276" t="s">
        <v>280</v>
      </c>
      <c r="C276" t="s">
        <v>12</v>
      </c>
      <c r="D276" s="6">
        <v>45034</v>
      </c>
      <c r="E276">
        <v>4374</v>
      </c>
      <c r="F276">
        <v>41</v>
      </c>
      <c r="G276">
        <v>11</v>
      </c>
      <c r="H276">
        <v>9</v>
      </c>
    </row>
    <row r="277" spans="1:8" x14ac:dyDescent="0.35">
      <c r="A277">
        <v>276</v>
      </c>
      <c r="B277" t="s">
        <v>281</v>
      </c>
      <c r="C277" t="s">
        <v>47</v>
      </c>
      <c r="D277" s="6">
        <v>44498</v>
      </c>
      <c r="E277">
        <v>4912</v>
      </c>
      <c r="F277">
        <v>34</v>
      </c>
      <c r="G277">
        <v>2</v>
      </c>
      <c r="H277">
        <v>9</v>
      </c>
    </row>
    <row r="278" spans="1:8" x14ac:dyDescent="0.35">
      <c r="A278">
        <v>277</v>
      </c>
      <c r="B278" t="s">
        <v>282</v>
      </c>
      <c r="C278" t="s">
        <v>12</v>
      </c>
      <c r="D278" s="6">
        <v>41386</v>
      </c>
      <c r="E278">
        <v>8245</v>
      </c>
      <c r="F278">
        <v>47</v>
      </c>
      <c r="G278">
        <v>6</v>
      </c>
      <c r="H278">
        <v>9</v>
      </c>
    </row>
    <row r="279" spans="1:8" x14ac:dyDescent="0.35">
      <c r="A279">
        <v>278</v>
      </c>
      <c r="B279" t="s">
        <v>283</v>
      </c>
      <c r="C279" t="s">
        <v>47</v>
      </c>
      <c r="D279" s="6">
        <v>41122</v>
      </c>
      <c r="E279">
        <v>7038</v>
      </c>
      <c r="F279">
        <v>23</v>
      </c>
      <c r="G279">
        <v>7</v>
      </c>
      <c r="H279">
        <v>4</v>
      </c>
    </row>
    <row r="280" spans="1:8" x14ac:dyDescent="0.35">
      <c r="A280">
        <v>279</v>
      </c>
      <c r="B280" t="s">
        <v>284</v>
      </c>
      <c r="C280" t="s">
        <v>16</v>
      </c>
      <c r="D280" s="6">
        <v>43479</v>
      </c>
      <c r="E280">
        <v>6314</v>
      </c>
      <c r="F280">
        <v>36</v>
      </c>
      <c r="G280">
        <v>8</v>
      </c>
      <c r="H280">
        <v>7</v>
      </c>
    </row>
    <row r="281" spans="1:8" x14ac:dyDescent="0.35">
      <c r="A281">
        <v>280</v>
      </c>
      <c r="B281" t="s">
        <v>285</v>
      </c>
      <c r="C281" t="s">
        <v>16</v>
      </c>
      <c r="D281" s="6">
        <v>41562</v>
      </c>
      <c r="E281">
        <v>5982</v>
      </c>
      <c r="F281">
        <v>22</v>
      </c>
      <c r="G281">
        <v>1</v>
      </c>
      <c r="H281">
        <v>7</v>
      </c>
    </row>
    <row r="282" spans="1:8" x14ac:dyDescent="0.35">
      <c r="A282">
        <v>281</v>
      </c>
      <c r="B282" t="s">
        <v>286</v>
      </c>
      <c r="C282" t="s">
        <v>18</v>
      </c>
      <c r="D282" s="6">
        <v>43726</v>
      </c>
      <c r="E282">
        <v>8453</v>
      </c>
      <c r="F282">
        <v>54</v>
      </c>
      <c r="G282">
        <v>6</v>
      </c>
      <c r="H282">
        <v>9</v>
      </c>
    </row>
    <row r="283" spans="1:8" x14ac:dyDescent="0.35">
      <c r="A283">
        <v>282</v>
      </c>
      <c r="B283" t="s">
        <v>287</v>
      </c>
      <c r="C283" t="s">
        <v>16</v>
      </c>
      <c r="D283" s="6">
        <v>42670</v>
      </c>
      <c r="E283">
        <v>6055</v>
      </c>
      <c r="F283">
        <v>24</v>
      </c>
      <c r="G283">
        <v>6</v>
      </c>
      <c r="H283">
        <v>4</v>
      </c>
    </row>
    <row r="284" spans="1:8" x14ac:dyDescent="0.35">
      <c r="A284">
        <v>283</v>
      </c>
      <c r="B284" t="s">
        <v>288</v>
      </c>
      <c r="C284" t="s">
        <v>12</v>
      </c>
      <c r="D284" s="6">
        <v>44550</v>
      </c>
      <c r="E284">
        <v>4228</v>
      </c>
      <c r="F284">
        <v>39</v>
      </c>
      <c r="G284">
        <v>14</v>
      </c>
      <c r="H284">
        <v>7</v>
      </c>
    </row>
    <row r="285" spans="1:8" x14ac:dyDescent="0.35">
      <c r="A285">
        <v>284</v>
      </c>
      <c r="B285" t="s">
        <v>289</v>
      </c>
      <c r="C285" t="s">
        <v>47</v>
      </c>
      <c r="D285" s="6">
        <v>44980</v>
      </c>
      <c r="E285">
        <v>7409</v>
      </c>
      <c r="F285">
        <v>24</v>
      </c>
      <c r="G285">
        <v>2</v>
      </c>
      <c r="H285">
        <v>8</v>
      </c>
    </row>
    <row r="286" spans="1:8" x14ac:dyDescent="0.35">
      <c r="A286">
        <v>285</v>
      </c>
      <c r="B286" t="s">
        <v>290</v>
      </c>
      <c r="C286" t="s">
        <v>12</v>
      </c>
      <c r="D286" s="6">
        <v>45461</v>
      </c>
      <c r="E286">
        <v>8323</v>
      </c>
      <c r="F286">
        <v>45</v>
      </c>
      <c r="G286">
        <v>14</v>
      </c>
      <c r="H286">
        <v>5</v>
      </c>
    </row>
    <row r="287" spans="1:8" x14ac:dyDescent="0.35">
      <c r="A287">
        <v>286</v>
      </c>
      <c r="B287" t="s">
        <v>291</v>
      </c>
      <c r="C287" t="s">
        <v>22</v>
      </c>
      <c r="D287" s="6">
        <v>40234</v>
      </c>
      <c r="E287">
        <v>8505</v>
      </c>
      <c r="F287">
        <v>24</v>
      </c>
      <c r="G287">
        <v>9</v>
      </c>
      <c r="H287">
        <v>5</v>
      </c>
    </row>
    <row r="288" spans="1:8" x14ac:dyDescent="0.35">
      <c r="A288">
        <v>287</v>
      </c>
      <c r="B288" t="s">
        <v>292</v>
      </c>
      <c r="C288" t="s">
        <v>18</v>
      </c>
      <c r="D288" s="6">
        <v>42944</v>
      </c>
      <c r="E288">
        <v>4786</v>
      </c>
      <c r="F288">
        <v>48</v>
      </c>
      <c r="G288">
        <v>1</v>
      </c>
      <c r="H288">
        <v>5</v>
      </c>
    </row>
    <row r="289" spans="1:8" x14ac:dyDescent="0.35">
      <c r="A289">
        <v>288</v>
      </c>
      <c r="B289" t="s">
        <v>293</v>
      </c>
      <c r="C289" t="s">
        <v>47</v>
      </c>
      <c r="D289" s="6">
        <v>42631</v>
      </c>
      <c r="E289">
        <v>4383</v>
      </c>
      <c r="F289">
        <v>36</v>
      </c>
      <c r="G289">
        <v>6</v>
      </c>
      <c r="H289">
        <v>8</v>
      </c>
    </row>
    <row r="290" spans="1:8" x14ac:dyDescent="0.35">
      <c r="A290">
        <v>289</v>
      </c>
      <c r="B290" t="s">
        <v>294</v>
      </c>
      <c r="C290" t="s">
        <v>10</v>
      </c>
      <c r="D290" s="6">
        <v>43363</v>
      </c>
      <c r="E290">
        <v>8743</v>
      </c>
      <c r="F290">
        <v>40</v>
      </c>
      <c r="G290">
        <v>13</v>
      </c>
      <c r="H290">
        <v>9</v>
      </c>
    </row>
    <row r="291" spans="1:8" x14ac:dyDescent="0.35">
      <c r="A291">
        <v>290</v>
      </c>
      <c r="B291" t="s">
        <v>295</v>
      </c>
      <c r="C291" t="s">
        <v>12</v>
      </c>
      <c r="D291" s="6">
        <v>44975</v>
      </c>
      <c r="E291">
        <v>4241</v>
      </c>
      <c r="F291">
        <v>49</v>
      </c>
      <c r="G291">
        <v>6</v>
      </c>
      <c r="H291">
        <v>7</v>
      </c>
    </row>
    <row r="292" spans="1:8" x14ac:dyDescent="0.35">
      <c r="A292">
        <v>291</v>
      </c>
      <c r="B292" t="s">
        <v>296</v>
      </c>
      <c r="C292" t="s">
        <v>22</v>
      </c>
      <c r="D292" s="6">
        <v>40811</v>
      </c>
      <c r="E292">
        <v>8229</v>
      </c>
      <c r="F292">
        <v>27</v>
      </c>
      <c r="G292">
        <v>14</v>
      </c>
      <c r="H292">
        <v>7</v>
      </c>
    </row>
    <row r="293" spans="1:8" x14ac:dyDescent="0.35">
      <c r="A293">
        <v>292</v>
      </c>
      <c r="B293" t="s">
        <v>297</v>
      </c>
      <c r="C293" t="s">
        <v>10</v>
      </c>
      <c r="D293" s="6">
        <v>43076</v>
      </c>
      <c r="E293">
        <v>6578</v>
      </c>
      <c r="F293">
        <v>31</v>
      </c>
      <c r="G293">
        <v>12</v>
      </c>
      <c r="H293">
        <v>8</v>
      </c>
    </row>
    <row r="294" spans="1:8" x14ac:dyDescent="0.35">
      <c r="A294">
        <v>293</v>
      </c>
      <c r="B294" t="s">
        <v>298</v>
      </c>
      <c r="C294" t="s">
        <v>18</v>
      </c>
      <c r="D294" s="6">
        <v>43475</v>
      </c>
      <c r="E294">
        <v>5964</v>
      </c>
      <c r="F294">
        <v>30</v>
      </c>
      <c r="G294">
        <v>12</v>
      </c>
      <c r="H294">
        <v>4</v>
      </c>
    </row>
    <row r="295" spans="1:8" x14ac:dyDescent="0.35">
      <c r="A295">
        <v>294</v>
      </c>
      <c r="B295" t="s">
        <v>299</v>
      </c>
      <c r="C295" t="s">
        <v>18</v>
      </c>
      <c r="D295" s="6">
        <v>42257</v>
      </c>
      <c r="E295">
        <v>5244</v>
      </c>
      <c r="F295">
        <v>56</v>
      </c>
      <c r="G295">
        <v>12</v>
      </c>
      <c r="H295">
        <v>7</v>
      </c>
    </row>
    <row r="296" spans="1:8" x14ac:dyDescent="0.35">
      <c r="A296">
        <v>295</v>
      </c>
      <c r="C296" t="s">
        <v>12</v>
      </c>
      <c r="D296" s="6">
        <v>44544</v>
      </c>
      <c r="E296">
        <v>6169</v>
      </c>
      <c r="F296">
        <v>26</v>
      </c>
      <c r="G296">
        <v>7</v>
      </c>
      <c r="H296">
        <v>4</v>
      </c>
    </row>
    <row r="297" spans="1:8" x14ac:dyDescent="0.35">
      <c r="A297">
        <v>296</v>
      </c>
      <c r="B297" t="s">
        <v>300</v>
      </c>
      <c r="C297" t="s">
        <v>16</v>
      </c>
      <c r="D297" s="6">
        <v>45581</v>
      </c>
      <c r="E297">
        <v>4802</v>
      </c>
      <c r="F297">
        <v>31</v>
      </c>
      <c r="G297">
        <v>9</v>
      </c>
      <c r="H297">
        <v>9</v>
      </c>
    </row>
    <row r="298" spans="1:8" x14ac:dyDescent="0.35">
      <c r="A298">
        <v>297</v>
      </c>
      <c r="B298" t="s">
        <v>301</v>
      </c>
      <c r="C298" t="s">
        <v>10</v>
      </c>
      <c r="D298" s="6">
        <v>45214</v>
      </c>
      <c r="E298">
        <v>7614</v>
      </c>
      <c r="F298">
        <v>39</v>
      </c>
      <c r="G298">
        <v>10</v>
      </c>
      <c r="H298">
        <v>6</v>
      </c>
    </row>
    <row r="299" spans="1:8" x14ac:dyDescent="0.35">
      <c r="A299">
        <v>298</v>
      </c>
      <c r="B299" t="s">
        <v>302</v>
      </c>
      <c r="C299" t="s">
        <v>12</v>
      </c>
      <c r="D299" s="6">
        <v>42231</v>
      </c>
      <c r="E299">
        <v>7276</v>
      </c>
      <c r="F299">
        <v>25</v>
      </c>
      <c r="G299">
        <v>4</v>
      </c>
      <c r="H299">
        <v>9</v>
      </c>
    </row>
    <row r="300" spans="1:8" x14ac:dyDescent="0.35">
      <c r="A300">
        <v>299</v>
      </c>
      <c r="B300" t="s">
        <v>303</v>
      </c>
      <c r="C300" t="s">
        <v>22</v>
      </c>
      <c r="D300" s="6">
        <v>43607</v>
      </c>
      <c r="E300">
        <v>7427</v>
      </c>
      <c r="F300">
        <v>41</v>
      </c>
      <c r="G300">
        <v>2</v>
      </c>
      <c r="H300">
        <v>9</v>
      </c>
    </row>
    <row r="301" spans="1:8" x14ac:dyDescent="0.35">
      <c r="A301">
        <v>300</v>
      </c>
      <c r="B301" t="s">
        <v>304</v>
      </c>
      <c r="C301" t="s">
        <v>16</v>
      </c>
      <c r="D301" s="6">
        <v>45034</v>
      </c>
      <c r="E301">
        <v>8461</v>
      </c>
      <c r="F301">
        <v>25</v>
      </c>
      <c r="G301">
        <v>6</v>
      </c>
      <c r="H301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9" width="11.81640625" bestFit="1" customWidth="1"/>
  </cols>
  <sheetData>
    <row r="1" spans="1:2" x14ac:dyDescent="0.35">
      <c r="A1" s="2" t="s">
        <v>310</v>
      </c>
    </row>
    <row r="4" spans="1:2" x14ac:dyDescent="0.35">
      <c r="A4" s="4" t="s">
        <v>311</v>
      </c>
      <c r="B4" t="s">
        <v>313</v>
      </c>
    </row>
    <row r="5" spans="1:2" x14ac:dyDescent="0.35">
      <c r="A5" s="5" t="s">
        <v>16</v>
      </c>
      <c r="B5" s="3">
        <v>6398.27027027027</v>
      </c>
    </row>
    <row r="6" spans="1:2" x14ac:dyDescent="0.35">
      <c r="A6" s="5" t="s">
        <v>12</v>
      </c>
      <c r="B6" s="3">
        <v>6003.4098360655735</v>
      </c>
    </row>
    <row r="7" spans="1:2" x14ac:dyDescent="0.35">
      <c r="A7" s="5" t="s">
        <v>22</v>
      </c>
      <c r="B7" s="3">
        <v>6363.068181818182</v>
      </c>
    </row>
    <row r="8" spans="1:2" x14ac:dyDescent="0.35">
      <c r="A8" s="5" t="s">
        <v>47</v>
      </c>
      <c r="B8" s="3">
        <v>6180.7931034482763</v>
      </c>
    </row>
    <row r="9" spans="1:2" x14ac:dyDescent="0.35">
      <c r="A9" s="5" t="s">
        <v>18</v>
      </c>
      <c r="B9" s="3">
        <v>6115.458333333333</v>
      </c>
    </row>
    <row r="10" spans="1:2" x14ac:dyDescent="0.35">
      <c r="A10" s="5" t="s">
        <v>10</v>
      </c>
      <c r="B10" s="3">
        <v>6635.2307692307695</v>
      </c>
    </row>
    <row r="11" spans="1:2" x14ac:dyDescent="0.35">
      <c r="A11" s="5" t="s">
        <v>14</v>
      </c>
      <c r="B11" s="3">
        <v>6681.0714285714284</v>
      </c>
    </row>
    <row r="12" spans="1:2" x14ac:dyDescent="0.35">
      <c r="A12" s="5" t="s">
        <v>312</v>
      </c>
      <c r="B12" s="3">
        <v>6316.9433333333336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"/>
  <sheetViews>
    <sheetView workbookViewId="0">
      <selection activeCell="G2" sqref="G2"/>
    </sheetView>
  </sheetViews>
  <sheetFormatPr defaultRowHeight="14.5" x14ac:dyDescent="0.35"/>
  <cols>
    <col min="1" max="1" width="13.54296875" bestFit="1" customWidth="1"/>
    <col min="2" max="2" width="25.26953125" bestFit="1" customWidth="1"/>
    <col min="3" max="3" width="13.36328125" bestFit="1" customWidth="1"/>
    <col min="4" max="4" width="15.54296875" bestFit="1" customWidth="1"/>
    <col min="5" max="5" width="8.08984375" bestFit="1" customWidth="1"/>
    <col min="6" max="6" width="6.1796875" bestFit="1" customWidth="1"/>
    <col min="7" max="7" width="18.54296875" bestFit="1" customWidth="1"/>
    <col min="8" max="8" width="19.81640625" bestFit="1" customWidth="1"/>
    <col min="9" max="9" width="11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s="6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5">
      <c r="A3">
        <v>2</v>
      </c>
      <c r="B3" t="s">
        <v>11</v>
      </c>
      <c r="C3" t="s">
        <v>12</v>
      </c>
      <c r="D3" s="6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5">
      <c r="A4">
        <v>3</v>
      </c>
      <c r="B4" t="s">
        <v>13</v>
      </c>
      <c r="C4" t="s">
        <v>14</v>
      </c>
      <c r="D4" s="6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5">
      <c r="A5">
        <v>4</v>
      </c>
      <c r="B5" t="s">
        <v>15</v>
      </c>
      <c r="C5" t="s">
        <v>16</v>
      </c>
      <c r="D5" s="6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5">
      <c r="A6">
        <v>5</v>
      </c>
      <c r="B6" t="s">
        <v>17</v>
      </c>
      <c r="C6" t="s">
        <v>18</v>
      </c>
      <c r="D6" s="6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5">
      <c r="A7">
        <v>6</v>
      </c>
      <c r="B7" t="s">
        <v>19</v>
      </c>
      <c r="C7" t="s">
        <v>12</v>
      </c>
      <c r="D7" s="6">
        <v>40655</v>
      </c>
      <c r="E7">
        <v>6133</v>
      </c>
      <c r="F7">
        <v>25</v>
      </c>
      <c r="G7">
        <v>11</v>
      </c>
      <c r="H7">
        <v>4</v>
      </c>
      <c r="I7">
        <v>5</v>
      </c>
    </row>
    <row r="8" spans="1:9" x14ac:dyDescent="0.35">
      <c r="A8">
        <v>7</v>
      </c>
      <c r="B8" t="s">
        <v>20</v>
      </c>
      <c r="C8" t="s">
        <v>12</v>
      </c>
      <c r="D8" s="6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5">
      <c r="A9">
        <v>8</v>
      </c>
      <c r="B9" t="s">
        <v>21</v>
      </c>
      <c r="C9" t="s">
        <v>22</v>
      </c>
      <c r="D9" s="6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5">
      <c r="A10">
        <v>9</v>
      </c>
      <c r="B10" t="s">
        <v>23</v>
      </c>
      <c r="C10" t="s">
        <v>14</v>
      </c>
      <c r="D10" s="6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5">
      <c r="A11">
        <v>10</v>
      </c>
      <c r="B11" t="s">
        <v>24</v>
      </c>
      <c r="C11" t="s">
        <v>10</v>
      </c>
      <c r="D11" s="6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5">
      <c r="A12">
        <v>11</v>
      </c>
      <c r="B12" t="s">
        <v>25</v>
      </c>
      <c r="C12" t="s">
        <v>16</v>
      </c>
      <c r="D12" s="6">
        <v>42715</v>
      </c>
      <c r="E12">
        <v>6345</v>
      </c>
      <c r="F12">
        <v>38</v>
      </c>
      <c r="G12">
        <v>7</v>
      </c>
      <c r="H12">
        <v>4</v>
      </c>
      <c r="I12">
        <v>5</v>
      </c>
    </row>
    <row r="13" spans="1:9" x14ac:dyDescent="0.35">
      <c r="A13">
        <v>12</v>
      </c>
      <c r="B13" t="s">
        <v>26</v>
      </c>
      <c r="C13" t="s">
        <v>12</v>
      </c>
      <c r="D13" s="6">
        <v>45294</v>
      </c>
      <c r="E13">
        <v>8141</v>
      </c>
      <c r="F13">
        <v>45</v>
      </c>
      <c r="G13">
        <v>5</v>
      </c>
      <c r="H13">
        <v>4</v>
      </c>
      <c r="I13">
        <v>5</v>
      </c>
    </row>
    <row r="14" spans="1:9" x14ac:dyDescent="0.35">
      <c r="A14">
        <v>13</v>
      </c>
      <c r="B14" t="s">
        <v>27</v>
      </c>
      <c r="C14" t="s">
        <v>14</v>
      </c>
      <c r="D14" s="6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5">
      <c r="A15">
        <v>14</v>
      </c>
      <c r="B15" t="s">
        <v>27</v>
      </c>
      <c r="C15" t="s">
        <v>10</v>
      </c>
      <c r="D15" s="6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5">
      <c r="A16">
        <v>15</v>
      </c>
      <c r="B16" t="s">
        <v>28</v>
      </c>
      <c r="C16" t="s">
        <v>18</v>
      </c>
      <c r="D16" s="6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5">
      <c r="A17">
        <v>16</v>
      </c>
      <c r="B17" t="s">
        <v>29</v>
      </c>
      <c r="C17" t="s">
        <v>18</v>
      </c>
      <c r="D17" s="6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5">
      <c r="A18">
        <v>17</v>
      </c>
      <c r="B18" t="s">
        <v>30</v>
      </c>
      <c r="C18" t="s">
        <v>18</v>
      </c>
      <c r="D18" s="6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5">
      <c r="A19">
        <v>18</v>
      </c>
      <c r="B19" t="s">
        <v>31</v>
      </c>
      <c r="C19" t="s">
        <v>22</v>
      </c>
      <c r="D19" s="6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5">
      <c r="A20">
        <v>19</v>
      </c>
      <c r="B20" t="s">
        <v>32</v>
      </c>
      <c r="C20" t="s">
        <v>22</v>
      </c>
      <c r="D20" s="6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5">
      <c r="A21">
        <v>20</v>
      </c>
      <c r="B21" t="s">
        <v>33</v>
      </c>
      <c r="C21" t="s">
        <v>16</v>
      </c>
      <c r="D21" s="6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5">
      <c r="A22">
        <v>21</v>
      </c>
      <c r="B22" t="s">
        <v>34</v>
      </c>
      <c r="C22" t="s">
        <v>18</v>
      </c>
      <c r="D22" s="6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5">
      <c r="A23">
        <v>22</v>
      </c>
      <c r="B23" t="s">
        <v>35</v>
      </c>
      <c r="C23" t="s">
        <v>16</v>
      </c>
      <c r="D23" s="6">
        <v>44018</v>
      </c>
      <c r="E23">
        <v>5501</v>
      </c>
      <c r="F23">
        <v>34</v>
      </c>
      <c r="G23">
        <v>8</v>
      </c>
      <c r="H23">
        <v>4</v>
      </c>
      <c r="I23">
        <v>5</v>
      </c>
    </row>
    <row r="24" spans="1:9" x14ac:dyDescent="0.35">
      <c r="A24">
        <v>23</v>
      </c>
      <c r="B24" t="s">
        <v>36</v>
      </c>
      <c r="C24" t="s">
        <v>12</v>
      </c>
      <c r="D24" s="6">
        <v>42862</v>
      </c>
      <c r="E24">
        <v>3963</v>
      </c>
      <c r="F24">
        <v>24</v>
      </c>
      <c r="G24">
        <v>3</v>
      </c>
      <c r="H24">
        <v>4</v>
      </c>
      <c r="I24">
        <v>5</v>
      </c>
    </row>
    <row r="25" spans="1:9" x14ac:dyDescent="0.35">
      <c r="A25">
        <v>24</v>
      </c>
      <c r="B25" t="s">
        <v>37</v>
      </c>
      <c r="C25" t="s">
        <v>10</v>
      </c>
      <c r="D25" s="6">
        <v>40169</v>
      </c>
      <c r="E25">
        <v>6925</v>
      </c>
      <c r="F25">
        <v>24</v>
      </c>
      <c r="G25">
        <v>11</v>
      </c>
      <c r="H25">
        <v>4</v>
      </c>
      <c r="I25">
        <v>5</v>
      </c>
    </row>
    <row r="26" spans="1:9" x14ac:dyDescent="0.35">
      <c r="A26">
        <v>25</v>
      </c>
      <c r="B26" t="s">
        <v>38</v>
      </c>
      <c r="C26" t="s">
        <v>14</v>
      </c>
      <c r="D26" s="6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5">
      <c r="A27">
        <v>26</v>
      </c>
      <c r="B27" t="s">
        <v>39</v>
      </c>
      <c r="C27" t="s">
        <v>14</v>
      </c>
      <c r="D27" s="6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5">
      <c r="A28">
        <v>27</v>
      </c>
      <c r="B28" t="s">
        <v>40</v>
      </c>
      <c r="C28" t="s">
        <v>22</v>
      </c>
      <c r="D28" s="6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5">
      <c r="A29">
        <v>28</v>
      </c>
      <c r="B29" t="s">
        <v>41</v>
      </c>
      <c r="C29" t="s">
        <v>12</v>
      </c>
      <c r="D29" s="6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5">
      <c r="A30">
        <v>29</v>
      </c>
      <c r="B30" t="s">
        <v>42</v>
      </c>
      <c r="C30" t="s">
        <v>22</v>
      </c>
      <c r="D30" s="6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5">
      <c r="A31">
        <v>30</v>
      </c>
      <c r="B31" t="s">
        <v>42</v>
      </c>
      <c r="C31" t="s">
        <v>16</v>
      </c>
      <c r="D31" s="6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5">
      <c r="A32">
        <v>31</v>
      </c>
      <c r="B32" t="s">
        <v>43</v>
      </c>
      <c r="C32" t="s">
        <v>22</v>
      </c>
      <c r="D32" s="6">
        <v>44689</v>
      </c>
      <c r="E32">
        <v>4379</v>
      </c>
      <c r="F32">
        <v>32</v>
      </c>
      <c r="G32">
        <v>14</v>
      </c>
      <c r="H32">
        <v>4</v>
      </c>
      <c r="I32">
        <v>5</v>
      </c>
    </row>
    <row r="33" spans="1:9" x14ac:dyDescent="0.35">
      <c r="A33">
        <v>32</v>
      </c>
      <c r="B33" t="s">
        <v>44</v>
      </c>
      <c r="C33" t="s">
        <v>16</v>
      </c>
      <c r="D33" s="6">
        <v>42599</v>
      </c>
      <c r="E33">
        <v>6003</v>
      </c>
      <c r="F33">
        <v>27</v>
      </c>
      <c r="G33">
        <v>3</v>
      </c>
      <c r="H33">
        <v>4</v>
      </c>
      <c r="I33">
        <v>5</v>
      </c>
    </row>
    <row r="34" spans="1:9" x14ac:dyDescent="0.35">
      <c r="A34">
        <v>33</v>
      </c>
      <c r="B34" t="s">
        <v>45</v>
      </c>
      <c r="C34" t="s">
        <v>22</v>
      </c>
      <c r="D34" s="6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5">
      <c r="A35">
        <v>34</v>
      </c>
      <c r="B35" t="s">
        <v>46</v>
      </c>
      <c r="C35" t="s">
        <v>47</v>
      </c>
      <c r="D35" s="6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5">
      <c r="A36">
        <v>35</v>
      </c>
      <c r="B36" t="s">
        <v>48</v>
      </c>
      <c r="C36" t="s">
        <v>10</v>
      </c>
      <c r="D36" s="6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5">
      <c r="A37">
        <v>36</v>
      </c>
      <c r="B37" t="s">
        <v>49</v>
      </c>
      <c r="C37" t="s">
        <v>22</v>
      </c>
      <c r="D37" s="6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5">
      <c r="A38">
        <v>37</v>
      </c>
      <c r="B38" t="s">
        <v>50</v>
      </c>
      <c r="C38" t="s">
        <v>16</v>
      </c>
      <c r="D38" s="6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5">
      <c r="A39">
        <v>38</v>
      </c>
      <c r="B39" t="s">
        <v>51</v>
      </c>
      <c r="C39" t="s">
        <v>12</v>
      </c>
      <c r="D39" s="6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5">
      <c r="A40">
        <v>39</v>
      </c>
      <c r="B40" t="s">
        <v>52</v>
      </c>
      <c r="C40" t="s">
        <v>22</v>
      </c>
      <c r="D40" s="6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5">
      <c r="A41">
        <v>40</v>
      </c>
      <c r="B41" t="s">
        <v>53</v>
      </c>
      <c r="C41" t="s">
        <v>12</v>
      </c>
      <c r="D41" s="6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5">
      <c r="A42">
        <v>41</v>
      </c>
      <c r="B42" t="s">
        <v>54</v>
      </c>
      <c r="C42" t="s">
        <v>18</v>
      </c>
      <c r="D42" s="6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5">
      <c r="A43">
        <v>42</v>
      </c>
      <c r="B43" t="s">
        <v>55</v>
      </c>
      <c r="C43" t="s">
        <v>18</v>
      </c>
      <c r="D43" s="6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5">
      <c r="A44">
        <v>43</v>
      </c>
      <c r="B44" t="s">
        <v>56</v>
      </c>
      <c r="C44" t="s">
        <v>47</v>
      </c>
      <c r="D44" s="6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5">
      <c r="A45">
        <v>44</v>
      </c>
      <c r="B45" t="s">
        <v>57</v>
      </c>
      <c r="C45" t="s">
        <v>22</v>
      </c>
      <c r="D45" s="6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5">
      <c r="A46">
        <v>45</v>
      </c>
      <c r="B46" t="s">
        <v>58</v>
      </c>
      <c r="C46" t="s">
        <v>14</v>
      </c>
      <c r="D46" s="6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5">
      <c r="A47">
        <v>46</v>
      </c>
      <c r="B47" t="s">
        <v>58</v>
      </c>
      <c r="C47" t="s">
        <v>18</v>
      </c>
      <c r="D47" s="6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5">
      <c r="A48">
        <v>47</v>
      </c>
      <c r="B48" t="s">
        <v>59</v>
      </c>
      <c r="C48" t="s">
        <v>14</v>
      </c>
      <c r="D48" s="6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5">
      <c r="A49">
        <v>48</v>
      </c>
      <c r="B49" t="s">
        <v>60</v>
      </c>
      <c r="C49" t="s">
        <v>14</v>
      </c>
      <c r="D49" s="6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5">
      <c r="A50">
        <v>49</v>
      </c>
      <c r="B50" t="s">
        <v>61</v>
      </c>
      <c r="C50" t="s">
        <v>22</v>
      </c>
      <c r="D50" s="6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5">
      <c r="A51">
        <v>50</v>
      </c>
      <c r="B51" t="s">
        <v>62</v>
      </c>
      <c r="C51" t="s">
        <v>18</v>
      </c>
      <c r="D51" s="6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5">
      <c r="A52">
        <v>51</v>
      </c>
      <c r="B52" t="s">
        <v>63</v>
      </c>
      <c r="C52" t="s">
        <v>16</v>
      </c>
      <c r="D52" s="6">
        <v>42352</v>
      </c>
      <c r="E52">
        <v>7065</v>
      </c>
      <c r="F52">
        <v>23</v>
      </c>
      <c r="G52">
        <v>1</v>
      </c>
      <c r="H52">
        <v>4</v>
      </c>
      <c r="I52">
        <v>5</v>
      </c>
    </row>
    <row r="53" spans="1:9" x14ac:dyDescent="0.35">
      <c r="A53">
        <v>52</v>
      </c>
      <c r="B53" t="s">
        <v>64</v>
      </c>
      <c r="C53" t="s">
        <v>16</v>
      </c>
      <c r="D53" s="6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5">
      <c r="A54">
        <v>53</v>
      </c>
      <c r="B54" t="s">
        <v>65</v>
      </c>
      <c r="C54" t="s">
        <v>14</v>
      </c>
      <c r="D54" s="6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5">
      <c r="A55">
        <v>54</v>
      </c>
      <c r="B55" t="s">
        <v>66</v>
      </c>
      <c r="C55" t="s">
        <v>47</v>
      </c>
      <c r="D55" s="6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5">
      <c r="A56">
        <v>55</v>
      </c>
      <c r="B56" t="s">
        <v>67</v>
      </c>
      <c r="C56" t="s">
        <v>10</v>
      </c>
      <c r="D56" s="6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5">
      <c r="A57">
        <v>56</v>
      </c>
      <c r="B57" t="s">
        <v>68</v>
      </c>
      <c r="C57" t="s">
        <v>18</v>
      </c>
      <c r="D57" s="6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5">
      <c r="A58">
        <v>57</v>
      </c>
      <c r="B58" t="s">
        <v>69</v>
      </c>
      <c r="C58" t="s">
        <v>12</v>
      </c>
      <c r="D58" s="6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5">
      <c r="A59">
        <v>58</v>
      </c>
      <c r="B59" t="s">
        <v>70</v>
      </c>
      <c r="C59" t="s">
        <v>18</v>
      </c>
      <c r="D59" s="6">
        <v>40334</v>
      </c>
      <c r="E59">
        <v>6538</v>
      </c>
      <c r="F59">
        <v>46</v>
      </c>
      <c r="G59">
        <v>2</v>
      </c>
      <c r="H59">
        <v>4</v>
      </c>
      <c r="I59">
        <v>5</v>
      </c>
    </row>
    <row r="60" spans="1:9" x14ac:dyDescent="0.35">
      <c r="A60">
        <v>59</v>
      </c>
      <c r="B60" t="s">
        <v>71</v>
      </c>
      <c r="C60" t="s">
        <v>16</v>
      </c>
      <c r="D60" s="6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5">
      <c r="A61">
        <v>60</v>
      </c>
      <c r="B61" t="s">
        <v>72</v>
      </c>
      <c r="C61" t="s">
        <v>10</v>
      </c>
      <c r="D61" s="6">
        <v>45000</v>
      </c>
      <c r="E61">
        <v>7974</v>
      </c>
      <c r="F61">
        <v>59</v>
      </c>
      <c r="G61">
        <v>8</v>
      </c>
      <c r="H61">
        <v>4</v>
      </c>
      <c r="I61">
        <v>5</v>
      </c>
    </row>
    <row r="62" spans="1:9" x14ac:dyDescent="0.35">
      <c r="A62">
        <v>61</v>
      </c>
      <c r="B62" t="s">
        <v>72</v>
      </c>
      <c r="C62" t="s">
        <v>12</v>
      </c>
      <c r="D62" s="6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5">
      <c r="A63">
        <v>62</v>
      </c>
      <c r="B63" t="s">
        <v>72</v>
      </c>
      <c r="C63" t="s">
        <v>10</v>
      </c>
      <c r="D63" s="6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5">
      <c r="A64">
        <v>63</v>
      </c>
      <c r="B64" t="s">
        <v>73</v>
      </c>
      <c r="C64" t="s">
        <v>12</v>
      </c>
      <c r="D64" s="6">
        <v>43973</v>
      </c>
      <c r="E64">
        <v>7266</v>
      </c>
      <c r="F64">
        <v>49</v>
      </c>
      <c r="G64">
        <v>6</v>
      </c>
      <c r="H64">
        <v>4</v>
      </c>
      <c r="I64">
        <v>5</v>
      </c>
    </row>
    <row r="65" spans="1:9" x14ac:dyDescent="0.35">
      <c r="A65">
        <v>64</v>
      </c>
      <c r="B65" t="s">
        <v>74</v>
      </c>
      <c r="C65" t="s">
        <v>22</v>
      </c>
      <c r="D65" s="6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5">
      <c r="A66">
        <v>65</v>
      </c>
      <c r="B66" t="s">
        <v>75</v>
      </c>
      <c r="C66" t="s">
        <v>14</v>
      </c>
      <c r="D66" s="6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5">
      <c r="A67">
        <v>66</v>
      </c>
      <c r="B67" t="s">
        <v>76</v>
      </c>
      <c r="C67" t="s">
        <v>16</v>
      </c>
      <c r="D67" s="6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5">
      <c r="A68">
        <v>67</v>
      </c>
      <c r="B68" t="s">
        <v>77</v>
      </c>
      <c r="C68" t="s">
        <v>47</v>
      </c>
      <c r="D68" s="6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5">
      <c r="A69">
        <v>68</v>
      </c>
      <c r="B69" t="s">
        <v>78</v>
      </c>
      <c r="C69" t="s">
        <v>14</v>
      </c>
      <c r="D69" s="6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5">
      <c r="A70">
        <v>69</v>
      </c>
      <c r="B70" t="s">
        <v>79</v>
      </c>
      <c r="C70" t="s">
        <v>14</v>
      </c>
      <c r="D70" s="6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5">
      <c r="A71">
        <v>70</v>
      </c>
      <c r="B71" t="s">
        <v>80</v>
      </c>
      <c r="C71" t="s">
        <v>47</v>
      </c>
      <c r="D71" s="6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5">
      <c r="A72">
        <v>71</v>
      </c>
      <c r="B72" t="s">
        <v>81</v>
      </c>
      <c r="C72" t="s">
        <v>12</v>
      </c>
      <c r="D72" s="6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5">
      <c r="A73">
        <v>72</v>
      </c>
      <c r="B73" t="s">
        <v>82</v>
      </c>
      <c r="C73" t="s">
        <v>12</v>
      </c>
      <c r="D73" s="6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5">
      <c r="A74">
        <v>73</v>
      </c>
      <c r="B74" t="s">
        <v>83</v>
      </c>
      <c r="C74" t="s">
        <v>12</v>
      </c>
      <c r="D74" s="6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5">
      <c r="A75">
        <v>74</v>
      </c>
      <c r="B75" t="s">
        <v>84</v>
      </c>
      <c r="C75" t="s">
        <v>18</v>
      </c>
      <c r="D75" s="6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5">
      <c r="A76">
        <v>75</v>
      </c>
      <c r="B76" t="s">
        <v>85</v>
      </c>
      <c r="C76" t="s">
        <v>10</v>
      </c>
      <c r="D76" s="6">
        <v>44834</v>
      </c>
      <c r="E76">
        <v>6500</v>
      </c>
      <c r="F76">
        <v>46</v>
      </c>
      <c r="G76">
        <v>8</v>
      </c>
      <c r="H76">
        <v>4</v>
      </c>
      <c r="I76">
        <v>5</v>
      </c>
    </row>
    <row r="77" spans="1:9" x14ac:dyDescent="0.35">
      <c r="A77">
        <v>76</v>
      </c>
      <c r="B77" t="s">
        <v>86</v>
      </c>
      <c r="C77" t="s">
        <v>12</v>
      </c>
      <c r="D77" s="6">
        <v>44326</v>
      </c>
      <c r="E77">
        <v>8199</v>
      </c>
      <c r="F77">
        <v>41</v>
      </c>
      <c r="G77">
        <v>10</v>
      </c>
      <c r="H77">
        <v>4</v>
      </c>
      <c r="I77">
        <v>5</v>
      </c>
    </row>
    <row r="78" spans="1:9" x14ac:dyDescent="0.35">
      <c r="A78">
        <v>77</v>
      </c>
      <c r="B78" t="s">
        <v>87</v>
      </c>
      <c r="C78" t="s">
        <v>47</v>
      </c>
      <c r="D78" s="6">
        <v>42969</v>
      </c>
      <c r="E78">
        <v>4635</v>
      </c>
      <c r="F78">
        <v>46</v>
      </c>
      <c r="G78">
        <v>5</v>
      </c>
      <c r="H78">
        <v>4</v>
      </c>
      <c r="I78">
        <v>5</v>
      </c>
    </row>
    <row r="79" spans="1:9" x14ac:dyDescent="0.35">
      <c r="A79">
        <v>78</v>
      </c>
      <c r="B79" t="s">
        <v>88</v>
      </c>
      <c r="C79" t="s">
        <v>12</v>
      </c>
      <c r="D79" s="6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5">
      <c r="A80">
        <v>79</v>
      </c>
      <c r="B80" t="s">
        <v>89</v>
      </c>
      <c r="C80" t="s">
        <v>22</v>
      </c>
      <c r="D80" s="6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5">
      <c r="A81">
        <v>80</v>
      </c>
      <c r="B81" t="s">
        <v>90</v>
      </c>
      <c r="C81" t="s">
        <v>14</v>
      </c>
      <c r="D81" s="6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5">
      <c r="A82">
        <v>81</v>
      </c>
      <c r="B82" t="s">
        <v>91</v>
      </c>
      <c r="C82" t="s">
        <v>10</v>
      </c>
      <c r="D82" s="6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5">
      <c r="A83">
        <v>82</v>
      </c>
      <c r="B83" t="s">
        <v>92</v>
      </c>
      <c r="C83" t="s">
        <v>22</v>
      </c>
      <c r="D83" s="6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5">
      <c r="A84">
        <v>83</v>
      </c>
      <c r="B84" t="s">
        <v>93</v>
      </c>
      <c r="C84" t="s">
        <v>12</v>
      </c>
      <c r="D84" s="6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5">
      <c r="A85">
        <v>84</v>
      </c>
      <c r="B85" t="s">
        <v>94</v>
      </c>
      <c r="C85" t="s">
        <v>18</v>
      </c>
      <c r="D85" s="6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5">
      <c r="A86">
        <v>85</v>
      </c>
      <c r="B86" t="s">
        <v>95</v>
      </c>
      <c r="C86" t="s">
        <v>22</v>
      </c>
      <c r="D86" s="6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5">
      <c r="A87">
        <v>86</v>
      </c>
      <c r="B87" t="s">
        <v>96</v>
      </c>
      <c r="C87" t="s">
        <v>22</v>
      </c>
      <c r="D87" s="6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5">
      <c r="A88">
        <v>87</v>
      </c>
      <c r="B88" t="s">
        <v>97</v>
      </c>
      <c r="C88" t="s">
        <v>16</v>
      </c>
      <c r="D88" s="6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5">
      <c r="A89">
        <v>88</v>
      </c>
      <c r="B89" t="s">
        <v>98</v>
      </c>
      <c r="C89" t="s">
        <v>22</v>
      </c>
      <c r="D89" s="6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5">
      <c r="A90">
        <v>89</v>
      </c>
      <c r="B90" t="s">
        <v>99</v>
      </c>
      <c r="C90" t="s">
        <v>16</v>
      </c>
      <c r="D90" s="6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5">
      <c r="A91">
        <v>90</v>
      </c>
      <c r="B91" t="s">
        <v>100</v>
      </c>
      <c r="C91" t="s">
        <v>18</v>
      </c>
      <c r="D91" s="6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5">
      <c r="A92">
        <v>91</v>
      </c>
      <c r="B92" t="s">
        <v>101</v>
      </c>
      <c r="C92" t="s">
        <v>16</v>
      </c>
      <c r="D92" s="6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5">
      <c r="A93">
        <v>92</v>
      </c>
      <c r="B93" t="s">
        <v>102</v>
      </c>
      <c r="C93" t="s">
        <v>22</v>
      </c>
      <c r="D93" s="6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5">
      <c r="A94">
        <v>93</v>
      </c>
      <c r="B94" t="s">
        <v>103</v>
      </c>
      <c r="C94" t="s">
        <v>10</v>
      </c>
      <c r="D94" s="6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5">
      <c r="A95">
        <v>94</v>
      </c>
      <c r="B95" t="s">
        <v>104</v>
      </c>
      <c r="C95" t="s">
        <v>18</v>
      </c>
      <c r="D95" s="6">
        <v>45064</v>
      </c>
      <c r="E95">
        <v>6938</v>
      </c>
      <c r="F95">
        <v>36</v>
      </c>
      <c r="G95">
        <v>1</v>
      </c>
      <c r="H95">
        <v>4</v>
      </c>
      <c r="I95">
        <v>5</v>
      </c>
    </row>
    <row r="96" spans="1:9" x14ac:dyDescent="0.35">
      <c r="A96">
        <v>95</v>
      </c>
      <c r="B96" t="s">
        <v>105</v>
      </c>
      <c r="C96" t="s">
        <v>18</v>
      </c>
      <c r="D96" s="6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5">
      <c r="A97">
        <v>96</v>
      </c>
      <c r="B97" t="s">
        <v>106</v>
      </c>
      <c r="C97" t="s">
        <v>12</v>
      </c>
      <c r="D97" s="6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5">
      <c r="A98">
        <v>97</v>
      </c>
      <c r="B98" t="s">
        <v>107</v>
      </c>
      <c r="C98" t="s">
        <v>16</v>
      </c>
      <c r="D98" s="6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5">
      <c r="A99">
        <v>98</v>
      </c>
      <c r="B99" t="s">
        <v>108</v>
      </c>
      <c r="C99" t="s">
        <v>18</v>
      </c>
      <c r="D99" s="6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5">
      <c r="A100">
        <v>99</v>
      </c>
      <c r="B100" t="s">
        <v>109</v>
      </c>
      <c r="C100" t="s">
        <v>18</v>
      </c>
      <c r="D100" s="6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5">
      <c r="A101">
        <v>100</v>
      </c>
      <c r="B101" t="s">
        <v>110</v>
      </c>
      <c r="C101" t="s">
        <v>14</v>
      </c>
      <c r="D101" s="6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5">
      <c r="A102">
        <v>101</v>
      </c>
      <c r="B102" t="s">
        <v>111</v>
      </c>
      <c r="C102" t="s">
        <v>12</v>
      </c>
      <c r="D102" s="6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5">
      <c r="A103">
        <v>102</v>
      </c>
      <c r="B103" t="s">
        <v>111</v>
      </c>
      <c r="C103" t="s">
        <v>18</v>
      </c>
      <c r="D103" s="6">
        <v>40165</v>
      </c>
      <c r="E103">
        <v>4102</v>
      </c>
      <c r="F103">
        <v>54</v>
      </c>
      <c r="G103">
        <v>9</v>
      </c>
      <c r="H103">
        <v>4</v>
      </c>
      <c r="I103">
        <v>5</v>
      </c>
    </row>
    <row r="104" spans="1:9" x14ac:dyDescent="0.35">
      <c r="A104">
        <v>103</v>
      </c>
      <c r="B104" t="s">
        <v>112</v>
      </c>
      <c r="C104" t="s">
        <v>12</v>
      </c>
      <c r="D104" s="6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5">
      <c r="A105">
        <v>104</v>
      </c>
      <c r="B105" t="s">
        <v>113</v>
      </c>
      <c r="C105" t="s">
        <v>16</v>
      </c>
      <c r="D105" s="6">
        <v>43204</v>
      </c>
      <c r="E105">
        <v>7222</v>
      </c>
      <c r="F105">
        <v>54</v>
      </c>
      <c r="G105">
        <v>8</v>
      </c>
      <c r="H105">
        <v>4</v>
      </c>
      <c r="I105">
        <v>5</v>
      </c>
    </row>
    <row r="106" spans="1:9" x14ac:dyDescent="0.35">
      <c r="A106">
        <v>105</v>
      </c>
      <c r="B106" t="s">
        <v>114</v>
      </c>
      <c r="C106" t="s">
        <v>12</v>
      </c>
      <c r="D106" s="6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5">
      <c r="A107">
        <v>106</v>
      </c>
      <c r="B107" t="s">
        <v>115</v>
      </c>
      <c r="C107" t="s">
        <v>47</v>
      </c>
      <c r="D107" s="6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5">
      <c r="A108">
        <v>107</v>
      </c>
      <c r="B108" t="s">
        <v>116</v>
      </c>
      <c r="C108" t="s">
        <v>22</v>
      </c>
      <c r="D108" s="6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5">
      <c r="A109">
        <v>108</v>
      </c>
      <c r="B109" t="s">
        <v>117</v>
      </c>
      <c r="C109" t="s">
        <v>14</v>
      </c>
      <c r="D109" s="6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5">
      <c r="A110">
        <v>109</v>
      </c>
      <c r="B110" t="s">
        <v>118</v>
      </c>
      <c r="C110" t="s">
        <v>14</v>
      </c>
      <c r="D110" s="6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5">
      <c r="A111">
        <v>110</v>
      </c>
      <c r="B111" t="s">
        <v>119</v>
      </c>
      <c r="C111" t="s">
        <v>12</v>
      </c>
      <c r="D111" s="6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5">
      <c r="A112">
        <v>111</v>
      </c>
      <c r="B112" t="s">
        <v>120</v>
      </c>
      <c r="C112" t="s">
        <v>18</v>
      </c>
      <c r="D112" s="6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5">
      <c r="A113">
        <v>112</v>
      </c>
      <c r="B113" t="s">
        <v>121</v>
      </c>
      <c r="C113" t="s">
        <v>22</v>
      </c>
      <c r="D113" s="6">
        <v>41384</v>
      </c>
      <c r="E113">
        <v>8125</v>
      </c>
      <c r="F113">
        <v>42</v>
      </c>
      <c r="G113">
        <v>8</v>
      </c>
      <c r="H113">
        <v>4</v>
      </c>
      <c r="I113">
        <v>5</v>
      </c>
    </row>
    <row r="114" spans="1:9" x14ac:dyDescent="0.35">
      <c r="A114">
        <v>113</v>
      </c>
      <c r="B114" t="s">
        <v>121</v>
      </c>
      <c r="C114" t="s">
        <v>16</v>
      </c>
      <c r="D114" s="6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5">
      <c r="A115">
        <v>114</v>
      </c>
      <c r="B115" t="s">
        <v>122</v>
      </c>
      <c r="C115" t="s">
        <v>14</v>
      </c>
      <c r="D115" s="6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5">
      <c r="A116">
        <v>115</v>
      </c>
      <c r="B116" t="s">
        <v>123</v>
      </c>
      <c r="C116" t="s">
        <v>12</v>
      </c>
      <c r="D116" s="6">
        <v>41340</v>
      </c>
      <c r="E116">
        <v>5250</v>
      </c>
      <c r="F116">
        <v>48</v>
      </c>
      <c r="G116">
        <v>9</v>
      </c>
      <c r="H116">
        <v>4</v>
      </c>
      <c r="I116">
        <v>5</v>
      </c>
    </row>
    <row r="117" spans="1:9" x14ac:dyDescent="0.35">
      <c r="A117">
        <v>116</v>
      </c>
      <c r="B117" t="s">
        <v>124</v>
      </c>
      <c r="C117" t="s">
        <v>14</v>
      </c>
      <c r="D117" s="6">
        <v>45234</v>
      </c>
      <c r="E117">
        <v>8526</v>
      </c>
      <c r="F117">
        <v>28</v>
      </c>
      <c r="G117">
        <v>4</v>
      </c>
      <c r="H117">
        <v>4</v>
      </c>
      <c r="I117">
        <v>5</v>
      </c>
    </row>
    <row r="118" spans="1:9" x14ac:dyDescent="0.35">
      <c r="A118">
        <v>117</v>
      </c>
      <c r="B118" t="s">
        <v>125</v>
      </c>
      <c r="C118" t="s">
        <v>47</v>
      </c>
      <c r="D118" s="6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5">
      <c r="A119">
        <v>118</v>
      </c>
      <c r="B119" t="s">
        <v>126</v>
      </c>
      <c r="C119" t="s">
        <v>22</v>
      </c>
      <c r="D119" s="6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5">
      <c r="A120">
        <v>119</v>
      </c>
      <c r="B120" t="s">
        <v>127</v>
      </c>
      <c r="C120" t="s">
        <v>12</v>
      </c>
      <c r="D120" s="6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5">
      <c r="A121">
        <v>120</v>
      </c>
      <c r="B121" t="s">
        <v>128</v>
      </c>
      <c r="C121" t="s">
        <v>47</v>
      </c>
      <c r="D121" s="6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5">
      <c r="A122">
        <v>121</v>
      </c>
      <c r="B122" t="s">
        <v>129</v>
      </c>
      <c r="C122" t="s">
        <v>10</v>
      </c>
      <c r="D122" s="6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5">
      <c r="A123">
        <v>122</v>
      </c>
      <c r="B123" t="s">
        <v>130</v>
      </c>
      <c r="C123" t="s">
        <v>18</v>
      </c>
      <c r="D123" s="6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5">
      <c r="A124">
        <v>123</v>
      </c>
      <c r="B124" t="s">
        <v>131</v>
      </c>
      <c r="C124" t="s">
        <v>16</v>
      </c>
      <c r="D124" s="6">
        <v>40469</v>
      </c>
      <c r="E124">
        <v>7914</v>
      </c>
      <c r="F124">
        <v>46</v>
      </c>
      <c r="G124">
        <v>9</v>
      </c>
      <c r="H124">
        <v>4</v>
      </c>
      <c r="I124">
        <v>5</v>
      </c>
    </row>
    <row r="125" spans="1:9" x14ac:dyDescent="0.35">
      <c r="A125">
        <v>124</v>
      </c>
      <c r="B125" t="s">
        <v>132</v>
      </c>
      <c r="C125" t="s">
        <v>18</v>
      </c>
      <c r="D125" s="6">
        <v>44360</v>
      </c>
      <c r="E125">
        <v>7375</v>
      </c>
      <c r="F125">
        <v>31</v>
      </c>
      <c r="G125">
        <v>10</v>
      </c>
      <c r="H125">
        <v>4</v>
      </c>
      <c r="I125">
        <v>5</v>
      </c>
    </row>
    <row r="126" spans="1:9" x14ac:dyDescent="0.35">
      <c r="A126">
        <v>125</v>
      </c>
      <c r="B126" t="s">
        <v>133</v>
      </c>
      <c r="C126" t="s">
        <v>14</v>
      </c>
      <c r="D126" s="6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5">
      <c r="A127">
        <v>126</v>
      </c>
      <c r="B127" t="s">
        <v>134</v>
      </c>
      <c r="C127" t="s">
        <v>16</v>
      </c>
      <c r="D127" s="6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5">
      <c r="A128">
        <v>127</v>
      </c>
      <c r="B128" t="s">
        <v>135</v>
      </c>
      <c r="C128" t="s">
        <v>12</v>
      </c>
      <c r="D128" s="6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5">
      <c r="A129">
        <v>128</v>
      </c>
      <c r="B129" t="s">
        <v>136</v>
      </c>
      <c r="C129" t="s">
        <v>10</v>
      </c>
      <c r="D129" s="6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5">
      <c r="A130">
        <v>129</v>
      </c>
      <c r="B130" t="s">
        <v>137</v>
      </c>
      <c r="C130" t="s">
        <v>47</v>
      </c>
      <c r="D130" s="6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5">
      <c r="A131">
        <v>130</v>
      </c>
      <c r="B131" t="s">
        <v>138</v>
      </c>
      <c r="C131" t="s">
        <v>14</v>
      </c>
      <c r="D131" s="6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5">
      <c r="A132">
        <v>131</v>
      </c>
      <c r="B132" t="s">
        <v>139</v>
      </c>
      <c r="C132" t="s">
        <v>16</v>
      </c>
      <c r="D132" s="6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5">
      <c r="A133">
        <v>132</v>
      </c>
      <c r="B133" t="s">
        <v>140</v>
      </c>
      <c r="C133" t="s">
        <v>16</v>
      </c>
      <c r="D133" s="6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5">
      <c r="A134">
        <v>133</v>
      </c>
      <c r="B134" t="s">
        <v>141</v>
      </c>
      <c r="C134" t="s">
        <v>10</v>
      </c>
      <c r="D134" s="6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5">
      <c r="A135">
        <v>134</v>
      </c>
      <c r="B135" t="s">
        <v>142</v>
      </c>
      <c r="C135" t="s">
        <v>16</v>
      </c>
      <c r="D135" s="6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5">
      <c r="A136">
        <v>135</v>
      </c>
      <c r="B136" t="s">
        <v>143</v>
      </c>
      <c r="C136" t="s">
        <v>10</v>
      </c>
      <c r="D136" s="6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5">
      <c r="A137">
        <v>136</v>
      </c>
      <c r="B137" t="s">
        <v>144</v>
      </c>
      <c r="C137" t="s">
        <v>14</v>
      </c>
      <c r="D137" s="6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5">
      <c r="A138">
        <v>137</v>
      </c>
      <c r="B138" t="s">
        <v>145</v>
      </c>
      <c r="C138" t="s">
        <v>22</v>
      </c>
      <c r="D138" s="6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5">
      <c r="A139">
        <v>138</v>
      </c>
      <c r="B139" t="s">
        <v>146</v>
      </c>
      <c r="C139" t="s">
        <v>12</v>
      </c>
      <c r="D139" s="6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5">
      <c r="A140">
        <v>139</v>
      </c>
      <c r="B140" t="s">
        <v>147</v>
      </c>
      <c r="C140" t="s">
        <v>10</v>
      </c>
      <c r="D140" s="6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5">
      <c r="A141">
        <v>140</v>
      </c>
      <c r="B141" t="s">
        <v>148</v>
      </c>
      <c r="C141" t="s">
        <v>12</v>
      </c>
      <c r="D141" s="6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5">
      <c r="A142">
        <v>141</v>
      </c>
      <c r="B142" t="s">
        <v>149</v>
      </c>
      <c r="C142" t="s">
        <v>22</v>
      </c>
      <c r="D142" s="6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5">
      <c r="A143">
        <v>142</v>
      </c>
      <c r="B143" t="s">
        <v>150</v>
      </c>
      <c r="C143" t="s">
        <v>47</v>
      </c>
      <c r="D143" s="6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5">
      <c r="A144">
        <v>143</v>
      </c>
      <c r="B144" t="s">
        <v>151</v>
      </c>
      <c r="C144" t="s">
        <v>12</v>
      </c>
      <c r="D144" s="6">
        <v>45540</v>
      </c>
      <c r="E144">
        <v>4149</v>
      </c>
      <c r="F144">
        <v>43</v>
      </c>
      <c r="G144">
        <v>5</v>
      </c>
      <c r="H144">
        <v>4</v>
      </c>
      <c r="I144">
        <v>5</v>
      </c>
    </row>
    <row r="145" spans="1:9" x14ac:dyDescent="0.35">
      <c r="A145">
        <v>144</v>
      </c>
      <c r="B145" t="s">
        <v>152</v>
      </c>
      <c r="C145" t="s">
        <v>12</v>
      </c>
      <c r="D145" s="6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5">
      <c r="A146">
        <v>145</v>
      </c>
      <c r="B146" t="s">
        <v>153</v>
      </c>
      <c r="C146" t="s">
        <v>16</v>
      </c>
      <c r="D146" s="6">
        <v>45517</v>
      </c>
      <c r="E146">
        <v>7409</v>
      </c>
      <c r="F146">
        <v>46</v>
      </c>
      <c r="G146">
        <v>5</v>
      </c>
      <c r="H146">
        <v>4</v>
      </c>
      <c r="I146">
        <v>5</v>
      </c>
    </row>
    <row r="147" spans="1:9" x14ac:dyDescent="0.35">
      <c r="A147">
        <v>146</v>
      </c>
      <c r="B147" t="s">
        <v>154</v>
      </c>
      <c r="C147" t="s">
        <v>12</v>
      </c>
      <c r="D147" s="6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5">
      <c r="A148">
        <v>147</v>
      </c>
      <c r="B148" t="s">
        <v>155</v>
      </c>
      <c r="C148" t="s">
        <v>12</v>
      </c>
      <c r="D148" s="6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5">
      <c r="A149">
        <v>148</v>
      </c>
      <c r="B149" t="s">
        <v>156</v>
      </c>
      <c r="C149" t="s">
        <v>12</v>
      </c>
      <c r="D149" s="6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5">
      <c r="A150">
        <v>149</v>
      </c>
      <c r="B150" t="s">
        <v>157</v>
      </c>
      <c r="C150" t="s">
        <v>14</v>
      </c>
      <c r="D150" s="6">
        <v>40380</v>
      </c>
      <c r="E150">
        <v>5067</v>
      </c>
      <c r="F150">
        <v>52</v>
      </c>
      <c r="G150">
        <v>12</v>
      </c>
      <c r="H150">
        <v>4</v>
      </c>
      <c r="I150">
        <v>5</v>
      </c>
    </row>
    <row r="151" spans="1:9" x14ac:dyDescent="0.35">
      <c r="A151">
        <v>150</v>
      </c>
      <c r="B151" t="s">
        <v>158</v>
      </c>
      <c r="C151" t="s">
        <v>10</v>
      </c>
      <c r="D151" s="6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5">
      <c r="A152">
        <v>151</v>
      </c>
      <c r="B152" t="s">
        <v>159</v>
      </c>
      <c r="C152" t="s">
        <v>14</v>
      </c>
      <c r="D152" s="6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5">
      <c r="A153">
        <v>152</v>
      </c>
      <c r="B153" t="s">
        <v>69</v>
      </c>
      <c r="C153" t="s">
        <v>18</v>
      </c>
      <c r="D153" s="6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5">
      <c r="A154">
        <v>153</v>
      </c>
      <c r="B154" t="s">
        <v>160</v>
      </c>
      <c r="C154" t="s">
        <v>12</v>
      </c>
      <c r="D154" s="6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5">
      <c r="A155">
        <v>154</v>
      </c>
      <c r="B155" t="s">
        <v>161</v>
      </c>
      <c r="C155" t="s">
        <v>16</v>
      </c>
      <c r="D155" s="6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5">
      <c r="A156">
        <v>155</v>
      </c>
      <c r="B156" t="s">
        <v>162</v>
      </c>
      <c r="C156" t="s">
        <v>14</v>
      </c>
      <c r="D156" s="6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5">
      <c r="A157">
        <v>156</v>
      </c>
      <c r="B157" t="s">
        <v>163</v>
      </c>
      <c r="C157" t="s">
        <v>12</v>
      </c>
      <c r="D157" s="6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5">
      <c r="A158">
        <v>157</v>
      </c>
      <c r="B158" t="s">
        <v>164</v>
      </c>
      <c r="C158" t="s">
        <v>14</v>
      </c>
      <c r="D158" s="6">
        <v>43647</v>
      </c>
      <c r="E158">
        <v>8319</v>
      </c>
      <c r="F158">
        <v>44</v>
      </c>
      <c r="G158">
        <v>3</v>
      </c>
      <c r="H158">
        <v>4</v>
      </c>
      <c r="I158">
        <v>5</v>
      </c>
    </row>
    <row r="159" spans="1:9" x14ac:dyDescent="0.35">
      <c r="A159">
        <v>158</v>
      </c>
      <c r="B159" t="s">
        <v>165</v>
      </c>
      <c r="C159" t="s">
        <v>12</v>
      </c>
      <c r="D159" s="6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5">
      <c r="A160">
        <v>159</v>
      </c>
      <c r="B160" t="s">
        <v>165</v>
      </c>
      <c r="C160" t="s">
        <v>10</v>
      </c>
      <c r="D160" s="6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5">
      <c r="A161">
        <v>160</v>
      </c>
      <c r="B161" t="s">
        <v>166</v>
      </c>
      <c r="C161" t="s">
        <v>10</v>
      </c>
      <c r="D161" s="6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5">
      <c r="A162">
        <v>161</v>
      </c>
      <c r="B162" t="s">
        <v>167</v>
      </c>
      <c r="C162" t="s">
        <v>18</v>
      </c>
      <c r="D162" s="6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5">
      <c r="A163">
        <v>162</v>
      </c>
      <c r="B163" t="s">
        <v>168</v>
      </c>
      <c r="C163" t="s">
        <v>22</v>
      </c>
      <c r="D163" s="6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5">
      <c r="A164">
        <v>163</v>
      </c>
      <c r="B164" t="s">
        <v>169</v>
      </c>
      <c r="C164" t="s">
        <v>12</v>
      </c>
      <c r="D164" s="6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5">
      <c r="A165">
        <v>164</v>
      </c>
      <c r="B165" t="s">
        <v>170</v>
      </c>
      <c r="C165" t="s">
        <v>22</v>
      </c>
      <c r="D165" s="6">
        <v>42372</v>
      </c>
      <c r="E165">
        <v>8995</v>
      </c>
      <c r="F165">
        <v>57</v>
      </c>
      <c r="G165">
        <v>3</v>
      </c>
      <c r="H165">
        <v>4</v>
      </c>
      <c r="I165">
        <v>5</v>
      </c>
    </row>
    <row r="166" spans="1:9" x14ac:dyDescent="0.35">
      <c r="A166">
        <v>165</v>
      </c>
      <c r="B166" t="s">
        <v>171</v>
      </c>
      <c r="C166" t="s">
        <v>18</v>
      </c>
      <c r="D166" s="6">
        <v>43123</v>
      </c>
      <c r="E166">
        <v>6661</v>
      </c>
      <c r="F166">
        <v>53</v>
      </c>
      <c r="G166">
        <v>11</v>
      </c>
      <c r="H166">
        <v>4</v>
      </c>
      <c r="I166">
        <v>5</v>
      </c>
    </row>
    <row r="167" spans="1:9" x14ac:dyDescent="0.35">
      <c r="A167">
        <v>166</v>
      </c>
      <c r="B167" t="s">
        <v>172</v>
      </c>
      <c r="C167" t="s">
        <v>12</v>
      </c>
      <c r="D167" s="6">
        <v>43387</v>
      </c>
      <c r="E167">
        <v>5960</v>
      </c>
      <c r="F167">
        <v>49</v>
      </c>
      <c r="G167">
        <v>7</v>
      </c>
      <c r="H167">
        <v>4</v>
      </c>
      <c r="I167">
        <v>5</v>
      </c>
    </row>
    <row r="168" spans="1:9" x14ac:dyDescent="0.35">
      <c r="A168">
        <v>167</v>
      </c>
      <c r="B168" t="s">
        <v>173</v>
      </c>
      <c r="C168" t="s">
        <v>12</v>
      </c>
      <c r="D168" s="6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5">
      <c r="A169">
        <v>168</v>
      </c>
      <c r="B169" t="s">
        <v>174</v>
      </c>
      <c r="C169" t="s">
        <v>22</v>
      </c>
      <c r="D169" s="6">
        <v>41988</v>
      </c>
      <c r="E169">
        <v>6347</v>
      </c>
      <c r="F169">
        <v>28</v>
      </c>
      <c r="G169">
        <v>9</v>
      </c>
      <c r="H169">
        <v>4</v>
      </c>
      <c r="I169">
        <v>5</v>
      </c>
    </row>
    <row r="170" spans="1:9" x14ac:dyDescent="0.35">
      <c r="A170">
        <v>169</v>
      </c>
      <c r="B170" t="s">
        <v>175</v>
      </c>
      <c r="C170" t="s">
        <v>47</v>
      </c>
      <c r="D170" s="6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5">
      <c r="A171">
        <v>170</v>
      </c>
      <c r="B171" t="s">
        <v>176</v>
      </c>
      <c r="C171" t="s">
        <v>16</v>
      </c>
      <c r="D171" s="6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5">
      <c r="A172">
        <v>171</v>
      </c>
      <c r="B172" t="s">
        <v>177</v>
      </c>
      <c r="C172" t="s">
        <v>16</v>
      </c>
      <c r="D172" s="6">
        <v>40891</v>
      </c>
      <c r="E172">
        <v>7368</v>
      </c>
      <c r="F172">
        <v>24</v>
      </c>
      <c r="G172">
        <v>1</v>
      </c>
      <c r="H172">
        <v>4</v>
      </c>
      <c r="I172">
        <v>5</v>
      </c>
    </row>
    <row r="173" spans="1:9" x14ac:dyDescent="0.35">
      <c r="A173">
        <v>172</v>
      </c>
      <c r="B173" t="s">
        <v>178</v>
      </c>
      <c r="C173" t="s">
        <v>12</v>
      </c>
      <c r="D173" s="6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5">
      <c r="A174">
        <v>173</v>
      </c>
      <c r="B174" t="s">
        <v>179</v>
      </c>
      <c r="C174" t="s">
        <v>12</v>
      </c>
      <c r="D174" s="6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5">
      <c r="A175">
        <v>174</v>
      </c>
      <c r="B175" t="s">
        <v>180</v>
      </c>
      <c r="C175" t="s">
        <v>14</v>
      </c>
      <c r="D175" s="6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5">
      <c r="A176">
        <v>175</v>
      </c>
      <c r="B176" t="s">
        <v>181</v>
      </c>
      <c r="C176" t="s">
        <v>10</v>
      </c>
      <c r="D176" s="6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5">
      <c r="A177">
        <v>176</v>
      </c>
      <c r="B177" t="s">
        <v>182</v>
      </c>
      <c r="C177" t="s">
        <v>22</v>
      </c>
      <c r="D177" s="6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5">
      <c r="A178">
        <v>177</v>
      </c>
      <c r="B178" t="s">
        <v>183</v>
      </c>
      <c r="C178" t="s">
        <v>18</v>
      </c>
      <c r="D178" s="6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5">
      <c r="A179">
        <v>178</v>
      </c>
      <c r="B179" t="s">
        <v>184</v>
      </c>
      <c r="C179" t="s">
        <v>47</v>
      </c>
      <c r="D179" s="6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5">
      <c r="A180">
        <v>179</v>
      </c>
      <c r="B180" t="s">
        <v>185</v>
      </c>
      <c r="C180" t="s">
        <v>18</v>
      </c>
      <c r="D180" s="6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5">
      <c r="A181">
        <v>180</v>
      </c>
      <c r="B181" t="s">
        <v>186</v>
      </c>
      <c r="C181" t="s">
        <v>14</v>
      </c>
      <c r="D181" s="6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5">
      <c r="A182">
        <v>181</v>
      </c>
      <c r="B182" t="s">
        <v>187</v>
      </c>
      <c r="C182" t="s">
        <v>47</v>
      </c>
      <c r="D182" s="6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5">
      <c r="A183">
        <v>182</v>
      </c>
      <c r="B183" t="s">
        <v>188</v>
      </c>
      <c r="C183" t="s">
        <v>14</v>
      </c>
      <c r="D183" s="6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5">
      <c r="A184">
        <v>183</v>
      </c>
      <c r="B184" t="s">
        <v>189</v>
      </c>
      <c r="C184" t="s">
        <v>12</v>
      </c>
      <c r="D184" s="6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5">
      <c r="A185">
        <v>184</v>
      </c>
      <c r="B185" t="s">
        <v>190</v>
      </c>
      <c r="C185" t="s">
        <v>12</v>
      </c>
      <c r="D185" s="6">
        <v>43886</v>
      </c>
      <c r="E185">
        <v>4719</v>
      </c>
      <c r="F185">
        <v>55</v>
      </c>
      <c r="G185">
        <v>9</v>
      </c>
      <c r="H185">
        <v>4</v>
      </c>
      <c r="I185">
        <v>5</v>
      </c>
    </row>
    <row r="186" spans="1:9" x14ac:dyDescent="0.35">
      <c r="A186">
        <v>185</v>
      </c>
      <c r="B186" t="s">
        <v>191</v>
      </c>
      <c r="C186" t="s">
        <v>10</v>
      </c>
      <c r="D186" s="6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5">
      <c r="A187">
        <v>186</v>
      </c>
      <c r="B187" t="s">
        <v>192</v>
      </c>
      <c r="C187" t="s">
        <v>10</v>
      </c>
      <c r="D187" s="6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5">
      <c r="A188">
        <v>187</v>
      </c>
      <c r="B188" t="s">
        <v>193</v>
      </c>
      <c r="C188" t="s">
        <v>47</v>
      </c>
      <c r="D188" s="6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5">
      <c r="A189">
        <v>188</v>
      </c>
      <c r="B189" t="s">
        <v>194</v>
      </c>
      <c r="C189" t="s">
        <v>18</v>
      </c>
      <c r="D189" s="6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5">
      <c r="A190">
        <v>189</v>
      </c>
      <c r="B190" t="s">
        <v>195</v>
      </c>
      <c r="C190" t="s">
        <v>10</v>
      </c>
      <c r="D190" s="6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5">
      <c r="A191">
        <v>190</v>
      </c>
      <c r="B191" t="s">
        <v>196</v>
      </c>
      <c r="C191" t="s">
        <v>16</v>
      </c>
      <c r="D191" s="6">
        <v>40814</v>
      </c>
      <c r="E191">
        <v>3832</v>
      </c>
      <c r="F191">
        <v>58</v>
      </c>
      <c r="G191">
        <v>11</v>
      </c>
      <c r="H191">
        <v>4</v>
      </c>
      <c r="I191">
        <v>5</v>
      </c>
    </row>
    <row r="192" spans="1:9" x14ac:dyDescent="0.35">
      <c r="A192">
        <v>191</v>
      </c>
      <c r="B192" t="s">
        <v>197</v>
      </c>
      <c r="C192" t="s">
        <v>14</v>
      </c>
      <c r="D192" s="6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5">
      <c r="A193">
        <v>192</v>
      </c>
      <c r="B193" t="s">
        <v>198</v>
      </c>
      <c r="C193" t="s">
        <v>18</v>
      </c>
      <c r="D193" s="6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5">
      <c r="A194">
        <v>193</v>
      </c>
      <c r="B194" t="s">
        <v>199</v>
      </c>
      <c r="C194" t="s">
        <v>18</v>
      </c>
      <c r="D194" s="6">
        <v>41229</v>
      </c>
      <c r="E194">
        <v>5550</v>
      </c>
      <c r="F194">
        <v>56</v>
      </c>
      <c r="G194">
        <v>2</v>
      </c>
      <c r="H194">
        <v>4</v>
      </c>
      <c r="I194">
        <v>5</v>
      </c>
    </row>
    <row r="195" spans="1:9" x14ac:dyDescent="0.35">
      <c r="A195">
        <v>194</v>
      </c>
      <c r="B195" t="s">
        <v>200</v>
      </c>
      <c r="C195" t="s">
        <v>10</v>
      </c>
      <c r="D195" s="6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5">
      <c r="A196">
        <v>195</v>
      </c>
      <c r="B196" t="s">
        <v>201</v>
      </c>
      <c r="C196" t="s">
        <v>16</v>
      </c>
      <c r="D196" s="6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5">
      <c r="A197">
        <v>196</v>
      </c>
      <c r="B197" t="s">
        <v>202</v>
      </c>
      <c r="C197" t="s">
        <v>22</v>
      </c>
      <c r="D197" s="6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5">
      <c r="A198">
        <v>197</v>
      </c>
      <c r="B198" t="s">
        <v>203</v>
      </c>
      <c r="C198" t="s">
        <v>12</v>
      </c>
      <c r="D198" s="6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5">
      <c r="A199">
        <v>198</v>
      </c>
      <c r="B199" t="s">
        <v>204</v>
      </c>
      <c r="C199" t="s">
        <v>12</v>
      </c>
      <c r="D199" s="6">
        <v>40755</v>
      </c>
      <c r="E199">
        <v>5597</v>
      </c>
      <c r="F199">
        <v>59</v>
      </c>
      <c r="G199">
        <v>7</v>
      </c>
      <c r="H199">
        <v>4</v>
      </c>
      <c r="I199">
        <v>5</v>
      </c>
    </row>
    <row r="200" spans="1:9" x14ac:dyDescent="0.35">
      <c r="A200">
        <v>199</v>
      </c>
      <c r="B200" t="s">
        <v>205</v>
      </c>
      <c r="C200" t="s">
        <v>12</v>
      </c>
      <c r="D200" s="6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5">
      <c r="A201">
        <v>200</v>
      </c>
      <c r="B201" t="s">
        <v>206</v>
      </c>
      <c r="C201" t="s">
        <v>14</v>
      </c>
      <c r="D201" s="6">
        <v>42250</v>
      </c>
      <c r="E201">
        <v>6719</v>
      </c>
      <c r="F201">
        <v>22</v>
      </c>
      <c r="G201">
        <v>13</v>
      </c>
      <c r="H201">
        <v>4</v>
      </c>
      <c r="I201">
        <v>5</v>
      </c>
    </row>
    <row r="202" spans="1:9" x14ac:dyDescent="0.35">
      <c r="A202">
        <v>201</v>
      </c>
      <c r="B202" t="s">
        <v>207</v>
      </c>
      <c r="C202" t="s">
        <v>14</v>
      </c>
      <c r="D202" s="6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5">
      <c r="A203">
        <v>202</v>
      </c>
      <c r="B203" t="s">
        <v>208</v>
      </c>
      <c r="C203" t="s">
        <v>10</v>
      </c>
      <c r="D203" s="6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5">
      <c r="A204">
        <v>203</v>
      </c>
      <c r="B204" t="s">
        <v>209</v>
      </c>
      <c r="C204" t="s">
        <v>12</v>
      </c>
      <c r="D204" s="6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5">
      <c r="A205">
        <v>204</v>
      </c>
      <c r="B205" t="s">
        <v>210</v>
      </c>
      <c r="C205" t="s">
        <v>14</v>
      </c>
      <c r="D205" s="6">
        <v>40740</v>
      </c>
      <c r="E205">
        <v>5444</v>
      </c>
      <c r="F205">
        <v>48</v>
      </c>
      <c r="G205">
        <v>5</v>
      </c>
      <c r="H205">
        <v>4</v>
      </c>
      <c r="I205">
        <v>5</v>
      </c>
    </row>
    <row r="206" spans="1:9" x14ac:dyDescent="0.35">
      <c r="A206">
        <v>205</v>
      </c>
      <c r="B206" t="s">
        <v>211</v>
      </c>
      <c r="C206" t="s">
        <v>10</v>
      </c>
      <c r="D206" s="6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5">
      <c r="A207">
        <v>206</v>
      </c>
      <c r="B207" t="s">
        <v>212</v>
      </c>
      <c r="C207" t="s">
        <v>12</v>
      </c>
      <c r="D207" s="6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5">
      <c r="A208">
        <v>207</v>
      </c>
      <c r="B208" t="s">
        <v>213</v>
      </c>
      <c r="C208" t="s">
        <v>10</v>
      </c>
      <c r="D208" s="6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5">
      <c r="A209">
        <v>208</v>
      </c>
      <c r="B209" t="s">
        <v>214</v>
      </c>
      <c r="C209" t="s">
        <v>22</v>
      </c>
      <c r="D209" s="6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5">
      <c r="A210">
        <v>209</v>
      </c>
      <c r="B210" t="s">
        <v>215</v>
      </c>
      <c r="C210" t="s">
        <v>16</v>
      </c>
      <c r="D210" s="6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5">
      <c r="A211">
        <v>210</v>
      </c>
      <c r="B211" t="s">
        <v>216</v>
      </c>
      <c r="C211" t="s">
        <v>18</v>
      </c>
      <c r="D211" s="6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5">
      <c r="A212">
        <v>211</v>
      </c>
      <c r="B212" t="s">
        <v>217</v>
      </c>
      <c r="C212" t="s">
        <v>14</v>
      </c>
      <c r="D212" s="6">
        <v>44430</v>
      </c>
      <c r="E212">
        <v>6790</v>
      </c>
      <c r="F212">
        <v>28</v>
      </c>
      <c r="G212">
        <v>1</v>
      </c>
      <c r="H212">
        <v>4</v>
      </c>
      <c r="I212">
        <v>5</v>
      </c>
    </row>
    <row r="213" spans="1:9" x14ac:dyDescent="0.35">
      <c r="A213">
        <v>212</v>
      </c>
      <c r="B213" t="s">
        <v>218</v>
      </c>
      <c r="C213" t="s">
        <v>10</v>
      </c>
      <c r="D213" s="6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5">
      <c r="A214">
        <v>213</v>
      </c>
      <c r="B214" t="s">
        <v>219</v>
      </c>
      <c r="C214" t="s">
        <v>14</v>
      </c>
      <c r="D214" s="6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5">
      <c r="A215">
        <v>214</v>
      </c>
      <c r="B215" t="s">
        <v>219</v>
      </c>
      <c r="C215" t="s">
        <v>14</v>
      </c>
      <c r="D215" s="6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5">
      <c r="A216">
        <v>215</v>
      </c>
      <c r="B216" t="s">
        <v>220</v>
      </c>
      <c r="C216" t="s">
        <v>18</v>
      </c>
      <c r="D216" s="6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5">
      <c r="A217">
        <v>216</v>
      </c>
      <c r="B217" t="s">
        <v>221</v>
      </c>
      <c r="C217" t="s">
        <v>18</v>
      </c>
      <c r="D217" s="6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5">
      <c r="A218">
        <v>217</v>
      </c>
      <c r="B218" t="s">
        <v>222</v>
      </c>
      <c r="C218" t="s">
        <v>12</v>
      </c>
      <c r="D218" s="6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5">
      <c r="A219">
        <v>218</v>
      </c>
      <c r="B219" t="s">
        <v>223</v>
      </c>
      <c r="C219" t="s">
        <v>14</v>
      </c>
      <c r="D219" s="6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5">
      <c r="A220">
        <v>219</v>
      </c>
      <c r="B220" t="s">
        <v>224</v>
      </c>
      <c r="C220" t="s">
        <v>18</v>
      </c>
      <c r="D220" s="6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5">
      <c r="A221">
        <v>220</v>
      </c>
      <c r="B221" t="s">
        <v>225</v>
      </c>
      <c r="C221" t="s">
        <v>18</v>
      </c>
      <c r="D221" s="6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5">
      <c r="A222">
        <v>221</v>
      </c>
      <c r="B222" t="s">
        <v>226</v>
      </c>
      <c r="C222" t="s">
        <v>47</v>
      </c>
      <c r="D222" s="6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5">
      <c r="A223">
        <v>222</v>
      </c>
      <c r="B223" t="s">
        <v>227</v>
      </c>
      <c r="C223" t="s">
        <v>14</v>
      </c>
      <c r="D223" s="6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5">
      <c r="A224">
        <v>223</v>
      </c>
      <c r="B224" t="s">
        <v>228</v>
      </c>
      <c r="C224" t="s">
        <v>22</v>
      </c>
      <c r="D224" s="6">
        <v>45424</v>
      </c>
      <c r="E224">
        <v>4664</v>
      </c>
      <c r="F224">
        <v>55</v>
      </c>
      <c r="G224">
        <v>10</v>
      </c>
      <c r="H224">
        <v>4</v>
      </c>
      <c r="I224">
        <v>5</v>
      </c>
    </row>
    <row r="225" spans="1:9" x14ac:dyDescent="0.35">
      <c r="A225">
        <v>224</v>
      </c>
      <c r="B225" t="s">
        <v>229</v>
      </c>
      <c r="C225" t="s">
        <v>18</v>
      </c>
      <c r="D225" s="6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5">
      <c r="A226">
        <v>225</v>
      </c>
      <c r="B226" t="s">
        <v>230</v>
      </c>
      <c r="C226" t="s">
        <v>12</v>
      </c>
      <c r="D226" s="6">
        <v>41586</v>
      </c>
      <c r="E226">
        <v>7147</v>
      </c>
      <c r="F226">
        <v>48</v>
      </c>
      <c r="G226">
        <v>11</v>
      </c>
      <c r="H226">
        <v>4</v>
      </c>
      <c r="I226">
        <v>5</v>
      </c>
    </row>
    <row r="227" spans="1:9" x14ac:dyDescent="0.35">
      <c r="A227">
        <v>226</v>
      </c>
      <c r="B227" t="s">
        <v>231</v>
      </c>
      <c r="C227" t="s">
        <v>10</v>
      </c>
      <c r="D227" s="6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5">
      <c r="A228">
        <v>227</v>
      </c>
      <c r="B228" t="s">
        <v>232</v>
      </c>
      <c r="C228" t="s">
        <v>10</v>
      </c>
      <c r="D228" s="6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5">
      <c r="A229">
        <v>228</v>
      </c>
      <c r="B229" t="s">
        <v>233</v>
      </c>
      <c r="C229" t="s">
        <v>47</v>
      </c>
      <c r="D229" s="6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5">
      <c r="A230">
        <v>229</v>
      </c>
      <c r="B230" t="s">
        <v>234</v>
      </c>
      <c r="C230" t="s">
        <v>22</v>
      </c>
      <c r="D230" s="6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5">
      <c r="A231">
        <v>230</v>
      </c>
      <c r="B231" t="s">
        <v>235</v>
      </c>
      <c r="C231" t="s">
        <v>22</v>
      </c>
      <c r="D231" s="6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5">
      <c r="A232">
        <v>231</v>
      </c>
      <c r="B232" t="s">
        <v>236</v>
      </c>
      <c r="C232" t="s">
        <v>10</v>
      </c>
      <c r="D232" s="6">
        <v>43054</v>
      </c>
      <c r="E232">
        <v>7270</v>
      </c>
      <c r="F232">
        <v>31</v>
      </c>
      <c r="G232">
        <v>2</v>
      </c>
      <c r="H232">
        <v>4</v>
      </c>
      <c r="I232">
        <v>5</v>
      </c>
    </row>
    <row r="233" spans="1:9" x14ac:dyDescent="0.35">
      <c r="A233">
        <v>232</v>
      </c>
      <c r="B233" t="s">
        <v>237</v>
      </c>
      <c r="C233" t="s">
        <v>47</v>
      </c>
      <c r="D233" s="6">
        <v>40610</v>
      </c>
      <c r="E233">
        <v>4868</v>
      </c>
      <c r="F233">
        <v>36</v>
      </c>
      <c r="G233">
        <v>4</v>
      </c>
      <c r="H233">
        <v>4</v>
      </c>
      <c r="I233">
        <v>5</v>
      </c>
    </row>
    <row r="234" spans="1:9" x14ac:dyDescent="0.35">
      <c r="A234">
        <v>233</v>
      </c>
      <c r="B234" t="s">
        <v>238</v>
      </c>
      <c r="C234" t="s">
        <v>16</v>
      </c>
      <c r="D234" s="6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5">
      <c r="A235">
        <v>234</v>
      </c>
      <c r="B235" t="s">
        <v>239</v>
      </c>
      <c r="C235" t="s">
        <v>12</v>
      </c>
      <c r="D235" s="6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5">
      <c r="A236">
        <v>235</v>
      </c>
      <c r="B236" t="s">
        <v>240</v>
      </c>
      <c r="C236" t="s">
        <v>22</v>
      </c>
      <c r="D236" s="6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5">
      <c r="A237">
        <v>236</v>
      </c>
      <c r="B237" t="s">
        <v>241</v>
      </c>
      <c r="C237" t="s">
        <v>47</v>
      </c>
      <c r="D237" s="6">
        <v>44752</v>
      </c>
      <c r="E237">
        <v>8537</v>
      </c>
      <c r="F237">
        <v>33</v>
      </c>
      <c r="G237">
        <v>5</v>
      </c>
      <c r="H237">
        <v>4</v>
      </c>
      <c r="I237">
        <v>5</v>
      </c>
    </row>
    <row r="238" spans="1:9" x14ac:dyDescent="0.35">
      <c r="A238">
        <v>237</v>
      </c>
      <c r="B238" t="s">
        <v>242</v>
      </c>
      <c r="C238" t="s">
        <v>18</v>
      </c>
      <c r="D238" s="6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5">
      <c r="A239">
        <v>238</v>
      </c>
      <c r="B239" t="s">
        <v>243</v>
      </c>
      <c r="C239" t="s">
        <v>14</v>
      </c>
      <c r="D239" s="6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5">
      <c r="A240">
        <v>239</v>
      </c>
      <c r="B240" t="s">
        <v>244</v>
      </c>
      <c r="C240" t="s">
        <v>47</v>
      </c>
      <c r="D240" s="6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5">
      <c r="A241">
        <v>240</v>
      </c>
      <c r="B241" t="s">
        <v>245</v>
      </c>
      <c r="C241" t="s">
        <v>14</v>
      </c>
      <c r="D241" s="6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5">
      <c r="A242">
        <v>241</v>
      </c>
      <c r="B242" t="s">
        <v>246</v>
      </c>
      <c r="C242" t="s">
        <v>16</v>
      </c>
      <c r="D242" s="6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5">
      <c r="A243">
        <v>242</v>
      </c>
      <c r="B243" t="s">
        <v>247</v>
      </c>
      <c r="C243" t="s">
        <v>47</v>
      </c>
      <c r="D243" s="6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5">
      <c r="A244">
        <v>243</v>
      </c>
      <c r="B244" t="s">
        <v>248</v>
      </c>
      <c r="C244" t="s">
        <v>10</v>
      </c>
      <c r="D244" s="6">
        <v>43508</v>
      </c>
      <c r="E244">
        <v>8030</v>
      </c>
      <c r="F244">
        <v>39</v>
      </c>
      <c r="G244">
        <v>7</v>
      </c>
      <c r="H244">
        <v>4</v>
      </c>
      <c r="I244">
        <v>5</v>
      </c>
    </row>
    <row r="245" spans="1:9" x14ac:dyDescent="0.35">
      <c r="A245">
        <v>244</v>
      </c>
      <c r="B245" t="s">
        <v>249</v>
      </c>
      <c r="C245" t="s">
        <v>22</v>
      </c>
      <c r="D245" s="6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5">
      <c r="A246">
        <v>245</v>
      </c>
      <c r="B246" t="s">
        <v>250</v>
      </c>
      <c r="C246" t="s">
        <v>22</v>
      </c>
      <c r="D246" s="6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5">
      <c r="A247">
        <v>246</v>
      </c>
      <c r="B247" t="s">
        <v>251</v>
      </c>
      <c r="C247" t="s">
        <v>22</v>
      </c>
      <c r="D247" s="6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5">
      <c r="A248">
        <v>247</v>
      </c>
      <c r="B248" t="s">
        <v>252</v>
      </c>
      <c r="C248" t="s">
        <v>18</v>
      </c>
      <c r="D248" s="6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5">
      <c r="A249">
        <v>248</v>
      </c>
      <c r="B249" t="s">
        <v>253</v>
      </c>
      <c r="C249" t="s">
        <v>10</v>
      </c>
      <c r="D249" s="6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5">
      <c r="A250">
        <v>249</v>
      </c>
      <c r="B250" t="s">
        <v>254</v>
      </c>
      <c r="C250" t="s">
        <v>22</v>
      </c>
      <c r="D250" s="6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5">
      <c r="A251">
        <v>250</v>
      </c>
      <c r="B251" t="s">
        <v>255</v>
      </c>
      <c r="C251" t="s">
        <v>14</v>
      </c>
      <c r="D251" s="6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5">
      <c r="A252">
        <v>251</v>
      </c>
      <c r="B252" t="s">
        <v>256</v>
      </c>
      <c r="C252" t="s">
        <v>14</v>
      </c>
      <c r="D252" s="6">
        <v>41600</v>
      </c>
      <c r="E252">
        <v>5553</v>
      </c>
      <c r="F252">
        <v>35</v>
      </c>
      <c r="G252">
        <v>4</v>
      </c>
      <c r="H252">
        <v>4</v>
      </c>
      <c r="I252">
        <v>5</v>
      </c>
    </row>
    <row r="253" spans="1:9" x14ac:dyDescent="0.35">
      <c r="A253">
        <v>252</v>
      </c>
      <c r="B253" t="s">
        <v>257</v>
      </c>
      <c r="C253" t="s">
        <v>10</v>
      </c>
      <c r="D253" s="6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5">
      <c r="A254">
        <v>253</v>
      </c>
      <c r="B254" t="s">
        <v>258</v>
      </c>
      <c r="C254" t="s">
        <v>18</v>
      </c>
      <c r="D254" s="6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5">
      <c r="A255">
        <v>254</v>
      </c>
      <c r="B255" t="s">
        <v>259</v>
      </c>
      <c r="C255" t="s">
        <v>14</v>
      </c>
      <c r="D255" s="6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5">
      <c r="A256">
        <v>255</v>
      </c>
      <c r="B256" t="s">
        <v>260</v>
      </c>
      <c r="C256" t="s">
        <v>18</v>
      </c>
      <c r="D256" s="6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5">
      <c r="A257">
        <v>256</v>
      </c>
      <c r="B257" t="s">
        <v>261</v>
      </c>
      <c r="C257" t="s">
        <v>12</v>
      </c>
      <c r="D257" s="6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5">
      <c r="A258">
        <v>257</v>
      </c>
      <c r="B258" t="s">
        <v>262</v>
      </c>
      <c r="C258" t="s">
        <v>47</v>
      </c>
      <c r="D258" s="6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5">
      <c r="A259">
        <v>258</v>
      </c>
      <c r="B259" t="s">
        <v>263</v>
      </c>
      <c r="C259" t="s">
        <v>22</v>
      </c>
      <c r="D259" s="6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5">
      <c r="A260">
        <v>259</v>
      </c>
      <c r="B260" t="s">
        <v>264</v>
      </c>
      <c r="C260" t="s">
        <v>18</v>
      </c>
      <c r="D260" s="6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5">
      <c r="A261">
        <v>260</v>
      </c>
      <c r="B261" t="s">
        <v>265</v>
      </c>
      <c r="C261" t="s">
        <v>18</v>
      </c>
      <c r="D261" s="6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5">
      <c r="A262">
        <v>261</v>
      </c>
      <c r="B262" t="s">
        <v>266</v>
      </c>
      <c r="C262" t="s">
        <v>47</v>
      </c>
      <c r="D262" s="6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5">
      <c r="A263">
        <v>262</v>
      </c>
      <c r="B263" t="s">
        <v>267</v>
      </c>
      <c r="C263" t="s">
        <v>47</v>
      </c>
      <c r="D263" s="6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5">
      <c r="A264">
        <v>263</v>
      </c>
      <c r="B264" t="s">
        <v>268</v>
      </c>
      <c r="C264" t="s">
        <v>12</v>
      </c>
      <c r="D264" s="6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5">
      <c r="A265">
        <v>264</v>
      </c>
      <c r="B265" t="s">
        <v>269</v>
      </c>
      <c r="C265" t="s">
        <v>12</v>
      </c>
      <c r="D265" s="6">
        <v>43130</v>
      </c>
      <c r="E265">
        <v>8352</v>
      </c>
      <c r="F265">
        <v>51</v>
      </c>
      <c r="G265">
        <v>2</v>
      </c>
      <c r="H265">
        <v>4</v>
      </c>
      <c r="I265">
        <v>5</v>
      </c>
    </row>
    <row r="266" spans="1:9" x14ac:dyDescent="0.35">
      <c r="A266">
        <v>265</v>
      </c>
      <c r="B266" t="s">
        <v>270</v>
      </c>
      <c r="C266" t="s">
        <v>22</v>
      </c>
      <c r="D266" s="6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5">
      <c r="A267">
        <v>266</v>
      </c>
      <c r="B267" t="s">
        <v>271</v>
      </c>
      <c r="C267" t="s">
        <v>22</v>
      </c>
      <c r="D267" s="6">
        <v>43291</v>
      </c>
      <c r="E267">
        <v>6289</v>
      </c>
      <c r="F267">
        <v>38</v>
      </c>
      <c r="G267">
        <v>4</v>
      </c>
      <c r="H267">
        <v>4</v>
      </c>
      <c r="I267">
        <v>5</v>
      </c>
    </row>
    <row r="268" spans="1:9" x14ac:dyDescent="0.35">
      <c r="A268">
        <v>267</v>
      </c>
      <c r="B268" t="s">
        <v>272</v>
      </c>
      <c r="C268" t="s">
        <v>12</v>
      </c>
      <c r="D268" s="6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5">
      <c r="A269">
        <v>268</v>
      </c>
      <c r="B269" t="s">
        <v>273</v>
      </c>
      <c r="C269" t="s">
        <v>18</v>
      </c>
      <c r="D269" s="6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5">
      <c r="A270">
        <v>269</v>
      </c>
      <c r="B270" t="s">
        <v>274</v>
      </c>
      <c r="C270" t="s">
        <v>16</v>
      </c>
      <c r="D270" s="6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5">
      <c r="A271">
        <v>270</v>
      </c>
      <c r="B271" t="s">
        <v>275</v>
      </c>
      <c r="C271" t="s">
        <v>10</v>
      </c>
      <c r="D271" s="6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5">
      <c r="A272">
        <v>271</v>
      </c>
      <c r="B272" t="s">
        <v>276</v>
      </c>
      <c r="C272" t="s">
        <v>10</v>
      </c>
      <c r="D272" s="6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5">
      <c r="A273">
        <v>272</v>
      </c>
      <c r="B273" t="s">
        <v>277</v>
      </c>
      <c r="C273" t="s">
        <v>18</v>
      </c>
      <c r="D273" s="6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5">
      <c r="A274">
        <v>273</v>
      </c>
      <c r="B274" t="s">
        <v>278</v>
      </c>
      <c r="C274" t="s">
        <v>22</v>
      </c>
      <c r="D274" s="6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5">
      <c r="A275">
        <v>274</v>
      </c>
      <c r="B275" t="s">
        <v>279</v>
      </c>
      <c r="C275" t="s">
        <v>47</v>
      </c>
      <c r="D275" s="6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5">
      <c r="A276">
        <v>275</v>
      </c>
      <c r="B276" t="s">
        <v>280</v>
      </c>
      <c r="C276" t="s">
        <v>12</v>
      </c>
      <c r="D276" s="6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5">
      <c r="A277">
        <v>276</v>
      </c>
      <c r="B277" t="s">
        <v>281</v>
      </c>
      <c r="C277" t="s">
        <v>47</v>
      </c>
      <c r="D277" s="6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5">
      <c r="A278">
        <v>277</v>
      </c>
      <c r="B278" t="s">
        <v>282</v>
      </c>
      <c r="C278" t="s">
        <v>12</v>
      </c>
      <c r="D278" s="6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5">
      <c r="A279">
        <v>278</v>
      </c>
      <c r="B279" t="s">
        <v>283</v>
      </c>
      <c r="C279" t="s">
        <v>47</v>
      </c>
      <c r="D279" s="6">
        <v>41122</v>
      </c>
      <c r="E279">
        <v>7038</v>
      </c>
      <c r="F279">
        <v>23</v>
      </c>
      <c r="G279">
        <v>7</v>
      </c>
      <c r="H279">
        <v>4</v>
      </c>
      <c r="I279">
        <v>5</v>
      </c>
    </row>
    <row r="280" spans="1:9" x14ac:dyDescent="0.35">
      <c r="A280">
        <v>279</v>
      </c>
      <c r="B280" t="s">
        <v>284</v>
      </c>
      <c r="C280" t="s">
        <v>16</v>
      </c>
      <c r="D280" s="6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5">
      <c r="A281">
        <v>280</v>
      </c>
      <c r="B281" t="s">
        <v>285</v>
      </c>
      <c r="C281" t="s">
        <v>16</v>
      </c>
      <c r="D281" s="6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5">
      <c r="A282">
        <v>281</v>
      </c>
      <c r="B282" t="s">
        <v>286</v>
      </c>
      <c r="C282" t="s">
        <v>18</v>
      </c>
      <c r="D282" s="6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5">
      <c r="A283">
        <v>282</v>
      </c>
      <c r="B283" t="s">
        <v>287</v>
      </c>
      <c r="C283" t="s">
        <v>16</v>
      </c>
      <c r="D283" s="6">
        <v>42670</v>
      </c>
      <c r="E283">
        <v>6055</v>
      </c>
      <c r="F283">
        <v>24</v>
      </c>
      <c r="G283">
        <v>6</v>
      </c>
      <c r="H283">
        <v>4</v>
      </c>
      <c r="I283">
        <v>5</v>
      </c>
    </row>
    <row r="284" spans="1:9" x14ac:dyDescent="0.35">
      <c r="A284">
        <v>283</v>
      </c>
      <c r="B284" t="s">
        <v>288</v>
      </c>
      <c r="C284" t="s">
        <v>12</v>
      </c>
      <c r="D284" s="6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5">
      <c r="A285">
        <v>284</v>
      </c>
      <c r="B285" t="s">
        <v>289</v>
      </c>
      <c r="C285" t="s">
        <v>47</v>
      </c>
      <c r="D285" s="6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5">
      <c r="A286">
        <v>285</v>
      </c>
      <c r="B286" t="s">
        <v>290</v>
      </c>
      <c r="C286" t="s">
        <v>12</v>
      </c>
      <c r="D286" s="6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5">
      <c r="A287">
        <v>286</v>
      </c>
      <c r="B287" t="s">
        <v>291</v>
      </c>
      <c r="C287" t="s">
        <v>22</v>
      </c>
      <c r="D287" s="6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5">
      <c r="A288">
        <v>287</v>
      </c>
      <c r="B288" t="s">
        <v>292</v>
      </c>
      <c r="C288" t="s">
        <v>18</v>
      </c>
      <c r="D288" s="6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5">
      <c r="A289">
        <v>288</v>
      </c>
      <c r="B289" t="s">
        <v>293</v>
      </c>
      <c r="C289" t="s">
        <v>47</v>
      </c>
      <c r="D289" s="6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5">
      <c r="A290">
        <v>289</v>
      </c>
      <c r="B290" t="s">
        <v>294</v>
      </c>
      <c r="C290" t="s">
        <v>10</v>
      </c>
      <c r="D290" s="6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5">
      <c r="A291">
        <v>290</v>
      </c>
      <c r="B291" t="s">
        <v>295</v>
      </c>
      <c r="C291" t="s">
        <v>12</v>
      </c>
      <c r="D291" s="6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5">
      <c r="A292">
        <v>291</v>
      </c>
      <c r="B292" t="s">
        <v>296</v>
      </c>
      <c r="C292" t="s">
        <v>22</v>
      </c>
      <c r="D292" s="6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5">
      <c r="A293">
        <v>292</v>
      </c>
      <c r="B293" t="s">
        <v>297</v>
      </c>
      <c r="C293" t="s">
        <v>10</v>
      </c>
      <c r="D293" s="6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5">
      <c r="A294">
        <v>293</v>
      </c>
      <c r="B294" t="s">
        <v>298</v>
      </c>
      <c r="C294" t="s">
        <v>18</v>
      </c>
      <c r="D294" s="6">
        <v>43475</v>
      </c>
      <c r="E294">
        <v>5964</v>
      </c>
      <c r="F294">
        <v>30</v>
      </c>
      <c r="G294">
        <v>12</v>
      </c>
      <c r="H294">
        <v>4</v>
      </c>
      <c r="I294">
        <v>5</v>
      </c>
    </row>
    <row r="295" spans="1:9" x14ac:dyDescent="0.35">
      <c r="A295">
        <v>294</v>
      </c>
      <c r="B295" t="s">
        <v>299</v>
      </c>
      <c r="C295" t="s">
        <v>18</v>
      </c>
      <c r="D295" s="6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5">
      <c r="A296">
        <v>295</v>
      </c>
      <c r="B296" t="s">
        <v>299</v>
      </c>
      <c r="C296" t="s">
        <v>12</v>
      </c>
      <c r="D296" s="6">
        <v>44544</v>
      </c>
      <c r="E296">
        <v>6169</v>
      </c>
      <c r="F296">
        <v>26</v>
      </c>
      <c r="G296">
        <v>7</v>
      </c>
      <c r="H296">
        <v>4</v>
      </c>
      <c r="I296">
        <v>5</v>
      </c>
    </row>
    <row r="297" spans="1:9" x14ac:dyDescent="0.35">
      <c r="A297">
        <v>296</v>
      </c>
      <c r="B297" t="s">
        <v>300</v>
      </c>
      <c r="C297" t="s">
        <v>16</v>
      </c>
      <c r="D297" s="6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5">
      <c r="A298">
        <v>297</v>
      </c>
      <c r="B298" t="s">
        <v>301</v>
      </c>
      <c r="C298" t="s">
        <v>10</v>
      </c>
      <c r="D298" s="6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5">
      <c r="A299">
        <v>298</v>
      </c>
      <c r="B299" t="s">
        <v>302</v>
      </c>
      <c r="C299" t="s">
        <v>12</v>
      </c>
      <c r="D299" s="6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5">
      <c r="A300">
        <v>299</v>
      </c>
      <c r="B300" t="s">
        <v>303</v>
      </c>
      <c r="C300" t="s">
        <v>22</v>
      </c>
      <c r="D300" s="6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5">
      <c r="A301">
        <v>300</v>
      </c>
      <c r="B301" t="s">
        <v>304</v>
      </c>
      <c r="C301" t="s">
        <v>16</v>
      </c>
      <c r="D301" s="6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5" x14ac:dyDescent="0.35"/>
  <cols>
    <col min="1" max="1" width="13.36328125" bestFit="1" customWidth="1"/>
    <col min="2" max="2" width="12.81640625" bestFit="1" customWidth="1"/>
  </cols>
  <sheetData>
    <row r="1" spans="1:2" x14ac:dyDescent="0.35">
      <c r="A1" t="s">
        <v>2</v>
      </c>
      <c r="B1" t="s">
        <v>317</v>
      </c>
    </row>
    <row r="2" spans="1:2" x14ac:dyDescent="0.35">
      <c r="A2" t="s">
        <v>10</v>
      </c>
      <c r="B2">
        <v>258774</v>
      </c>
    </row>
    <row r="3" spans="1:2" x14ac:dyDescent="0.35">
      <c r="A3" t="s">
        <v>12</v>
      </c>
      <c r="B3">
        <v>366208</v>
      </c>
    </row>
    <row r="4" spans="1:2" x14ac:dyDescent="0.35">
      <c r="A4" t="s">
        <v>14</v>
      </c>
      <c r="B4">
        <v>280605</v>
      </c>
    </row>
    <row r="5" spans="1:2" x14ac:dyDescent="0.35">
      <c r="A5" t="s">
        <v>16</v>
      </c>
      <c r="B5">
        <v>236736</v>
      </c>
    </row>
    <row r="6" spans="1:2" x14ac:dyDescent="0.35">
      <c r="A6" t="s">
        <v>18</v>
      </c>
      <c r="B6">
        <v>293542</v>
      </c>
    </row>
    <row r="7" spans="1:2" x14ac:dyDescent="0.35">
      <c r="A7" t="s">
        <v>22</v>
      </c>
      <c r="B7">
        <v>279975</v>
      </c>
    </row>
    <row r="8" spans="1:2" x14ac:dyDescent="0.35">
      <c r="A8" t="s">
        <v>47</v>
      </c>
      <c r="B8">
        <v>179243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1"/>
  <sheetViews>
    <sheetView workbookViewId="0"/>
  </sheetViews>
  <sheetFormatPr defaultRowHeight="14.5" x14ac:dyDescent="0.35"/>
  <cols>
    <col min="1" max="1" width="13.54296875" bestFit="1" customWidth="1"/>
    <col min="2" max="2" width="25.26953125" bestFit="1" customWidth="1"/>
    <col min="3" max="3" width="13.36328125" bestFit="1" customWidth="1"/>
    <col min="4" max="4" width="15.54296875" bestFit="1" customWidth="1"/>
    <col min="5" max="5" width="8.08984375" bestFit="1" customWidth="1"/>
    <col min="6" max="6" width="6.1796875" bestFit="1" customWidth="1"/>
    <col min="7" max="7" width="18.54296875" bestFit="1" customWidth="1"/>
    <col min="8" max="8" width="17.36328125" bestFit="1" customWidth="1"/>
    <col min="9" max="9" width="7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  <c r="I1" t="s">
        <v>319</v>
      </c>
    </row>
    <row r="2" spans="1:9" x14ac:dyDescent="0.35">
      <c r="A2">
        <v>1</v>
      </c>
      <c r="B2" t="s">
        <v>9</v>
      </c>
      <c r="C2" t="s">
        <v>10</v>
      </c>
      <c r="D2" s="6">
        <v>43059</v>
      </c>
      <c r="E2">
        <v>6614</v>
      </c>
      <c r="F2">
        <v>26</v>
      </c>
      <c r="G2">
        <v>8</v>
      </c>
      <c r="H2" t="s">
        <v>7</v>
      </c>
      <c r="I2">
        <v>6</v>
      </c>
    </row>
    <row r="3" spans="1:9" x14ac:dyDescent="0.35">
      <c r="A3">
        <v>1</v>
      </c>
      <c r="B3" t="s">
        <v>9</v>
      </c>
      <c r="C3" t="s">
        <v>10</v>
      </c>
      <c r="D3" s="6">
        <v>43059</v>
      </c>
      <c r="E3">
        <v>6614</v>
      </c>
      <c r="F3">
        <v>26</v>
      </c>
      <c r="G3">
        <v>8</v>
      </c>
      <c r="H3" t="s">
        <v>8</v>
      </c>
      <c r="I3">
        <v>7</v>
      </c>
    </row>
    <row r="4" spans="1:9" x14ac:dyDescent="0.35">
      <c r="A4">
        <v>2</v>
      </c>
      <c r="B4" t="s">
        <v>11</v>
      </c>
      <c r="C4" t="s">
        <v>12</v>
      </c>
      <c r="D4" s="6">
        <v>41240</v>
      </c>
      <c r="E4">
        <v>7499</v>
      </c>
      <c r="F4">
        <v>40</v>
      </c>
      <c r="G4">
        <v>11</v>
      </c>
      <c r="H4" t="s">
        <v>7</v>
      </c>
      <c r="I4">
        <v>9</v>
      </c>
    </row>
    <row r="5" spans="1:9" x14ac:dyDescent="0.35">
      <c r="A5">
        <v>2</v>
      </c>
      <c r="B5" t="s">
        <v>11</v>
      </c>
      <c r="C5" t="s">
        <v>12</v>
      </c>
      <c r="D5" s="6">
        <v>41240</v>
      </c>
      <c r="E5">
        <v>7499</v>
      </c>
      <c r="F5">
        <v>40</v>
      </c>
      <c r="G5">
        <v>11</v>
      </c>
      <c r="H5" t="s">
        <v>8</v>
      </c>
      <c r="I5">
        <v>12</v>
      </c>
    </row>
    <row r="6" spans="1:9" x14ac:dyDescent="0.35">
      <c r="A6">
        <v>3</v>
      </c>
      <c r="B6" t="s">
        <v>13</v>
      </c>
      <c r="C6" t="s">
        <v>14</v>
      </c>
      <c r="D6" s="6">
        <v>41936</v>
      </c>
      <c r="E6">
        <v>8220</v>
      </c>
      <c r="F6">
        <v>47</v>
      </c>
      <c r="G6">
        <v>11</v>
      </c>
      <c r="H6" t="s">
        <v>7</v>
      </c>
      <c r="I6">
        <v>8</v>
      </c>
    </row>
    <row r="7" spans="1:9" x14ac:dyDescent="0.35">
      <c r="A7">
        <v>3</v>
      </c>
      <c r="B7" t="s">
        <v>13</v>
      </c>
      <c r="C7" t="s">
        <v>14</v>
      </c>
      <c r="D7" s="6">
        <v>41936</v>
      </c>
      <c r="E7">
        <v>8220</v>
      </c>
      <c r="F7">
        <v>47</v>
      </c>
      <c r="G7">
        <v>11</v>
      </c>
      <c r="H7" t="s">
        <v>8</v>
      </c>
      <c r="I7">
        <v>10</v>
      </c>
    </row>
    <row r="8" spans="1:9" x14ac:dyDescent="0.35">
      <c r="A8">
        <v>4</v>
      </c>
      <c r="B8" t="s">
        <v>15</v>
      </c>
      <c r="C8" t="s">
        <v>16</v>
      </c>
      <c r="D8" s="6">
        <v>42572</v>
      </c>
      <c r="E8">
        <v>6578</v>
      </c>
      <c r="F8">
        <v>42</v>
      </c>
      <c r="G8">
        <v>4</v>
      </c>
      <c r="H8" t="s">
        <v>7</v>
      </c>
      <c r="I8">
        <v>9</v>
      </c>
    </row>
    <row r="9" spans="1:9" x14ac:dyDescent="0.35">
      <c r="A9">
        <v>4</v>
      </c>
      <c r="B9" t="s">
        <v>15</v>
      </c>
      <c r="C9" t="s">
        <v>16</v>
      </c>
      <c r="D9" s="6">
        <v>42572</v>
      </c>
      <c r="E9">
        <v>6578</v>
      </c>
      <c r="F9">
        <v>42</v>
      </c>
      <c r="G9">
        <v>4</v>
      </c>
      <c r="H9" t="s">
        <v>8</v>
      </c>
      <c r="I9">
        <v>12</v>
      </c>
    </row>
    <row r="10" spans="1:9" x14ac:dyDescent="0.35">
      <c r="A10">
        <v>5</v>
      </c>
      <c r="B10" t="s">
        <v>17</v>
      </c>
      <c r="C10" t="s">
        <v>18</v>
      </c>
      <c r="D10" s="6">
        <v>43738</v>
      </c>
      <c r="E10">
        <v>5705</v>
      </c>
      <c r="F10">
        <v>43</v>
      </c>
      <c r="G10">
        <v>6</v>
      </c>
      <c r="H10" t="s">
        <v>7</v>
      </c>
      <c r="I10">
        <v>6</v>
      </c>
    </row>
    <row r="11" spans="1:9" x14ac:dyDescent="0.35">
      <c r="A11">
        <v>5</v>
      </c>
      <c r="B11" t="s">
        <v>17</v>
      </c>
      <c r="C11" t="s">
        <v>18</v>
      </c>
      <c r="D11" s="6">
        <v>43738</v>
      </c>
      <c r="E11">
        <v>5705</v>
      </c>
      <c r="F11">
        <v>43</v>
      </c>
      <c r="G11">
        <v>6</v>
      </c>
      <c r="H11" t="s">
        <v>8</v>
      </c>
      <c r="I11">
        <v>7</v>
      </c>
    </row>
    <row r="12" spans="1:9" x14ac:dyDescent="0.35">
      <c r="A12">
        <v>6</v>
      </c>
      <c r="B12" t="s">
        <v>19</v>
      </c>
      <c r="C12" t="s">
        <v>12</v>
      </c>
      <c r="D12" s="6">
        <v>40655</v>
      </c>
      <c r="E12">
        <v>6133</v>
      </c>
      <c r="F12">
        <v>25</v>
      </c>
      <c r="G12">
        <v>11</v>
      </c>
      <c r="H12" t="s">
        <v>7</v>
      </c>
      <c r="I12">
        <v>4</v>
      </c>
    </row>
    <row r="13" spans="1:9" x14ac:dyDescent="0.35">
      <c r="A13">
        <v>6</v>
      </c>
      <c r="B13" t="s">
        <v>19</v>
      </c>
      <c r="C13" t="s">
        <v>12</v>
      </c>
      <c r="D13" s="6">
        <v>40655</v>
      </c>
      <c r="E13">
        <v>6133</v>
      </c>
      <c r="F13">
        <v>25</v>
      </c>
      <c r="G13">
        <v>11</v>
      </c>
      <c r="H13" t="s">
        <v>8</v>
      </c>
      <c r="I13">
        <v>5</v>
      </c>
    </row>
    <row r="14" spans="1:9" x14ac:dyDescent="0.35">
      <c r="A14">
        <v>7</v>
      </c>
      <c r="B14" t="s">
        <v>20</v>
      </c>
      <c r="C14" t="s">
        <v>12</v>
      </c>
      <c r="D14" s="6">
        <v>45460</v>
      </c>
      <c r="E14">
        <v>5096</v>
      </c>
      <c r="F14">
        <v>29</v>
      </c>
      <c r="G14">
        <v>13</v>
      </c>
      <c r="H14" t="s">
        <v>7</v>
      </c>
      <c r="I14">
        <v>8</v>
      </c>
    </row>
    <row r="15" spans="1:9" x14ac:dyDescent="0.35">
      <c r="A15">
        <v>7</v>
      </c>
      <c r="B15" t="s">
        <v>20</v>
      </c>
      <c r="C15" t="s">
        <v>12</v>
      </c>
      <c r="D15" s="6">
        <v>45460</v>
      </c>
      <c r="E15">
        <v>5096</v>
      </c>
      <c r="F15">
        <v>29</v>
      </c>
      <c r="G15">
        <v>13</v>
      </c>
      <c r="H15" t="s">
        <v>8</v>
      </c>
      <c r="I15">
        <v>10</v>
      </c>
    </row>
    <row r="16" spans="1:9" x14ac:dyDescent="0.35">
      <c r="A16">
        <v>8</v>
      </c>
      <c r="B16" t="s">
        <v>21</v>
      </c>
      <c r="C16" t="s">
        <v>22</v>
      </c>
      <c r="D16" s="6">
        <v>43734</v>
      </c>
      <c r="E16">
        <v>3771</v>
      </c>
      <c r="F16">
        <v>35</v>
      </c>
      <c r="G16">
        <v>2</v>
      </c>
      <c r="H16" t="s">
        <v>7</v>
      </c>
      <c r="I16">
        <v>5</v>
      </c>
    </row>
    <row r="17" spans="1:9" x14ac:dyDescent="0.35">
      <c r="A17">
        <v>8</v>
      </c>
      <c r="B17" t="s">
        <v>21</v>
      </c>
      <c r="C17" t="s">
        <v>22</v>
      </c>
      <c r="D17" s="6">
        <v>43734</v>
      </c>
      <c r="E17">
        <v>3771</v>
      </c>
      <c r="F17">
        <v>35</v>
      </c>
      <c r="G17">
        <v>2</v>
      </c>
      <c r="H17" t="s">
        <v>8</v>
      </c>
      <c r="I17">
        <v>7</v>
      </c>
    </row>
    <row r="18" spans="1:9" x14ac:dyDescent="0.35">
      <c r="A18">
        <v>9</v>
      </c>
      <c r="B18" t="s">
        <v>23</v>
      </c>
      <c r="C18" t="s">
        <v>14</v>
      </c>
      <c r="D18" s="6">
        <v>41677</v>
      </c>
      <c r="E18">
        <v>8754</v>
      </c>
      <c r="F18">
        <v>50</v>
      </c>
      <c r="G18">
        <v>4</v>
      </c>
      <c r="H18" t="s">
        <v>7</v>
      </c>
      <c r="I18">
        <v>6</v>
      </c>
    </row>
    <row r="19" spans="1:9" x14ac:dyDescent="0.35">
      <c r="A19">
        <v>9</v>
      </c>
      <c r="B19" t="s">
        <v>23</v>
      </c>
      <c r="C19" t="s">
        <v>14</v>
      </c>
      <c r="D19" s="6">
        <v>41677</v>
      </c>
      <c r="E19">
        <v>8754</v>
      </c>
      <c r="F19">
        <v>50</v>
      </c>
      <c r="G19">
        <v>4</v>
      </c>
      <c r="H19" t="s">
        <v>8</v>
      </c>
      <c r="I19">
        <v>7</v>
      </c>
    </row>
    <row r="20" spans="1:9" x14ac:dyDescent="0.35">
      <c r="A20">
        <v>10</v>
      </c>
      <c r="B20" t="s">
        <v>24</v>
      </c>
      <c r="C20" t="s">
        <v>10</v>
      </c>
      <c r="D20" s="6">
        <v>45386</v>
      </c>
      <c r="E20">
        <v>4462</v>
      </c>
      <c r="F20">
        <v>53</v>
      </c>
      <c r="G20">
        <v>1</v>
      </c>
      <c r="H20" t="s">
        <v>7</v>
      </c>
      <c r="I20">
        <v>6</v>
      </c>
    </row>
    <row r="21" spans="1:9" x14ac:dyDescent="0.35">
      <c r="A21">
        <v>10</v>
      </c>
      <c r="B21" t="s">
        <v>24</v>
      </c>
      <c r="C21" t="s">
        <v>10</v>
      </c>
      <c r="D21" s="6">
        <v>45386</v>
      </c>
      <c r="E21">
        <v>4462</v>
      </c>
      <c r="F21">
        <v>53</v>
      </c>
      <c r="G21">
        <v>1</v>
      </c>
      <c r="H21" t="s">
        <v>8</v>
      </c>
      <c r="I21">
        <v>7</v>
      </c>
    </row>
    <row r="22" spans="1:9" x14ac:dyDescent="0.35">
      <c r="A22">
        <v>11</v>
      </c>
      <c r="B22" t="s">
        <v>25</v>
      </c>
      <c r="C22" t="s">
        <v>16</v>
      </c>
      <c r="D22" s="6">
        <v>42715</v>
      </c>
      <c r="E22">
        <v>6345</v>
      </c>
      <c r="F22">
        <v>38</v>
      </c>
      <c r="G22">
        <v>7</v>
      </c>
      <c r="H22" t="s">
        <v>7</v>
      </c>
      <c r="I22">
        <v>4</v>
      </c>
    </row>
    <row r="23" spans="1:9" x14ac:dyDescent="0.35">
      <c r="A23">
        <v>11</v>
      </c>
      <c r="B23" t="s">
        <v>25</v>
      </c>
      <c r="C23" t="s">
        <v>16</v>
      </c>
      <c r="D23" s="6">
        <v>42715</v>
      </c>
      <c r="E23">
        <v>6345</v>
      </c>
      <c r="F23">
        <v>38</v>
      </c>
      <c r="G23">
        <v>7</v>
      </c>
      <c r="H23" t="s">
        <v>8</v>
      </c>
      <c r="I23">
        <v>5</v>
      </c>
    </row>
    <row r="24" spans="1:9" x14ac:dyDescent="0.35">
      <c r="A24">
        <v>12</v>
      </c>
      <c r="B24" t="s">
        <v>26</v>
      </c>
      <c r="C24" t="s">
        <v>12</v>
      </c>
      <c r="D24" s="6">
        <v>45294</v>
      </c>
      <c r="E24">
        <v>8141</v>
      </c>
      <c r="F24">
        <v>45</v>
      </c>
      <c r="G24">
        <v>5</v>
      </c>
      <c r="H24" t="s">
        <v>7</v>
      </c>
      <c r="I24">
        <v>4</v>
      </c>
    </row>
    <row r="25" spans="1:9" x14ac:dyDescent="0.35">
      <c r="A25">
        <v>12</v>
      </c>
      <c r="B25" t="s">
        <v>26</v>
      </c>
      <c r="C25" t="s">
        <v>12</v>
      </c>
      <c r="D25" s="6">
        <v>45294</v>
      </c>
      <c r="E25">
        <v>8141</v>
      </c>
      <c r="F25">
        <v>45</v>
      </c>
      <c r="G25">
        <v>5</v>
      </c>
      <c r="H25" t="s">
        <v>8</v>
      </c>
      <c r="I25">
        <v>5</v>
      </c>
    </row>
    <row r="26" spans="1:9" x14ac:dyDescent="0.35">
      <c r="A26">
        <v>13</v>
      </c>
      <c r="B26" t="s">
        <v>27</v>
      </c>
      <c r="C26" t="s">
        <v>14</v>
      </c>
      <c r="D26" s="6">
        <v>40117</v>
      </c>
      <c r="E26">
        <v>7082</v>
      </c>
      <c r="F26">
        <v>32</v>
      </c>
      <c r="G26">
        <v>13</v>
      </c>
      <c r="H26" t="s">
        <v>7</v>
      </c>
      <c r="I26">
        <v>7</v>
      </c>
    </row>
    <row r="27" spans="1:9" x14ac:dyDescent="0.35">
      <c r="A27">
        <v>13</v>
      </c>
      <c r="B27" t="s">
        <v>27</v>
      </c>
      <c r="C27" t="s">
        <v>14</v>
      </c>
      <c r="D27" s="6">
        <v>40117</v>
      </c>
      <c r="E27">
        <v>7082</v>
      </c>
      <c r="F27">
        <v>32</v>
      </c>
      <c r="G27">
        <v>13</v>
      </c>
      <c r="H27" t="s">
        <v>8</v>
      </c>
      <c r="I27">
        <v>10</v>
      </c>
    </row>
    <row r="28" spans="1:9" x14ac:dyDescent="0.35">
      <c r="A28">
        <v>14</v>
      </c>
      <c r="C28" t="s">
        <v>10</v>
      </c>
      <c r="D28" s="6">
        <v>42363</v>
      </c>
      <c r="E28">
        <v>6325</v>
      </c>
      <c r="F28">
        <v>45</v>
      </c>
      <c r="G28">
        <v>1</v>
      </c>
      <c r="H28" t="s">
        <v>7</v>
      </c>
      <c r="I28">
        <v>8</v>
      </c>
    </row>
    <row r="29" spans="1:9" x14ac:dyDescent="0.35">
      <c r="A29">
        <v>14</v>
      </c>
      <c r="C29" t="s">
        <v>10</v>
      </c>
      <c r="D29" s="6">
        <v>42363</v>
      </c>
      <c r="E29">
        <v>6325</v>
      </c>
      <c r="F29">
        <v>45</v>
      </c>
      <c r="G29">
        <v>1</v>
      </c>
      <c r="H29" t="s">
        <v>8</v>
      </c>
      <c r="I29">
        <v>10</v>
      </c>
    </row>
    <row r="30" spans="1:9" x14ac:dyDescent="0.35">
      <c r="A30">
        <v>15</v>
      </c>
      <c r="B30" t="s">
        <v>28</v>
      </c>
      <c r="C30" t="s">
        <v>18</v>
      </c>
      <c r="D30" s="6">
        <v>44418</v>
      </c>
      <c r="E30">
        <v>6296</v>
      </c>
      <c r="F30">
        <v>33</v>
      </c>
      <c r="G30">
        <v>3</v>
      </c>
      <c r="H30" t="s">
        <v>7</v>
      </c>
      <c r="I30">
        <v>7</v>
      </c>
    </row>
    <row r="31" spans="1:9" x14ac:dyDescent="0.35">
      <c r="A31">
        <v>15</v>
      </c>
      <c r="B31" t="s">
        <v>28</v>
      </c>
      <c r="C31" t="s">
        <v>18</v>
      </c>
      <c r="D31" s="6">
        <v>44418</v>
      </c>
      <c r="E31">
        <v>6296</v>
      </c>
      <c r="F31">
        <v>33</v>
      </c>
      <c r="G31">
        <v>3</v>
      </c>
      <c r="H31" t="s">
        <v>8</v>
      </c>
      <c r="I31">
        <v>10</v>
      </c>
    </row>
    <row r="32" spans="1:9" x14ac:dyDescent="0.35">
      <c r="A32">
        <v>16</v>
      </c>
      <c r="B32" t="s">
        <v>29</v>
      </c>
      <c r="C32" t="s">
        <v>18</v>
      </c>
      <c r="D32" s="6">
        <v>43935</v>
      </c>
      <c r="E32">
        <v>6504</v>
      </c>
      <c r="F32">
        <v>39</v>
      </c>
      <c r="G32">
        <v>2</v>
      </c>
      <c r="H32" t="s">
        <v>7</v>
      </c>
      <c r="I32">
        <v>6</v>
      </c>
    </row>
    <row r="33" spans="1:9" x14ac:dyDescent="0.35">
      <c r="A33">
        <v>16</v>
      </c>
      <c r="B33" t="s">
        <v>29</v>
      </c>
      <c r="C33" t="s">
        <v>18</v>
      </c>
      <c r="D33" s="6">
        <v>43935</v>
      </c>
      <c r="E33">
        <v>6504</v>
      </c>
      <c r="F33">
        <v>39</v>
      </c>
      <c r="G33">
        <v>2</v>
      </c>
      <c r="H33" t="s">
        <v>8</v>
      </c>
      <c r="I33">
        <v>7</v>
      </c>
    </row>
    <row r="34" spans="1:9" x14ac:dyDescent="0.35">
      <c r="A34">
        <v>17</v>
      </c>
      <c r="B34" t="s">
        <v>30</v>
      </c>
      <c r="C34" t="s">
        <v>18</v>
      </c>
      <c r="D34" s="6">
        <v>43538</v>
      </c>
      <c r="E34">
        <v>4894</v>
      </c>
      <c r="F34">
        <v>56</v>
      </c>
      <c r="G34">
        <v>1</v>
      </c>
      <c r="H34" t="s">
        <v>7</v>
      </c>
      <c r="I34">
        <v>6</v>
      </c>
    </row>
    <row r="35" spans="1:9" x14ac:dyDescent="0.35">
      <c r="A35">
        <v>17</v>
      </c>
      <c r="B35" t="s">
        <v>30</v>
      </c>
      <c r="C35" t="s">
        <v>18</v>
      </c>
      <c r="D35" s="6">
        <v>43538</v>
      </c>
      <c r="E35">
        <v>4894</v>
      </c>
      <c r="F35">
        <v>56</v>
      </c>
      <c r="G35">
        <v>1</v>
      </c>
      <c r="H35" t="s">
        <v>8</v>
      </c>
      <c r="I35">
        <v>7</v>
      </c>
    </row>
    <row r="36" spans="1:9" x14ac:dyDescent="0.35">
      <c r="A36">
        <v>18</v>
      </c>
      <c r="B36" t="s">
        <v>31</v>
      </c>
      <c r="C36" t="s">
        <v>22</v>
      </c>
      <c r="D36" s="6">
        <v>45312</v>
      </c>
      <c r="E36">
        <v>6340</v>
      </c>
      <c r="F36">
        <v>40</v>
      </c>
      <c r="G36">
        <v>11</v>
      </c>
      <c r="H36" t="s">
        <v>7</v>
      </c>
      <c r="I36">
        <v>6</v>
      </c>
    </row>
    <row r="37" spans="1:9" x14ac:dyDescent="0.35">
      <c r="A37">
        <v>18</v>
      </c>
      <c r="B37" t="s">
        <v>31</v>
      </c>
      <c r="C37" t="s">
        <v>22</v>
      </c>
      <c r="D37" s="6">
        <v>45312</v>
      </c>
      <c r="E37">
        <v>6340</v>
      </c>
      <c r="F37">
        <v>40</v>
      </c>
      <c r="G37">
        <v>11</v>
      </c>
      <c r="H37" t="s">
        <v>8</v>
      </c>
      <c r="I37">
        <v>7</v>
      </c>
    </row>
    <row r="38" spans="1:9" x14ac:dyDescent="0.35">
      <c r="A38">
        <v>19</v>
      </c>
      <c r="B38" t="s">
        <v>32</v>
      </c>
      <c r="C38" t="s">
        <v>22</v>
      </c>
      <c r="D38" s="6">
        <v>43444</v>
      </c>
      <c r="E38">
        <v>4407</v>
      </c>
      <c r="F38">
        <v>57</v>
      </c>
      <c r="G38">
        <v>2</v>
      </c>
      <c r="H38" t="s">
        <v>7</v>
      </c>
      <c r="I38">
        <v>7</v>
      </c>
    </row>
    <row r="39" spans="1:9" x14ac:dyDescent="0.35">
      <c r="A39">
        <v>19</v>
      </c>
      <c r="B39" t="s">
        <v>32</v>
      </c>
      <c r="C39" t="s">
        <v>22</v>
      </c>
      <c r="D39" s="6">
        <v>43444</v>
      </c>
      <c r="E39">
        <v>4407</v>
      </c>
      <c r="F39">
        <v>57</v>
      </c>
      <c r="G39">
        <v>2</v>
      </c>
      <c r="H39" t="s">
        <v>8</v>
      </c>
      <c r="I39">
        <v>10</v>
      </c>
    </row>
    <row r="40" spans="1:9" x14ac:dyDescent="0.35">
      <c r="A40">
        <v>20</v>
      </c>
      <c r="B40" t="s">
        <v>33</v>
      </c>
      <c r="C40" t="s">
        <v>16</v>
      </c>
      <c r="D40" s="6">
        <v>41882</v>
      </c>
      <c r="E40">
        <v>6014</v>
      </c>
      <c r="F40">
        <v>25</v>
      </c>
      <c r="G40">
        <v>1</v>
      </c>
      <c r="H40" t="s">
        <v>7</v>
      </c>
      <c r="I40">
        <v>9</v>
      </c>
    </row>
    <row r="41" spans="1:9" x14ac:dyDescent="0.35">
      <c r="A41">
        <v>20</v>
      </c>
      <c r="B41" t="s">
        <v>33</v>
      </c>
      <c r="C41" t="s">
        <v>16</v>
      </c>
      <c r="D41" s="6">
        <v>41882</v>
      </c>
      <c r="E41">
        <v>6014</v>
      </c>
      <c r="F41">
        <v>25</v>
      </c>
      <c r="G41">
        <v>1</v>
      </c>
      <c r="H41" t="s">
        <v>8</v>
      </c>
      <c r="I41">
        <v>12</v>
      </c>
    </row>
    <row r="42" spans="1:9" x14ac:dyDescent="0.35">
      <c r="A42">
        <v>21</v>
      </c>
      <c r="B42" t="s">
        <v>34</v>
      </c>
      <c r="C42" t="s">
        <v>18</v>
      </c>
      <c r="D42" s="6">
        <v>44798</v>
      </c>
      <c r="E42">
        <v>6568</v>
      </c>
      <c r="F42">
        <v>38</v>
      </c>
      <c r="G42">
        <v>12</v>
      </c>
      <c r="H42" t="s">
        <v>7</v>
      </c>
      <c r="I42">
        <v>7</v>
      </c>
    </row>
    <row r="43" spans="1:9" x14ac:dyDescent="0.35">
      <c r="A43">
        <v>21</v>
      </c>
      <c r="B43" t="s">
        <v>34</v>
      </c>
      <c r="C43" t="s">
        <v>18</v>
      </c>
      <c r="D43" s="6">
        <v>44798</v>
      </c>
      <c r="E43">
        <v>6568</v>
      </c>
      <c r="F43">
        <v>38</v>
      </c>
      <c r="G43">
        <v>12</v>
      </c>
      <c r="H43" t="s">
        <v>8</v>
      </c>
      <c r="I43">
        <v>10</v>
      </c>
    </row>
    <row r="44" spans="1:9" x14ac:dyDescent="0.35">
      <c r="A44">
        <v>22</v>
      </c>
      <c r="B44" t="s">
        <v>35</v>
      </c>
      <c r="C44" t="s">
        <v>16</v>
      </c>
      <c r="D44" s="6">
        <v>44018</v>
      </c>
      <c r="E44">
        <v>5501</v>
      </c>
      <c r="F44">
        <v>34</v>
      </c>
      <c r="G44">
        <v>8</v>
      </c>
      <c r="H44" t="s">
        <v>7</v>
      </c>
      <c r="I44">
        <v>4</v>
      </c>
    </row>
    <row r="45" spans="1:9" x14ac:dyDescent="0.35">
      <c r="A45">
        <v>22</v>
      </c>
      <c r="B45" t="s">
        <v>35</v>
      </c>
      <c r="C45" t="s">
        <v>16</v>
      </c>
      <c r="D45" s="6">
        <v>44018</v>
      </c>
      <c r="E45">
        <v>5501</v>
      </c>
      <c r="F45">
        <v>34</v>
      </c>
      <c r="G45">
        <v>8</v>
      </c>
      <c r="H45" t="s">
        <v>8</v>
      </c>
      <c r="I45">
        <v>5</v>
      </c>
    </row>
    <row r="46" spans="1:9" x14ac:dyDescent="0.35">
      <c r="A46">
        <v>23</v>
      </c>
      <c r="B46" t="s">
        <v>36</v>
      </c>
      <c r="C46" t="s">
        <v>12</v>
      </c>
      <c r="D46" s="6">
        <v>42862</v>
      </c>
      <c r="E46">
        <v>3963</v>
      </c>
      <c r="F46">
        <v>24</v>
      </c>
      <c r="G46">
        <v>3</v>
      </c>
      <c r="H46" t="s">
        <v>7</v>
      </c>
      <c r="I46">
        <v>4</v>
      </c>
    </row>
    <row r="47" spans="1:9" x14ac:dyDescent="0.35">
      <c r="A47">
        <v>23</v>
      </c>
      <c r="B47" t="s">
        <v>36</v>
      </c>
      <c r="C47" t="s">
        <v>12</v>
      </c>
      <c r="D47" s="6">
        <v>42862</v>
      </c>
      <c r="E47">
        <v>3963</v>
      </c>
      <c r="F47">
        <v>24</v>
      </c>
      <c r="G47">
        <v>3</v>
      </c>
      <c r="H47" t="s">
        <v>8</v>
      </c>
      <c r="I47">
        <v>5</v>
      </c>
    </row>
    <row r="48" spans="1:9" x14ac:dyDescent="0.35">
      <c r="A48">
        <v>24</v>
      </c>
      <c r="B48" t="s">
        <v>37</v>
      </c>
      <c r="C48" t="s">
        <v>10</v>
      </c>
      <c r="D48" s="6">
        <v>40169</v>
      </c>
      <c r="E48">
        <v>6925</v>
      </c>
      <c r="F48">
        <v>24</v>
      </c>
      <c r="G48">
        <v>11</v>
      </c>
      <c r="H48" t="s">
        <v>7</v>
      </c>
      <c r="I48">
        <v>4</v>
      </c>
    </row>
    <row r="49" spans="1:9" x14ac:dyDescent="0.35">
      <c r="A49">
        <v>24</v>
      </c>
      <c r="B49" t="s">
        <v>37</v>
      </c>
      <c r="C49" t="s">
        <v>10</v>
      </c>
      <c r="D49" s="6">
        <v>40169</v>
      </c>
      <c r="E49">
        <v>6925</v>
      </c>
      <c r="F49">
        <v>24</v>
      </c>
      <c r="G49">
        <v>11</v>
      </c>
      <c r="H49" t="s">
        <v>8</v>
      </c>
      <c r="I49">
        <v>5</v>
      </c>
    </row>
    <row r="50" spans="1:9" x14ac:dyDescent="0.35">
      <c r="A50">
        <v>25</v>
      </c>
      <c r="B50" t="s">
        <v>38</v>
      </c>
      <c r="C50" t="s">
        <v>14</v>
      </c>
      <c r="D50" s="6">
        <v>40905</v>
      </c>
      <c r="E50">
        <v>7410</v>
      </c>
      <c r="F50">
        <v>35</v>
      </c>
      <c r="G50">
        <v>3</v>
      </c>
      <c r="H50" t="s">
        <v>7</v>
      </c>
      <c r="I50">
        <v>8</v>
      </c>
    </row>
    <row r="51" spans="1:9" x14ac:dyDescent="0.35">
      <c r="A51">
        <v>25</v>
      </c>
      <c r="B51" t="s">
        <v>38</v>
      </c>
      <c r="C51" t="s">
        <v>14</v>
      </c>
      <c r="D51" s="6">
        <v>40905</v>
      </c>
      <c r="E51">
        <v>7410</v>
      </c>
      <c r="F51">
        <v>35</v>
      </c>
      <c r="G51">
        <v>3</v>
      </c>
      <c r="H51" t="s">
        <v>8</v>
      </c>
      <c r="I51">
        <v>10</v>
      </c>
    </row>
    <row r="52" spans="1:9" x14ac:dyDescent="0.35">
      <c r="A52">
        <v>26</v>
      </c>
      <c r="B52" t="s">
        <v>39</v>
      </c>
      <c r="C52" t="s">
        <v>14</v>
      </c>
      <c r="D52" s="6">
        <v>43367</v>
      </c>
      <c r="E52">
        <v>4781</v>
      </c>
      <c r="F52">
        <v>47</v>
      </c>
      <c r="G52">
        <v>5</v>
      </c>
      <c r="H52" t="s">
        <v>7</v>
      </c>
      <c r="I52">
        <v>6</v>
      </c>
    </row>
    <row r="53" spans="1:9" x14ac:dyDescent="0.35">
      <c r="A53">
        <v>26</v>
      </c>
      <c r="B53" t="s">
        <v>39</v>
      </c>
      <c r="C53" t="s">
        <v>14</v>
      </c>
      <c r="D53" s="6">
        <v>43367</v>
      </c>
      <c r="E53">
        <v>4781</v>
      </c>
      <c r="F53">
        <v>47</v>
      </c>
      <c r="G53">
        <v>5</v>
      </c>
      <c r="H53" t="s">
        <v>8</v>
      </c>
      <c r="I53">
        <v>7</v>
      </c>
    </row>
    <row r="54" spans="1:9" x14ac:dyDescent="0.35">
      <c r="A54">
        <v>27</v>
      </c>
      <c r="B54" t="s">
        <v>40</v>
      </c>
      <c r="C54" t="s">
        <v>22</v>
      </c>
      <c r="D54" s="6">
        <v>42435</v>
      </c>
      <c r="E54">
        <v>3553</v>
      </c>
      <c r="F54">
        <v>46</v>
      </c>
      <c r="G54">
        <v>13</v>
      </c>
      <c r="H54" t="s">
        <v>7</v>
      </c>
      <c r="I54">
        <v>7</v>
      </c>
    </row>
    <row r="55" spans="1:9" x14ac:dyDescent="0.35">
      <c r="A55">
        <v>27</v>
      </c>
      <c r="B55" t="s">
        <v>40</v>
      </c>
      <c r="C55" t="s">
        <v>22</v>
      </c>
      <c r="D55" s="6">
        <v>42435</v>
      </c>
      <c r="E55">
        <v>3553</v>
      </c>
      <c r="F55">
        <v>46</v>
      </c>
      <c r="G55">
        <v>13</v>
      </c>
      <c r="H55" t="s">
        <v>8</v>
      </c>
      <c r="I55">
        <v>10</v>
      </c>
    </row>
    <row r="56" spans="1:9" x14ac:dyDescent="0.35">
      <c r="A56">
        <v>28</v>
      </c>
      <c r="B56" t="s">
        <v>41</v>
      </c>
      <c r="C56" t="s">
        <v>12</v>
      </c>
      <c r="D56" s="6">
        <v>45330</v>
      </c>
      <c r="E56">
        <v>3634</v>
      </c>
      <c r="F56">
        <v>36</v>
      </c>
      <c r="G56">
        <v>14</v>
      </c>
      <c r="H56" t="s">
        <v>7</v>
      </c>
      <c r="I56">
        <v>8</v>
      </c>
    </row>
    <row r="57" spans="1:9" x14ac:dyDescent="0.35">
      <c r="A57">
        <v>28</v>
      </c>
      <c r="B57" t="s">
        <v>41</v>
      </c>
      <c r="C57" t="s">
        <v>12</v>
      </c>
      <c r="D57" s="6">
        <v>45330</v>
      </c>
      <c r="E57">
        <v>3634</v>
      </c>
      <c r="F57">
        <v>36</v>
      </c>
      <c r="G57">
        <v>14</v>
      </c>
      <c r="H57" t="s">
        <v>8</v>
      </c>
      <c r="I57">
        <v>10</v>
      </c>
    </row>
    <row r="58" spans="1:9" x14ac:dyDescent="0.35">
      <c r="A58">
        <v>29</v>
      </c>
      <c r="B58" t="s">
        <v>42</v>
      </c>
      <c r="C58" t="s">
        <v>22</v>
      </c>
      <c r="D58" s="6">
        <v>42740</v>
      </c>
      <c r="E58">
        <v>6558</v>
      </c>
      <c r="F58">
        <v>42</v>
      </c>
      <c r="G58">
        <v>14</v>
      </c>
      <c r="H58" t="s">
        <v>7</v>
      </c>
      <c r="I58">
        <v>8</v>
      </c>
    </row>
    <row r="59" spans="1:9" x14ac:dyDescent="0.35">
      <c r="A59">
        <v>29</v>
      </c>
      <c r="B59" t="s">
        <v>42</v>
      </c>
      <c r="C59" t="s">
        <v>22</v>
      </c>
      <c r="D59" s="6">
        <v>42740</v>
      </c>
      <c r="E59">
        <v>6558</v>
      </c>
      <c r="F59">
        <v>42</v>
      </c>
      <c r="G59">
        <v>14</v>
      </c>
      <c r="H59" t="s">
        <v>8</v>
      </c>
      <c r="I59">
        <v>10</v>
      </c>
    </row>
    <row r="60" spans="1:9" x14ac:dyDescent="0.35">
      <c r="A60">
        <v>30</v>
      </c>
      <c r="C60" t="s">
        <v>16</v>
      </c>
      <c r="D60" s="6">
        <v>40832</v>
      </c>
      <c r="E60">
        <v>6362</v>
      </c>
      <c r="F60">
        <v>46</v>
      </c>
      <c r="G60">
        <v>11</v>
      </c>
      <c r="H60" t="s">
        <v>7</v>
      </c>
      <c r="I60">
        <v>9</v>
      </c>
    </row>
    <row r="61" spans="1:9" x14ac:dyDescent="0.35">
      <c r="A61">
        <v>30</v>
      </c>
      <c r="C61" t="s">
        <v>16</v>
      </c>
      <c r="D61" s="6">
        <v>40832</v>
      </c>
      <c r="E61">
        <v>6362</v>
      </c>
      <c r="F61">
        <v>46</v>
      </c>
      <c r="G61">
        <v>11</v>
      </c>
      <c r="H61" t="s">
        <v>8</v>
      </c>
      <c r="I61">
        <v>12</v>
      </c>
    </row>
    <row r="62" spans="1:9" x14ac:dyDescent="0.35">
      <c r="A62">
        <v>31</v>
      </c>
      <c r="B62" t="s">
        <v>43</v>
      </c>
      <c r="C62" t="s">
        <v>22</v>
      </c>
      <c r="D62" s="6">
        <v>44689</v>
      </c>
      <c r="E62">
        <v>4379</v>
      </c>
      <c r="F62">
        <v>32</v>
      </c>
      <c r="G62">
        <v>14</v>
      </c>
      <c r="H62" t="s">
        <v>7</v>
      </c>
      <c r="I62">
        <v>4</v>
      </c>
    </row>
    <row r="63" spans="1:9" x14ac:dyDescent="0.35">
      <c r="A63">
        <v>31</v>
      </c>
      <c r="B63" t="s">
        <v>43</v>
      </c>
      <c r="C63" t="s">
        <v>22</v>
      </c>
      <c r="D63" s="6">
        <v>44689</v>
      </c>
      <c r="E63">
        <v>4379</v>
      </c>
      <c r="F63">
        <v>32</v>
      </c>
      <c r="G63">
        <v>14</v>
      </c>
      <c r="H63" t="s">
        <v>8</v>
      </c>
      <c r="I63">
        <v>5</v>
      </c>
    </row>
    <row r="64" spans="1:9" x14ac:dyDescent="0.35">
      <c r="A64">
        <v>32</v>
      </c>
      <c r="B64" t="s">
        <v>44</v>
      </c>
      <c r="C64" t="s">
        <v>16</v>
      </c>
      <c r="D64" s="6">
        <v>42599</v>
      </c>
      <c r="E64">
        <v>6003</v>
      </c>
      <c r="F64">
        <v>27</v>
      </c>
      <c r="G64">
        <v>3</v>
      </c>
      <c r="H64" t="s">
        <v>7</v>
      </c>
      <c r="I64">
        <v>4</v>
      </c>
    </row>
    <row r="65" spans="1:9" x14ac:dyDescent="0.35">
      <c r="A65">
        <v>32</v>
      </c>
      <c r="B65" t="s">
        <v>44</v>
      </c>
      <c r="C65" t="s">
        <v>16</v>
      </c>
      <c r="D65" s="6">
        <v>42599</v>
      </c>
      <c r="E65">
        <v>6003</v>
      </c>
      <c r="F65">
        <v>27</v>
      </c>
      <c r="G65">
        <v>3</v>
      </c>
      <c r="H65" t="s">
        <v>8</v>
      </c>
      <c r="I65">
        <v>5</v>
      </c>
    </row>
    <row r="66" spans="1:9" x14ac:dyDescent="0.35">
      <c r="A66">
        <v>33</v>
      </c>
      <c r="B66" t="s">
        <v>45</v>
      </c>
      <c r="C66" t="s">
        <v>22</v>
      </c>
      <c r="D66" s="6">
        <v>42079</v>
      </c>
      <c r="E66">
        <v>4057</v>
      </c>
      <c r="F66">
        <v>26</v>
      </c>
      <c r="G66">
        <v>13</v>
      </c>
      <c r="H66" t="s">
        <v>7</v>
      </c>
      <c r="I66">
        <v>6</v>
      </c>
    </row>
    <row r="67" spans="1:9" x14ac:dyDescent="0.35">
      <c r="A67">
        <v>33</v>
      </c>
      <c r="B67" t="s">
        <v>45</v>
      </c>
      <c r="C67" t="s">
        <v>22</v>
      </c>
      <c r="D67" s="6">
        <v>42079</v>
      </c>
      <c r="E67">
        <v>4057</v>
      </c>
      <c r="F67">
        <v>26</v>
      </c>
      <c r="G67">
        <v>13</v>
      </c>
      <c r="H67" t="s">
        <v>8</v>
      </c>
      <c r="I67">
        <v>7</v>
      </c>
    </row>
    <row r="68" spans="1:9" x14ac:dyDescent="0.35">
      <c r="A68">
        <v>34</v>
      </c>
      <c r="B68" t="s">
        <v>46</v>
      </c>
      <c r="C68" t="s">
        <v>47</v>
      </c>
      <c r="D68" s="6">
        <v>41923</v>
      </c>
      <c r="E68">
        <v>3651</v>
      </c>
      <c r="F68">
        <v>28</v>
      </c>
      <c r="G68">
        <v>11</v>
      </c>
      <c r="H68" t="s">
        <v>7</v>
      </c>
      <c r="I68">
        <v>6</v>
      </c>
    </row>
    <row r="69" spans="1:9" x14ac:dyDescent="0.35">
      <c r="A69">
        <v>34</v>
      </c>
      <c r="B69" t="s">
        <v>46</v>
      </c>
      <c r="C69" t="s">
        <v>47</v>
      </c>
      <c r="D69" s="6">
        <v>41923</v>
      </c>
      <c r="E69">
        <v>3651</v>
      </c>
      <c r="F69">
        <v>28</v>
      </c>
      <c r="G69">
        <v>11</v>
      </c>
      <c r="H69" t="s">
        <v>8</v>
      </c>
      <c r="I69">
        <v>7</v>
      </c>
    </row>
    <row r="70" spans="1:9" x14ac:dyDescent="0.35">
      <c r="A70">
        <v>35</v>
      </c>
      <c r="B70" t="s">
        <v>48</v>
      </c>
      <c r="C70" t="s">
        <v>10</v>
      </c>
      <c r="D70" s="6">
        <v>42729</v>
      </c>
      <c r="E70">
        <v>7671</v>
      </c>
      <c r="F70">
        <v>54</v>
      </c>
      <c r="G70">
        <v>7</v>
      </c>
      <c r="H70" t="s">
        <v>7</v>
      </c>
      <c r="I70">
        <v>5</v>
      </c>
    </row>
    <row r="71" spans="1:9" x14ac:dyDescent="0.35">
      <c r="A71">
        <v>35</v>
      </c>
      <c r="B71" t="s">
        <v>48</v>
      </c>
      <c r="C71" t="s">
        <v>10</v>
      </c>
      <c r="D71" s="6">
        <v>42729</v>
      </c>
      <c r="E71">
        <v>7671</v>
      </c>
      <c r="F71">
        <v>54</v>
      </c>
      <c r="G71">
        <v>7</v>
      </c>
      <c r="H71" t="s">
        <v>8</v>
      </c>
      <c r="I71">
        <v>7</v>
      </c>
    </row>
    <row r="72" spans="1:9" x14ac:dyDescent="0.35">
      <c r="A72">
        <v>36</v>
      </c>
      <c r="B72" t="s">
        <v>49</v>
      </c>
      <c r="C72" t="s">
        <v>22</v>
      </c>
      <c r="D72" s="6">
        <v>44852</v>
      </c>
      <c r="E72">
        <v>8581</v>
      </c>
      <c r="F72">
        <v>34</v>
      </c>
      <c r="G72">
        <v>13</v>
      </c>
      <c r="H72" t="s">
        <v>7</v>
      </c>
      <c r="I72">
        <v>7</v>
      </c>
    </row>
    <row r="73" spans="1:9" x14ac:dyDescent="0.35">
      <c r="A73">
        <v>36</v>
      </c>
      <c r="B73" t="s">
        <v>49</v>
      </c>
      <c r="C73" t="s">
        <v>22</v>
      </c>
      <c r="D73" s="6">
        <v>44852</v>
      </c>
      <c r="E73">
        <v>8581</v>
      </c>
      <c r="F73">
        <v>34</v>
      </c>
      <c r="G73">
        <v>13</v>
      </c>
      <c r="H73" t="s">
        <v>8</v>
      </c>
      <c r="I73">
        <v>10</v>
      </c>
    </row>
    <row r="74" spans="1:9" x14ac:dyDescent="0.35">
      <c r="A74">
        <v>37</v>
      </c>
      <c r="B74" t="s">
        <v>50</v>
      </c>
      <c r="C74" t="s">
        <v>16</v>
      </c>
      <c r="D74" s="6">
        <v>42563</v>
      </c>
      <c r="E74">
        <v>7731</v>
      </c>
      <c r="F74">
        <v>58</v>
      </c>
      <c r="G74">
        <v>11</v>
      </c>
      <c r="H74" t="s">
        <v>7</v>
      </c>
      <c r="I74">
        <v>8</v>
      </c>
    </row>
    <row r="75" spans="1:9" x14ac:dyDescent="0.35">
      <c r="A75">
        <v>37</v>
      </c>
      <c r="B75" t="s">
        <v>50</v>
      </c>
      <c r="C75" t="s">
        <v>16</v>
      </c>
      <c r="D75" s="6">
        <v>42563</v>
      </c>
      <c r="E75">
        <v>7731</v>
      </c>
      <c r="F75">
        <v>58</v>
      </c>
      <c r="G75">
        <v>11</v>
      </c>
      <c r="H75" t="s">
        <v>8</v>
      </c>
      <c r="I75">
        <v>10</v>
      </c>
    </row>
    <row r="76" spans="1:9" x14ac:dyDescent="0.35">
      <c r="A76">
        <v>38</v>
      </c>
      <c r="B76" t="s">
        <v>51</v>
      </c>
      <c r="C76" t="s">
        <v>12</v>
      </c>
      <c r="D76" s="6">
        <v>42269</v>
      </c>
      <c r="E76">
        <v>3935</v>
      </c>
      <c r="F76">
        <v>41</v>
      </c>
      <c r="G76">
        <v>7</v>
      </c>
      <c r="H76" t="s">
        <v>7</v>
      </c>
      <c r="I76">
        <v>8</v>
      </c>
    </row>
    <row r="77" spans="1:9" x14ac:dyDescent="0.35">
      <c r="A77">
        <v>38</v>
      </c>
      <c r="B77" t="s">
        <v>51</v>
      </c>
      <c r="C77" t="s">
        <v>12</v>
      </c>
      <c r="D77" s="6">
        <v>42269</v>
      </c>
      <c r="E77">
        <v>3935</v>
      </c>
      <c r="F77">
        <v>41</v>
      </c>
      <c r="G77">
        <v>7</v>
      </c>
      <c r="H77" t="s">
        <v>8</v>
      </c>
      <c r="I77">
        <v>10</v>
      </c>
    </row>
    <row r="78" spans="1:9" x14ac:dyDescent="0.35">
      <c r="A78">
        <v>39</v>
      </c>
      <c r="B78" t="s">
        <v>52</v>
      </c>
      <c r="C78" t="s">
        <v>22</v>
      </c>
      <c r="D78" s="6">
        <v>43115</v>
      </c>
      <c r="E78">
        <v>6926</v>
      </c>
      <c r="F78">
        <v>48</v>
      </c>
      <c r="G78">
        <v>2</v>
      </c>
      <c r="H78" t="s">
        <v>7</v>
      </c>
      <c r="I78">
        <v>8</v>
      </c>
    </row>
    <row r="79" spans="1:9" x14ac:dyDescent="0.35">
      <c r="A79">
        <v>39</v>
      </c>
      <c r="B79" t="s">
        <v>52</v>
      </c>
      <c r="C79" t="s">
        <v>22</v>
      </c>
      <c r="D79" s="6">
        <v>43115</v>
      </c>
      <c r="E79">
        <v>6926</v>
      </c>
      <c r="F79">
        <v>48</v>
      </c>
      <c r="G79">
        <v>2</v>
      </c>
      <c r="H79" t="s">
        <v>8</v>
      </c>
      <c r="I79">
        <v>10</v>
      </c>
    </row>
    <row r="80" spans="1:9" x14ac:dyDescent="0.35">
      <c r="A80">
        <v>40</v>
      </c>
      <c r="B80" t="s">
        <v>53</v>
      </c>
      <c r="C80" t="s">
        <v>12</v>
      </c>
      <c r="D80" s="6">
        <v>41153</v>
      </c>
      <c r="E80">
        <v>8234</v>
      </c>
      <c r="F80">
        <v>26</v>
      </c>
      <c r="G80">
        <v>5</v>
      </c>
      <c r="H80" t="s">
        <v>7</v>
      </c>
      <c r="I80">
        <v>7</v>
      </c>
    </row>
    <row r="81" spans="1:9" x14ac:dyDescent="0.35">
      <c r="A81">
        <v>40</v>
      </c>
      <c r="B81" t="s">
        <v>53</v>
      </c>
      <c r="C81" t="s">
        <v>12</v>
      </c>
      <c r="D81" s="6">
        <v>41153</v>
      </c>
      <c r="E81">
        <v>8234</v>
      </c>
      <c r="F81">
        <v>26</v>
      </c>
      <c r="G81">
        <v>5</v>
      </c>
      <c r="H81" t="s">
        <v>8</v>
      </c>
      <c r="I81">
        <v>10</v>
      </c>
    </row>
    <row r="82" spans="1:9" x14ac:dyDescent="0.35">
      <c r="A82">
        <v>41</v>
      </c>
      <c r="B82" t="s">
        <v>54</v>
      </c>
      <c r="C82" t="s">
        <v>18</v>
      </c>
      <c r="D82" s="6">
        <v>42456</v>
      </c>
      <c r="E82">
        <v>5784</v>
      </c>
      <c r="F82">
        <v>34</v>
      </c>
      <c r="G82">
        <v>14</v>
      </c>
      <c r="H82" t="s">
        <v>7</v>
      </c>
      <c r="I82">
        <v>8</v>
      </c>
    </row>
    <row r="83" spans="1:9" x14ac:dyDescent="0.35">
      <c r="A83">
        <v>41</v>
      </c>
      <c r="B83" t="s">
        <v>54</v>
      </c>
      <c r="C83" t="s">
        <v>18</v>
      </c>
      <c r="D83" s="6">
        <v>42456</v>
      </c>
      <c r="E83">
        <v>5784</v>
      </c>
      <c r="F83">
        <v>34</v>
      </c>
      <c r="G83">
        <v>14</v>
      </c>
      <c r="H83" t="s">
        <v>8</v>
      </c>
      <c r="I83">
        <v>10</v>
      </c>
    </row>
    <row r="84" spans="1:9" x14ac:dyDescent="0.35">
      <c r="A84">
        <v>42</v>
      </c>
      <c r="B84" t="s">
        <v>55</v>
      </c>
      <c r="C84" t="s">
        <v>18</v>
      </c>
      <c r="D84" s="6">
        <v>41419</v>
      </c>
      <c r="E84">
        <v>6028</v>
      </c>
      <c r="F84">
        <v>29</v>
      </c>
      <c r="G84">
        <v>13</v>
      </c>
      <c r="H84" t="s">
        <v>7</v>
      </c>
      <c r="I84">
        <v>5</v>
      </c>
    </row>
    <row r="85" spans="1:9" x14ac:dyDescent="0.35">
      <c r="A85">
        <v>42</v>
      </c>
      <c r="B85" t="s">
        <v>55</v>
      </c>
      <c r="C85" t="s">
        <v>18</v>
      </c>
      <c r="D85" s="6">
        <v>41419</v>
      </c>
      <c r="E85">
        <v>6028</v>
      </c>
      <c r="F85">
        <v>29</v>
      </c>
      <c r="G85">
        <v>13</v>
      </c>
      <c r="H85" t="s">
        <v>8</v>
      </c>
      <c r="I85">
        <v>7</v>
      </c>
    </row>
    <row r="86" spans="1:9" x14ac:dyDescent="0.35">
      <c r="A86">
        <v>43</v>
      </c>
      <c r="B86" t="s">
        <v>56</v>
      </c>
      <c r="C86" t="s">
        <v>47</v>
      </c>
      <c r="D86" s="6">
        <v>40544</v>
      </c>
      <c r="E86">
        <v>7821</v>
      </c>
      <c r="F86">
        <v>45</v>
      </c>
      <c r="G86">
        <v>1</v>
      </c>
      <c r="H86" t="s">
        <v>7</v>
      </c>
      <c r="I86">
        <v>9</v>
      </c>
    </row>
    <row r="87" spans="1:9" x14ac:dyDescent="0.35">
      <c r="A87">
        <v>43</v>
      </c>
      <c r="B87" t="s">
        <v>56</v>
      </c>
      <c r="C87" t="s">
        <v>47</v>
      </c>
      <c r="D87" s="6">
        <v>40544</v>
      </c>
      <c r="E87">
        <v>7821</v>
      </c>
      <c r="F87">
        <v>45</v>
      </c>
      <c r="G87">
        <v>1</v>
      </c>
      <c r="H87" t="s">
        <v>8</v>
      </c>
      <c r="I87">
        <v>12</v>
      </c>
    </row>
    <row r="88" spans="1:9" x14ac:dyDescent="0.35">
      <c r="A88">
        <v>44</v>
      </c>
      <c r="B88" t="s">
        <v>57</v>
      </c>
      <c r="C88" t="s">
        <v>22</v>
      </c>
      <c r="D88" s="6">
        <v>44326</v>
      </c>
      <c r="E88">
        <v>4326</v>
      </c>
      <c r="F88">
        <v>35</v>
      </c>
      <c r="G88">
        <v>7</v>
      </c>
      <c r="H88" t="s">
        <v>7</v>
      </c>
      <c r="I88">
        <v>9</v>
      </c>
    </row>
    <row r="89" spans="1:9" x14ac:dyDescent="0.35">
      <c r="A89">
        <v>44</v>
      </c>
      <c r="B89" t="s">
        <v>57</v>
      </c>
      <c r="C89" t="s">
        <v>22</v>
      </c>
      <c r="D89" s="6">
        <v>44326</v>
      </c>
      <c r="E89">
        <v>4326</v>
      </c>
      <c r="F89">
        <v>35</v>
      </c>
      <c r="G89">
        <v>7</v>
      </c>
      <c r="H89" t="s">
        <v>8</v>
      </c>
      <c r="I89">
        <v>12</v>
      </c>
    </row>
    <row r="90" spans="1:9" x14ac:dyDescent="0.35">
      <c r="A90">
        <v>45</v>
      </c>
      <c r="B90" t="s">
        <v>58</v>
      </c>
      <c r="C90" t="s">
        <v>14</v>
      </c>
      <c r="D90" s="6">
        <v>40721</v>
      </c>
      <c r="E90">
        <v>8831</v>
      </c>
      <c r="F90">
        <v>57</v>
      </c>
      <c r="G90">
        <v>9</v>
      </c>
      <c r="H90" t="s">
        <v>7</v>
      </c>
      <c r="I90">
        <v>6</v>
      </c>
    </row>
    <row r="91" spans="1:9" x14ac:dyDescent="0.35">
      <c r="A91">
        <v>45</v>
      </c>
      <c r="B91" t="s">
        <v>58</v>
      </c>
      <c r="C91" t="s">
        <v>14</v>
      </c>
      <c r="D91" s="6">
        <v>40721</v>
      </c>
      <c r="E91">
        <v>8831</v>
      </c>
      <c r="F91">
        <v>57</v>
      </c>
      <c r="G91">
        <v>9</v>
      </c>
      <c r="H91" t="s">
        <v>8</v>
      </c>
      <c r="I91">
        <v>7</v>
      </c>
    </row>
    <row r="92" spans="1:9" x14ac:dyDescent="0.35">
      <c r="A92">
        <v>46</v>
      </c>
      <c r="C92" t="s">
        <v>18</v>
      </c>
      <c r="D92" s="6">
        <v>41610</v>
      </c>
      <c r="E92">
        <v>4873</v>
      </c>
      <c r="F92">
        <v>32</v>
      </c>
      <c r="G92">
        <v>4</v>
      </c>
      <c r="H92" t="s">
        <v>7</v>
      </c>
      <c r="I92">
        <v>5</v>
      </c>
    </row>
    <row r="93" spans="1:9" x14ac:dyDescent="0.35">
      <c r="A93">
        <v>46</v>
      </c>
      <c r="C93" t="s">
        <v>18</v>
      </c>
      <c r="D93" s="6">
        <v>41610</v>
      </c>
      <c r="E93">
        <v>4873</v>
      </c>
      <c r="F93">
        <v>32</v>
      </c>
      <c r="G93">
        <v>4</v>
      </c>
      <c r="H93" t="s">
        <v>8</v>
      </c>
      <c r="I93">
        <v>7</v>
      </c>
    </row>
    <row r="94" spans="1:9" x14ac:dyDescent="0.35">
      <c r="A94">
        <v>47</v>
      </c>
      <c r="B94" t="s">
        <v>59</v>
      </c>
      <c r="C94" t="s">
        <v>14</v>
      </c>
      <c r="D94" s="6">
        <v>43328</v>
      </c>
      <c r="E94">
        <v>6065</v>
      </c>
      <c r="F94">
        <v>26</v>
      </c>
      <c r="G94">
        <v>5</v>
      </c>
      <c r="H94" t="s">
        <v>7</v>
      </c>
      <c r="I94">
        <v>8</v>
      </c>
    </row>
    <row r="95" spans="1:9" x14ac:dyDescent="0.35">
      <c r="A95">
        <v>47</v>
      </c>
      <c r="B95" t="s">
        <v>59</v>
      </c>
      <c r="C95" t="s">
        <v>14</v>
      </c>
      <c r="D95" s="6">
        <v>43328</v>
      </c>
      <c r="E95">
        <v>6065</v>
      </c>
      <c r="F95">
        <v>26</v>
      </c>
      <c r="G95">
        <v>5</v>
      </c>
      <c r="H95" t="s">
        <v>8</v>
      </c>
      <c r="I95">
        <v>10</v>
      </c>
    </row>
    <row r="96" spans="1:9" x14ac:dyDescent="0.35">
      <c r="A96">
        <v>48</v>
      </c>
      <c r="B96" t="s">
        <v>60</v>
      </c>
      <c r="C96" t="s">
        <v>14</v>
      </c>
      <c r="D96" s="6">
        <v>41393</v>
      </c>
      <c r="E96">
        <v>7967</v>
      </c>
      <c r="F96">
        <v>32</v>
      </c>
      <c r="G96">
        <v>14</v>
      </c>
      <c r="H96" t="s">
        <v>7</v>
      </c>
      <c r="I96">
        <v>5</v>
      </c>
    </row>
    <row r="97" spans="1:9" x14ac:dyDescent="0.35">
      <c r="A97">
        <v>48</v>
      </c>
      <c r="B97" t="s">
        <v>60</v>
      </c>
      <c r="C97" t="s">
        <v>14</v>
      </c>
      <c r="D97" s="6">
        <v>41393</v>
      </c>
      <c r="E97">
        <v>7967</v>
      </c>
      <c r="F97">
        <v>32</v>
      </c>
      <c r="G97">
        <v>14</v>
      </c>
      <c r="H97" t="s">
        <v>8</v>
      </c>
      <c r="I97">
        <v>7</v>
      </c>
    </row>
    <row r="98" spans="1:9" x14ac:dyDescent="0.35">
      <c r="A98">
        <v>49</v>
      </c>
      <c r="B98" t="s">
        <v>61</v>
      </c>
      <c r="C98" t="s">
        <v>22</v>
      </c>
      <c r="D98" s="6">
        <v>44351</v>
      </c>
      <c r="E98">
        <v>7230</v>
      </c>
      <c r="F98">
        <v>49</v>
      </c>
      <c r="G98">
        <v>9</v>
      </c>
      <c r="H98" t="s">
        <v>7</v>
      </c>
      <c r="I98">
        <v>5</v>
      </c>
    </row>
    <row r="99" spans="1:9" x14ac:dyDescent="0.35">
      <c r="A99">
        <v>49</v>
      </c>
      <c r="B99" t="s">
        <v>61</v>
      </c>
      <c r="C99" t="s">
        <v>22</v>
      </c>
      <c r="D99" s="6">
        <v>44351</v>
      </c>
      <c r="E99">
        <v>7230</v>
      </c>
      <c r="F99">
        <v>49</v>
      </c>
      <c r="G99">
        <v>9</v>
      </c>
      <c r="H99" t="s">
        <v>8</v>
      </c>
      <c r="I99">
        <v>7</v>
      </c>
    </row>
    <row r="100" spans="1:9" x14ac:dyDescent="0.35">
      <c r="A100">
        <v>50</v>
      </c>
      <c r="B100" t="s">
        <v>62</v>
      </c>
      <c r="C100" t="s">
        <v>18</v>
      </c>
      <c r="D100" s="6">
        <v>40116</v>
      </c>
      <c r="E100">
        <v>6734</v>
      </c>
      <c r="F100">
        <v>58</v>
      </c>
      <c r="G100">
        <v>9</v>
      </c>
      <c r="H100" t="s">
        <v>7</v>
      </c>
      <c r="I100">
        <v>9</v>
      </c>
    </row>
    <row r="101" spans="1:9" x14ac:dyDescent="0.35">
      <c r="A101">
        <v>50</v>
      </c>
      <c r="B101" t="s">
        <v>62</v>
      </c>
      <c r="C101" t="s">
        <v>18</v>
      </c>
      <c r="D101" s="6">
        <v>40116</v>
      </c>
      <c r="E101">
        <v>6734</v>
      </c>
      <c r="F101">
        <v>58</v>
      </c>
      <c r="G101">
        <v>9</v>
      </c>
      <c r="H101" t="s">
        <v>8</v>
      </c>
      <c r="I101">
        <v>12</v>
      </c>
    </row>
    <row r="102" spans="1:9" x14ac:dyDescent="0.35">
      <c r="A102">
        <v>51</v>
      </c>
      <c r="B102" t="s">
        <v>63</v>
      </c>
      <c r="C102" t="s">
        <v>16</v>
      </c>
      <c r="D102" s="6">
        <v>42352</v>
      </c>
      <c r="E102">
        <v>7065</v>
      </c>
      <c r="F102">
        <v>23</v>
      </c>
      <c r="G102">
        <v>1</v>
      </c>
      <c r="H102" t="s">
        <v>7</v>
      </c>
      <c r="I102">
        <v>4</v>
      </c>
    </row>
    <row r="103" spans="1:9" x14ac:dyDescent="0.35">
      <c r="A103">
        <v>51</v>
      </c>
      <c r="B103" t="s">
        <v>63</v>
      </c>
      <c r="C103" t="s">
        <v>16</v>
      </c>
      <c r="D103" s="6">
        <v>42352</v>
      </c>
      <c r="E103">
        <v>7065</v>
      </c>
      <c r="F103">
        <v>23</v>
      </c>
      <c r="G103">
        <v>1</v>
      </c>
      <c r="H103" t="s">
        <v>8</v>
      </c>
      <c r="I103">
        <v>5</v>
      </c>
    </row>
    <row r="104" spans="1:9" x14ac:dyDescent="0.35">
      <c r="A104">
        <v>52</v>
      </c>
      <c r="B104" t="s">
        <v>64</v>
      </c>
      <c r="C104" t="s">
        <v>16</v>
      </c>
      <c r="D104" s="6">
        <v>42147</v>
      </c>
      <c r="E104">
        <v>5445</v>
      </c>
      <c r="F104">
        <v>25</v>
      </c>
      <c r="G104">
        <v>8</v>
      </c>
      <c r="H104" t="s">
        <v>7</v>
      </c>
      <c r="I104">
        <v>8</v>
      </c>
    </row>
    <row r="105" spans="1:9" x14ac:dyDescent="0.35">
      <c r="A105">
        <v>52</v>
      </c>
      <c r="B105" t="s">
        <v>64</v>
      </c>
      <c r="C105" t="s">
        <v>16</v>
      </c>
      <c r="D105" s="6">
        <v>42147</v>
      </c>
      <c r="E105">
        <v>5445</v>
      </c>
      <c r="F105">
        <v>25</v>
      </c>
      <c r="G105">
        <v>8</v>
      </c>
      <c r="H105" t="s">
        <v>8</v>
      </c>
      <c r="I105">
        <v>10</v>
      </c>
    </row>
    <row r="106" spans="1:9" x14ac:dyDescent="0.35">
      <c r="A106">
        <v>53</v>
      </c>
      <c r="B106" t="s">
        <v>65</v>
      </c>
      <c r="C106" t="s">
        <v>14</v>
      </c>
      <c r="D106" s="6">
        <v>40206</v>
      </c>
      <c r="E106">
        <v>7472</v>
      </c>
      <c r="F106">
        <v>29</v>
      </c>
      <c r="G106">
        <v>12</v>
      </c>
      <c r="H106" t="s">
        <v>7</v>
      </c>
      <c r="I106">
        <v>9</v>
      </c>
    </row>
    <row r="107" spans="1:9" x14ac:dyDescent="0.35">
      <c r="A107">
        <v>53</v>
      </c>
      <c r="B107" t="s">
        <v>65</v>
      </c>
      <c r="C107" t="s">
        <v>14</v>
      </c>
      <c r="D107" s="6">
        <v>40206</v>
      </c>
      <c r="E107">
        <v>7472</v>
      </c>
      <c r="F107">
        <v>29</v>
      </c>
      <c r="G107">
        <v>12</v>
      </c>
      <c r="H107" t="s">
        <v>8</v>
      </c>
      <c r="I107">
        <v>12</v>
      </c>
    </row>
    <row r="108" spans="1:9" x14ac:dyDescent="0.35">
      <c r="A108">
        <v>54</v>
      </c>
      <c r="B108" t="s">
        <v>66</v>
      </c>
      <c r="C108" t="s">
        <v>47</v>
      </c>
      <c r="D108" s="6">
        <v>42196</v>
      </c>
      <c r="E108">
        <v>3657</v>
      </c>
      <c r="F108">
        <v>52</v>
      </c>
      <c r="G108">
        <v>2</v>
      </c>
      <c r="H108" t="s">
        <v>7</v>
      </c>
      <c r="I108">
        <v>7</v>
      </c>
    </row>
    <row r="109" spans="1:9" x14ac:dyDescent="0.35">
      <c r="A109">
        <v>54</v>
      </c>
      <c r="B109" t="s">
        <v>66</v>
      </c>
      <c r="C109" t="s">
        <v>47</v>
      </c>
      <c r="D109" s="6">
        <v>42196</v>
      </c>
      <c r="E109">
        <v>3657</v>
      </c>
      <c r="F109">
        <v>52</v>
      </c>
      <c r="G109">
        <v>2</v>
      </c>
      <c r="H109" t="s">
        <v>8</v>
      </c>
      <c r="I109">
        <v>10</v>
      </c>
    </row>
    <row r="110" spans="1:9" x14ac:dyDescent="0.35">
      <c r="A110">
        <v>55</v>
      </c>
      <c r="B110" t="s">
        <v>67</v>
      </c>
      <c r="C110" t="s">
        <v>10</v>
      </c>
      <c r="D110" s="6">
        <v>40260</v>
      </c>
      <c r="E110">
        <v>4429</v>
      </c>
      <c r="F110">
        <v>41</v>
      </c>
      <c r="G110">
        <v>11</v>
      </c>
      <c r="H110" t="s">
        <v>7</v>
      </c>
      <c r="I110">
        <v>8</v>
      </c>
    </row>
    <row r="111" spans="1:9" x14ac:dyDescent="0.35">
      <c r="A111">
        <v>55</v>
      </c>
      <c r="B111" t="s">
        <v>67</v>
      </c>
      <c r="C111" t="s">
        <v>10</v>
      </c>
      <c r="D111" s="6">
        <v>40260</v>
      </c>
      <c r="E111">
        <v>4429</v>
      </c>
      <c r="F111">
        <v>41</v>
      </c>
      <c r="G111">
        <v>11</v>
      </c>
      <c r="H111" t="s">
        <v>8</v>
      </c>
      <c r="I111">
        <v>10</v>
      </c>
    </row>
    <row r="112" spans="1:9" x14ac:dyDescent="0.35">
      <c r="A112">
        <v>56</v>
      </c>
      <c r="B112" t="s">
        <v>68</v>
      </c>
      <c r="C112" t="s">
        <v>18</v>
      </c>
      <c r="D112" s="6">
        <v>43379</v>
      </c>
      <c r="E112">
        <v>3678</v>
      </c>
      <c r="F112">
        <v>22</v>
      </c>
      <c r="G112">
        <v>2</v>
      </c>
      <c r="H112" t="s">
        <v>7</v>
      </c>
      <c r="I112">
        <v>5</v>
      </c>
    </row>
    <row r="113" spans="1:9" x14ac:dyDescent="0.35">
      <c r="A113">
        <v>56</v>
      </c>
      <c r="B113" t="s">
        <v>68</v>
      </c>
      <c r="C113" t="s">
        <v>18</v>
      </c>
      <c r="D113" s="6">
        <v>43379</v>
      </c>
      <c r="E113">
        <v>3678</v>
      </c>
      <c r="F113">
        <v>22</v>
      </c>
      <c r="G113">
        <v>2</v>
      </c>
      <c r="H113" t="s">
        <v>8</v>
      </c>
      <c r="I113">
        <v>7</v>
      </c>
    </row>
    <row r="114" spans="1:9" x14ac:dyDescent="0.35">
      <c r="A114">
        <v>57</v>
      </c>
      <c r="B114" t="s">
        <v>69</v>
      </c>
      <c r="C114" t="s">
        <v>12</v>
      </c>
      <c r="D114" s="6">
        <v>40820</v>
      </c>
      <c r="E114">
        <v>4600</v>
      </c>
      <c r="F114">
        <v>41</v>
      </c>
      <c r="G114">
        <v>11</v>
      </c>
      <c r="H114" t="s">
        <v>7</v>
      </c>
      <c r="I114">
        <v>7</v>
      </c>
    </row>
    <row r="115" spans="1:9" x14ac:dyDescent="0.35">
      <c r="A115">
        <v>57</v>
      </c>
      <c r="B115" t="s">
        <v>69</v>
      </c>
      <c r="C115" t="s">
        <v>12</v>
      </c>
      <c r="D115" s="6">
        <v>40820</v>
      </c>
      <c r="E115">
        <v>4600</v>
      </c>
      <c r="F115">
        <v>41</v>
      </c>
      <c r="G115">
        <v>11</v>
      </c>
      <c r="H115" t="s">
        <v>8</v>
      </c>
      <c r="I115">
        <v>10</v>
      </c>
    </row>
    <row r="116" spans="1:9" x14ac:dyDescent="0.35">
      <c r="A116">
        <v>58</v>
      </c>
      <c r="B116" t="s">
        <v>70</v>
      </c>
      <c r="C116" t="s">
        <v>18</v>
      </c>
      <c r="D116" s="6">
        <v>40334</v>
      </c>
      <c r="E116">
        <v>6538</v>
      </c>
      <c r="F116">
        <v>46</v>
      </c>
      <c r="G116">
        <v>2</v>
      </c>
      <c r="H116" t="s">
        <v>7</v>
      </c>
      <c r="I116">
        <v>4</v>
      </c>
    </row>
    <row r="117" spans="1:9" x14ac:dyDescent="0.35">
      <c r="A117">
        <v>58</v>
      </c>
      <c r="B117" t="s">
        <v>70</v>
      </c>
      <c r="C117" t="s">
        <v>18</v>
      </c>
      <c r="D117" s="6">
        <v>40334</v>
      </c>
      <c r="E117">
        <v>6538</v>
      </c>
      <c r="F117">
        <v>46</v>
      </c>
      <c r="G117">
        <v>2</v>
      </c>
      <c r="H117" t="s">
        <v>8</v>
      </c>
      <c r="I117">
        <v>5</v>
      </c>
    </row>
    <row r="118" spans="1:9" x14ac:dyDescent="0.35">
      <c r="A118">
        <v>59</v>
      </c>
      <c r="B118" t="s">
        <v>71</v>
      </c>
      <c r="C118" t="s">
        <v>16</v>
      </c>
      <c r="D118" s="6">
        <v>44992</v>
      </c>
      <c r="E118">
        <v>4813</v>
      </c>
      <c r="F118">
        <v>24</v>
      </c>
      <c r="G118">
        <v>9</v>
      </c>
      <c r="H118" t="s">
        <v>7</v>
      </c>
      <c r="I118">
        <v>9</v>
      </c>
    </row>
    <row r="119" spans="1:9" x14ac:dyDescent="0.35">
      <c r="A119">
        <v>59</v>
      </c>
      <c r="B119" t="s">
        <v>71</v>
      </c>
      <c r="C119" t="s">
        <v>16</v>
      </c>
      <c r="D119" s="6">
        <v>44992</v>
      </c>
      <c r="E119">
        <v>4813</v>
      </c>
      <c r="F119">
        <v>24</v>
      </c>
      <c r="G119">
        <v>9</v>
      </c>
      <c r="H119" t="s">
        <v>8</v>
      </c>
      <c r="I119">
        <v>12</v>
      </c>
    </row>
    <row r="120" spans="1:9" x14ac:dyDescent="0.35">
      <c r="A120">
        <v>60</v>
      </c>
      <c r="B120" t="s">
        <v>72</v>
      </c>
      <c r="C120" t="s">
        <v>10</v>
      </c>
      <c r="D120" s="6">
        <v>45000</v>
      </c>
      <c r="E120">
        <v>7974</v>
      </c>
      <c r="F120">
        <v>59</v>
      </c>
      <c r="G120">
        <v>8</v>
      </c>
      <c r="H120" t="s">
        <v>7</v>
      </c>
      <c r="I120">
        <v>4</v>
      </c>
    </row>
    <row r="121" spans="1:9" x14ac:dyDescent="0.35">
      <c r="A121">
        <v>60</v>
      </c>
      <c r="B121" t="s">
        <v>72</v>
      </c>
      <c r="C121" t="s">
        <v>10</v>
      </c>
      <c r="D121" s="6">
        <v>45000</v>
      </c>
      <c r="E121">
        <v>7974</v>
      </c>
      <c r="F121">
        <v>59</v>
      </c>
      <c r="G121">
        <v>8</v>
      </c>
      <c r="H121" t="s">
        <v>8</v>
      </c>
      <c r="I121">
        <v>5</v>
      </c>
    </row>
    <row r="122" spans="1:9" x14ac:dyDescent="0.35">
      <c r="A122">
        <v>61</v>
      </c>
      <c r="C122" t="s">
        <v>12</v>
      </c>
      <c r="D122" s="6">
        <v>41501</v>
      </c>
      <c r="E122">
        <v>7853</v>
      </c>
      <c r="F122">
        <v>35</v>
      </c>
      <c r="G122">
        <v>3</v>
      </c>
      <c r="H122" t="s">
        <v>7</v>
      </c>
      <c r="I122">
        <v>6</v>
      </c>
    </row>
    <row r="123" spans="1:9" x14ac:dyDescent="0.35">
      <c r="A123">
        <v>61</v>
      </c>
      <c r="C123" t="s">
        <v>12</v>
      </c>
      <c r="D123" s="6">
        <v>41501</v>
      </c>
      <c r="E123">
        <v>7853</v>
      </c>
      <c r="F123">
        <v>35</v>
      </c>
      <c r="G123">
        <v>3</v>
      </c>
      <c r="H123" t="s">
        <v>8</v>
      </c>
      <c r="I123">
        <v>7</v>
      </c>
    </row>
    <row r="124" spans="1:9" x14ac:dyDescent="0.35">
      <c r="A124">
        <v>62</v>
      </c>
      <c r="C124" t="s">
        <v>10</v>
      </c>
      <c r="D124" s="6">
        <v>43972</v>
      </c>
      <c r="E124">
        <v>8584</v>
      </c>
      <c r="F124">
        <v>47</v>
      </c>
      <c r="G124">
        <v>4</v>
      </c>
      <c r="H124" t="s">
        <v>7</v>
      </c>
      <c r="I124">
        <v>5</v>
      </c>
    </row>
    <row r="125" spans="1:9" x14ac:dyDescent="0.35">
      <c r="A125">
        <v>62</v>
      </c>
      <c r="C125" t="s">
        <v>10</v>
      </c>
      <c r="D125" s="6">
        <v>43972</v>
      </c>
      <c r="E125">
        <v>8584</v>
      </c>
      <c r="F125">
        <v>47</v>
      </c>
      <c r="G125">
        <v>4</v>
      </c>
      <c r="H125" t="s">
        <v>8</v>
      </c>
      <c r="I125">
        <v>7</v>
      </c>
    </row>
    <row r="126" spans="1:9" x14ac:dyDescent="0.35">
      <c r="A126">
        <v>63</v>
      </c>
      <c r="B126" t="s">
        <v>73</v>
      </c>
      <c r="C126" t="s">
        <v>12</v>
      </c>
      <c r="D126" s="6">
        <v>43973</v>
      </c>
      <c r="E126">
        <v>7266</v>
      </c>
      <c r="F126">
        <v>49</v>
      </c>
      <c r="G126">
        <v>6</v>
      </c>
      <c r="H126" t="s">
        <v>7</v>
      </c>
      <c r="I126">
        <v>4</v>
      </c>
    </row>
    <row r="127" spans="1:9" x14ac:dyDescent="0.35">
      <c r="A127">
        <v>63</v>
      </c>
      <c r="B127" t="s">
        <v>73</v>
      </c>
      <c r="C127" t="s">
        <v>12</v>
      </c>
      <c r="D127" s="6">
        <v>43973</v>
      </c>
      <c r="E127">
        <v>7266</v>
      </c>
      <c r="F127">
        <v>49</v>
      </c>
      <c r="G127">
        <v>6</v>
      </c>
      <c r="H127" t="s">
        <v>8</v>
      </c>
      <c r="I127">
        <v>5</v>
      </c>
    </row>
    <row r="128" spans="1:9" x14ac:dyDescent="0.35">
      <c r="A128">
        <v>64</v>
      </c>
      <c r="B128" t="s">
        <v>74</v>
      </c>
      <c r="C128" t="s">
        <v>22</v>
      </c>
      <c r="D128" s="6">
        <v>43724</v>
      </c>
      <c r="E128">
        <v>7685</v>
      </c>
      <c r="F128">
        <v>59</v>
      </c>
      <c r="G128">
        <v>11</v>
      </c>
      <c r="H128" t="s">
        <v>7</v>
      </c>
      <c r="I128">
        <v>5</v>
      </c>
    </row>
    <row r="129" spans="1:9" x14ac:dyDescent="0.35">
      <c r="A129">
        <v>64</v>
      </c>
      <c r="B129" t="s">
        <v>74</v>
      </c>
      <c r="C129" t="s">
        <v>22</v>
      </c>
      <c r="D129" s="6">
        <v>43724</v>
      </c>
      <c r="E129">
        <v>7685</v>
      </c>
      <c r="F129">
        <v>59</v>
      </c>
      <c r="G129">
        <v>11</v>
      </c>
      <c r="H129" t="s">
        <v>8</v>
      </c>
      <c r="I129">
        <v>7</v>
      </c>
    </row>
    <row r="130" spans="1:9" x14ac:dyDescent="0.35">
      <c r="A130">
        <v>65</v>
      </c>
      <c r="B130" t="s">
        <v>75</v>
      </c>
      <c r="C130" t="s">
        <v>14</v>
      </c>
      <c r="D130" s="6">
        <v>43212</v>
      </c>
      <c r="E130">
        <v>4261</v>
      </c>
      <c r="F130">
        <v>44</v>
      </c>
      <c r="G130">
        <v>9</v>
      </c>
      <c r="H130" t="s">
        <v>7</v>
      </c>
      <c r="I130">
        <v>9</v>
      </c>
    </row>
    <row r="131" spans="1:9" x14ac:dyDescent="0.35">
      <c r="A131">
        <v>65</v>
      </c>
      <c r="B131" t="s">
        <v>75</v>
      </c>
      <c r="C131" t="s">
        <v>14</v>
      </c>
      <c r="D131" s="6">
        <v>43212</v>
      </c>
      <c r="E131">
        <v>4261</v>
      </c>
      <c r="F131">
        <v>44</v>
      </c>
      <c r="G131">
        <v>9</v>
      </c>
      <c r="H131" t="s">
        <v>8</v>
      </c>
      <c r="I131">
        <v>12</v>
      </c>
    </row>
    <row r="132" spans="1:9" x14ac:dyDescent="0.35">
      <c r="A132">
        <v>66</v>
      </c>
      <c r="B132" t="s">
        <v>76</v>
      </c>
      <c r="C132" t="s">
        <v>16</v>
      </c>
      <c r="D132" s="6">
        <v>42801</v>
      </c>
      <c r="E132">
        <v>5349</v>
      </c>
      <c r="F132">
        <v>42</v>
      </c>
      <c r="G132">
        <v>4</v>
      </c>
      <c r="H132" t="s">
        <v>7</v>
      </c>
      <c r="I132">
        <v>9</v>
      </c>
    </row>
    <row r="133" spans="1:9" x14ac:dyDescent="0.35">
      <c r="A133">
        <v>66</v>
      </c>
      <c r="B133" t="s">
        <v>76</v>
      </c>
      <c r="C133" t="s">
        <v>16</v>
      </c>
      <c r="D133" s="6">
        <v>42801</v>
      </c>
      <c r="E133">
        <v>5349</v>
      </c>
      <c r="F133">
        <v>42</v>
      </c>
      <c r="G133">
        <v>4</v>
      </c>
      <c r="H133" t="s">
        <v>8</v>
      </c>
      <c r="I133">
        <v>12</v>
      </c>
    </row>
    <row r="134" spans="1:9" x14ac:dyDescent="0.35">
      <c r="A134">
        <v>67</v>
      </c>
      <c r="B134" t="s">
        <v>77</v>
      </c>
      <c r="C134" t="s">
        <v>47</v>
      </c>
      <c r="D134" s="6">
        <v>45380</v>
      </c>
      <c r="E134">
        <v>6240</v>
      </c>
      <c r="F134">
        <v>50</v>
      </c>
      <c r="G134">
        <v>2</v>
      </c>
      <c r="H134" t="s">
        <v>7</v>
      </c>
      <c r="I134">
        <v>6</v>
      </c>
    </row>
    <row r="135" spans="1:9" x14ac:dyDescent="0.35">
      <c r="A135">
        <v>67</v>
      </c>
      <c r="B135" t="s">
        <v>77</v>
      </c>
      <c r="C135" t="s">
        <v>47</v>
      </c>
      <c r="D135" s="6">
        <v>45380</v>
      </c>
      <c r="E135">
        <v>6240</v>
      </c>
      <c r="F135">
        <v>50</v>
      </c>
      <c r="G135">
        <v>2</v>
      </c>
      <c r="H135" t="s">
        <v>8</v>
      </c>
      <c r="I135">
        <v>7</v>
      </c>
    </row>
    <row r="136" spans="1:9" x14ac:dyDescent="0.35">
      <c r="A136">
        <v>68</v>
      </c>
      <c r="B136" t="s">
        <v>78</v>
      </c>
      <c r="C136" t="s">
        <v>14</v>
      </c>
      <c r="D136" s="6">
        <v>43461</v>
      </c>
      <c r="E136">
        <v>6841</v>
      </c>
      <c r="F136">
        <v>57</v>
      </c>
      <c r="G136">
        <v>14</v>
      </c>
      <c r="H136" t="s">
        <v>7</v>
      </c>
      <c r="I136">
        <v>9</v>
      </c>
    </row>
    <row r="137" spans="1:9" x14ac:dyDescent="0.35">
      <c r="A137">
        <v>68</v>
      </c>
      <c r="B137" t="s">
        <v>78</v>
      </c>
      <c r="C137" t="s">
        <v>14</v>
      </c>
      <c r="D137" s="6">
        <v>43461</v>
      </c>
      <c r="E137">
        <v>6841</v>
      </c>
      <c r="F137">
        <v>57</v>
      </c>
      <c r="G137">
        <v>14</v>
      </c>
      <c r="H137" t="s">
        <v>8</v>
      </c>
      <c r="I137">
        <v>12</v>
      </c>
    </row>
    <row r="138" spans="1:9" x14ac:dyDescent="0.35">
      <c r="A138">
        <v>69</v>
      </c>
      <c r="B138" t="s">
        <v>79</v>
      </c>
      <c r="C138" t="s">
        <v>14</v>
      </c>
      <c r="D138" s="6">
        <v>41691</v>
      </c>
      <c r="E138">
        <v>8531</v>
      </c>
      <c r="F138">
        <v>31</v>
      </c>
      <c r="G138">
        <v>13</v>
      </c>
      <c r="H138" t="s">
        <v>7</v>
      </c>
      <c r="I138">
        <v>7</v>
      </c>
    </row>
    <row r="139" spans="1:9" x14ac:dyDescent="0.35">
      <c r="A139">
        <v>69</v>
      </c>
      <c r="B139" t="s">
        <v>79</v>
      </c>
      <c r="C139" t="s">
        <v>14</v>
      </c>
      <c r="D139" s="6">
        <v>41691</v>
      </c>
      <c r="E139">
        <v>8531</v>
      </c>
      <c r="F139">
        <v>31</v>
      </c>
      <c r="G139">
        <v>13</v>
      </c>
      <c r="H139" t="s">
        <v>8</v>
      </c>
      <c r="I139">
        <v>10</v>
      </c>
    </row>
    <row r="140" spans="1:9" x14ac:dyDescent="0.35">
      <c r="A140">
        <v>70</v>
      </c>
      <c r="B140" t="s">
        <v>80</v>
      </c>
      <c r="C140" t="s">
        <v>47</v>
      </c>
      <c r="D140" s="6">
        <v>42889</v>
      </c>
      <c r="E140">
        <v>6065</v>
      </c>
      <c r="F140">
        <v>23</v>
      </c>
      <c r="G140">
        <v>11</v>
      </c>
      <c r="H140" t="s">
        <v>7</v>
      </c>
      <c r="I140">
        <v>7</v>
      </c>
    </row>
    <row r="141" spans="1:9" x14ac:dyDescent="0.35">
      <c r="A141">
        <v>70</v>
      </c>
      <c r="B141" t="s">
        <v>80</v>
      </c>
      <c r="C141" t="s">
        <v>47</v>
      </c>
      <c r="D141" s="6">
        <v>42889</v>
      </c>
      <c r="E141">
        <v>6065</v>
      </c>
      <c r="F141">
        <v>23</v>
      </c>
      <c r="G141">
        <v>11</v>
      </c>
      <c r="H141" t="s">
        <v>8</v>
      </c>
      <c r="I141">
        <v>10</v>
      </c>
    </row>
    <row r="142" spans="1:9" x14ac:dyDescent="0.35">
      <c r="A142">
        <v>71</v>
      </c>
      <c r="B142" t="s">
        <v>81</v>
      </c>
      <c r="C142" t="s">
        <v>12</v>
      </c>
      <c r="D142" s="6">
        <v>43270</v>
      </c>
      <c r="E142">
        <v>7842</v>
      </c>
      <c r="F142">
        <v>33</v>
      </c>
      <c r="G142">
        <v>6</v>
      </c>
      <c r="H142" t="s">
        <v>7</v>
      </c>
      <c r="I142">
        <v>5</v>
      </c>
    </row>
    <row r="143" spans="1:9" x14ac:dyDescent="0.35">
      <c r="A143">
        <v>71</v>
      </c>
      <c r="B143" t="s">
        <v>81</v>
      </c>
      <c r="C143" t="s">
        <v>12</v>
      </c>
      <c r="D143" s="6">
        <v>43270</v>
      </c>
      <c r="E143">
        <v>7842</v>
      </c>
      <c r="F143">
        <v>33</v>
      </c>
      <c r="G143">
        <v>6</v>
      </c>
      <c r="H143" t="s">
        <v>8</v>
      </c>
      <c r="I143">
        <v>7</v>
      </c>
    </row>
    <row r="144" spans="1:9" x14ac:dyDescent="0.35">
      <c r="A144">
        <v>72</v>
      </c>
      <c r="B144" t="s">
        <v>82</v>
      </c>
      <c r="C144" t="s">
        <v>12</v>
      </c>
      <c r="D144" s="6">
        <v>44129</v>
      </c>
      <c r="E144">
        <v>6667</v>
      </c>
      <c r="F144">
        <v>31</v>
      </c>
      <c r="G144">
        <v>4</v>
      </c>
      <c r="H144" t="s">
        <v>7</v>
      </c>
      <c r="I144">
        <v>9</v>
      </c>
    </row>
    <row r="145" spans="1:9" x14ac:dyDescent="0.35">
      <c r="A145">
        <v>72</v>
      </c>
      <c r="B145" t="s">
        <v>82</v>
      </c>
      <c r="C145" t="s">
        <v>12</v>
      </c>
      <c r="D145" s="6">
        <v>44129</v>
      </c>
      <c r="E145">
        <v>6667</v>
      </c>
      <c r="F145">
        <v>31</v>
      </c>
      <c r="G145">
        <v>4</v>
      </c>
      <c r="H145" t="s">
        <v>8</v>
      </c>
      <c r="I145">
        <v>12</v>
      </c>
    </row>
    <row r="146" spans="1:9" x14ac:dyDescent="0.35">
      <c r="A146">
        <v>73</v>
      </c>
      <c r="B146" t="s">
        <v>83</v>
      </c>
      <c r="C146" t="s">
        <v>12</v>
      </c>
      <c r="D146" s="6">
        <v>45476</v>
      </c>
      <c r="E146">
        <v>6252</v>
      </c>
      <c r="F146">
        <v>45</v>
      </c>
      <c r="G146">
        <v>3</v>
      </c>
      <c r="H146" t="s">
        <v>7</v>
      </c>
      <c r="I146">
        <v>6</v>
      </c>
    </row>
    <row r="147" spans="1:9" x14ac:dyDescent="0.35">
      <c r="A147">
        <v>73</v>
      </c>
      <c r="B147" t="s">
        <v>83</v>
      </c>
      <c r="C147" t="s">
        <v>12</v>
      </c>
      <c r="D147" s="6">
        <v>45476</v>
      </c>
      <c r="E147">
        <v>6252</v>
      </c>
      <c r="F147">
        <v>45</v>
      </c>
      <c r="G147">
        <v>3</v>
      </c>
      <c r="H147" t="s">
        <v>8</v>
      </c>
      <c r="I147">
        <v>7</v>
      </c>
    </row>
    <row r="148" spans="1:9" x14ac:dyDescent="0.35">
      <c r="A148">
        <v>74</v>
      </c>
      <c r="B148" t="s">
        <v>84</v>
      </c>
      <c r="C148" t="s">
        <v>18</v>
      </c>
      <c r="D148" s="6">
        <v>44583</v>
      </c>
      <c r="E148">
        <v>4740</v>
      </c>
      <c r="F148">
        <v>48</v>
      </c>
      <c r="G148">
        <v>1</v>
      </c>
      <c r="H148" t="s">
        <v>7</v>
      </c>
      <c r="I148">
        <v>5</v>
      </c>
    </row>
    <row r="149" spans="1:9" x14ac:dyDescent="0.35">
      <c r="A149">
        <v>74</v>
      </c>
      <c r="B149" t="s">
        <v>84</v>
      </c>
      <c r="C149" t="s">
        <v>18</v>
      </c>
      <c r="D149" s="6">
        <v>44583</v>
      </c>
      <c r="E149">
        <v>4740</v>
      </c>
      <c r="F149">
        <v>48</v>
      </c>
      <c r="G149">
        <v>1</v>
      </c>
      <c r="H149" t="s">
        <v>8</v>
      </c>
      <c r="I149">
        <v>7</v>
      </c>
    </row>
    <row r="150" spans="1:9" x14ac:dyDescent="0.35">
      <c r="A150">
        <v>75</v>
      </c>
      <c r="B150" t="s">
        <v>85</v>
      </c>
      <c r="C150" t="s">
        <v>10</v>
      </c>
      <c r="D150" s="6">
        <v>44834</v>
      </c>
      <c r="E150">
        <v>6500</v>
      </c>
      <c r="F150">
        <v>46</v>
      </c>
      <c r="G150">
        <v>8</v>
      </c>
      <c r="H150" t="s">
        <v>7</v>
      </c>
      <c r="I150">
        <v>4</v>
      </c>
    </row>
    <row r="151" spans="1:9" x14ac:dyDescent="0.35">
      <c r="A151">
        <v>75</v>
      </c>
      <c r="B151" t="s">
        <v>85</v>
      </c>
      <c r="C151" t="s">
        <v>10</v>
      </c>
      <c r="D151" s="6">
        <v>44834</v>
      </c>
      <c r="E151">
        <v>6500</v>
      </c>
      <c r="F151">
        <v>46</v>
      </c>
      <c r="G151">
        <v>8</v>
      </c>
      <c r="H151" t="s">
        <v>8</v>
      </c>
      <c r="I151">
        <v>5</v>
      </c>
    </row>
    <row r="152" spans="1:9" x14ac:dyDescent="0.35">
      <c r="A152">
        <v>76</v>
      </c>
      <c r="B152" t="s">
        <v>86</v>
      </c>
      <c r="C152" t="s">
        <v>12</v>
      </c>
      <c r="D152" s="6">
        <v>44326</v>
      </c>
      <c r="E152">
        <v>8199</v>
      </c>
      <c r="F152">
        <v>41</v>
      </c>
      <c r="G152">
        <v>10</v>
      </c>
      <c r="H152" t="s">
        <v>7</v>
      </c>
      <c r="I152">
        <v>4</v>
      </c>
    </row>
    <row r="153" spans="1:9" x14ac:dyDescent="0.35">
      <c r="A153">
        <v>76</v>
      </c>
      <c r="B153" t="s">
        <v>86</v>
      </c>
      <c r="C153" t="s">
        <v>12</v>
      </c>
      <c r="D153" s="6">
        <v>44326</v>
      </c>
      <c r="E153">
        <v>8199</v>
      </c>
      <c r="F153">
        <v>41</v>
      </c>
      <c r="G153">
        <v>10</v>
      </c>
      <c r="H153" t="s">
        <v>8</v>
      </c>
      <c r="I153">
        <v>5</v>
      </c>
    </row>
    <row r="154" spans="1:9" x14ac:dyDescent="0.35">
      <c r="A154">
        <v>77</v>
      </c>
      <c r="B154" t="s">
        <v>87</v>
      </c>
      <c r="C154" t="s">
        <v>47</v>
      </c>
      <c r="D154" s="6">
        <v>42969</v>
      </c>
      <c r="E154">
        <v>4635</v>
      </c>
      <c r="F154">
        <v>46</v>
      </c>
      <c r="G154">
        <v>5</v>
      </c>
      <c r="H154" t="s">
        <v>7</v>
      </c>
      <c r="I154">
        <v>4</v>
      </c>
    </row>
    <row r="155" spans="1:9" x14ac:dyDescent="0.35">
      <c r="A155">
        <v>77</v>
      </c>
      <c r="B155" t="s">
        <v>87</v>
      </c>
      <c r="C155" t="s">
        <v>47</v>
      </c>
      <c r="D155" s="6">
        <v>42969</v>
      </c>
      <c r="E155">
        <v>4635</v>
      </c>
      <c r="F155">
        <v>46</v>
      </c>
      <c r="G155">
        <v>5</v>
      </c>
      <c r="H155" t="s">
        <v>8</v>
      </c>
      <c r="I155">
        <v>5</v>
      </c>
    </row>
    <row r="156" spans="1:9" x14ac:dyDescent="0.35">
      <c r="A156">
        <v>78</v>
      </c>
      <c r="B156" t="s">
        <v>88</v>
      </c>
      <c r="C156" t="s">
        <v>12</v>
      </c>
      <c r="D156" s="6">
        <v>43049</v>
      </c>
      <c r="E156">
        <v>5060</v>
      </c>
      <c r="F156">
        <v>25</v>
      </c>
      <c r="G156">
        <v>13</v>
      </c>
      <c r="H156" t="s">
        <v>7</v>
      </c>
      <c r="I156">
        <v>9</v>
      </c>
    </row>
    <row r="157" spans="1:9" x14ac:dyDescent="0.35">
      <c r="A157">
        <v>78</v>
      </c>
      <c r="B157" t="s">
        <v>88</v>
      </c>
      <c r="C157" t="s">
        <v>12</v>
      </c>
      <c r="D157" s="6">
        <v>43049</v>
      </c>
      <c r="E157">
        <v>5060</v>
      </c>
      <c r="F157">
        <v>25</v>
      </c>
      <c r="G157">
        <v>13</v>
      </c>
      <c r="H157" t="s">
        <v>8</v>
      </c>
      <c r="I157">
        <v>12</v>
      </c>
    </row>
    <row r="158" spans="1:9" x14ac:dyDescent="0.35">
      <c r="A158">
        <v>79</v>
      </c>
      <c r="B158" t="s">
        <v>89</v>
      </c>
      <c r="C158" t="s">
        <v>22</v>
      </c>
      <c r="D158" s="6">
        <v>43817</v>
      </c>
      <c r="E158">
        <v>8115</v>
      </c>
      <c r="F158">
        <v>23</v>
      </c>
      <c r="G158">
        <v>6</v>
      </c>
      <c r="H158" t="s">
        <v>7</v>
      </c>
      <c r="I158">
        <v>7</v>
      </c>
    </row>
    <row r="159" spans="1:9" x14ac:dyDescent="0.35">
      <c r="A159">
        <v>79</v>
      </c>
      <c r="B159" t="s">
        <v>89</v>
      </c>
      <c r="C159" t="s">
        <v>22</v>
      </c>
      <c r="D159" s="6">
        <v>43817</v>
      </c>
      <c r="E159">
        <v>8115</v>
      </c>
      <c r="F159">
        <v>23</v>
      </c>
      <c r="G159">
        <v>6</v>
      </c>
      <c r="H159" t="s">
        <v>8</v>
      </c>
      <c r="I159">
        <v>10</v>
      </c>
    </row>
    <row r="160" spans="1:9" x14ac:dyDescent="0.35">
      <c r="A160">
        <v>80</v>
      </c>
      <c r="B160" t="s">
        <v>90</v>
      </c>
      <c r="C160" t="s">
        <v>14</v>
      </c>
      <c r="D160" s="6">
        <v>42814</v>
      </c>
      <c r="E160">
        <v>7025</v>
      </c>
      <c r="F160">
        <v>35</v>
      </c>
      <c r="G160">
        <v>9</v>
      </c>
      <c r="H160" t="s">
        <v>7</v>
      </c>
      <c r="I160">
        <v>7</v>
      </c>
    </row>
    <row r="161" spans="1:9" x14ac:dyDescent="0.35">
      <c r="A161">
        <v>80</v>
      </c>
      <c r="B161" t="s">
        <v>90</v>
      </c>
      <c r="C161" t="s">
        <v>14</v>
      </c>
      <c r="D161" s="6">
        <v>42814</v>
      </c>
      <c r="E161">
        <v>7025</v>
      </c>
      <c r="F161">
        <v>35</v>
      </c>
      <c r="G161">
        <v>9</v>
      </c>
      <c r="H161" t="s">
        <v>8</v>
      </c>
      <c r="I161">
        <v>10</v>
      </c>
    </row>
    <row r="162" spans="1:9" x14ac:dyDescent="0.35">
      <c r="A162">
        <v>81</v>
      </c>
      <c r="B162" t="s">
        <v>91</v>
      </c>
      <c r="C162" t="s">
        <v>10</v>
      </c>
      <c r="D162" s="6">
        <v>44595</v>
      </c>
      <c r="E162">
        <v>8308</v>
      </c>
      <c r="F162">
        <v>38</v>
      </c>
      <c r="G162">
        <v>2</v>
      </c>
      <c r="H162" t="s">
        <v>7</v>
      </c>
      <c r="I162">
        <v>7</v>
      </c>
    </row>
    <row r="163" spans="1:9" x14ac:dyDescent="0.35">
      <c r="A163">
        <v>81</v>
      </c>
      <c r="B163" t="s">
        <v>91</v>
      </c>
      <c r="C163" t="s">
        <v>10</v>
      </c>
      <c r="D163" s="6">
        <v>44595</v>
      </c>
      <c r="E163">
        <v>8308</v>
      </c>
      <c r="F163">
        <v>38</v>
      </c>
      <c r="G163">
        <v>2</v>
      </c>
      <c r="H163" t="s">
        <v>8</v>
      </c>
      <c r="I163">
        <v>10</v>
      </c>
    </row>
    <row r="164" spans="1:9" x14ac:dyDescent="0.35">
      <c r="A164">
        <v>82</v>
      </c>
      <c r="B164" t="s">
        <v>92</v>
      </c>
      <c r="C164" t="s">
        <v>22</v>
      </c>
      <c r="D164" s="6">
        <v>42639</v>
      </c>
      <c r="E164">
        <v>5215</v>
      </c>
      <c r="F164">
        <v>54</v>
      </c>
      <c r="G164">
        <v>11</v>
      </c>
      <c r="H164" t="s">
        <v>7</v>
      </c>
      <c r="I164">
        <v>5</v>
      </c>
    </row>
    <row r="165" spans="1:9" x14ac:dyDescent="0.35">
      <c r="A165">
        <v>82</v>
      </c>
      <c r="B165" t="s">
        <v>92</v>
      </c>
      <c r="C165" t="s">
        <v>22</v>
      </c>
      <c r="D165" s="6">
        <v>42639</v>
      </c>
      <c r="E165">
        <v>5215</v>
      </c>
      <c r="F165">
        <v>54</v>
      </c>
      <c r="G165">
        <v>11</v>
      </c>
      <c r="H165" t="s">
        <v>8</v>
      </c>
      <c r="I165">
        <v>7</v>
      </c>
    </row>
    <row r="166" spans="1:9" x14ac:dyDescent="0.35">
      <c r="A166">
        <v>83</v>
      </c>
      <c r="B166" t="s">
        <v>93</v>
      </c>
      <c r="C166" t="s">
        <v>12</v>
      </c>
      <c r="D166" s="6">
        <v>42176</v>
      </c>
      <c r="E166">
        <v>8857</v>
      </c>
      <c r="F166">
        <v>37</v>
      </c>
      <c r="G166">
        <v>8</v>
      </c>
      <c r="H166" t="s">
        <v>7</v>
      </c>
      <c r="I166">
        <v>5</v>
      </c>
    </row>
    <row r="167" spans="1:9" x14ac:dyDescent="0.35">
      <c r="A167">
        <v>83</v>
      </c>
      <c r="B167" t="s">
        <v>93</v>
      </c>
      <c r="C167" t="s">
        <v>12</v>
      </c>
      <c r="D167" s="6">
        <v>42176</v>
      </c>
      <c r="E167">
        <v>8857</v>
      </c>
      <c r="F167">
        <v>37</v>
      </c>
      <c r="G167">
        <v>8</v>
      </c>
      <c r="H167" t="s">
        <v>8</v>
      </c>
      <c r="I167">
        <v>7</v>
      </c>
    </row>
    <row r="168" spans="1:9" x14ac:dyDescent="0.35">
      <c r="A168">
        <v>84</v>
      </c>
      <c r="B168" t="s">
        <v>94</v>
      </c>
      <c r="C168" t="s">
        <v>18</v>
      </c>
      <c r="D168" s="6">
        <v>45211</v>
      </c>
      <c r="E168">
        <v>6678</v>
      </c>
      <c r="F168">
        <v>27</v>
      </c>
      <c r="G168">
        <v>8</v>
      </c>
      <c r="H168" t="s">
        <v>7</v>
      </c>
      <c r="I168">
        <v>7</v>
      </c>
    </row>
    <row r="169" spans="1:9" x14ac:dyDescent="0.35">
      <c r="A169">
        <v>84</v>
      </c>
      <c r="B169" t="s">
        <v>94</v>
      </c>
      <c r="C169" t="s">
        <v>18</v>
      </c>
      <c r="D169" s="6">
        <v>45211</v>
      </c>
      <c r="E169">
        <v>6678</v>
      </c>
      <c r="F169">
        <v>27</v>
      </c>
      <c r="G169">
        <v>8</v>
      </c>
      <c r="H169" t="s">
        <v>8</v>
      </c>
      <c r="I169">
        <v>10</v>
      </c>
    </row>
    <row r="170" spans="1:9" x14ac:dyDescent="0.35">
      <c r="A170">
        <v>85</v>
      </c>
      <c r="B170" t="s">
        <v>95</v>
      </c>
      <c r="C170" t="s">
        <v>22</v>
      </c>
      <c r="D170" s="6">
        <v>41847</v>
      </c>
      <c r="E170">
        <v>7613</v>
      </c>
      <c r="F170">
        <v>49</v>
      </c>
      <c r="G170">
        <v>13</v>
      </c>
      <c r="H170" t="s">
        <v>7</v>
      </c>
      <c r="I170">
        <v>9</v>
      </c>
    </row>
    <row r="171" spans="1:9" x14ac:dyDescent="0.35">
      <c r="A171">
        <v>85</v>
      </c>
      <c r="B171" t="s">
        <v>95</v>
      </c>
      <c r="C171" t="s">
        <v>22</v>
      </c>
      <c r="D171" s="6">
        <v>41847</v>
      </c>
      <c r="E171">
        <v>7613</v>
      </c>
      <c r="F171">
        <v>49</v>
      </c>
      <c r="G171">
        <v>13</v>
      </c>
      <c r="H171" t="s">
        <v>8</v>
      </c>
      <c r="I171">
        <v>12</v>
      </c>
    </row>
    <row r="172" spans="1:9" x14ac:dyDescent="0.35">
      <c r="A172">
        <v>86</v>
      </c>
      <c r="B172" t="s">
        <v>96</v>
      </c>
      <c r="C172" t="s">
        <v>22</v>
      </c>
      <c r="D172" s="6">
        <v>42415</v>
      </c>
      <c r="E172">
        <v>6573</v>
      </c>
      <c r="F172">
        <v>25</v>
      </c>
      <c r="G172">
        <v>2</v>
      </c>
      <c r="H172" t="s">
        <v>7</v>
      </c>
      <c r="I172">
        <v>8</v>
      </c>
    </row>
    <row r="173" spans="1:9" x14ac:dyDescent="0.35">
      <c r="A173">
        <v>86</v>
      </c>
      <c r="B173" t="s">
        <v>96</v>
      </c>
      <c r="C173" t="s">
        <v>22</v>
      </c>
      <c r="D173" s="6">
        <v>42415</v>
      </c>
      <c r="E173">
        <v>6573</v>
      </c>
      <c r="F173">
        <v>25</v>
      </c>
      <c r="G173">
        <v>2</v>
      </c>
      <c r="H173" t="s">
        <v>8</v>
      </c>
      <c r="I173">
        <v>10</v>
      </c>
    </row>
    <row r="174" spans="1:9" x14ac:dyDescent="0.35">
      <c r="A174">
        <v>87</v>
      </c>
      <c r="B174" t="s">
        <v>97</v>
      </c>
      <c r="C174" t="s">
        <v>16</v>
      </c>
      <c r="D174" s="6">
        <v>42234</v>
      </c>
      <c r="E174">
        <v>6691</v>
      </c>
      <c r="F174">
        <v>23</v>
      </c>
      <c r="G174">
        <v>11</v>
      </c>
      <c r="H174" t="s">
        <v>7</v>
      </c>
      <c r="I174">
        <v>6</v>
      </c>
    </row>
    <row r="175" spans="1:9" x14ac:dyDescent="0.35">
      <c r="A175">
        <v>87</v>
      </c>
      <c r="B175" t="s">
        <v>97</v>
      </c>
      <c r="C175" t="s">
        <v>16</v>
      </c>
      <c r="D175" s="6">
        <v>42234</v>
      </c>
      <c r="E175">
        <v>6691</v>
      </c>
      <c r="F175">
        <v>23</v>
      </c>
      <c r="G175">
        <v>11</v>
      </c>
      <c r="H175" t="s">
        <v>8</v>
      </c>
      <c r="I175">
        <v>7</v>
      </c>
    </row>
    <row r="176" spans="1:9" x14ac:dyDescent="0.35">
      <c r="A176">
        <v>88</v>
      </c>
      <c r="B176" t="s">
        <v>98</v>
      </c>
      <c r="C176" t="s">
        <v>22</v>
      </c>
      <c r="D176" s="6">
        <v>41073</v>
      </c>
      <c r="E176">
        <v>4668</v>
      </c>
      <c r="F176">
        <v>50</v>
      </c>
      <c r="G176">
        <v>5</v>
      </c>
      <c r="H176" t="s">
        <v>7</v>
      </c>
      <c r="I176">
        <v>6</v>
      </c>
    </row>
    <row r="177" spans="1:9" x14ac:dyDescent="0.35">
      <c r="A177">
        <v>88</v>
      </c>
      <c r="B177" t="s">
        <v>98</v>
      </c>
      <c r="C177" t="s">
        <v>22</v>
      </c>
      <c r="D177" s="6">
        <v>41073</v>
      </c>
      <c r="E177">
        <v>4668</v>
      </c>
      <c r="F177">
        <v>50</v>
      </c>
      <c r="G177">
        <v>5</v>
      </c>
      <c r="H177" t="s">
        <v>8</v>
      </c>
      <c r="I177">
        <v>7</v>
      </c>
    </row>
    <row r="178" spans="1:9" x14ac:dyDescent="0.35">
      <c r="A178">
        <v>89</v>
      </c>
      <c r="B178" t="s">
        <v>99</v>
      </c>
      <c r="C178" t="s">
        <v>16</v>
      </c>
      <c r="D178" s="6">
        <v>43300</v>
      </c>
      <c r="E178">
        <v>6147</v>
      </c>
      <c r="F178">
        <v>22</v>
      </c>
      <c r="G178">
        <v>13</v>
      </c>
      <c r="H178" t="s">
        <v>7</v>
      </c>
      <c r="I178">
        <v>9</v>
      </c>
    </row>
    <row r="179" spans="1:9" x14ac:dyDescent="0.35">
      <c r="A179">
        <v>89</v>
      </c>
      <c r="B179" t="s">
        <v>99</v>
      </c>
      <c r="C179" t="s">
        <v>16</v>
      </c>
      <c r="D179" s="6">
        <v>43300</v>
      </c>
      <c r="E179">
        <v>6147</v>
      </c>
      <c r="F179">
        <v>22</v>
      </c>
      <c r="G179">
        <v>13</v>
      </c>
      <c r="H179" t="s">
        <v>8</v>
      </c>
      <c r="I179">
        <v>12</v>
      </c>
    </row>
    <row r="180" spans="1:9" x14ac:dyDescent="0.35">
      <c r="A180">
        <v>90</v>
      </c>
      <c r="B180" t="s">
        <v>100</v>
      </c>
      <c r="C180" t="s">
        <v>18</v>
      </c>
      <c r="D180" s="6">
        <v>44861</v>
      </c>
      <c r="E180">
        <v>6981</v>
      </c>
      <c r="F180">
        <v>59</v>
      </c>
      <c r="G180">
        <v>13</v>
      </c>
      <c r="H180" t="s">
        <v>7</v>
      </c>
      <c r="I180">
        <v>8</v>
      </c>
    </row>
    <row r="181" spans="1:9" x14ac:dyDescent="0.35">
      <c r="A181">
        <v>90</v>
      </c>
      <c r="B181" t="s">
        <v>100</v>
      </c>
      <c r="C181" t="s">
        <v>18</v>
      </c>
      <c r="D181" s="6">
        <v>44861</v>
      </c>
      <c r="E181">
        <v>6981</v>
      </c>
      <c r="F181">
        <v>59</v>
      </c>
      <c r="G181">
        <v>13</v>
      </c>
      <c r="H181" t="s">
        <v>8</v>
      </c>
      <c r="I181">
        <v>10</v>
      </c>
    </row>
    <row r="182" spans="1:9" x14ac:dyDescent="0.35">
      <c r="A182">
        <v>91</v>
      </c>
      <c r="B182" t="s">
        <v>101</v>
      </c>
      <c r="C182" t="s">
        <v>16</v>
      </c>
      <c r="D182" s="6">
        <v>42885</v>
      </c>
      <c r="E182">
        <v>4823</v>
      </c>
      <c r="F182">
        <v>58</v>
      </c>
      <c r="G182">
        <v>8</v>
      </c>
      <c r="H182" t="s">
        <v>7</v>
      </c>
      <c r="I182">
        <v>7</v>
      </c>
    </row>
    <row r="183" spans="1:9" x14ac:dyDescent="0.35">
      <c r="A183">
        <v>91</v>
      </c>
      <c r="B183" t="s">
        <v>101</v>
      </c>
      <c r="C183" t="s">
        <v>16</v>
      </c>
      <c r="D183" s="6">
        <v>42885</v>
      </c>
      <c r="E183">
        <v>4823</v>
      </c>
      <c r="F183">
        <v>58</v>
      </c>
      <c r="G183">
        <v>8</v>
      </c>
      <c r="H183" t="s">
        <v>8</v>
      </c>
      <c r="I183">
        <v>10</v>
      </c>
    </row>
    <row r="184" spans="1:9" x14ac:dyDescent="0.35">
      <c r="A184">
        <v>92</v>
      </c>
      <c r="B184" t="s">
        <v>102</v>
      </c>
      <c r="C184" t="s">
        <v>22</v>
      </c>
      <c r="D184" s="6">
        <v>44674</v>
      </c>
      <c r="E184">
        <v>6721</v>
      </c>
      <c r="F184">
        <v>40</v>
      </c>
      <c r="G184">
        <v>11</v>
      </c>
      <c r="H184" t="s">
        <v>7</v>
      </c>
      <c r="I184">
        <v>7</v>
      </c>
    </row>
    <row r="185" spans="1:9" x14ac:dyDescent="0.35">
      <c r="A185">
        <v>92</v>
      </c>
      <c r="B185" t="s">
        <v>102</v>
      </c>
      <c r="C185" t="s">
        <v>22</v>
      </c>
      <c r="D185" s="6">
        <v>44674</v>
      </c>
      <c r="E185">
        <v>6721</v>
      </c>
      <c r="F185">
        <v>40</v>
      </c>
      <c r="G185">
        <v>11</v>
      </c>
      <c r="H185" t="s">
        <v>8</v>
      </c>
      <c r="I185">
        <v>10</v>
      </c>
    </row>
    <row r="186" spans="1:9" x14ac:dyDescent="0.35">
      <c r="A186">
        <v>93</v>
      </c>
      <c r="B186" t="s">
        <v>103</v>
      </c>
      <c r="C186" t="s">
        <v>10</v>
      </c>
      <c r="D186" s="6">
        <v>40649</v>
      </c>
      <c r="E186">
        <v>7942</v>
      </c>
      <c r="F186">
        <v>36</v>
      </c>
      <c r="G186">
        <v>1</v>
      </c>
      <c r="H186" t="s">
        <v>7</v>
      </c>
      <c r="I186">
        <v>9</v>
      </c>
    </row>
    <row r="187" spans="1:9" x14ac:dyDescent="0.35">
      <c r="A187">
        <v>93</v>
      </c>
      <c r="B187" t="s">
        <v>103</v>
      </c>
      <c r="C187" t="s">
        <v>10</v>
      </c>
      <c r="D187" s="6">
        <v>40649</v>
      </c>
      <c r="E187">
        <v>7942</v>
      </c>
      <c r="F187">
        <v>36</v>
      </c>
      <c r="G187">
        <v>1</v>
      </c>
      <c r="H187" t="s">
        <v>8</v>
      </c>
      <c r="I187">
        <v>12</v>
      </c>
    </row>
    <row r="188" spans="1:9" x14ac:dyDescent="0.35">
      <c r="A188">
        <v>94</v>
      </c>
      <c r="B188" t="s">
        <v>104</v>
      </c>
      <c r="C188" t="s">
        <v>18</v>
      </c>
      <c r="D188" s="6">
        <v>45064</v>
      </c>
      <c r="E188">
        <v>6938</v>
      </c>
      <c r="F188">
        <v>36</v>
      </c>
      <c r="G188">
        <v>1</v>
      </c>
      <c r="H188" t="s">
        <v>7</v>
      </c>
      <c r="I188">
        <v>4</v>
      </c>
    </row>
    <row r="189" spans="1:9" x14ac:dyDescent="0.35">
      <c r="A189">
        <v>94</v>
      </c>
      <c r="B189" t="s">
        <v>104</v>
      </c>
      <c r="C189" t="s">
        <v>18</v>
      </c>
      <c r="D189" s="6">
        <v>45064</v>
      </c>
      <c r="E189">
        <v>6938</v>
      </c>
      <c r="F189">
        <v>36</v>
      </c>
      <c r="G189">
        <v>1</v>
      </c>
      <c r="H189" t="s">
        <v>8</v>
      </c>
      <c r="I189">
        <v>5</v>
      </c>
    </row>
    <row r="190" spans="1:9" x14ac:dyDescent="0.35">
      <c r="A190">
        <v>95</v>
      </c>
      <c r="B190" t="s">
        <v>105</v>
      </c>
      <c r="C190" t="s">
        <v>18</v>
      </c>
      <c r="D190" s="6">
        <v>40181</v>
      </c>
      <c r="E190">
        <v>6138</v>
      </c>
      <c r="F190">
        <v>51</v>
      </c>
      <c r="G190">
        <v>12</v>
      </c>
      <c r="H190" t="s">
        <v>7</v>
      </c>
      <c r="I190">
        <v>8</v>
      </c>
    </row>
    <row r="191" spans="1:9" x14ac:dyDescent="0.35">
      <c r="A191">
        <v>95</v>
      </c>
      <c r="B191" t="s">
        <v>105</v>
      </c>
      <c r="C191" t="s">
        <v>18</v>
      </c>
      <c r="D191" s="6">
        <v>40181</v>
      </c>
      <c r="E191">
        <v>6138</v>
      </c>
      <c r="F191">
        <v>51</v>
      </c>
      <c r="G191">
        <v>12</v>
      </c>
      <c r="H191" t="s">
        <v>8</v>
      </c>
      <c r="I191">
        <v>10</v>
      </c>
    </row>
    <row r="192" spans="1:9" x14ac:dyDescent="0.35">
      <c r="A192">
        <v>96</v>
      </c>
      <c r="B192" t="s">
        <v>106</v>
      </c>
      <c r="C192" t="s">
        <v>12</v>
      </c>
      <c r="D192" s="6">
        <v>40884</v>
      </c>
      <c r="E192">
        <v>5451</v>
      </c>
      <c r="F192">
        <v>52</v>
      </c>
      <c r="G192">
        <v>1</v>
      </c>
      <c r="H192" t="s">
        <v>7</v>
      </c>
      <c r="I192">
        <v>7</v>
      </c>
    </row>
    <row r="193" spans="1:9" x14ac:dyDescent="0.35">
      <c r="A193">
        <v>96</v>
      </c>
      <c r="B193" t="s">
        <v>106</v>
      </c>
      <c r="C193" t="s">
        <v>12</v>
      </c>
      <c r="D193" s="6">
        <v>40884</v>
      </c>
      <c r="E193">
        <v>5451</v>
      </c>
      <c r="F193">
        <v>52</v>
      </c>
      <c r="G193">
        <v>1</v>
      </c>
      <c r="H193" t="s">
        <v>8</v>
      </c>
      <c r="I193">
        <v>10</v>
      </c>
    </row>
    <row r="194" spans="1:9" x14ac:dyDescent="0.35">
      <c r="A194">
        <v>97</v>
      </c>
      <c r="B194" t="s">
        <v>107</v>
      </c>
      <c r="C194" t="s">
        <v>16</v>
      </c>
      <c r="D194" s="6">
        <v>41876</v>
      </c>
      <c r="E194">
        <v>4834</v>
      </c>
      <c r="F194">
        <v>52</v>
      </c>
      <c r="G194">
        <v>10</v>
      </c>
      <c r="H194" t="s">
        <v>7</v>
      </c>
      <c r="I194">
        <v>7</v>
      </c>
    </row>
    <row r="195" spans="1:9" x14ac:dyDescent="0.35">
      <c r="A195">
        <v>97</v>
      </c>
      <c r="B195" t="s">
        <v>107</v>
      </c>
      <c r="C195" t="s">
        <v>16</v>
      </c>
      <c r="D195" s="6">
        <v>41876</v>
      </c>
      <c r="E195">
        <v>4834</v>
      </c>
      <c r="F195">
        <v>52</v>
      </c>
      <c r="G195">
        <v>10</v>
      </c>
      <c r="H195" t="s">
        <v>8</v>
      </c>
      <c r="I195">
        <v>10</v>
      </c>
    </row>
    <row r="196" spans="1:9" x14ac:dyDescent="0.35">
      <c r="A196">
        <v>98</v>
      </c>
      <c r="B196" t="s">
        <v>108</v>
      </c>
      <c r="C196" t="s">
        <v>18</v>
      </c>
      <c r="D196" s="6">
        <v>44589</v>
      </c>
      <c r="E196">
        <v>3500</v>
      </c>
      <c r="F196">
        <v>53</v>
      </c>
      <c r="G196">
        <v>13</v>
      </c>
      <c r="H196" t="s">
        <v>7</v>
      </c>
      <c r="I196">
        <v>9</v>
      </c>
    </row>
    <row r="197" spans="1:9" x14ac:dyDescent="0.35">
      <c r="A197">
        <v>98</v>
      </c>
      <c r="B197" t="s">
        <v>108</v>
      </c>
      <c r="C197" t="s">
        <v>18</v>
      </c>
      <c r="D197" s="6">
        <v>44589</v>
      </c>
      <c r="E197">
        <v>3500</v>
      </c>
      <c r="F197">
        <v>53</v>
      </c>
      <c r="G197">
        <v>13</v>
      </c>
      <c r="H197" t="s">
        <v>8</v>
      </c>
      <c r="I197">
        <v>12</v>
      </c>
    </row>
    <row r="198" spans="1:9" x14ac:dyDescent="0.35">
      <c r="A198">
        <v>99</v>
      </c>
      <c r="B198" t="s">
        <v>109</v>
      </c>
      <c r="C198" t="s">
        <v>18</v>
      </c>
      <c r="D198" s="6">
        <v>44513</v>
      </c>
      <c r="E198">
        <v>8884</v>
      </c>
      <c r="F198">
        <v>43</v>
      </c>
      <c r="G198">
        <v>9</v>
      </c>
      <c r="H198" t="s">
        <v>7</v>
      </c>
      <c r="I198">
        <v>8</v>
      </c>
    </row>
    <row r="199" spans="1:9" x14ac:dyDescent="0.35">
      <c r="A199">
        <v>99</v>
      </c>
      <c r="B199" t="s">
        <v>109</v>
      </c>
      <c r="C199" t="s">
        <v>18</v>
      </c>
      <c r="D199" s="6">
        <v>44513</v>
      </c>
      <c r="E199">
        <v>8884</v>
      </c>
      <c r="F199">
        <v>43</v>
      </c>
      <c r="G199">
        <v>9</v>
      </c>
      <c r="H199" t="s">
        <v>8</v>
      </c>
      <c r="I199">
        <v>10</v>
      </c>
    </row>
    <row r="200" spans="1:9" x14ac:dyDescent="0.35">
      <c r="A200">
        <v>100</v>
      </c>
      <c r="B200" t="s">
        <v>110</v>
      </c>
      <c r="C200" t="s">
        <v>14</v>
      </c>
      <c r="D200" s="6">
        <v>41694</v>
      </c>
      <c r="E200">
        <v>7891</v>
      </c>
      <c r="F200">
        <v>49</v>
      </c>
      <c r="G200">
        <v>6</v>
      </c>
      <c r="H200" t="s">
        <v>7</v>
      </c>
      <c r="I200">
        <v>7</v>
      </c>
    </row>
    <row r="201" spans="1:9" x14ac:dyDescent="0.35">
      <c r="A201">
        <v>100</v>
      </c>
      <c r="B201" t="s">
        <v>110</v>
      </c>
      <c r="C201" t="s">
        <v>14</v>
      </c>
      <c r="D201" s="6">
        <v>41694</v>
      </c>
      <c r="E201">
        <v>7891</v>
      </c>
      <c r="F201">
        <v>49</v>
      </c>
      <c r="G201">
        <v>6</v>
      </c>
      <c r="H201" t="s">
        <v>8</v>
      </c>
      <c r="I201">
        <v>10</v>
      </c>
    </row>
    <row r="202" spans="1:9" x14ac:dyDescent="0.35">
      <c r="A202">
        <v>101</v>
      </c>
      <c r="B202" t="s">
        <v>111</v>
      </c>
      <c r="C202" t="s">
        <v>12</v>
      </c>
      <c r="D202" s="6">
        <v>43307</v>
      </c>
      <c r="E202">
        <v>6583</v>
      </c>
      <c r="F202">
        <v>47</v>
      </c>
      <c r="G202">
        <v>1</v>
      </c>
      <c r="H202" t="s">
        <v>7</v>
      </c>
      <c r="I202">
        <v>9</v>
      </c>
    </row>
    <row r="203" spans="1:9" x14ac:dyDescent="0.35">
      <c r="A203">
        <v>101</v>
      </c>
      <c r="B203" t="s">
        <v>111</v>
      </c>
      <c r="C203" t="s">
        <v>12</v>
      </c>
      <c r="D203" s="6">
        <v>43307</v>
      </c>
      <c r="E203">
        <v>6583</v>
      </c>
      <c r="F203">
        <v>47</v>
      </c>
      <c r="G203">
        <v>1</v>
      </c>
      <c r="H203" t="s">
        <v>8</v>
      </c>
      <c r="I203">
        <v>12</v>
      </c>
    </row>
    <row r="204" spans="1:9" x14ac:dyDescent="0.35">
      <c r="A204">
        <v>102</v>
      </c>
      <c r="C204" t="s">
        <v>18</v>
      </c>
      <c r="D204" s="6">
        <v>40165</v>
      </c>
      <c r="E204">
        <v>4102</v>
      </c>
      <c r="F204">
        <v>54</v>
      </c>
      <c r="G204">
        <v>9</v>
      </c>
      <c r="H204" t="s">
        <v>7</v>
      </c>
      <c r="I204">
        <v>4</v>
      </c>
    </row>
    <row r="205" spans="1:9" x14ac:dyDescent="0.35">
      <c r="A205">
        <v>102</v>
      </c>
      <c r="C205" t="s">
        <v>18</v>
      </c>
      <c r="D205" s="6">
        <v>40165</v>
      </c>
      <c r="E205">
        <v>4102</v>
      </c>
      <c r="F205">
        <v>54</v>
      </c>
      <c r="G205">
        <v>9</v>
      </c>
      <c r="H205" t="s">
        <v>8</v>
      </c>
      <c r="I205">
        <v>5</v>
      </c>
    </row>
    <row r="206" spans="1:9" x14ac:dyDescent="0.35">
      <c r="A206">
        <v>103</v>
      </c>
      <c r="B206" t="s">
        <v>112</v>
      </c>
      <c r="C206" t="s">
        <v>12</v>
      </c>
      <c r="D206" s="6">
        <v>43348</v>
      </c>
      <c r="E206">
        <v>6230</v>
      </c>
      <c r="F206">
        <v>23</v>
      </c>
      <c r="G206">
        <v>13</v>
      </c>
      <c r="H206" t="s">
        <v>7</v>
      </c>
      <c r="I206">
        <v>5</v>
      </c>
    </row>
    <row r="207" spans="1:9" x14ac:dyDescent="0.35">
      <c r="A207">
        <v>103</v>
      </c>
      <c r="B207" t="s">
        <v>112</v>
      </c>
      <c r="C207" t="s">
        <v>12</v>
      </c>
      <c r="D207" s="6">
        <v>43348</v>
      </c>
      <c r="E207">
        <v>6230</v>
      </c>
      <c r="F207">
        <v>23</v>
      </c>
      <c r="G207">
        <v>13</v>
      </c>
      <c r="H207" t="s">
        <v>8</v>
      </c>
      <c r="I207">
        <v>7</v>
      </c>
    </row>
    <row r="208" spans="1:9" x14ac:dyDescent="0.35">
      <c r="A208">
        <v>104</v>
      </c>
      <c r="B208" t="s">
        <v>113</v>
      </c>
      <c r="C208" t="s">
        <v>16</v>
      </c>
      <c r="D208" s="6">
        <v>43204</v>
      </c>
      <c r="E208">
        <v>7222</v>
      </c>
      <c r="F208">
        <v>54</v>
      </c>
      <c r="G208">
        <v>8</v>
      </c>
      <c r="H208" t="s">
        <v>7</v>
      </c>
      <c r="I208">
        <v>4</v>
      </c>
    </row>
    <row r="209" spans="1:9" x14ac:dyDescent="0.35">
      <c r="A209">
        <v>104</v>
      </c>
      <c r="B209" t="s">
        <v>113</v>
      </c>
      <c r="C209" t="s">
        <v>16</v>
      </c>
      <c r="D209" s="6">
        <v>43204</v>
      </c>
      <c r="E209">
        <v>7222</v>
      </c>
      <c r="F209">
        <v>54</v>
      </c>
      <c r="G209">
        <v>8</v>
      </c>
      <c r="H209" t="s">
        <v>8</v>
      </c>
      <c r="I209">
        <v>5</v>
      </c>
    </row>
    <row r="210" spans="1:9" x14ac:dyDescent="0.35">
      <c r="A210">
        <v>105</v>
      </c>
      <c r="B210" t="s">
        <v>114</v>
      </c>
      <c r="C210" t="s">
        <v>12</v>
      </c>
      <c r="D210" s="6">
        <v>43482</v>
      </c>
      <c r="E210">
        <v>3621</v>
      </c>
      <c r="F210">
        <v>46</v>
      </c>
      <c r="G210">
        <v>13</v>
      </c>
      <c r="H210" t="s">
        <v>7</v>
      </c>
      <c r="I210">
        <v>5</v>
      </c>
    </row>
    <row r="211" spans="1:9" x14ac:dyDescent="0.35">
      <c r="A211">
        <v>105</v>
      </c>
      <c r="B211" t="s">
        <v>114</v>
      </c>
      <c r="C211" t="s">
        <v>12</v>
      </c>
      <c r="D211" s="6">
        <v>43482</v>
      </c>
      <c r="E211">
        <v>3621</v>
      </c>
      <c r="F211">
        <v>46</v>
      </c>
      <c r="G211">
        <v>13</v>
      </c>
      <c r="H211" t="s">
        <v>8</v>
      </c>
      <c r="I211">
        <v>7</v>
      </c>
    </row>
    <row r="212" spans="1:9" x14ac:dyDescent="0.35">
      <c r="A212">
        <v>106</v>
      </c>
      <c r="B212" t="s">
        <v>115</v>
      </c>
      <c r="C212" t="s">
        <v>47</v>
      </c>
      <c r="D212" s="6">
        <v>42222</v>
      </c>
      <c r="E212">
        <v>7943</v>
      </c>
      <c r="F212">
        <v>31</v>
      </c>
      <c r="G212">
        <v>2</v>
      </c>
      <c r="H212" t="s">
        <v>7</v>
      </c>
      <c r="I212">
        <v>7</v>
      </c>
    </row>
    <row r="213" spans="1:9" x14ac:dyDescent="0.35">
      <c r="A213">
        <v>106</v>
      </c>
      <c r="B213" t="s">
        <v>115</v>
      </c>
      <c r="C213" t="s">
        <v>47</v>
      </c>
      <c r="D213" s="6">
        <v>42222</v>
      </c>
      <c r="E213">
        <v>7943</v>
      </c>
      <c r="F213">
        <v>31</v>
      </c>
      <c r="G213">
        <v>2</v>
      </c>
      <c r="H213" t="s">
        <v>8</v>
      </c>
      <c r="I213">
        <v>10</v>
      </c>
    </row>
    <row r="214" spans="1:9" x14ac:dyDescent="0.35">
      <c r="A214">
        <v>107</v>
      </c>
      <c r="B214" t="s">
        <v>116</v>
      </c>
      <c r="C214" t="s">
        <v>22</v>
      </c>
      <c r="D214" s="6">
        <v>40467</v>
      </c>
      <c r="E214">
        <v>4195</v>
      </c>
      <c r="F214">
        <v>56</v>
      </c>
      <c r="G214">
        <v>11</v>
      </c>
      <c r="H214" t="s">
        <v>7</v>
      </c>
      <c r="I214">
        <v>9</v>
      </c>
    </row>
    <row r="215" spans="1:9" x14ac:dyDescent="0.35">
      <c r="A215">
        <v>107</v>
      </c>
      <c r="B215" t="s">
        <v>116</v>
      </c>
      <c r="C215" t="s">
        <v>22</v>
      </c>
      <c r="D215" s="6">
        <v>40467</v>
      </c>
      <c r="E215">
        <v>4195</v>
      </c>
      <c r="F215">
        <v>56</v>
      </c>
      <c r="G215">
        <v>11</v>
      </c>
      <c r="H215" t="s">
        <v>8</v>
      </c>
      <c r="I215">
        <v>12</v>
      </c>
    </row>
    <row r="216" spans="1:9" x14ac:dyDescent="0.35">
      <c r="A216">
        <v>108</v>
      </c>
      <c r="B216" t="s">
        <v>117</v>
      </c>
      <c r="C216" t="s">
        <v>14</v>
      </c>
      <c r="D216" s="6">
        <v>41976</v>
      </c>
      <c r="E216">
        <v>7356</v>
      </c>
      <c r="F216">
        <v>37</v>
      </c>
      <c r="G216">
        <v>12</v>
      </c>
      <c r="H216" t="s">
        <v>7</v>
      </c>
      <c r="I216">
        <v>8</v>
      </c>
    </row>
    <row r="217" spans="1:9" x14ac:dyDescent="0.35">
      <c r="A217">
        <v>108</v>
      </c>
      <c r="B217" t="s">
        <v>117</v>
      </c>
      <c r="C217" t="s">
        <v>14</v>
      </c>
      <c r="D217" s="6">
        <v>41976</v>
      </c>
      <c r="E217">
        <v>7356</v>
      </c>
      <c r="F217">
        <v>37</v>
      </c>
      <c r="G217">
        <v>12</v>
      </c>
      <c r="H217" t="s">
        <v>8</v>
      </c>
      <c r="I217">
        <v>10</v>
      </c>
    </row>
    <row r="218" spans="1:9" x14ac:dyDescent="0.35">
      <c r="A218">
        <v>109</v>
      </c>
      <c r="B218" t="s">
        <v>118</v>
      </c>
      <c r="C218" t="s">
        <v>14</v>
      </c>
      <c r="D218" s="6">
        <v>41719</v>
      </c>
      <c r="E218">
        <v>7724</v>
      </c>
      <c r="F218">
        <v>35</v>
      </c>
      <c r="G218">
        <v>5</v>
      </c>
      <c r="H218" t="s">
        <v>7</v>
      </c>
      <c r="I218">
        <v>5</v>
      </c>
    </row>
    <row r="219" spans="1:9" x14ac:dyDescent="0.35">
      <c r="A219">
        <v>109</v>
      </c>
      <c r="B219" t="s">
        <v>118</v>
      </c>
      <c r="C219" t="s">
        <v>14</v>
      </c>
      <c r="D219" s="6">
        <v>41719</v>
      </c>
      <c r="E219">
        <v>7724</v>
      </c>
      <c r="F219">
        <v>35</v>
      </c>
      <c r="G219">
        <v>5</v>
      </c>
      <c r="H219" t="s">
        <v>8</v>
      </c>
      <c r="I219">
        <v>7</v>
      </c>
    </row>
    <row r="220" spans="1:9" x14ac:dyDescent="0.35">
      <c r="A220">
        <v>110</v>
      </c>
      <c r="B220" t="s">
        <v>119</v>
      </c>
      <c r="C220" t="s">
        <v>12</v>
      </c>
      <c r="D220" s="6">
        <v>42136</v>
      </c>
      <c r="E220">
        <v>5871</v>
      </c>
      <c r="F220">
        <v>25</v>
      </c>
      <c r="G220">
        <v>13</v>
      </c>
      <c r="H220" t="s">
        <v>7</v>
      </c>
      <c r="I220">
        <v>6</v>
      </c>
    </row>
    <row r="221" spans="1:9" x14ac:dyDescent="0.35">
      <c r="A221">
        <v>110</v>
      </c>
      <c r="B221" t="s">
        <v>119</v>
      </c>
      <c r="C221" t="s">
        <v>12</v>
      </c>
      <c r="D221" s="6">
        <v>42136</v>
      </c>
      <c r="E221">
        <v>5871</v>
      </c>
      <c r="F221">
        <v>25</v>
      </c>
      <c r="G221">
        <v>13</v>
      </c>
      <c r="H221" t="s">
        <v>8</v>
      </c>
      <c r="I221">
        <v>7</v>
      </c>
    </row>
    <row r="222" spans="1:9" x14ac:dyDescent="0.35">
      <c r="A222">
        <v>111</v>
      </c>
      <c r="B222" t="s">
        <v>120</v>
      </c>
      <c r="C222" t="s">
        <v>18</v>
      </c>
      <c r="D222" s="6">
        <v>42288</v>
      </c>
      <c r="E222">
        <v>3929</v>
      </c>
      <c r="F222">
        <v>26</v>
      </c>
      <c r="G222">
        <v>7</v>
      </c>
      <c r="H222" t="s">
        <v>7</v>
      </c>
      <c r="I222">
        <v>9</v>
      </c>
    </row>
    <row r="223" spans="1:9" x14ac:dyDescent="0.35">
      <c r="A223">
        <v>111</v>
      </c>
      <c r="B223" t="s">
        <v>120</v>
      </c>
      <c r="C223" t="s">
        <v>18</v>
      </c>
      <c r="D223" s="6">
        <v>42288</v>
      </c>
      <c r="E223">
        <v>3929</v>
      </c>
      <c r="F223">
        <v>26</v>
      </c>
      <c r="G223">
        <v>7</v>
      </c>
      <c r="H223" t="s">
        <v>8</v>
      </c>
      <c r="I223">
        <v>12</v>
      </c>
    </row>
    <row r="224" spans="1:9" x14ac:dyDescent="0.35">
      <c r="A224">
        <v>112</v>
      </c>
      <c r="B224" t="s">
        <v>121</v>
      </c>
      <c r="C224" t="s">
        <v>22</v>
      </c>
      <c r="D224" s="6">
        <v>41384</v>
      </c>
      <c r="E224">
        <v>8125</v>
      </c>
      <c r="F224">
        <v>42</v>
      </c>
      <c r="G224">
        <v>8</v>
      </c>
      <c r="H224" t="s">
        <v>7</v>
      </c>
      <c r="I224">
        <v>4</v>
      </c>
    </row>
    <row r="225" spans="1:9" x14ac:dyDescent="0.35">
      <c r="A225">
        <v>112</v>
      </c>
      <c r="B225" t="s">
        <v>121</v>
      </c>
      <c r="C225" t="s">
        <v>22</v>
      </c>
      <c r="D225" s="6">
        <v>41384</v>
      </c>
      <c r="E225">
        <v>8125</v>
      </c>
      <c r="F225">
        <v>42</v>
      </c>
      <c r="G225">
        <v>8</v>
      </c>
      <c r="H225" t="s">
        <v>8</v>
      </c>
      <c r="I225">
        <v>5</v>
      </c>
    </row>
    <row r="226" spans="1:9" x14ac:dyDescent="0.35">
      <c r="A226">
        <v>113</v>
      </c>
      <c r="C226" t="s">
        <v>16</v>
      </c>
      <c r="D226" s="6">
        <v>41537</v>
      </c>
      <c r="E226">
        <v>8342</v>
      </c>
      <c r="F226">
        <v>45</v>
      </c>
      <c r="G226">
        <v>4</v>
      </c>
      <c r="H226" t="s">
        <v>7</v>
      </c>
      <c r="I226">
        <v>7</v>
      </c>
    </row>
    <row r="227" spans="1:9" x14ac:dyDescent="0.35">
      <c r="A227">
        <v>113</v>
      </c>
      <c r="C227" t="s">
        <v>16</v>
      </c>
      <c r="D227" s="6">
        <v>41537</v>
      </c>
      <c r="E227">
        <v>8342</v>
      </c>
      <c r="F227">
        <v>45</v>
      </c>
      <c r="G227">
        <v>4</v>
      </c>
      <c r="H227" t="s">
        <v>8</v>
      </c>
      <c r="I227">
        <v>10</v>
      </c>
    </row>
    <row r="228" spans="1:9" x14ac:dyDescent="0.35">
      <c r="A228">
        <v>114</v>
      </c>
      <c r="B228" t="s">
        <v>122</v>
      </c>
      <c r="C228" t="s">
        <v>14</v>
      </c>
      <c r="D228" s="6">
        <v>45569</v>
      </c>
      <c r="E228">
        <v>7095</v>
      </c>
      <c r="F228">
        <v>36</v>
      </c>
      <c r="G228">
        <v>14</v>
      </c>
      <c r="H228" t="s">
        <v>7</v>
      </c>
      <c r="I228">
        <v>8</v>
      </c>
    </row>
    <row r="229" spans="1:9" x14ac:dyDescent="0.35">
      <c r="A229">
        <v>114</v>
      </c>
      <c r="B229" t="s">
        <v>122</v>
      </c>
      <c r="C229" t="s">
        <v>14</v>
      </c>
      <c r="D229" s="6">
        <v>45569</v>
      </c>
      <c r="E229">
        <v>7095</v>
      </c>
      <c r="F229">
        <v>36</v>
      </c>
      <c r="G229">
        <v>14</v>
      </c>
      <c r="H229" t="s">
        <v>8</v>
      </c>
      <c r="I229">
        <v>10</v>
      </c>
    </row>
    <row r="230" spans="1:9" x14ac:dyDescent="0.35">
      <c r="A230">
        <v>115</v>
      </c>
      <c r="B230" t="s">
        <v>123</v>
      </c>
      <c r="C230" t="s">
        <v>12</v>
      </c>
      <c r="D230" s="6">
        <v>41340</v>
      </c>
      <c r="E230">
        <v>5250</v>
      </c>
      <c r="F230">
        <v>48</v>
      </c>
      <c r="G230">
        <v>9</v>
      </c>
      <c r="H230" t="s">
        <v>7</v>
      </c>
      <c r="I230">
        <v>4</v>
      </c>
    </row>
    <row r="231" spans="1:9" x14ac:dyDescent="0.35">
      <c r="A231">
        <v>115</v>
      </c>
      <c r="B231" t="s">
        <v>123</v>
      </c>
      <c r="C231" t="s">
        <v>12</v>
      </c>
      <c r="D231" s="6">
        <v>41340</v>
      </c>
      <c r="E231">
        <v>5250</v>
      </c>
      <c r="F231">
        <v>48</v>
      </c>
      <c r="G231">
        <v>9</v>
      </c>
      <c r="H231" t="s">
        <v>8</v>
      </c>
      <c r="I231">
        <v>5</v>
      </c>
    </row>
    <row r="232" spans="1:9" x14ac:dyDescent="0.35">
      <c r="A232">
        <v>116</v>
      </c>
      <c r="B232" t="s">
        <v>124</v>
      </c>
      <c r="C232" t="s">
        <v>14</v>
      </c>
      <c r="D232" s="6">
        <v>45234</v>
      </c>
      <c r="E232">
        <v>8526</v>
      </c>
      <c r="F232">
        <v>28</v>
      </c>
      <c r="G232">
        <v>4</v>
      </c>
      <c r="H232" t="s">
        <v>7</v>
      </c>
      <c r="I232">
        <v>4</v>
      </c>
    </row>
    <row r="233" spans="1:9" x14ac:dyDescent="0.35">
      <c r="A233">
        <v>116</v>
      </c>
      <c r="B233" t="s">
        <v>124</v>
      </c>
      <c r="C233" t="s">
        <v>14</v>
      </c>
      <c r="D233" s="6">
        <v>45234</v>
      </c>
      <c r="E233">
        <v>8526</v>
      </c>
      <c r="F233">
        <v>28</v>
      </c>
      <c r="G233">
        <v>4</v>
      </c>
      <c r="H233" t="s">
        <v>8</v>
      </c>
      <c r="I233">
        <v>5</v>
      </c>
    </row>
    <row r="234" spans="1:9" x14ac:dyDescent="0.35">
      <c r="A234">
        <v>117</v>
      </c>
      <c r="B234" t="s">
        <v>125</v>
      </c>
      <c r="C234" t="s">
        <v>47</v>
      </c>
      <c r="D234" s="6">
        <v>42978</v>
      </c>
      <c r="E234">
        <v>4149</v>
      </c>
      <c r="F234">
        <v>29</v>
      </c>
      <c r="G234">
        <v>9</v>
      </c>
      <c r="H234" t="s">
        <v>7</v>
      </c>
      <c r="I234">
        <v>7</v>
      </c>
    </row>
    <row r="235" spans="1:9" x14ac:dyDescent="0.35">
      <c r="A235">
        <v>117</v>
      </c>
      <c r="B235" t="s">
        <v>125</v>
      </c>
      <c r="C235" t="s">
        <v>47</v>
      </c>
      <c r="D235" s="6">
        <v>42978</v>
      </c>
      <c r="E235">
        <v>4149</v>
      </c>
      <c r="F235">
        <v>29</v>
      </c>
      <c r="G235">
        <v>9</v>
      </c>
      <c r="H235" t="s">
        <v>8</v>
      </c>
      <c r="I235">
        <v>10</v>
      </c>
    </row>
    <row r="236" spans="1:9" x14ac:dyDescent="0.35">
      <c r="A236">
        <v>118</v>
      </c>
      <c r="B236" t="s">
        <v>126</v>
      </c>
      <c r="C236" t="s">
        <v>22</v>
      </c>
      <c r="D236" s="6">
        <v>45579</v>
      </c>
      <c r="E236">
        <v>7873</v>
      </c>
      <c r="F236">
        <v>30</v>
      </c>
      <c r="G236">
        <v>7</v>
      </c>
      <c r="H236" t="s">
        <v>7</v>
      </c>
      <c r="I236">
        <v>8</v>
      </c>
    </row>
    <row r="237" spans="1:9" x14ac:dyDescent="0.35">
      <c r="A237">
        <v>118</v>
      </c>
      <c r="B237" t="s">
        <v>126</v>
      </c>
      <c r="C237" t="s">
        <v>22</v>
      </c>
      <c r="D237" s="6">
        <v>45579</v>
      </c>
      <c r="E237">
        <v>7873</v>
      </c>
      <c r="F237">
        <v>30</v>
      </c>
      <c r="G237">
        <v>7</v>
      </c>
      <c r="H237" t="s">
        <v>8</v>
      </c>
      <c r="I237">
        <v>10</v>
      </c>
    </row>
    <row r="238" spans="1:9" x14ac:dyDescent="0.35">
      <c r="A238">
        <v>119</v>
      </c>
      <c r="B238" t="s">
        <v>127</v>
      </c>
      <c r="C238" t="s">
        <v>12</v>
      </c>
      <c r="D238" s="6">
        <v>43272</v>
      </c>
      <c r="E238">
        <v>4765</v>
      </c>
      <c r="F238">
        <v>53</v>
      </c>
      <c r="G238">
        <v>4</v>
      </c>
      <c r="H238" t="s">
        <v>7</v>
      </c>
      <c r="I238">
        <v>5</v>
      </c>
    </row>
    <row r="239" spans="1:9" x14ac:dyDescent="0.35">
      <c r="A239">
        <v>119</v>
      </c>
      <c r="B239" t="s">
        <v>127</v>
      </c>
      <c r="C239" t="s">
        <v>12</v>
      </c>
      <c r="D239" s="6">
        <v>43272</v>
      </c>
      <c r="E239">
        <v>4765</v>
      </c>
      <c r="F239">
        <v>53</v>
      </c>
      <c r="G239">
        <v>4</v>
      </c>
      <c r="H239" t="s">
        <v>8</v>
      </c>
      <c r="I239">
        <v>7</v>
      </c>
    </row>
    <row r="240" spans="1:9" x14ac:dyDescent="0.35">
      <c r="A240">
        <v>120</v>
      </c>
      <c r="B240" t="s">
        <v>128</v>
      </c>
      <c r="C240" t="s">
        <v>47</v>
      </c>
      <c r="D240" s="6">
        <v>44386</v>
      </c>
      <c r="E240">
        <v>6299</v>
      </c>
      <c r="F240">
        <v>57</v>
      </c>
      <c r="G240">
        <v>14</v>
      </c>
      <c r="H240" t="s">
        <v>7</v>
      </c>
      <c r="I240">
        <v>7</v>
      </c>
    </row>
    <row r="241" spans="1:9" x14ac:dyDescent="0.35">
      <c r="A241">
        <v>120</v>
      </c>
      <c r="B241" t="s">
        <v>128</v>
      </c>
      <c r="C241" t="s">
        <v>47</v>
      </c>
      <c r="D241" s="6">
        <v>44386</v>
      </c>
      <c r="E241">
        <v>6299</v>
      </c>
      <c r="F241">
        <v>57</v>
      </c>
      <c r="G241">
        <v>14</v>
      </c>
      <c r="H241" t="s">
        <v>8</v>
      </c>
      <c r="I241">
        <v>10</v>
      </c>
    </row>
    <row r="242" spans="1:9" x14ac:dyDescent="0.35">
      <c r="A242">
        <v>121</v>
      </c>
      <c r="B242" t="s">
        <v>129</v>
      </c>
      <c r="C242" t="s">
        <v>10</v>
      </c>
      <c r="D242" s="6">
        <v>42929</v>
      </c>
      <c r="E242">
        <v>7076</v>
      </c>
      <c r="F242">
        <v>53</v>
      </c>
      <c r="G242">
        <v>5</v>
      </c>
      <c r="H242" t="s">
        <v>7</v>
      </c>
      <c r="I242">
        <v>5</v>
      </c>
    </row>
    <row r="243" spans="1:9" x14ac:dyDescent="0.35">
      <c r="A243">
        <v>121</v>
      </c>
      <c r="B243" t="s">
        <v>129</v>
      </c>
      <c r="C243" t="s">
        <v>10</v>
      </c>
      <c r="D243" s="6">
        <v>42929</v>
      </c>
      <c r="E243">
        <v>7076</v>
      </c>
      <c r="F243">
        <v>53</v>
      </c>
      <c r="G243">
        <v>5</v>
      </c>
      <c r="H243" t="s">
        <v>8</v>
      </c>
      <c r="I243">
        <v>7</v>
      </c>
    </row>
    <row r="244" spans="1:9" x14ac:dyDescent="0.35">
      <c r="A244">
        <v>122</v>
      </c>
      <c r="B244" t="s">
        <v>130</v>
      </c>
      <c r="C244" t="s">
        <v>18</v>
      </c>
      <c r="D244" s="6">
        <v>41639</v>
      </c>
      <c r="E244">
        <v>6021</v>
      </c>
      <c r="F244">
        <v>49</v>
      </c>
      <c r="G244">
        <v>9</v>
      </c>
      <c r="H244" t="s">
        <v>7</v>
      </c>
      <c r="I244">
        <v>7</v>
      </c>
    </row>
    <row r="245" spans="1:9" x14ac:dyDescent="0.35">
      <c r="A245">
        <v>122</v>
      </c>
      <c r="B245" t="s">
        <v>130</v>
      </c>
      <c r="C245" t="s">
        <v>18</v>
      </c>
      <c r="D245" s="6">
        <v>41639</v>
      </c>
      <c r="E245">
        <v>6021</v>
      </c>
      <c r="F245">
        <v>49</v>
      </c>
      <c r="G245">
        <v>9</v>
      </c>
      <c r="H245" t="s">
        <v>8</v>
      </c>
      <c r="I245">
        <v>10</v>
      </c>
    </row>
    <row r="246" spans="1:9" x14ac:dyDescent="0.35">
      <c r="A246">
        <v>123</v>
      </c>
      <c r="B246" t="s">
        <v>131</v>
      </c>
      <c r="C246" t="s">
        <v>16</v>
      </c>
      <c r="D246" s="6">
        <v>40469</v>
      </c>
      <c r="E246">
        <v>7914</v>
      </c>
      <c r="F246">
        <v>46</v>
      </c>
      <c r="G246">
        <v>9</v>
      </c>
      <c r="H246" t="s">
        <v>7</v>
      </c>
      <c r="I246">
        <v>4</v>
      </c>
    </row>
    <row r="247" spans="1:9" x14ac:dyDescent="0.35">
      <c r="A247">
        <v>123</v>
      </c>
      <c r="B247" t="s">
        <v>131</v>
      </c>
      <c r="C247" t="s">
        <v>16</v>
      </c>
      <c r="D247" s="6">
        <v>40469</v>
      </c>
      <c r="E247">
        <v>7914</v>
      </c>
      <c r="F247">
        <v>46</v>
      </c>
      <c r="G247">
        <v>9</v>
      </c>
      <c r="H247" t="s">
        <v>8</v>
      </c>
      <c r="I247">
        <v>5</v>
      </c>
    </row>
    <row r="248" spans="1:9" x14ac:dyDescent="0.35">
      <c r="A248">
        <v>124</v>
      </c>
      <c r="B248" t="s">
        <v>132</v>
      </c>
      <c r="C248" t="s">
        <v>18</v>
      </c>
      <c r="D248" s="6">
        <v>44360</v>
      </c>
      <c r="E248">
        <v>7375</v>
      </c>
      <c r="F248">
        <v>31</v>
      </c>
      <c r="G248">
        <v>10</v>
      </c>
      <c r="H248" t="s">
        <v>7</v>
      </c>
      <c r="I248">
        <v>4</v>
      </c>
    </row>
    <row r="249" spans="1:9" x14ac:dyDescent="0.35">
      <c r="A249">
        <v>124</v>
      </c>
      <c r="B249" t="s">
        <v>132</v>
      </c>
      <c r="C249" t="s">
        <v>18</v>
      </c>
      <c r="D249" s="6">
        <v>44360</v>
      </c>
      <c r="E249">
        <v>7375</v>
      </c>
      <c r="F249">
        <v>31</v>
      </c>
      <c r="G249">
        <v>10</v>
      </c>
      <c r="H249" t="s">
        <v>8</v>
      </c>
      <c r="I249">
        <v>5</v>
      </c>
    </row>
    <row r="250" spans="1:9" x14ac:dyDescent="0.35">
      <c r="A250">
        <v>125</v>
      </c>
      <c r="B250" t="s">
        <v>133</v>
      </c>
      <c r="C250" t="s">
        <v>14</v>
      </c>
      <c r="D250" s="6">
        <v>41689</v>
      </c>
      <c r="E250">
        <v>7208</v>
      </c>
      <c r="F250">
        <v>42</v>
      </c>
      <c r="G250">
        <v>4</v>
      </c>
      <c r="H250" t="s">
        <v>7</v>
      </c>
      <c r="I250">
        <v>6</v>
      </c>
    </row>
    <row r="251" spans="1:9" x14ac:dyDescent="0.35">
      <c r="A251">
        <v>125</v>
      </c>
      <c r="B251" t="s">
        <v>133</v>
      </c>
      <c r="C251" t="s">
        <v>14</v>
      </c>
      <c r="D251" s="6">
        <v>41689</v>
      </c>
      <c r="E251">
        <v>7208</v>
      </c>
      <c r="F251">
        <v>42</v>
      </c>
      <c r="G251">
        <v>4</v>
      </c>
      <c r="H251" t="s">
        <v>8</v>
      </c>
      <c r="I251">
        <v>7</v>
      </c>
    </row>
    <row r="252" spans="1:9" x14ac:dyDescent="0.35">
      <c r="A252">
        <v>126</v>
      </c>
      <c r="B252" t="s">
        <v>134</v>
      </c>
      <c r="C252" t="s">
        <v>16</v>
      </c>
      <c r="D252" s="6">
        <v>44740</v>
      </c>
      <c r="E252">
        <v>5834</v>
      </c>
      <c r="F252">
        <v>51</v>
      </c>
      <c r="G252">
        <v>13</v>
      </c>
      <c r="H252" t="s">
        <v>7</v>
      </c>
      <c r="I252">
        <v>7</v>
      </c>
    </row>
    <row r="253" spans="1:9" x14ac:dyDescent="0.35">
      <c r="A253">
        <v>126</v>
      </c>
      <c r="B253" t="s">
        <v>134</v>
      </c>
      <c r="C253" t="s">
        <v>16</v>
      </c>
      <c r="D253" s="6">
        <v>44740</v>
      </c>
      <c r="E253">
        <v>5834</v>
      </c>
      <c r="F253">
        <v>51</v>
      </c>
      <c r="G253">
        <v>13</v>
      </c>
      <c r="H253" t="s">
        <v>8</v>
      </c>
      <c r="I253">
        <v>10</v>
      </c>
    </row>
    <row r="254" spans="1:9" x14ac:dyDescent="0.35">
      <c r="A254">
        <v>127</v>
      </c>
      <c r="B254" t="s">
        <v>135</v>
      </c>
      <c r="C254" t="s">
        <v>12</v>
      </c>
      <c r="D254" s="6">
        <v>45296</v>
      </c>
      <c r="E254">
        <v>8976</v>
      </c>
      <c r="F254">
        <v>39</v>
      </c>
      <c r="G254">
        <v>5</v>
      </c>
      <c r="H254" t="s">
        <v>7</v>
      </c>
      <c r="I254">
        <v>8</v>
      </c>
    </row>
    <row r="255" spans="1:9" x14ac:dyDescent="0.35">
      <c r="A255">
        <v>127</v>
      </c>
      <c r="B255" t="s">
        <v>135</v>
      </c>
      <c r="C255" t="s">
        <v>12</v>
      </c>
      <c r="D255" s="6">
        <v>45296</v>
      </c>
      <c r="E255">
        <v>8976</v>
      </c>
      <c r="F255">
        <v>39</v>
      </c>
      <c r="G255">
        <v>5</v>
      </c>
      <c r="H255" t="s">
        <v>8</v>
      </c>
      <c r="I255">
        <v>10</v>
      </c>
    </row>
    <row r="256" spans="1:9" x14ac:dyDescent="0.35">
      <c r="A256">
        <v>128</v>
      </c>
      <c r="B256" t="s">
        <v>136</v>
      </c>
      <c r="C256" t="s">
        <v>10</v>
      </c>
      <c r="D256" s="6">
        <v>43008</v>
      </c>
      <c r="E256">
        <v>4916</v>
      </c>
      <c r="F256">
        <v>54</v>
      </c>
      <c r="G256">
        <v>7</v>
      </c>
      <c r="H256" t="s">
        <v>7</v>
      </c>
      <c r="I256">
        <v>6</v>
      </c>
    </row>
    <row r="257" spans="1:9" x14ac:dyDescent="0.35">
      <c r="A257">
        <v>128</v>
      </c>
      <c r="B257" t="s">
        <v>136</v>
      </c>
      <c r="C257" t="s">
        <v>10</v>
      </c>
      <c r="D257" s="6">
        <v>43008</v>
      </c>
      <c r="E257">
        <v>4916</v>
      </c>
      <c r="F257">
        <v>54</v>
      </c>
      <c r="G257">
        <v>7</v>
      </c>
      <c r="H257" t="s">
        <v>8</v>
      </c>
      <c r="I257">
        <v>7</v>
      </c>
    </row>
    <row r="258" spans="1:9" x14ac:dyDescent="0.35">
      <c r="A258">
        <v>129</v>
      </c>
      <c r="B258" t="s">
        <v>137</v>
      </c>
      <c r="C258" t="s">
        <v>47</v>
      </c>
      <c r="D258" s="6">
        <v>44604</v>
      </c>
      <c r="E258">
        <v>7337</v>
      </c>
      <c r="F258">
        <v>58</v>
      </c>
      <c r="G258">
        <v>11</v>
      </c>
      <c r="H258" t="s">
        <v>7</v>
      </c>
      <c r="I258">
        <v>5</v>
      </c>
    </row>
    <row r="259" spans="1:9" x14ac:dyDescent="0.35">
      <c r="A259">
        <v>129</v>
      </c>
      <c r="B259" t="s">
        <v>137</v>
      </c>
      <c r="C259" t="s">
        <v>47</v>
      </c>
      <c r="D259" s="6">
        <v>44604</v>
      </c>
      <c r="E259">
        <v>7337</v>
      </c>
      <c r="F259">
        <v>58</v>
      </c>
      <c r="G259">
        <v>11</v>
      </c>
      <c r="H259" t="s">
        <v>8</v>
      </c>
      <c r="I259">
        <v>7</v>
      </c>
    </row>
    <row r="260" spans="1:9" x14ac:dyDescent="0.35">
      <c r="A260">
        <v>130</v>
      </c>
      <c r="B260" t="s">
        <v>138</v>
      </c>
      <c r="C260" t="s">
        <v>14</v>
      </c>
      <c r="D260" s="6">
        <v>43230</v>
      </c>
      <c r="E260">
        <v>4394</v>
      </c>
      <c r="F260">
        <v>22</v>
      </c>
      <c r="G260">
        <v>4</v>
      </c>
      <c r="H260" t="s">
        <v>7</v>
      </c>
      <c r="I260">
        <v>8</v>
      </c>
    </row>
    <row r="261" spans="1:9" x14ac:dyDescent="0.35">
      <c r="A261">
        <v>130</v>
      </c>
      <c r="B261" t="s">
        <v>138</v>
      </c>
      <c r="C261" t="s">
        <v>14</v>
      </c>
      <c r="D261" s="6">
        <v>43230</v>
      </c>
      <c r="E261">
        <v>4394</v>
      </c>
      <c r="F261">
        <v>22</v>
      </c>
      <c r="G261">
        <v>4</v>
      </c>
      <c r="H261" t="s">
        <v>8</v>
      </c>
      <c r="I261">
        <v>10</v>
      </c>
    </row>
    <row r="262" spans="1:9" x14ac:dyDescent="0.35">
      <c r="A262">
        <v>131</v>
      </c>
      <c r="B262" t="s">
        <v>139</v>
      </c>
      <c r="C262" t="s">
        <v>16</v>
      </c>
      <c r="D262" s="6">
        <v>41929</v>
      </c>
      <c r="E262">
        <v>4486</v>
      </c>
      <c r="F262">
        <v>46</v>
      </c>
      <c r="G262">
        <v>2</v>
      </c>
      <c r="H262" t="s">
        <v>7</v>
      </c>
      <c r="I262">
        <v>5</v>
      </c>
    </row>
    <row r="263" spans="1:9" x14ac:dyDescent="0.35">
      <c r="A263">
        <v>131</v>
      </c>
      <c r="B263" t="s">
        <v>139</v>
      </c>
      <c r="C263" t="s">
        <v>16</v>
      </c>
      <c r="D263" s="6">
        <v>41929</v>
      </c>
      <c r="E263">
        <v>4486</v>
      </c>
      <c r="F263">
        <v>46</v>
      </c>
      <c r="G263">
        <v>2</v>
      </c>
      <c r="H263" t="s">
        <v>8</v>
      </c>
      <c r="I263">
        <v>7</v>
      </c>
    </row>
    <row r="264" spans="1:9" x14ac:dyDescent="0.35">
      <c r="A264">
        <v>132</v>
      </c>
      <c r="B264" t="s">
        <v>140</v>
      </c>
      <c r="C264" t="s">
        <v>16</v>
      </c>
      <c r="D264" s="6">
        <v>42012</v>
      </c>
      <c r="E264">
        <v>8967</v>
      </c>
      <c r="F264">
        <v>30</v>
      </c>
      <c r="G264">
        <v>12</v>
      </c>
      <c r="H264" t="s">
        <v>7</v>
      </c>
      <c r="I264">
        <v>9</v>
      </c>
    </row>
    <row r="265" spans="1:9" x14ac:dyDescent="0.35">
      <c r="A265">
        <v>132</v>
      </c>
      <c r="B265" t="s">
        <v>140</v>
      </c>
      <c r="C265" t="s">
        <v>16</v>
      </c>
      <c r="D265" s="6">
        <v>42012</v>
      </c>
      <c r="E265">
        <v>8967</v>
      </c>
      <c r="F265">
        <v>30</v>
      </c>
      <c r="G265">
        <v>12</v>
      </c>
      <c r="H265" t="s">
        <v>8</v>
      </c>
      <c r="I265">
        <v>12</v>
      </c>
    </row>
    <row r="266" spans="1:9" x14ac:dyDescent="0.35">
      <c r="A266">
        <v>133</v>
      </c>
      <c r="B266" t="s">
        <v>141</v>
      </c>
      <c r="C266" t="s">
        <v>10</v>
      </c>
      <c r="D266" s="6">
        <v>42310</v>
      </c>
      <c r="E266">
        <v>5539</v>
      </c>
      <c r="F266">
        <v>58</v>
      </c>
      <c r="G266">
        <v>14</v>
      </c>
      <c r="H266" t="s">
        <v>7</v>
      </c>
      <c r="I266">
        <v>5</v>
      </c>
    </row>
    <row r="267" spans="1:9" x14ac:dyDescent="0.35">
      <c r="A267">
        <v>133</v>
      </c>
      <c r="B267" t="s">
        <v>141</v>
      </c>
      <c r="C267" t="s">
        <v>10</v>
      </c>
      <c r="D267" s="6">
        <v>42310</v>
      </c>
      <c r="E267">
        <v>5539</v>
      </c>
      <c r="F267">
        <v>58</v>
      </c>
      <c r="G267">
        <v>14</v>
      </c>
      <c r="H267" t="s">
        <v>8</v>
      </c>
      <c r="I267">
        <v>7</v>
      </c>
    </row>
    <row r="268" spans="1:9" x14ac:dyDescent="0.35">
      <c r="A268">
        <v>134</v>
      </c>
      <c r="B268" t="s">
        <v>142</v>
      </c>
      <c r="C268" t="s">
        <v>16</v>
      </c>
      <c r="D268" s="6">
        <v>41495</v>
      </c>
      <c r="E268">
        <v>7087</v>
      </c>
      <c r="F268">
        <v>46</v>
      </c>
      <c r="G268">
        <v>12</v>
      </c>
      <c r="H268" t="s">
        <v>7</v>
      </c>
      <c r="I268">
        <v>7</v>
      </c>
    </row>
    <row r="269" spans="1:9" x14ac:dyDescent="0.35">
      <c r="A269">
        <v>134</v>
      </c>
      <c r="B269" t="s">
        <v>142</v>
      </c>
      <c r="C269" t="s">
        <v>16</v>
      </c>
      <c r="D269" s="6">
        <v>41495</v>
      </c>
      <c r="E269">
        <v>7087</v>
      </c>
      <c r="F269">
        <v>46</v>
      </c>
      <c r="G269">
        <v>12</v>
      </c>
      <c r="H269" t="s">
        <v>8</v>
      </c>
      <c r="I269">
        <v>10</v>
      </c>
    </row>
    <row r="270" spans="1:9" x14ac:dyDescent="0.35">
      <c r="A270">
        <v>135</v>
      </c>
      <c r="B270" t="s">
        <v>143</v>
      </c>
      <c r="C270" t="s">
        <v>10</v>
      </c>
      <c r="D270" s="6">
        <v>42751</v>
      </c>
      <c r="E270">
        <v>4467</v>
      </c>
      <c r="F270">
        <v>46</v>
      </c>
      <c r="G270">
        <v>4</v>
      </c>
      <c r="H270" t="s">
        <v>7</v>
      </c>
      <c r="I270">
        <v>9</v>
      </c>
    </row>
    <row r="271" spans="1:9" x14ac:dyDescent="0.35">
      <c r="A271">
        <v>135</v>
      </c>
      <c r="B271" t="s">
        <v>143</v>
      </c>
      <c r="C271" t="s">
        <v>10</v>
      </c>
      <c r="D271" s="6">
        <v>42751</v>
      </c>
      <c r="E271">
        <v>4467</v>
      </c>
      <c r="F271">
        <v>46</v>
      </c>
      <c r="G271">
        <v>4</v>
      </c>
      <c r="H271" t="s">
        <v>8</v>
      </c>
      <c r="I271">
        <v>12</v>
      </c>
    </row>
    <row r="272" spans="1:9" x14ac:dyDescent="0.35">
      <c r="A272">
        <v>136</v>
      </c>
      <c r="B272" t="s">
        <v>144</v>
      </c>
      <c r="C272" t="s">
        <v>14</v>
      </c>
      <c r="D272" s="6">
        <v>43614</v>
      </c>
      <c r="E272">
        <v>7775</v>
      </c>
      <c r="F272">
        <v>42</v>
      </c>
      <c r="G272">
        <v>3</v>
      </c>
      <c r="H272" t="s">
        <v>7</v>
      </c>
      <c r="I272">
        <v>7</v>
      </c>
    </row>
    <row r="273" spans="1:9" x14ac:dyDescent="0.35">
      <c r="A273">
        <v>136</v>
      </c>
      <c r="B273" t="s">
        <v>144</v>
      </c>
      <c r="C273" t="s">
        <v>14</v>
      </c>
      <c r="D273" s="6">
        <v>43614</v>
      </c>
      <c r="E273">
        <v>7775</v>
      </c>
      <c r="F273">
        <v>42</v>
      </c>
      <c r="G273">
        <v>3</v>
      </c>
      <c r="H273" t="s">
        <v>8</v>
      </c>
      <c r="I273">
        <v>10</v>
      </c>
    </row>
    <row r="274" spans="1:9" x14ac:dyDescent="0.35">
      <c r="A274">
        <v>137</v>
      </c>
      <c r="B274" t="s">
        <v>145</v>
      </c>
      <c r="C274" t="s">
        <v>22</v>
      </c>
      <c r="D274" s="6">
        <v>44968</v>
      </c>
      <c r="E274">
        <v>7215</v>
      </c>
      <c r="F274">
        <v>46</v>
      </c>
      <c r="G274">
        <v>6</v>
      </c>
      <c r="H274" t="s">
        <v>7</v>
      </c>
      <c r="I274">
        <v>7</v>
      </c>
    </row>
    <row r="275" spans="1:9" x14ac:dyDescent="0.35">
      <c r="A275">
        <v>137</v>
      </c>
      <c r="B275" t="s">
        <v>145</v>
      </c>
      <c r="C275" t="s">
        <v>22</v>
      </c>
      <c r="D275" s="6">
        <v>44968</v>
      </c>
      <c r="E275">
        <v>7215</v>
      </c>
      <c r="F275">
        <v>46</v>
      </c>
      <c r="G275">
        <v>6</v>
      </c>
      <c r="H275" t="s">
        <v>8</v>
      </c>
      <c r="I275">
        <v>10</v>
      </c>
    </row>
    <row r="276" spans="1:9" x14ac:dyDescent="0.35">
      <c r="A276">
        <v>138</v>
      </c>
      <c r="B276" t="s">
        <v>146</v>
      </c>
      <c r="C276" t="s">
        <v>12</v>
      </c>
      <c r="D276" s="6">
        <v>41424</v>
      </c>
      <c r="E276">
        <v>3576</v>
      </c>
      <c r="F276">
        <v>42</v>
      </c>
      <c r="G276">
        <v>1</v>
      </c>
      <c r="H276" t="s">
        <v>7</v>
      </c>
      <c r="I276">
        <v>5</v>
      </c>
    </row>
    <row r="277" spans="1:9" x14ac:dyDescent="0.35">
      <c r="A277">
        <v>138</v>
      </c>
      <c r="B277" t="s">
        <v>146</v>
      </c>
      <c r="C277" t="s">
        <v>12</v>
      </c>
      <c r="D277" s="6">
        <v>41424</v>
      </c>
      <c r="E277">
        <v>3576</v>
      </c>
      <c r="F277">
        <v>42</v>
      </c>
      <c r="G277">
        <v>1</v>
      </c>
      <c r="H277" t="s">
        <v>8</v>
      </c>
      <c r="I277">
        <v>7</v>
      </c>
    </row>
    <row r="278" spans="1:9" x14ac:dyDescent="0.35">
      <c r="A278">
        <v>139</v>
      </c>
      <c r="B278" t="s">
        <v>147</v>
      </c>
      <c r="C278" t="s">
        <v>10</v>
      </c>
      <c r="D278" s="6">
        <v>41449</v>
      </c>
      <c r="E278">
        <v>5161</v>
      </c>
      <c r="F278">
        <v>24</v>
      </c>
      <c r="G278">
        <v>14</v>
      </c>
      <c r="H278" t="s">
        <v>7</v>
      </c>
      <c r="I278">
        <v>7</v>
      </c>
    </row>
    <row r="279" spans="1:9" x14ac:dyDescent="0.35">
      <c r="A279">
        <v>139</v>
      </c>
      <c r="B279" t="s">
        <v>147</v>
      </c>
      <c r="C279" t="s">
        <v>10</v>
      </c>
      <c r="D279" s="6">
        <v>41449</v>
      </c>
      <c r="E279">
        <v>5161</v>
      </c>
      <c r="F279">
        <v>24</v>
      </c>
      <c r="G279">
        <v>14</v>
      </c>
      <c r="H279" t="s">
        <v>8</v>
      </c>
      <c r="I279">
        <v>10</v>
      </c>
    </row>
    <row r="280" spans="1:9" x14ac:dyDescent="0.35">
      <c r="A280">
        <v>140</v>
      </c>
      <c r="B280" t="s">
        <v>148</v>
      </c>
      <c r="C280" t="s">
        <v>12</v>
      </c>
      <c r="D280" s="6">
        <v>44062</v>
      </c>
      <c r="E280">
        <v>4656</v>
      </c>
      <c r="F280">
        <v>35</v>
      </c>
      <c r="G280">
        <v>13</v>
      </c>
      <c r="H280" t="s">
        <v>7</v>
      </c>
      <c r="I280">
        <v>8</v>
      </c>
    </row>
    <row r="281" spans="1:9" x14ac:dyDescent="0.35">
      <c r="A281">
        <v>140</v>
      </c>
      <c r="B281" t="s">
        <v>148</v>
      </c>
      <c r="C281" t="s">
        <v>12</v>
      </c>
      <c r="D281" s="6">
        <v>44062</v>
      </c>
      <c r="E281">
        <v>4656</v>
      </c>
      <c r="F281">
        <v>35</v>
      </c>
      <c r="G281">
        <v>13</v>
      </c>
      <c r="H281" t="s">
        <v>8</v>
      </c>
      <c r="I281">
        <v>10</v>
      </c>
    </row>
    <row r="282" spans="1:9" x14ac:dyDescent="0.35">
      <c r="A282">
        <v>141</v>
      </c>
      <c r="B282" t="s">
        <v>149</v>
      </c>
      <c r="C282" t="s">
        <v>22</v>
      </c>
      <c r="D282" s="6">
        <v>45564</v>
      </c>
      <c r="E282">
        <v>7525</v>
      </c>
      <c r="F282">
        <v>46</v>
      </c>
      <c r="G282">
        <v>8</v>
      </c>
      <c r="H282" t="s">
        <v>7</v>
      </c>
      <c r="I282">
        <v>7</v>
      </c>
    </row>
    <row r="283" spans="1:9" x14ac:dyDescent="0.35">
      <c r="A283">
        <v>141</v>
      </c>
      <c r="B283" t="s">
        <v>149</v>
      </c>
      <c r="C283" t="s">
        <v>22</v>
      </c>
      <c r="D283" s="6">
        <v>45564</v>
      </c>
      <c r="E283">
        <v>7525</v>
      </c>
      <c r="F283">
        <v>46</v>
      </c>
      <c r="G283">
        <v>8</v>
      </c>
      <c r="H283" t="s">
        <v>8</v>
      </c>
      <c r="I283">
        <v>10</v>
      </c>
    </row>
    <row r="284" spans="1:9" x14ac:dyDescent="0.35">
      <c r="A284">
        <v>142</v>
      </c>
      <c r="B284" t="s">
        <v>150</v>
      </c>
      <c r="C284" t="s">
        <v>47</v>
      </c>
      <c r="D284" s="6">
        <v>42366</v>
      </c>
      <c r="E284">
        <v>6102</v>
      </c>
      <c r="F284">
        <v>58</v>
      </c>
      <c r="G284">
        <v>5</v>
      </c>
      <c r="H284" t="s">
        <v>7</v>
      </c>
      <c r="I284">
        <v>8</v>
      </c>
    </row>
    <row r="285" spans="1:9" x14ac:dyDescent="0.35">
      <c r="A285">
        <v>142</v>
      </c>
      <c r="B285" t="s">
        <v>150</v>
      </c>
      <c r="C285" t="s">
        <v>47</v>
      </c>
      <c r="D285" s="6">
        <v>42366</v>
      </c>
      <c r="E285">
        <v>6102</v>
      </c>
      <c r="F285">
        <v>58</v>
      </c>
      <c r="G285">
        <v>5</v>
      </c>
      <c r="H285" t="s">
        <v>8</v>
      </c>
      <c r="I285">
        <v>10</v>
      </c>
    </row>
    <row r="286" spans="1:9" x14ac:dyDescent="0.35">
      <c r="A286">
        <v>143</v>
      </c>
      <c r="B286" t="s">
        <v>151</v>
      </c>
      <c r="C286" t="s">
        <v>12</v>
      </c>
      <c r="D286" s="6">
        <v>45540</v>
      </c>
      <c r="E286">
        <v>4149</v>
      </c>
      <c r="F286">
        <v>43</v>
      </c>
      <c r="G286">
        <v>5</v>
      </c>
      <c r="H286" t="s">
        <v>7</v>
      </c>
      <c r="I286">
        <v>4</v>
      </c>
    </row>
    <row r="287" spans="1:9" x14ac:dyDescent="0.35">
      <c r="A287">
        <v>143</v>
      </c>
      <c r="B287" t="s">
        <v>151</v>
      </c>
      <c r="C287" t="s">
        <v>12</v>
      </c>
      <c r="D287" s="6">
        <v>45540</v>
      </c>
      <c r="E287">
        <v>4149</v>
      </c>
      <c r="F287">
        <v>43</v>
      </c>
      <c r="G287">
        <v>5</v>
      </c>
      <c r="H287" t="s">
        <v>8</v>
      </c>
      <c r="I287">
        <v>5</v>
      </c>
    </row>
    <row r="288" spans="1:9" x14ac:dyDescent="0.35">
      <c r="A288">
        <v>144</v>
      </c>
      <c r="B288" t="s">
        <v>152</v>
      </c>
      <c r="C288" t="s">
        <v>12</v>
      </c>
      <c r="D288" s="6">
        <v>42711</v>
      </c>
      <c r="E288">
        <v>8972</v>
      </c>
      <c r="F288">
        <v>33</v>
      </c>
      <c r="G288">
        <v>2</v>
      </c>
      <c r="H288" t="s">
        <v>7</v>
      </c>
      <c r="I288">
        <v>9</v>
      </c>
    </row>
    <row r="289" spans="1:9" x14ac:dyDescent="0.35">
      <c r="A289">
        <v>144</v>
      </c>
      <c r="B289" t="s">
        <v>152</v>
      </c>
      <c r="C289" t="s">
        <v>12</v>
      </c>
      <c r="D289" s="6">
        <v>42711</v>
      </c>
      <c r="E289">
        <v>8972</v>
      </c>
      <c r="F289">
        <v>33</v>
      </c>
      <c r="G289">
        <v>2</v>
      </c>
      <c r="H289" t="s">
        <v>8</v>
      </c>
      <c r="I289">
        <v>12</v>
      </c>
    </row>
    <row r="290" spans="1:9" x14ac:dyDescent="0.35">
      <c r="A290">
        <v>145</v>
      </c>
      <c r="B290" t="s">
        <v>153</v>
      </c>
      <c r="C290" t="s">
        <v>16</v>
      </c>
      <c r="D290" s="6">
        <v>45517</v>
      </c>
      <c r="E290">
        <v>7409</v>
      </c>
      <c r="F290">
        <v>46</v>
      </c>
      <c r="G290">
        <v>5</v>
      </c>
      <c r="H290" t="s">
        <v>7</v>
      </c>
      <c r="I290">
        <v>4</v>
      </c>
    </row>
    <row r="291" spans="1:9" x14ac:dyDescent="0.35">
      <c r="A291">
        <v>145</v>
      </c>
      <c r="B291" t="s">
        <v>153</v>
      </c>
      <c r="C291" t="s">
        <v>16</v>
      </c>
      <c r="D291" s="6">
        <v>45517</v>
      </c>
      <c r="E291">
        <v>7409</v>
      </c>
      <c r="F291">
        <v>46</v>
      </c>
      <c r="G291">
        <v>5</v>
      </c>
      <c r="H291" t="s">
        <v>8</v>
      </c>
      <c r="I291">
        <v>5</v>
      </c>
    </row>
    <row r="292" spans="1:9" x14ac:dyDescent="0.35">
      <c r="A292">
        <v>146</v>
      </c>
      <c r="B292" t="s">
        <v>154</v>
      </c>
      <c r="C292" t="s">
        <v>12</v>
      </c>
      <c r="D292" s="6">
        <v>40977</v>
      </c>
      <c r="E292">
        <v>3895</v>
      </c>
      <c r="F292">
        <v>35</v>
      </c>
      <c r="G292">
        <v>1</v>
      </c>
      <c r="H292" t="s">
        <v>7</v>
      </c>
      <c r="I292">
        <v>6</v>
      </c>
    </row>
    <row r="293" spans="1:9" x14ac:dyDescent="0.35">
      <c r="A293">
        <v>146</v>
      </c>
      <c r="B293" t="s">
        <v>154</v>
      </c>
      <c r="C293" t="s">
        <v>12</v>
      </c>
      <c r="D293" s="6">
        <v>40977</v>
      </c>
      <c r="E293">
        <v>3895</v>
      </c>
      <c r="F293">
        <v>35</v>
      </c>
      <c r="G293">
        <v>1</v>
      </c>
      <c r="H293" t="s">
        <v>8</v>
      </c>
      <c r="I293">
        <v>7</v>
      </c>
    </row>
    <row r="294" spans="1:9" x14ac:dyDescent="0.35">
      <c r="A294">
        <v>147</v>
      </c>
      <c r="B294" t="s">
        <v>155</v>
      </c>
      <c r="C294" t="s">
        <v>12</v>
      </c>
      <c r="D294" s="6">
        <v>42991</v>
      </c>
      <c r="E294">
        <v>4199</v>
      </c>
      <c r="F294">
        <v>39</v>
      </c>
      <c r="G294">
        <v>4</v>
      </c>
      <c r="H294" t="s">
        <v>7</v>
      </c>
      <c r="I294">
        <v>9</v>
      </c>
    </row>
    <row r="295" spans="1:9" x14ac:dyDescent="0.35">
      <c r="A295">
        <v>147</v>
      </c>
      <c r="B295" t="s">
        <v>155</v>
      </c>
      <c r="C295" t="s">
        <v>12</v>
      </c>
      <c r="D295" s="6">
        <v>42991</v>
      </c>
      <c r="E295">
        <v>4199</v>
      </c>
      <c r="F295">
        <v>39</v>
      </c>
      <c r="G295">
        <v>4</v>
      </c>
      <c r="H295" t="s">
        <v>8</v>
      </c>
      <c r="I295">
        <v>12</v>
      </c>
    </row>
    <row r="296" spans="1:9" x14ac:dyDescent="0.35">
      <c r="A296">
        <v>148</v>
      </c>
      <c r="B296" t="s">
        <v>156</v>
      </c>
      <c r="C296" t="s">
        <v>12</v>
      </c>
      <c r="D296" s="6">
        <v>42320</v>
      </c>
      <c r="E296">
        <v>6562</v>
      </c>
      <c r="F296">
        <v>48</v>
      </c>
      <c r="G296">
        <v>6</v>
      </c>
      <c r="H296" t="s">
        <v>7</v>
      </c>
      <c r="I296">
        <v>7</v>
      </c>
    </row>
    <row r="297" spans="1:9" x14ac:dyDescent="0.35">
      <c r="A297">
        <v>148</v>
      </c>
      <c r="B297" t="s">
        <v>156</v>
      </c>
      <c r="C297" t="s">
        <v>12</v>
      </c>
      <c r="D297" s="6">
        <v>42320</v>
      </c>
      <c r="E297">
        <v>6562</v>
      </c>
      <c r="F297">
        <v>48</v>
      </c>
      <c r="G297">
        <v>6</v>
      </c>
      <c r="H297" t="s">
        <v>8</v>
      </c>
      <c r="I297">
        <v>10</v>
      </c>
    </row>
    <row r="298" spans="1:9" x14ac:dyDescent="0.35">
      <c r="A298">
        <v>149</v>
      </c>
      <c r="B298" t="s">
        <v>157</v>
      </c>
      <c r="C298" t="s">
        <v>14</v>
      </c>
      <c r="D298" s="6">
        <v>40380</v>
      </c>
      <c r="E298">
        <v>5067</v>
      </c>
      <c r="F298">
        <v>52</v>
      </c>
      <c r="G298">
        <v>12</v>
      </c>
      <c r="H298" t="s">
        <v>7</v>
      </c>
      <c r="I298">
        <v>4</v>
      </c>
    </row>
    <row r="299" spans="1:9" x14ac:dyDescent="0.35">
      <c r="A299">
        <v>149</v>
      </c>
      <c r="B299" t="s">
        <v>157</v>
      </c>
      <c r="C299" t="s">
        <v>14</v>
      </c>
      <c r="D299" s="6">
        <v>40380</v>
      </c>
      <c r="E299">
        <v>5067</v>
      </c>
      <c r="F299">
        <v>52</v>
      </c>
      <c r="G299">
        <v>12</v>
      </c>
      <c r="H299" t="s">
        <v>8</v>
      </c>
      <c r="I299">
        <v>5</v>
      </c>
    </row>
    <row r="300" spans="1:9" x14ac:dyDescent="0.35">
      <c r="A300">
        <v>150</v>
      </c>
      <c r="B300" t="s">
        <v>158</v>
      </c>
      <c r="C300" t="s">
        <v>10</v>
      </c>
      <c r="D300" s="6">
        <v>40644</v>
      </c>
      <c r="E300">
        <v>8285</v>
      </c>
      <c r="F300">
        <v>36</v>
      </c>
      <c r="G300">
        <v>11</v>
      </c>
      <c r="H300" t="s">
        <v>7</v>
      </c>
      <c r="I300">
        <v>5</v>
      </c>
    </row>
    <row r="301" spans="1:9" x14ac:dyDescent="0.35">
      <c r="A301">
        <v>150</v>
      </c>
      <c r="B301" t="s">
        <v>158</v>
      </c>
      <c r="C301" t="s">
        <v>10</v>
      </c>
      <c r="D301" s="6">
        <v>40644</v>
      </c>
      <c r="E301">
        <v>8285</v>
      </c>
      <c r="F301">
        <v>36</v>
      </c>
      <c r="G301">
        <v>11</v>
      </c>
      <c r="H301" t="s">
        <v>8</v>
      </c>
      <c r="I301">
        <v>7</v>
      </c>
    </row>
    <row r="302" spans="1:9" x14ac:dyDescent="0.35">
      <c r="A302">
        <v>151</v>
      </c>
      <c r="B302" t="s">
        <v>159</v>
      </c>
      <c r="C302" t="s">
        <v>14</v>
      </c>
      <c r="D302" s="6">
        <v>40408</v>
      </c>
      <c r="E302">
        <v>5259</v>
      </c>
      <c r="F302">
        <v>27</v>
      </c>
      <c r="G302">
        <v>8</v>
      </c>
      <c r="H302" t="s">
        <v>7</v>
      </c>
      <c r="I302">
        <v>8</v>
      </c>
    </row>
    <row r="303" spans="1:9" x14ac:dyDescent="0.35">
      <c r="A303">
        <v>151</v>
      </c>
      <c r="B303" t="s">
        <v>159</v>
      </c>
      <c r="C303" t="s">
        <v>14</v>
      </c>
      <c r="D303" s="6">
        <v>40408</v>
      </c>
      <c r="E303">
        <v>5259</v>
      </c>
      <c r="F303">
        <v>27</v>
      </c>
      <c r="G303">
        <v>8</v>
      </c>
      <c r="H303" t="s">
        <v>8</v>
      </c>
      <c r="I303">
        <v>10</v>
      </c>
    </row>
    <row r="304" spans="1:9" x14ac:dyDescent="0.35">
      <c r="A304">
        <v>152</v>
      </c>
      <c r="B304" t="s">
        <v>69</v>
      </c>
      <c r="C304" t="s">
        <v>18</v>
      </c>
      <c r="D304" s="6">
        <v>41963</v>
      </c>
      <c r="E304">
        <v>4693</v>
      </c>
      <c r="F304">
        <v>41</v>
      </c>
      <c r="G304">
        <v>1</v>
      </c>
      <c r="H304" t="s">
        <v>7</v>
      </c>
      <c r="I304">
        <v>6</v>
      </c>
    </row>
    <row r="305" spans="1:9" x14ac:dyDescent="0.35">
      <c r="A305">
        <v>152</v>
      </c>
      <c r="B305" t="s">
        <v>69</v>
      </c>
      <c r="C305" t="s">
        <v>18</v>
      </c>
      <c r="D305" s="6">
        <v>41963</v>
      </c>
      <c r="E305">
        <v>4693</v>
      </c>
      <c r="F305">
        <v>41</v>
      </c>
      <c r="G305">
        <v>1</v>
      </c>
      <c r="H305" t="s">
        <v>8</v>
      </c>
      <c r="I305">
        <v>7</v>
      </c>
    </row>
    <row r="306" spans="1:9" x14ac:dyDescent="0.35">
      <c r="A306">
        <v>153</v>
      </c>
      <c r="B306" t="s">
        <v>160</v>
      </c>
      <c r="C306" t="s">
        <v>12</v>
      </c>
      <c r="D306" s="6">
        <v>44465</v>
      </c>
      <c r="E306">
        <v>3680</v>
      </c>
      <c r="F306">
        <v>55</v>
      </c>
      <c r="G306">
        <v>7</v>
      </c>
      <c r="H306" t="s">
        <v>7</v>
      </c>
      <c r="I306">
        <v>6</v>
      </c>
    </row>
    <row r="307" spans="1:9" x14ac:dyDescent="0.35">
      <c r="A307">
        <v>153</v>
      </c>
      <c r="B307" t="s">
        <v>160</v>
      </c>
      <c r="C307" t="s">
        <v>12</v>
      </c>
      <c r="D307" s="6">
        <v>44465</v>
      </c>
      <c r="E307">
        <v>3680</v>
      </c>
      <c r="F307">
        <v>55</v>
      </c>
      <c r="G307">
        <v>7</v>
      </c>
      <c r="H307" t="s">
        <v>8</v>
      </c>
      <c r="I307">
        <v>7</v>
      </c>
    </row>
    <row r="308" spans="1:9" x14ac:dyDescent="0.35">
      <c r="A308">
        <v>154</v>
      </c>
      <c r="B308" t="s">
        <v>161</v>
      </c>
      <c r="C308" t="s">
        <v>16</v>
      </c>
      <c r="D308" s="6">
        <v>42321</v>
      </c>
      <c r="E308">
        <v>8477</v>
      </c>
      <c r="F308">
        <v>39</v>
      </c>
      <c r="G308">
        <v>10</v>
      </c>
      <c r="H308" t="s">
        <v>7</v>
      </c>
      <c r="I308">
        <v>8</v>
      </c>
    </row>
    <row r="309" spans="1:9" x14ac:dyDescent="0.35">
      <c r="A309">
        <v>154</v>
      </c>
      <c r="B309" t="s">
        <v>161</v>
      </c>
      <c r="C309" t="s">
        <v>16</v>
      </c>
      <c r="D309" s="6">
        <v>42321</v>
      </c>
      <c r="E309">
        <v>8477</v>
      </c>
      <c r="F309">
        <v>39</v>
      </c>
      <c r="G309">
        <v>10</v>
      </c>
      <c r="H309" t="s">
        <v>8</v>
      </c>
      <c r="I309">
        <v>10</v>
      </c>
    </row>
    <row r="310" spans="1:9" x14ac:dyDescent="0.35">
      <c r="A310">
        <v>155</v>
      </c>
      <c r="B310" t="s">
        <v>162</v>
      </c>
      <c r="C310" t="s">
        <v>14</v>
      </c>
      <c r="D310" s="6">
        <v>43452</v>
      </c>
      <c r="E310">
        <v>6417</v>
      </c>
      <c r="F310">
        <v>40</v>
      </c>
      <c r="G310">
        <v>12</v>
      </c>
      <c r="H310" t="s">
        <v>7</v>
      </c>
      <c r="I310">
        <v>7</v>
      </c>
    </row>
    <row r="311" spans="1:9" x14ac:dyDescent="0.35">
      <c r="A311">
        <v>155</v>
      </c>
      <c r="B311" t="s">
        <v>162</v>
      </c>
      <c r="C311" t="s">
        <v>14</v>
      </c>
      <c r="D311" s="6">
        <v>43452</v>
      </c>
      <c r="E311">
        <v>6417</v>
      </c>
      <c r="F311">
        <v>40</v>
      </c>
      <c r="G311">
        <v>12</v>
      </c>
      <c r="H311" t="s">
        <v>8</v>
      </c>
      <c r="I311">
        <v>10</v>
      </c>
    </row>
    <row r="312" spans="1:9" x14ac:dyDescent="0.35">
      <c r="A312">
        <v>156</v>
      </c>
      <c r="B312" t="s">
        <v>163</v>
      </c>
      <c r="C312" t="s">
        <v>12</v>
      </c>
      <c r="D312" s="6">
        <v>40696</v>
      </c>
      <c r="E312">
        <v>4315</v>
      </c>
      <c r="F312">
        <v>45</v>
      </c>
      <c r="G312">
        <v>6</v>
      </c>
      <c r="H312" t="s">
        <v>7</v>
      </c>
      <c r="I312">
        <v>5</v>
      </c>
    </row>
    <row r="313" spans="1:9" x14ac:dyDescent="0.35">
      <c r="A313">
        <v>156</v>
      </c>
      <c r="B313" t="s">
        <v>163</v>
      </c>
      <c r="C313" t="s">
        <v>12</v>
      </c>
      <c r="D313" s="6">
        <v>40696</v>
      </c>
      <c r="E313">
        <v>4315</v>
      </c>
      <c r="F313">
        <v>45</v>
      </c>
      <c r="G313">
        <v>6</v>
      </c>
      <c r="H313" t="s">
        <v>8</v>
      </c>
      <c r="I313">
        <v>7</v>
      </c>
    </row>
    <row r="314" spans="1:9" x14ac:dyDescent="0.35">
      <c r="A314">
        <v>157</v>
      </c>
      <c r="B314" t="s">
        <v>164</v>
      </c>
      <c r="C314" t="s">
        <v>14</v>
      </c>
      <c r="D314" s="6">
        <v>43647</v>
      </c>
      <c r="E314">
        <v>8319</v>
      </c>
      <c r="F314">
        <v>44</v>
      </c>
      <c r="G314">
        <v>3</v>
      </c>
      <c r="H314" t="s">
        <v>7</v>
      </c>
      <c r="I314">
        <v>4</v>
      </c>
    </row>
    <row r="315" spans="1:9" x14ac:dyDescent="0.35">
      <c r="A315">
        <v>157</v>
      </c>
      <c r="B315" t="s">
        <v>164</v>
      </c>
      <c r="C315" t="s">
        <v>14</v>
      </c>
      <c r="D315" s="6">
        <v>43647</v>
      </c>
      <c r="E315">
        <v>8319</v>
      </c>
      <c r="F315">
        <v>44</v>
      </c>
      <c r="G315">
        <v>3</v>
      </c>
      <c r="H315" t="s">
        <v>8</v>
      </c>
      <c r="I315">
        <v>5</v>
      </c>
    </row>
    <row r="316" spans="1:9" x14ac:dyDescent="0.35">
      <c r="A316">
        <v>158</v>
      </c>
      <c r="B316" t="s">
        <v>165</v>
      </c>
      <c r="C316" t="s">
        <v>12</v>
      </c>
      <c r="D316" s="6">
        <v>43996</v>
      </c>
      <c r="E316">
        <v>6434</v>
      </c>
      <c r="F316">
        <v>59</v>
      </c>
      <c r="G316">
        <v>8</v>
      </c>
      <c r="H316" t="s">
        <v>7</v>
      </c>
      <c r="I316">
        <v>5</v>
      </c>
    </row>
    <row r="317" spans="1:9" x14ac:dyDescent="0.35">
      <c r="A317">
        <v>158</v>
      </c>
      <c r="B317" t="s">
        <v>165</v>
      </c>
      <c r="C317" t="s">
        <v>12</v>
      </c>
      <c r="D317" s="6">
        <v>43996</v>
      </c>
      <c r="E317">
        <v>6434</v>
      </c>
      <c r="F317">
        <v>59</v>
      </c>
      <c r="G317">
        <v>8</v>
      </c>
      <c r="H317" t="s">
        <v>8</v>
      </c>
      <c r="I317">
        <v>7</v>
      </c>
    </row>
    <row r="318" spans="1:9" x14ac:dyDescent="0.35">
      <c r="A318">
        <v>159</v>
      </c>
      <c r="C318" t="s">
        <v>10</v>
      </c>
      <c r="D318" s="6">
        <v>45314</v>
      </c>
      <c r="E318">
        <v>8559</v>
      </c>
      <c r="F318">
        <v>51</v>
      </c>
      <c r="G318">
        <v>10</v>
      </c>
      <c r="H318" t="s">
        <v>7</v>
      </c>
      <c r="I318">
        <v>7</v>
      </c>
    </row>
    <row r="319" spans="1:9" x14ac:dyDescent="0.35">
      <c r="A319">
        <v>159</v>
      </c>
      <c r="C319" t="s">
        <v>10</v>
      </c>
      <c r="D319" s="6">
        <v>45314</v>
      </c>
      <c r="E319">
        <v>8559</v>
      </c>
      <c r="F319">
        <v>51</v>
      </c>
      <c r="G319">
        <v>10</v>
      </c>
      <c r="H319" t="s">
        <v>8</v>
      </c>
      <c r="I319">
        <v>10</v>
      </c>
    </row>
    <row r="320" spans="1:9" x14ac:dyDescent="0.35">
      <c r="A320">
        <v>160</v>
      </c>
      <c r="B320" t="s">
        <v>166</v>
      </c>
      <c r="C320" t="s">
        <v>10</v>
      </c>
      <c r="D320" s="6">
        <v>45289</v>
      </c>
      <c r="E320">
        <v>5030</v>
      </c>
      <c r="F320">
        <v>29</v>
      </c>
      <c r="G320">
        <v>12</v>
      </c>
      <c r="H320" t="s">
        <v>7</v>
      </c>
      <c r="I320">
        <v>9</v>
      </c>
    </row>
    <row r="321" spans="1:9" x14ac:dyDescent="0.35">
      <c r="A321">
        <v>160</v>
      </c>
      <c r="B321" t="s">
        <v>166</v>
      </c>
      <c r="C321" t="s">
        <v>10</v>
      </c>
      <c r="D321" s="6">
        <v>45289</v>
      </c>
      <c r="E321">
        <v>5030</v>
      </c>
      <c r="F321">
        <v>29</v>
      </c>
      <c r="G321">
        <v>12</v>
      </c>
      <c r="H321" t="s">
        <v>8</v>
      </c>
      <c r="I321">
        <v>12</v>
      </c>
    </row>
    <row r="322" spans="1:9" x14ac:dyDescent="0.35">
      <c r="A322">
        <v>161</v>
      </c>
      <c r="B322" t="s">
        <v>167</v>
      </c>
      <c r="C322" t="s">
        <v>18</v>
      </c>
      <c r="D322" s="6">
        <v>45030</v>
      </c>
      <c r="E322">
        <v>8759</v>
      </c>
      <c r="F322">
        <v>53</v>
      </c>
      <c r="G322">
        <v>7</v>
      </c>
      <c r="H322" t="s">
        <v>7</v>
      </c>
      <c r="I322">
        <v>6</v>
      </c>
    </row>
    <row r="323" spans="1:9" x14ac:dyDescent="0.35">
      <c r="A323">
        <v>161</v>
      </c>
      <c r="B323" t="s">
        <v>167</v>
      </c>
      <c r="C323" t="s">
        <v>18</v>
      </c>
      <c r="D323" s="6">
        <v>45030</v>
      </c>
      <c r="E323">
        <v>8759</v>
      </c>
      <c r="F323">
        <v>53</v>
      </c>
      <c r="G323">
        <v>7</v>
      </c>
      <c r="H323" t="s">
        <v>8</v>
      </c>
      <c r="I323">
        <v>7</v>
      </c>
    </row>
    <row r="324" spans="1:9" x14ac:dyDescent="0.35">
      <c r="A324">
        <v>162</v>
      </c>
      <c r="B324" t="s">
        <v>168</v>
      </c>
      <c r="C324" t="s">
        <v>22</v>
      </c>
      <c r="D324" s="6">
        <v>41085</v>
      </c>
      <c r="E324">
        <v>4192</v>
      </c>
      <c r="F324">
        <v>23</v>
      </c>
      <c r="G324">
        <v>12</v>
      </c>
      <c r="H324" t="s">
        <v>7</v>
      </c>
      <c r="I324">
        <v>7</v>
      </c>
    </row>
    <row r="325" spans="1:9" x14ac:dyDescent="0.35">
      <c r="A325">
        <v>162</v>
      </c>
      <c r="B325" t="s">
        <v>168</v>
      </c>
      <c r="C325" t="s">
        <v>22</v>
      </c>
      <c r="D325" s="6">
        <v>41085</v>
      </c>
      <c r="E325">
        <v>4192</v>
      </c>
      <c r="F325">
        <v>23</v>
      </c>
      <c r="G325">
        <v>12</v>
      </c>
      <c r="H325" t="s">
        <v>8</v>
      </c>
      <c r="I325">
        <v>10</v>
      </c>
    </row>
    <row r="326" spans="1:9" x14ac:dyDescent="0.35">
      <c r="A326">
        <v>163</v>
      </c>
      <c r="B326" t="s">
        <v>169</v>
      </c>
      <c r="C326" t="s">
        <v>12</v>
      </c>
      <c r="D326" s="6">
        <v>40462</v>
      </c>
      <c r="E326">
        <v>4981</v>
      </c>
      <c r="F326">
        <v>36</v>
      </c>
      <c r="G326">
        <v>4</v>
      </c>
      <c r="H326" t="s">
        <v>7</v>
      </c>
      <c r="I326">
        <v>7</v>
      </c>
    </row>
    <row r="327" spans="1:9" x14ac:dyDescent="0.35">
      <c r="A327">
        <v>163</v>
      </c>
      <c r="B327" t="s">
        <v>169</v>
      </c>
      <c r="C327" t="s">
        <v>12</v>
      </c>
      <c r="D327" s="6">
        <v>40462</v>
      </c>
      <c r="E327">
        <v>4981</v>
      </c>
      <c r="F327">
        <v>36</v>
      </c>
      <c r="G327">
        <v>4</v>
      </c>
      <c r="H327" t="s">
        <v>8</v>
      </c>
      <c r="I327">
        <v>10</v>
      </c>
    </row>
    <row r="328" spans="1:9" x14ac:dyDescent="0.35">
      <c r="A328">
        <v>164</v>
      </c>
      <c r="B328" t="s">
        <v>170</v>
      </c>
      <c r="C328" t="s">
        <v>22</v>
      </c>
      <c r="D328" s="6">
        <v>42372</v>
      </c>
      <c r="E328">
        <v>8995</v>
      </c>
      <c r="F328">
        <v>57</v>
      </c>
      <c r="G328">
        <v>3</v>
      </c>
      <c r="H328" t="s">
        <v>7</v>
      </c>
      <c r="I328">
        <v>4</v>
      </c>
    </row>
    <row r="329" spans="1:9" x14ac:dyDescent="0.35">
      <c r="A329">
        <v>164</v>
      </c>
      <c r="B329" t="s">
        <v>170</v>
      </c>
      <c r="C329" t="s">
        <v>22</v>
      </c>
      <c r="D329" s="6">
        <v>42372</v>
      </c>
      <c r="E329">
        <v>8995</v>
      </c>
      <c r="F329">
        <v>57</v>
      </c>
      <c r="G329">
        <v>3</v>
      </c>
      <c r="H329" t="s">
        <v>8</v>
      </c>
      <c r="I329">
        <v>5</v>
      </c>
    </row>
    <row r="330" spans="1:9" x14ac:dyDescent="0.35">
      <c r="A330">
        <v>165</v>
      </c>
      <c r="B330" t="s">
        <v>171</v>
      </c>
      <c r="C330" t="s">
        <v>18</v>
      </c>
      <c r="D330" s="6">
        <v>43123</v>
      </c>
      <c r="E330">
        <v>6661</v>
      </c>
      <c r="F330">
        <v>53</v>
      </c>
      <c r="G330">
        <v>11</v>
      </c>
      <c r="H330" t="s">
        <v>7</v>
      </c>
      <c r="I330">
        <v>4</v>
      </c>
    </row>
    <row r="331" spans="1:9" x14ac:dyDescent="0.35">
      <c r="A331">
        <v>165</v>
      </c>
      <c r="B331" t="s">
        <v>171</v>
      </c>
      <c r="C331" t="s">
        <v>18</v>
      </c>
      <c r="D331" s="6">
        <v>43123</v>
      </c>
      <c r="E331">
        <v>6661</v>
      </c>
      <c r="F331">
        <v>53</v>
      </c>
      <c r="G331">
        <v>11</v>
      </c>
      <c r="H331" t="s">
        <v>8</v>
      </c>
      <c r="I331">
        <v>5</v>
      </c>
    </row>
    <row r="332" spans="1:9" x14ac:dyDescent="0.35">
      <c r="A332">
        <v>166</v>
      </c>
      <c r="B332" t="s">
        <v>172</v>
      </c>
      <c r="C332" t="s">
        <v>12</v>
      </c>
      <c r="D332" s="6">
        <v>43387</v>
      </c>
      <c r="E332">
        <v>5960</v>
      </c>
      <c r="F332">
        <v>49</v>
      </c>
      <c r="G332">
        <v>7</v>
      </c>
      <c r="H332" t="s">
        <v>7</v>
      </c>
      <c r="I332">
        <v>4</v>
      </c>
    </row>
    <row r="333" spans="1:9" x14ac:dyDescent="0.35">
      <c r="A333">
        <v>166</v>
      </c>
      <c r="B333" t="s">
        <v>172</v>
      </c>
      <c r="C333" t="s">
        <v>12</v>
      </c>
      <c r="D333" s="6">
        <v>43387</v>
      </c>
      <c r="E333">
        <v>5960</v>
      </c>
      <c r="F333">
        <v>49</v>
      </c>
      <c r="G333">
        <v>7</v>
      </c>
      <c r="H333" t="s">
        <v>8</v>
      </c>
      <c r="I333">
        <v>5</v>
      </c>
    </row>
    <row r="334" spans="1:9" x14ac:dyDescent="0.35">
      <c r="A334">
        <v>167</v>
      </c>
      <c r="B334" t="s">
        <v>173</v>
      </c>
      <c r="C334" t="s">
        <v>12</v>
      </c>
      <c r="D334" s="6">
        <v>43204</v>
      </c>
      <c r="E334">
        <v>8272</v>
      </c>
      <c r="F334">
        <v>22</v>
      </c>
      <c r="G334">
        <v>11</v>
      </c>
      <c r="H334" t="s">
        <v>7</v>
      </c>
      <c r="I334">
        <v>7</v>
      </c>
    </row>
    <row r="335" spans="1:9" x14ac:dyDescent="0.35">
      <c r="A335">
        <v>167</v>
      </c>
      <c r="B335" t="s">
        <v>173</v>
      </c>
      <c r="C335" t="s">
        <v>12</v>
      </c>
      <c r="D335" s="6">
        <v>43204</v>
      </c>
      <c r="E335">
        <v>8272</v>
      </c>
      <c r="F335">
        <v>22</v>
      </c>
      <c r="G335">
        <v>11</v>
      </c>
      <c r="H335" t="s">
        <v>8</v>
      </c>
      <c r="I335">
        <v>10</v>
      </c>
    </row>
    <row r="336" spans="1:9" x14ac:dyDescent="0.35">
      <c r="A336">
        <v>168</v>
      </c>
      <c r="B336" t="s">
        <v>174</v>
      </c>
      <c r="C336" t="s">
        <v>22</v>
      </c>
      <c r="D336" s="6">
        <v>41988</v>
      </c>
      <c r="E336">
        <v>6347</v>
      </c>
      <c r="F336">
        <v>28</v>
      </c>
      <c r="G336">
        <v>9</v>
      </c>
      <c r="H336" t="s">
        <v>7</v>
      </c>
      <c r="I336">
        <v>4</v>
      </c>
    </row>
    <row r="337" spans="1:9" x14ac:dyDescent="0.35">
      <c r="A337">
        <v>168</v>
      </c>
      <c r="B337" t="s">
        <v>174</v>
      </c>
      <c r="C337" t="s">
        <v>22</v>
      </c>
      <c r="D337" s="6">
        <v>41988</v>
      </c>
      <c r="E337">
        <v>6347</v>
      </c>
      <c r="F337">
        <v>28</v>
      </c>
      <c r="G337">
        <v>9</v>
      </c>
      <c r="H337" t="s">
        <v>8</v>
      </c>
      <c r="I337">
        <v>5</v>
      </c>
    </row>
    <row r="338" spans="1:9" x14ac:dyDescent="0.35">
      <c r="A338">
        <v>169</v>
      </c>
      <c r="B338" t="s">
        <v>175</v>
      </c>
      <c r="C338" t="s">
        <v>47</v>
      </c>
      <c r="D338" s="6">
        <v>44268</v>
      </c>
      <c r="E338">
        <v>5220</v>
      </c>
      <c r="F338">
        <v>24</v>
      </c>
      <c r="G338">
        <v>11</v>
      </c>
      <c r="H338" t="s">
        <v>7</v>
      </c>
      <c r="I338">
        <v>9</v>
      </c>
    </row>
    <row r="339" spans="1:9" x14ac:dyDescent="0.35">
      <c r="A339">
        <v>169</v>
      </c>
      <c r="B339" t="s">
        <v>175</v>
      </c>
      <c r="C339" t="s">
        <v>47</v>
      </c>
      <c r="D339" s="6">
        <v>44268</v>
      </c>
      <c r="E339">
        <v>5220</v>
      </c>
      <c r="F339">
        <v>24</v>
      </c>
      <c r="G339">
        <v>11</v>
      </c>
      <c r="H339" t="s">
        <v>8</v>
      </c>
      <c r="I339">
        <v>12</v>
      </c>
    </row>
    <row r="340" spans="1:9" x14ac:dyDescent="0.35">
      <c r="A340">
        <v>170</v>
      </c>
      <c r="B340" t="s">
        <v>176</v>
      </c>
      <c r="C340" t="s">
        <v>16</v>
      </c>
      <c r="D340" s="6">
        <v>40587</v>
      </c>
      <c r="E340">
        <v>5316</v>
      </c>
      <c r="F340">
        <v>25</v>
      </c>
      <c r="G340">
        <v>12</v>
      </c>
      <c r="H340" t="s">
        <v>7</v>
      </c>
      <c r="I340">
        <v>9</v>
      </c>
    </row>
    <row r="341" spans="1:9" x14ac:dyDescent="0.35">
      <c r="A341">
        <v>170</v>
      </c>
      <c r="B341" t="s">
        <v>176</v>
      </c>
      <c r="C341" t="s">
        <v>16</v>
      </c>
      <c r="D341" s="6">
        <v>40587</v>
      </c>
      <c r="E341">
        <v>5316</v>
      </c>
      <c r="F341">
        <v>25</v>
      </c>
      <c r="G341">
        <v>12</v>
      </c>
      <c r="H341" t="s">
        <v>8</v>
      </c>
      <c r="I341">
        <v>12</v>
      </c>
    </row>
    <row r="342" spans="1:9" x14ac:dyDescent="0.35">
      <c r="A342">
        <v>171</v>
      </c>
      <c r="B342" t="s">
        <v>177</v>
      </c>
      <c r="C342" t="s">
        <v>16</v>
      </c>
      <c r="D342" s="6">
        <v>40891</v>
      </c>
      <c r="E342">
        <v>7368</v>
      </c>
      <c r="F342">
        <v>24</v>
      </c>
      <c r="G342">
        <v>1</v>
      </c>
      <c r="H342" t="s">
        <v>7</v>
      </c>
      <c r="I342">
        <v>4</v>
      </c>
    </row>
    <row r="343" spans="1:9" x14ac:dyDescent="0.35">
      <c r="A343">
        <v>171</v>
      </c>
      <c r="B343" t="s">
        <v>177</v>
      </c>
      <c r="C343" t="s">
        <v>16</v>
      </c>
      <c r="D343" s="6">
        <v>40891</v>
      </c>
      <c r="E343">
        <v>7368</v>
      </c>
      <c r="F343">
        <v>24</v>
      </c>
      <c r="G343">
        <v>1</v>
      </c>
      <c r="H343" t="s">
        <v>8</v>
      </c>
      <c r="I343">
        <v>5</v>
      </c>
    </row>
    <row r="344" spans="1:9" x14ac:dyDescent="0.35">
      <c r="A344">
        <v>172</v>
      </c>
      <c r="B344" t="s">
        <v>178</v>
      </c>
      <c r="C344" t="s">
        <v>12</v>
      </c>
      <c r="D344" s="6">
        <v>42068</v>
      </c>
      <c r="E344">
        <v>4407</v>
      </c>
      <c r="F344">
        <v>43</v>
      </c>
      <c r="G344">
        <v>14</v>
      </c>
      <c r="H344" t="s">
        <v>7</v>
      </c>
      <c r="I344">
        <v>7</v>
      </c>
    </row>
    <row r="345" spans="1:9" x14ac:dyDescent="0.35">
      <c r="A345">
        <v>172</v>
      </c>
      <c r="B345" t="s">
        <v>178</v>
      </c>
      <c r="C345" t="s">
        <v>12</v>
      </c>
      <c r="D345" s="6">
        <v>42068</v>
      </c>
      <c r="E345">
        <v>4407</v>
      </c>
      <c r="F345">
        <v>43</v>
      </c>
      <c r="G345">
        <v>14</v>
      </c>
      <c r="H345" t="s">
        <v>8</v>
      </c>
      <c r="I345">
        <v>10</v>
      </c>
    </row>
    <row r="346" spans="1:9" x14ac:dyDescent="0.35">
      <c r="A346">
        <v>173</v>
      </c>
      <c r="B346" t="s">
        <v>179</v>
      </c>
      <c r="C346" t="s">
        <v>12</v>
      </c>
      <c r="D346" s="6">
        <v>43623</v>
      </c>
      <c r="E346">
        <v>3581</v>
      </c>
      <c r="F346">
        <v>57</v>
      </c>
      <c r="G346">
        <v>1</v>
      </c>
      <c r="H346" t="s">
        <v>7</v>
      </c>
      <c r="I346">
        <v>8</v>
      </c>
    </row>
    <row r="347" spans="1:9" x14ac:dyDescent="0.35">
      <c r="A347">
        <v>173</v>
      </c>
      <c r="B347" t="s">
        <v>179</v>
      </c>
      <c r="C347" t="s">
        <v>12</v>
      </c>
      <c r="D347" s="6">
        <v>43623</v>
      </c>
      <c r="E347">
        <v>3581</v>
      </c>
      <c r="F347">
        <v>57</v>
      </c>
      <c r="G347">
        <v>1</v>
      </c>
      <c r="H347" t="s">
        <v>8</v>
      </c>
      <c r="I347">
        <v>10</v>
      </c>
    </row>
    <row r="348" spans="1:9" x14ac:dyDescent="0.35">
      <c r="A348">
        <v>174</v>
      </c>
      <c r="B348" t="s">
        <v>180</v>
      </c>
      <c r="C348" t="s">
        <v>14</v>
      </c>
      <c r="D348" s="6">
        <v>43663</v>
      </c>
      <c r="E348">
        <v>7019</v>
      </c>
      <c r="F348">
        <v>25</v>
      </c>
      <c r="G348">
        <v>1</v>
      </c>
      <c r="H348" t="s">
        <v>7</v>
      </c>
      <c r="I348">
        <v>7</v>
      </c>
    </row>
    <row r="349" spans="1:9" x14ac:dyDescent="0.35">
      <c r="A349">
        <v>174</v>
      </c>
      <c r="B349" t="s">
        <v>180</v>
      </c>
      <c r="C349" t="s">
        <v>14</v>
      </c>
      <c r="D349" s="6">
        <v>43663</v>
      </c>
      <c r="E349">
        <v>7019</v>
      </c>
      <c r="F349">
        <v>25</v>
      </c>
      <c r="G349">
        <v>1</v>
      </c>
      <c r="H349" t="s">
        <v>8</v>
      </c>
      <c r="I349">
        <v>10</v>
      </c>
    </row>
    <row r="350" spans="1:9" x14ac:dyDescent="0.35">
      <c r="A350">
        <v>175</v>
      </c>
      <c r="B350" t="s">
        <v>181</v>
      </c>
      <c r="C350" t="s">
        <v>10</v>
      </c>
      <c r="D350" s="6">
        <v>41903</v>
      </c>
      <c r="E350">
        <v>8832</v>
      </c>
      <c r="F350">
        <v>31</v>
      </c>
      <c r="G350">
        <v>11</v>
      </c>
      <c r="H350" t="s">
        <v>7</v>
      </c>
      <c r="I350">
        <v>9</v>
      </c>
    </row>
    <row r="351" spans="1:9" x14ac:dyDescent="0.35">
      <c r="A351">
        <v>175</v>
      </c>
      <c r="B351" t="s">
        <v>181</v>
      </c>
      <c r="C351" t="s">
        <v>10</v>
      </c>
      <c r="D351" s="6">
        <v>41903</v>
      </c>
      <c r="E351">
        <v>8832</v>
      </c>
      <c r="F351">
        <v>31</v>
      </c>
      <c r="G351">
        <v>11</v>
      </c>
      <c r="H351" t="s">
        <v>8</v>
      </c>
      <c r="I351">
        <v>12</v>
      </c>
    </row>
    <row r="352" spans="1:9" x14ac:dyDescent="0.35">
      <c r="A352">
        <v>176</v>
      </c>
      <c r="B352" t="s">
        <v>182</v>
      </c>
      <c r="C352" t="s">
        <v>22</v>
      </c>
      <c r="D352" s="6">
        <v>41131</v>
      </c>
      <c r="E352">
        <v>3678</v>
      </c>
      <c r="F352">
        <v>33</v>
      </c>
      <c r="G352">
        <v>1</v>
      </c>
      <c r="H352" t="s">
        <v>7</v>
      </c>
      <c r="I352">
        <v>9</v>
      </c>
    </row>
    <row r="353" spans="1:9" x14ac:dyDescent="0.35">
      <c r="A353">
        <v>176</v>
      </c>
      <c r="B353" t="s">
        <v>182</v>
      </c>
      <c r="C353" t="s">
        <v>22</v>
      </c>
      <c r="D353" s="6">
        <v>41131</v>
      </c>
      <c r="E353">
        <v>3678</v>
      </c>
      <c r="F353">
        <v>33</v>
      </c>
      <c r="G353">
        <v>1</v>
      </c>
      <c r="H353" t="s">
        <v>8</v>
      </c>
      <c r="I353">
        <v>12</v>
      </c>
    </row>
    <row r="354" spans="1:9" x14ac:dyDescent="0.35">
      <c r="A354">
        <v>177</v>
      </c>
      <c r="B354" t="s">
        <v>183</v>
      </c>
      <c r="C354" t="s">
        <v>18</v>
      </c>
      <c r="D354" s="6">
        <v>44117</v>
      </c>
      <c r="E354">
        <v>6035</v>
      </c>
      <c r="F354">
        <v>31</v>
      </c>
      <c r="G354">
        <v>3</v>
      </c>
      <c r="H354" t="s">
        <v>7</v>
      </c>
      <c r="I354">
        <v>6</v>
      </c>
    </row>
    <row r="355" spans="1:9" x14ac:dyDescent="0.35">
      <c r="A355">
        <v>177</v>
      </c>
      <c r="B355" t="s">
        <v>183</v>
      </c>
      <c r="C355" t="s">
        <v>18</v>
      </c>
      <c r="D355" s="6">
        <v>44117</v>
      </c>
      <c r="E355">
        <v>6035</v>
      </c>
      <c r="F355">
        <v>31</v>
      </c>
      <c r="G355">
        <v>3</v>
      </c>
      <c r="H355" t="s">
        <v>8</v>
      </c>
      <c r="I355">
        <v>7</v>
      </c>
    </row>
    <row r="356" spans="1:9" x14ac:dyDescent="0.35">
      <c r="A356">
        <v>178</v>
      </c>
      <c r="B356" t="s">
        <v>184</v>
      </c>
      <c r="C356" t="s">
        <v>47</v>
      </c>
      <c r="D356" s="6">
        <v>45259</v>
      </c>
      <c r="E356">
        <v>4350</v>
      </c>
      <c r="F356">
        <v>42</v>
      </c>
      <c r="G356">
        <v>9</v>
      </c>
      <c r="H356" t="s">
        <v>7</v>
      </c>
      <c r="I356">
        <v>6</v>
      </c>
    </row>
    <row r="357" spans="1:9" x14ac:dyDescent="0.35">
      <c r="A357">
        <v>178</v>
      </c>
      <c r="B357" t="s">
        <v>184</v>
      </c>
      <c r="C357" t="s">
        <v>47</v>
      </c>
      <c r="D357" s="6">
        <v>45259</v>
      </c>
      <c r="E357">
        <v>4350</v>
      </c>
      <c r="F357">
        <v>42</v>
      </c>
      <c r="G357">
        <v>9</v>
      </c>
      <c r="H357" t="s">
        <v>8</v>
      </c>
      <c r="I357">
        <v>7</v>
      </c>
    </row>
    <row r="358" spans="1:9" x14ac:dyDescent="0.35">
      <c r="A358">
        <v>179</v>
      </c>
      <c r="B358" t="s">
        <v>185</v>
      </c>
      <c r="C358" t="s">
        <v>18</v>
      </c>
      <c r="D358" s="6">
        <v>44580</v>
      </c>
      <c r="E358">
        <v>8888</v>
      </c>
      <c r="F358">
        <v>23</v>
      </c>
      <c r="G358">
        <v>5</v>
      </c>
      <c r="H358" t="s">
        <v>7</v>
      </c>
      <c r="I358">
        <v>8</v>
      </c>
    </row>
    <row r="359" spans="1:9" x14ac:dyDescent="0.35">
      <c r="A359">
        <v>179</v>
      </c>
      <c r="B359" t="s">
        <v>185</v>
      </c>
      <c r="C359" t="s">
        <v>18</v>
      </c>
      <c r="D359" s="6">
        <v>44580</v>
      </c>
      <c r="E359">
        <v>8888</v>
      </c>
      <c r="F359">
        <v>23</v>
      </c>
      <c r="G359">
        <v>5</v>
      </c>
      <c r="H359" t="s">
        <v>8</v>
      </c>
      <c r="I359">
        <v>10</v>
      </c>
    </row>
    <row r="360" spans="1:9" x14ac:dyDescent="0.35">
      <c r="A360">
        <v>180</v>
      </c>
      <c r="B360" t="s">
        <v>186</v>
      </c>
      <c r="C360" t="s">
        <v>14</v>
      </c>
      <c r="D360" s="6">
        <v>41475</v>
      </c>
      <c r="E360">
        <v>8223</v>
      </c>
      <c r="F360">
        <v>53</v>
      </c>
      <c r="G360">
        <v>12</v>
      </c>
      <c r="H360" t="s">
        <v>7</v>
      </c>
      <c r="I360">
        <v>7</v>
      </c>
    </row>
    <row r="361" spans="1:9" x14ac:dyDescent="0.35">
      <c r="A361">
        <v>180</v>
      </c>
      <c r="B361" t="s">
        <v>186</v>
      </c>
      <c r="C361" t="s">
        <v>14</v>
      </c>
      <c r="D361" s="6">
        <v>41475</v>
      </c>
      <c r="E361">
        <v>8223</v>
      </c>
      <c r="F361">
        <v>53</v>
      </c>
      <c r="G361">
        <v>12</v>
      </c>
      <c r="H361" t="s">
        <v>8</v>
      </c>
      <c r="I361">
        <v>10</v>
      </c>
    </row>
    <row r="362" spans="1:9" x14ac:dyDescent="0.35">
      <c r="A362">
        <v>181</v>
      </c>
      <c r="B362" t="s">
        <v>187</v>
      </c>
      <c r="C362" t="s">
        <v>47</v>
      </c>
      <c r="D362" s="6">
        <v>41664</v>
      </c>
      <c r="E362">
        <v>7048</v>
      </c>
      <c r="F362">
        <v>50</v>
      </c>
      <c r="G362">
        <v>11</v>
      </c>
      <c r="H362" t="s">
        <v>7</v>
      </c>
      <c r="I362">
        <v>5</v>
      </c>
    </row>
    <row r="363" spans="1:9" x14ac:dyDescent="0.35">
      <c r="A363">
        <v>181</v>
      </c>
      <c r="B363" t="s">
        <v>187</v>
      </c>
      <c r="C363" t="s">
        <v>47</v>
      </c>
      <c r="D363" s="6">
        <v>41664</v>
      </c>
      <c r="E363">
        <v>7048</v>
      </c>
      <c r="F363">
        <v>50</v>
      </c>
      <c r="G363">
        <v>11</v>
      </c>
      <c r="H363" t="s">
        <v>8</v>
      </c>
      <c r="I363">
        <v>7</v>
      </c>
    </row>
    <row r="364" spans="1:9" x14ac:dyDescent="0.35">
      <c r="A364">
        <v>182</v>
      </c>
      <c r="B364" t="s">
        <v>188</v>
      </c>
      <c r="C364" t="s">
        <v>14</v>
      </c>
      <c r="D364" s="6">
        <v>41666</v>
      </c>
      <c r="E364">
        <v>5332</v>
      </c>
      <c r="F364">
        <v>47</v>
      </c>
      <c r="G364">
        <v>6</v>
      </c>
      <c r="H364" t="s">
        <v>7</v>
      </c>
      <c r="I364">
        <v>9</v>
      </c>
    </row>
    <row r="365" spans="1:9" x14ac:dyDescent="0.35">
      <c r="A365">
        <v>182</v>
      </c>
      <c r="B365" t="s">
        <v>188</v>
      </c>
      <c r="C365" t="s">
        <v>14</v>
      </c>
      <c r="D365" s="6">
        <v>41666</v>
      </c>
      <c r="E365">
        <v>5332</v>
      </c>
      <c r="F365">
        <v>47</v>
      </c>
      <c r="G365">
        <v>6</v>
      </c>
      <c r="H365" t="s">
        <v>8</v>
      </c>
      <c r="I365">
        <v>12</v>
      </c>
    </row>
    <row r="366" spans="1:9" x14ac:dyDescent="0.35">
      <c r="A366">
        <v>183</v>
      </c>
      <c r="B366" t="s">
        <v>189</v>
      </c>
      <c r="C366" t="s">
        <v>12</v>
      </c>
      <c r="D366" s="6">
        <v>40778</v>
      </c>
      <c r="E366">
        <v>5938</v>
      </c>
      <c r="F366">
        <v>48</v>
      </c>
      <c r="G366">
        <v>10</v>
      </c>
      <c r="H366" t="s">
        <v>7</v>
      </c>
      <c r="I366">
        <v>8</v>
      </c>
    </row>
    <row r="367" spans="1:9" x14ac:dyDescent="0.35">
      <c r="A367">
        <v>183</v>
      </c>
      <c r="B367" t="s">
        <v>189</v>
      </c>
      <c r="C367" t="s">
        <v>12</v>
      </c>
      <c r="D367" s="6">
        <v>40778</v>
      </c>
      <c r="E367">
        <v>5938</v>
      </c>
      <c r="F367">
        <v>48</v>
      </c>
      <c r="G367">
        <v>10</v>
      </c>
      <c r="H367" t="s">
        <v>8</v>
      </c>
      <c r="I367">
        <v>10</v>
      </c>
    </row>
    <row r="368" spans="1:9" x14ac:dyDescent="0.35">
      <c r="A368">
        <v>184</v>
      </c>
      <c r="B368" t="s">
        <v>190</v>
      </c>
      <c r="C368" t="s">
        <v>12</v>
      </c>
      <c r="D368" s="6">
        <v>43886</v>
      </c>
      <c r="E368">
        <v>4719</v>
      </c>
      <c r="F368">
        <v>55</v>
      </c>
      <c r="G368">
        <v>9</v>
      </c>
      <c r="H368" t="s">
        <v>7</v>
      </c>
      <c r="I368">
        <v>4</v>
      </c>
    </row>
    <row r="369" spans="1:9" x14ac:dyDescent="0.35">
      <c r="A369">
        <v>184</v>
      </c>
      <c r="B369" t="s">
        <v>190</v>
      </c>
      <c r="C369" t="s">
        <v>12</v>
      </c>
      <c r="D369" s="6">
        <v>43886</v>
      </c>
      <c r="E369">
        <v>4719</v>
      </c>
      <c r="F369">
        <v>55</v>
      </c>
      <c r="G369">
        <v>9</v>
      </c>
      <c r="H369" t="s">
        <v>8</v>
      </c>
      <c r="I369">
        <v>5</v>
      </c>
    </row>
    <row r="370" spans="1:9" x14ac:dyDescent="0.35">
      <c r="A370">
        <v>185</v>
      </c>
      <c r="B370" t="s">
        <v>191</v>
      </c>
      <c r="C370" t="s">
        <v>10</v>
      </c>
      <c r="D370" s="6">
        <v>40518</v>
      </c>
      <c r="E370">
        <v>8851</v>
      </c>
      <c r="F370">
        <v>53</v>
      </c>
      <c r="G370">
        <v>8</v>
      </c>
      <c r="H370" t="s">
        <v>7</v>
      </c>
      <c r="I370">
        <v>5</v>
      </c>
    </row>
    <row r="371" spans="1:9" x14ac:dyDescent="0.35">
      <c r="A371">
        <v>185</v>
      </c>
      <c r="B371" t="s">
        <v>191</v>
      </c>
      <c r="C371" t="s">
        <v>10</v>
      </c>
      <c r="D371" s="6">
        <v>40518</v>
      </c>
      <c r="E371">
        <v>8851</v>
      </c>
      <c r="F371">
        <v>53</v>
      </c>
      <c r="G371">
        <v>8</v>
      </c>
      <c r="H371" t="s">
        <v>8</v>
      </c>
      <c r="I371">
        <v>7</v>
      </c>
    </row>
    <row r="372" spans="1:9" x14ac:dyDescent="0.35">
      <c r="A372">
        <v>186</v>
      </c>
      <c r="B372" t="s">
        <v>192</v>
      </c>
      <c r="C372" t="s">
        <v>10</v>
      </c>
      <c r="D372" s="6">
        <v>43654</v>
      </c>
      <c r="E372">
        <v>4624</v>
      </c>
      <c r="F372">
        <v>43</v>
      </c>
      <c r="G372">
        <v>6</v>
      </c>
      <c r="H372" t="s">
        <v>7</v>
      </c>
      <c r="I372">
        <v>7</v>
      </c>
    </row>
    <row r="373" spans="1:9" x14ac:dyDescent="0.35">
      <c r="A373">
        <v>186</v>
      </c>
      <c r="B373" t="s">
        <v>192</v>
      </c>
      <c r="C373" t="s">
        <v>10</v>
      </c>
      <c r="D373" s="6">
        <v>43654</v>
      </c>
      <c r="E373">
        <v>4624</v>
      </c>
      <c r="F373">
        <v>43</v>
      </c>
      <c r="G373">
        <v>6</v>
      </c>
      <c r="H373" t="s">
        <v>8</v>
      </c>
      <c r="I373">
        <v>10</v>
      </c>
    </row>
    <row r="374" spans="1:9" x14ac:dyDescent="0.35">
      <c r="A374">
        <v>187</v>
      </c>
      <c r="B374" t="s">
        <v>193</v>
      </c>
      <c r="C374" t="s">
        <v>47</v>
      </c>
      <c r="D374" s="6">
        <v>44918</v>
      </c>
      <c r="E374">
        <v>7773</v>
      </c>
      <c r="F374">
        <v>25</v>
      </c>
      <c r="G374">
        <v>10</v>
      </c>
      <c r="H374" t="s">
        <v>7</v>
      </c>
      <c r="I374">
        <v>6</v>
      </c>
    </row>
    <row r="375" spans="1:9" x14ac:dyDescent="0.35">
      <c r="A375">
        <v>187</v>
      </c>
      <c r="B375" t="s">
        <v>193</v>
      </c>
      <c r="C375" t="s">
        <v>47</v>
      </c>
      <c r="D375" s="6">
        <v>44918</v>
      </c>
      <c r="E375">
        <v>7773</v>
      </c>
      <c r="F375">
        <v>25</v>
      </c>
      <c r="G375">
        <v>10</v>
      </c>
      <c r="H375" t="s">
        <v>8</v>
      </c>
      <c r="I375">
        <v>7</v>
      </c>
    </row>
    <row r="376" spans="1:9" x14ac:dyDescent="0.35">
      <c r="A376">
        <v>188</v>
      </c>
      <c r="B376" t="s">
        <v>194</v>
      </c>
      <c r="C376" t="s">
        <v>18</v>
      </c>
      <c r="D376" s="6">
        <v>42719</v>
      </c>
      <c r="E376">
        <v>5460</v>
      </c>
      <c r="F376">
        <v>58</v>
      </c>
      <c r="G376">
        <v>2</v>
      </c>
      <c r="H376" t="s">
        <v>7</v>
      </c>
      <c r="I376">
        <v>8</v>
      </c>
    </row>
    <row r="377" spans="1:9" x14ac:dyDescent="0.35">
      <c r="A377">
        <v>188</v>
      </c>
      <c r="B377" t="s">
        <v>194</v>
      </c>
      <c r="C377" t="s">
        <v>18</v>
      </c>
      <c r="D377" s="6">
        <v>42719</v>
      </c>
      <c r="E377">
        <v>5460</v>
      </c>
      <c r="F377">
        <v>58</v>
      </c>
      <c r="G377">
        <v>2</v>
      </c>
      <c r="H377" t="s">
        <v>8</v>
      </c>
      <c r="I377">
        <v>10</v>
      </c>
    </row>
    <row r="378" spans="1:9" x14ac:dyDescent="0.35">
      <c r="A378">
        <v>189</v>
      </c>
      <c r="B378" t="s">
        <v>195</v>
      </c>
      <c r="C378" t="s">
        <v>10</v>
      </c>
      <c r="D378" s="6">
        <v>40882</v>
      </c>
      <c r="E378">
        <v>8386</v>
      </c>
      <c r="F378">
        <v>22</v>
      </c>
      <c r="G378">
        <v>5</v>
      </c>
      <c r="H378" t="s">
        <v>7</v>
      </c>
      <c r="I378">
        <v>8</v>
      </c>
    </row>
    <row r="379" spans="1:9" x14ac:dyDescent="0.35">
      <c r="A379">
        <v>189</v>
      </c>
      <c r="B379" t="s">
        <v>195</v>
      </c>
      <c r="C379" t="s">
        <v>10</v>
      </c>
      <c r="D379" s="6">
        <v>40882</v>
      </c>
      <c r="E379">
        <v>8386</v>
      </c>
      <c r="F379">
        <v>22</v>
      </c>
      <c r="G379">
        <v>5</v>
      </c>
      <c r="H379" t="s">
        <v>8</v>
      </c>
      <c r="I379">
        <v>10</v>
      </c>
    </row>
    <row r="380" spans="1:9" x14ac:dyDescent="0.35">
      <c r="A380">
        <v>190</v>
      </c>
      <c r="B380" t="s">
        <v>196</v>
      </c>
      <c r="C380" t="s">
        <v>16</v>
      </c>
      <c r="D380" s="6">
        <v>40814</v>
      </c>
      <c r="E380">
        <v>3832</v>
      </c>
      <c r="F380">
        <v>58</v>
      </c>
      <c r="G380">
        <v>11</v>
      </c>
      <c r="H380" t="s">
        <v>7</v>
      </c>
      <c r="I380">
        <v>4</v>
      </c>
    </row>
    <row r="381" spans="1:9" x14ac:dyDescent="0.35">
      <c r="A381">
        <v>190</v>
      </c>
      <c r="B381" t="s">
        <v>196</v>
      </c>
      <c r="C381" t="s">
        <v>16</v>
      </c>
      <c r="D381" s="6">
        <v>40814</v>
      </c>
      <c r="E381">
        <v>3832</v>
      </c>
      <c r="F381">
        <v>58</v>
      </c>
      <c r="G381">
        <v>11</v>
      </c>
      <c r="H381" t="s">
        <v>8</v>
      </c>
      <c r="I381">
        <v>5</v>
      </c>
    </row>
    <row r="382" spans="1:9" x14ac:dyDescent="0.35">
      <c r="A382">
        <v>191</v>
      </c>
      <c r="B382" t="s">
        <v>197</v>
      </c>
      <c r="C382" t="s">
        <v>14</v>
      </c>
      <c r="D382" s="6">
        <v>42463</v>
      </c>
      <c r="E382">
        <v>6120</v>
      </c>
      <c r="F382">
        <v>42</v>
      </c>
      <c r="G382">
        <v>13</v>
      </c>
      <c r="H382" t="s">
        <v>7</v>
      </c>
      <c r="I382">
        <v>8</v>
      </c>
    </row>
    <row r="383" spans="1:9" x14ac:dyDescent="0.35">
      <c r="A383">
        <v>191</v>
      </c>
      <c r="B383" t="s">
        <v>197</v>
      </c>
      <c r="C383" t="s">
        <v>14</v>
      </c>
      <c r="D383" s="6">
        <v>42463</v>
      </c>
      <c r="E383">
        <v>6120</v>
      </c>
      <c r="F383">
        <v>42</v>
      </c>
      <c r="G383">
        <v>13</v>
      </c>
      <c r="H383" t="s">
        <v>8</v>
      </c>
      <c r="I383">
        <v>10</v>
      </c>
    </row>
    <row r="384" spans="1:9" x14ac:dyDescent="0.35">
      <c r="A384">
        <v>192</v>
      </c>
      <c r="B384" t="s">
        <v>198</v>
      </c>
      <c r="C384" t="s">
        <v>18</v>
      </c>
      <c r="D384" s="6">
        <v>44208</v>
      </c>
      <c r="E384">
        <v>4526</v>
      </c>
      <c r="F384">
        <v>23</v>
      </c>
      <c r="G384">
        <v>5</v>
      </c>
      <c r="H384" t="s">
        <v>7</v>
      </c>
      <c r="I384">
        <v>9</v>
      </c>
    </row>
    <row r="385" spans="1:9" x14ac:dyDescent="0.35">
      <c r="A385">
        <v>192</v>
      </c>
      <c r="B385" t="s">
        <v>198</v>
      </c>
      <c r="C385" t="s">
        <v>18</v>
      </c>
      <c r="D385" s="6">
        <v>44208</v>
      </c>
      <c r="E385">
        <v>4526</v>
      </c>
      <c r="F385">
        <v>23</v>
      </c>
      <c r="G385">
        <v>5</v>
      </c>
      <c r="H385" t="s">
        <v>8</v>
      </c>
      <c r="I385">
        <v>12</v>
      </c>
    </row>
    <row r="386" spans="1:9" x14ac:dyDescent="0.35">
      <c r="A386">
        <v>193</v>
      </c>
      <c r="B386" t="s">
        <v>199</v>
      </c>
      <c r="C386" t="s">
        <v>18</v>
      </c>
      <c r="D386" s="6">
        <v>41229</v>
      </c>
      <c r="E386">
        <v>5550</v>
      </c>
      <c r="F386">
        <v>56</v>
      </c>
      <c r="G386">
        <v>2</v>
      </c>
      <c r="H386" t="s">
        <v>7</v>
      </c>
      <c r="I386">
        <v>4</v>
      </c>
    </row>
    <row r="387" spans="1:9" x14ac:dyDescent="0.35">
      <c r="A387">
        <v>193</v>
      </c>
      <c r="B387" t="s">
        <v>199</v>
      </c>
      <c r="C387" t="s">
        <v>18</v>
      </c>
      <c r="D387" s="6">
        <v>41229</v>
      </c>
      <c r="E387">
        <v>5550</v>
      </c>
      <c r="F387">
        <v>56</v>
      </c>
      <c r="G387">
        <v>2</v>
      </c>
      <c r="H387" t="s">
        <v>8</v>
      </c>
      <c r="I387">
        <v>5</v>
      </c>
    </row>
    <row r="388" spans="1:9" x14ac:dyDescent="0.35">
      <c r="A388">
        <v>194</v>
      </c>
      <c r="B388" t="s">
        <v>200</v>
      </c>
      <c r="C388" t="s">
        <v>10</v>
      </c>
      <c r="D388" s="6">
        <v>41259</v>
      </c>
      <c r="E388">
        <v>6611</v>
      </c>
      <c r="F388">
        <v>56</v>
      </c>
      <c r="G388">
        <v>2</v>
      </c>
      <c r="H388" t="s">
        <v>7</v>
      </c>
      <c r="I388">
        <v>7</v>
      </c>
    </row>
    <row r="389" spans="1:9" x14ac:dyDescent="0.35">
      <c r="A389">
        <v>194</v>
      </c>
      <c r="B389" t="s">
        <v>200</v>
      </c>
      <c r="C389" t="s">
        <v>10</v>
      </c>
      <c r="D389" s="6">
        <v>41259</v>
      </c>
      <c r="E389">
        <v>6611</v>
      </c>
      <c r="F389">
        <v>56</v>
      </c>
      <c r="G389">
        <v>2</v>
      </c>
      <c r="H389" t="s">
        <v>8</v>
      </c>
      <c r="I389">
        <v>10</v>
      </c>
    </row>
    <row r="390" spans="1:9" x14ac:dyDescent="0.35">
      <c r="A390">
        <v>195</v>
      </c>
      <c r="B390" t="s">
        <v>201</v>
      </c>
      <c r="C390" t="s">
        <v>16</v>
      </c>
      <c r="D390" s="6">
        <v>42879</v>
      </c>
      <c r="E390">
        <v>5722</v>
      </c>
      <c r="F390">
        <v>43</v>
      </c>
      <c r="G390">
        <v>8</v>
      </c>
      <c r="H390" t="s">
        <v>7</v>
      </c>
      <c r="I390">
        <v>6</v>
      </c>
    </row>
    <row r="391" spans="1:9" x14ac:dyDescent="0.35">
      <c r="A391">
        <v>195</v>
      </c>
      <c r="B391" t="s">
        <v>201</v>
      </c>
      <c r="C391" t="s">
        <v>16</v>
      </c>
      <c r="D391" s="6">
        <v>42879</v>
      </c>
      <c r="E391">
        <v>5722</v>
      </c>
      <c r="F391">
        <v>43</v>
      </c>
      <c r="G391">
        <v>8</v>
      </c>
      <c r="H391" t="s">
        <v>8</v>
      </c>
      <c r="I391">
        <v>7</v>
      </c>
    </row>
    <row r="392" spans="1:9" x14ac:dyDescent="0.35">
      <c r="A392">
        <v>196</v>
      </c>
      <c r="B392" t="s">
        <v>202</v>
      </c>
      <c r="C392" t="s">
        <v>22</v>
      </c>
      <c r="D392" s="6">
        <v>40511</v>
      </c>
      <c r="E392">
        <v>8701</v>
      </c>
      <c r="F392">
        <v>28</v>
      </c>
      <c r="G392">
        <v>13</v>
      </c>
      <c r="H392" t="s">
        <v>7</v>
      </c>
      <c r="I392">
        <v>9</v>
      </c>
    </row>
    <row r="393" spans="1:9" x14ac:dyDescent="0.35">
      <c r="A393">
        <v>196</v>
      </c>
      <c r="B393" t="s">
        <v>202</v>
      </c>
      <c r="C393" t="s">
        <v>22</v>
      </c>
      <c r="D393" s="6">
        <v>40511</v>
      </c>
      <c r="E393">
        <v>8701</v>
      </c>
      <c r="F393">
        <v>28</v>
      </c>
      <c r="G393">
        <v>13</v>
      </c>
      <c r="H393" t="s">
        <v>8</v>
      </c>
      <c r="I393">
        <v>12</v>
      </c>
    </row>
    <row r="394" spans="1:9" x14ac:dyDescent="0.35">
      <c r="A394">
        <v>197</v>
      </c>
      <c r="B394" t="s">
        <v>203</v>
      </c>
      <c r="C394" t="s">
        <v>12</v>
      </c>
      <c r="D394" s="6">
        <v>40398</v>
      </c>
      <c r="E394">
        <v>5996</v>
      </c>
      <c r="F394">
        <v>58</v>
      </c>
      <c r="G394">
        <v>1</v>
      </c>
      <c r="H394" t="s">
        <v>7</v>
      </c>
      <c r="I394">
        <v>8</v>
      </c>
    </row>
    <row r="395" spans="1:9" x14ac:dyDescent="0.35">
      <c r="A395">
        <v>197</v>
      </c>
      <c r="B395" t="s">
        <v>203</v>
      </c>
      <c r="C395" t="s">
        <v>12</v>
      </c>
      <c r="D395" s="6">
        <v>40398</v>
      </c>
      <c r="E395">
        <v>5996</v>
      </c>
      <c r="F395">
        <v>58</v>
      </c>
      <c r="G395">
        <v>1</v>
      </c>
      <c r="H395" t="s">
        <v>8</v>
      </c>
      <c r="I395">
        <v>10</v>
      </c>
    </row>
    <row r="396" spans="1:9" x14ac:dyDescent="0.35">
      <c r="A396">
        <v>198</v>
      </c>
      <c r="B396" t="s">
        <v>204</v>
      </c>
      <c r="C396" t="s">
        <v>12</v>
      </c>
      <c r="D396" s="6">
        <v>40755</v>
      </c>
      <c r="E396">
        <v>5597</v>
      </c>
      <c r="F396">
        <v>59</v>
      </c>
      <c r="G396">
        <v>7</v>
      </c>
      <c r="H396" t="s">
        <v>7</v>
      </c>
      <c r="I396">
        <v>4</v>
      </c>
    </row>
    <row r="397" spans="1:9" x14ac:dyDescent="0.35">
      <c r="A397">
        <v>198</v>
      </c>
      <c r="B397" t="s">
        <v>204</v>
      </c>
      <c r="C397" t="s">
        <v>12</v>
      </c>
      <c r="D397" s="6">
        <v>40755</v>
      </c>
      <c r="E397">
        <v>5597</v>
      </c>
      <c r="F397">
        <v>59</v>
      </c>
      <c r="G397">
        <v>7</v>
      </c>
      <c r="H397" t="s">
        <v>8</v>
      </c>
      <c r="I397">
        <v>5</v>
      </c>
    </row>
    <row r="398" spans="1:9" x14ac:dyDescent="0.35">
      <c r="A398">
        <v>199</v>
      </c>
      <c r="B398" t="s">
        <v>205</v>
      </c>
      <c r="C398" t="s">
        <v>12</v>
      </c>
      <c r="D398" s="6">
        <v>42198</v>
      </c>
      <c r="E398">
        <v>3956</v>
      </c>
      <c r="F398">
        <v>23</v>
      </c>
      <c r="G398">
        <v>9</v>
      </c>
      <c r="H398" t="s">
        <v>7</v>
      </c>
      <c r="I398">
        <v>7</v>
      </c>
    </row>
    <row r="399" spans="1:9" x14ac:dyDescent="0.35">
      <c r="A399">
        <v>199</v>
      </c>
      <c r="B399" t="s">
        <v>205</v>
      </c>
      <c r="C399" t="s">
        <v>12</v>
      </c>
      <c r="D399" s="6">
        <v>42198</v>
      </c>
      <c r="E399">
        <v>3956</v>
      </c>
      <c r="F399">
        <v>23</v>
      </c>
      <c r="G399">
        <v>9</v>
      </c>
      <c r="H399" t="s">
        <v>8</v>
      </c>
      <c r="I399">
        <v>10</v>
      </c>
    </row>
    <row r="400" spans="1:9" x14ac:dyDescent="0.35">
      <c r="A400">
        <v>200</v>
      </c>
      <c r="B400" t="s">
        <v>206</v>
      </c>
      <c r="C400" t="s">
        <v>14</v>
      </c>
      <c r="D400" s="6">
        <v>42250</v>
      </c>
      <c r="E400">
        <v>6719</v>
      </c>
      <c r="F400">
        <v>22</v>
      </c>
      <c r="G400">
        <v>13</v>
      </c>
      <c r="H400" t="s">
        <v>7</v>
      </c>
      <c r="I400">
        <v>4</v>
      </c>
    </row>
    <row r="401" spans="1:9" x14ac:dyDescent="0.35">
      <c r="A401">
        <v>200</v>
      </c>
      <c r="B401" t="s">
        <v>206</v>
      </c>
      <c r="C401" t="s">
        <v>14</v>
      </c>
      <c r="D401" s="6">
        <v>42250</v>
      </c>
      <c r="E401">
        <v>6719</v>
      </c>
      <c r="F401">
        <v>22</v>
      </c>
      <c r="G401">
        <v>13</v>
      </c>
      <c r="H401" t="s">
        <v>8</v>
      </c>
      <c r="I401">
        <v>5</v>
      </c>
    </row>
    <row r="402" spans="1:9" x14ac:dyDescent="0.35">
      <c r="A402">
        <v>201</v>
      </c>
      <c r="B402" t="s">
        <v>207</v>
      </c>
      <c r="C402" t="s">
        <v>14</v>
      </c>
      <c r="D402" s="6">
        <v>41303</v>
      </c>
      <c r="E402">
        <v>5516</v>
      </c>
      <c r="F402">
        <v>28</v>
      </c>
      <c r="G402">
        <v>7</v>
      </c>
      <c r="H402" t="s">
        <v>7</v>
      </c>
      <c r="I402">
        <v>6</v>
      </c>
    </row>
    <row r="403" spans="1:9" x14ac:dyDescent="0.35">
      <c r="A403">
        <v>201</v>
      </c>
      <c r="B403" t="s">
        <v>207</v>
      </c>
      <c r="C403" t="s">
        <v>14</v>
      </c>
      <c r="D403" s="6">
        <v>41303</v>
      </c>
      <c r="E403">
        <v>5516</v>
      </c>
      <c r="F403">
        <v>28</v>
      </c>
      <c r="G403">
        <v>7</v>
      </c>
      <c r="H403" t="s">
        <v>8</v>
      </c>
      <c r="I403">
        <v>7</v>
      </c>
    </row>
    <row r="404" spans="1:9" x14ac:dyDescent="0.35">
      <c r="A404">
        <v>202</v>
      </c>
      <c r="B404" t="s">
        <v>208</v>
      </c>
      <c r="C404" t="s">
        <v>10</v>
      </c>
      <c r="D404" s="6">
        <v>42139</v>
      </c>
      <c r="E404">
        <v>5520</v>
      </c>
      <c r="F404">
        <v>50</v>
      </c>
      <c r="G404">
        <v>9</v>
      </c>
      <c r="H404" t="s">
        <v>7</v>
      </c>
      <c r="I404">
        <v>7</v>
      </c>
    </row>
    <row r="405" spans="1:9" x14ac:dyDescent="0.35">
      <c r="A405">
        <v>202</v>
      </c>
      <c r="B405" t="s">
        <v>208</v>
      </c>
      <c r="C405" t="s">
        <v>10</v>
      </c>
      <c r="D405" s="6">
        <v>42139</v>
      </c>
      <c r="E405">
        <v>5520</v>
      </c>
      <c r="F405">
        <v>50</v>
      </c>
      <c r="G405">
        <v>9</v>
      </c>
      <c r="H405" t="s">
        <v>8</v>
      </c>
      <c r="I405">
        <v>10</v>
      </c>
    </row>
    <row r="406" spans="1:9" x14ac:dyDescent="0.35">
      <c r="A406">
        <v>203</v>
      </c>
      <c r="B406" t="s">
        <v>209</v>
      </c>
      <c r="C406" t="s">
        <v>12</v>
      </c>
      <c r="D406" s="6">
        <v>43049</v>
      </c>
      <c r="E406">
        <v>7112</v>
      </c>
      <c r="F406">
        <v>45</v>
      </c>
      <c r="G406">
        <v>2</v>
      </c>
      <c r="H406" t="s">
        <v>7</v>
      </c>
      <c r="I406">
        <v>5</v>
      </c>
    </row>
    <row r="407" spans="1:9" x14ac:dyDescent="0.35">
      <c r="A407">
        <v>203</v>
      </c>
      <c r="B407" t="s">
        <v>209</v>
      </c>
      <c r="C407" t="s">
        <v>12</v>
      </c>
      <c r="D407" s="6">
        <v>43049</v>
      </c>
      <c r="E407">
        <v>7112</v>
      </c>
      <c r="F407">
        <v>45</v>
      </c>
      <c r="G407">
        <v>2</v>
      </c>
      <c r="H407" t="s">
        <v>8</v>
      </c>
      <c r="I407">
        <v>7</v>
      </c>
    </row>
    <row r="408" spans="1:9" x14ac:dyDescent="0.35">
      <c r="A408">
        <v>204</v>
      </c>
      <c r="B408" t="s">
        <v>210</v>
      </c>
      <c r="C408" t="s">
        <v>14</v>
      </c>
      <c r="D408" s="6">
        <v>40740</v>
      </c>
      <c r="E408">
        <v>5444</v>
      </c>
      <c r="F408">
        <v>48</v>
      </c>
      <c r="G408">
        <v>5</v>
      </c>
      <c r="H408" t="s">
        <v>7</v>
      </c>
      <c r="I408">
        <v>4</v>
      </c>
    </row>
    <row r="409" spans="1:9" x14ac:dyDescent="0.35">
      <c r="A409">
        <v>204</v>
      </c>
      <c r="B409" t="s">
        <v>210</v>
      </c>
      <c r="C409" t="s">
        <v>14</v>
      </c>
      <c r="D409" s="6">
        <v>40740</v>
      </c>
      <c r="E409">
        <v>5444</v>
      </c>
      <c r="F409">
        <v>48</v>
      </c>
      <c r="G409">
        <v>5</v>
      </c>
      <c r="H409" t="s">
        <v>8</v>
      </c>
      <c r="I409">
        <v>5</v>
      </c>
    </row>
    <row r="410" spans="1:9" x14ac:dyDescent="0.35">
      <c r="A410">
        <v>205</v>
      </c>
      <c r="B410" t="s">
        <v>211</v>
      </c>
      <c r="C410" t="s">
        <v>10</v>
      </c>
      <c r="D410" s="6">
        <v>43628</v>
      </c>
      <c r="E410">
        <v>5153</v>
      </c>
      <c r="F410">
        <v>44</v>
      </c>
      <c r="G410">
        <v>7</v>
      </c>
      <c r="H410" t="s">
        <v>7</v>
      </c>
      <c r="I410">
        <v>9</v>
      </c>
    </row>
    <row r="411" spans="1:9" x14ac:dyDescent="0.35">
      <c r="A411">
        <v>205</v>
      </c>
      <c r="B411" t="s">
        <v>211</v>
      </c>
      <c r="C411" t="s">
        <v>10</v>
      </c>
      <c r="D411" s="6">
        <v>43628</v>
      </c>
      <c r="E411">
        <v>5153</v>
      </c>
      <c r="F411">
        <v>44</v>
      </c>
      <c r="G411">
        <v>7</v>
      </c>
      <c r="H411" t="s">
        <v>8</v>
      </c>
      <c r="I411">
        <v>12</v>
      </c>
    </row>
    <row r="412" spans="1:9" x14ac:dyDescent="0.35">
      <c r="A412">
        <v>206</v>
      </c>
      <c r="B412" t="s">
        <v>212</v>
      </c>
      <c r="C412" t="s">
        <v>12</v>
      </c>
      <c r="D412" s="6">
        <v>43630</v>
      </c>
      <c r="E412">
        <v>7448</v>
      </c>
      <c r="F412">
        <v>38</v>
      </c>
      <c r="G412">
        <v>1</v>
      </c>
      <c r="H412" t="s">
        <v>7</v>
      </c>
      <c r="I412">
        <v>8</v>
      </c>
    </row>
    <row r="413" spans="1:9" x14ac:dyDescent="0.35">
      <c r="A413">
        <v>206</v>
      </c>
      <c r="B413" t="s">
        <v>212</v>
      </c>
      <c r="C413" t="s">
        <v>12</v>
      </c>
      <c r="D413" s="6">
        <v>43630</v>
      </c>
      <c r="E413">
        <v>7448</v>
      </c>
      <c r="F413">
        <v>38</v>
      </c>
      <c r="G413">
        <v>1</v>
      </c>
      <c r="H413" t="s">
        <v>8</v>
      </c>
      <c r="I413">
        <v>10</v>
      </c>
    </row>
    <row r="414" spans="1:9" x14ac:dyDescent="0.35">
      <c r="A414">
        <v>207</v>
      </c>
      <c r="B414" t="s">
        <v>213</v>
      </c>
      <c r="C414" t="s">
        <v>10</v>
      </c>
      <c r="D414" s="6">
        <v>43102</v>
      </c>
      <c r="E414">
        <v>3938</v>
      </c>
      <c r="F414">
        <v>39</v>
      </c>
      <c r="G414">
        <v>5</v>
      </c>
      <c r="H414" t="s">
        <v>7</v>
      </c>
      <c r="I414">
        <v>9</v>
      </c>
    </row>
    <row r="415" spans="1:9" x14ac:dyDescent="0.35">
      <c r="A415">
        <v>207</v>
      </c>
      <c r="B415" t="s">
        <v>213</v>
      </c>
      <c r="C415" t="s">
        <v>10</v>
      </c>
      <c r="D415" s="6">
        <v>43102</v>
      </c>
      <c r="E415">
        <v>3938</v>
      </c>
      <c r="F415">
        <v>39</v>
      </c>
      <c r="G415">
        <v>5</v>
      </c>
      <c r="H415" t="s">
        <v>8</v>
      </c>
      <c r="I415">
        <v>12</v>
      </c>
    </row>
    <row r="416" spans="1:9" x14ac:dyDescent="0.35">
      <c r="A416">
        <v>208</v>
      </c>
      <c r="B416" t="s">
        <v>214</v>
      </c>
      <c r="C416" t="s">
        <v>22</v>
      </c>
      <c r="D416" s="6">
        <v>45087</v>
      </c>
      <c r="E416">
        <v>6267</v>
      </c>
      <c r="F416">
        <v>31</v>
      </c>
      <c r="G416">
        <v>3</v>
      </c>
      <c r="H416" t="s">
        <v>7</v>
      </c>
      <c r="I416">
        <v>6</v>
      </c>
    </row>
    <row r="417" spans="1:9" x14ac:dyDescent="0.35">
      <c r="A417">
        <v>208</v>
      </c>
      <c r="B417" t="s">
        <v>214</v>
      </c>
      <c r="C417" t="s">
        <v>22</v>
      </c>
      <c r="D417" s="6">
        <v>45087</v>
      </c>
      <c r="E417">
        <v>6267</v>
      </c>
      <c r="F417">
        <v>31</v>
      </c>
      <c r="G417">
        <v>3</v>
      </c>
      <c r="H417" t="s">
        <v>8</v>
      </c>
      <c r="I417">
        <v>7</v>
      </c>
    </row>
    <row r="418" spans="1:9" x14ac:dyDescent="0.35">
      <c r="A418">
        <v>209</v>
      </c>
      <c r="B418" t="s">
        <v>215</v>
      </c>
      <c r="C418" t="s">
        <v>16</v>
      </c>
      <c r="D418" s="6">
        <v>45488</v>
      </c>
      <c r="E418">
        <v>8267</v>
      </c>
      <c r="F418">
        <v>34</v>
      </c>
      <c r="G418">
        <v>14</v>
      </c>
      <c r="H418" t="s">
        <v>7</v>
      </c>
      <c r="I418">
        <v>9</v>
      </c>
    </row>
    <row r="419" spans="1:9" x14ac:dyDescent="0.35">
      <c r="A419">
        <v>209</v>
      </c>
      <c r="B419" t="s">
        <v>215</v>
      </c>
      <c r="C419" t="s">
        <v>16</v>
      </c>
      <c r="D419" s="6">
        <v>45488</v>
      </c>
      <c r="E419">
        <v>8267</v>
      </c>
      <c r="F419">
        <v>34</v>
      </c>
      <c r="G419">
        <v>14</v>
      </c>
      <c r="H419" t="s">
        <v>8</v>
      </c>
      <c r="I419">
        <v>12</v>
      </c>
    </row>
    <row r="420" spans="1:9" x14ac:dyDescent="0.35">
      <c r="A420">
        <v>210</v>
      </c>
      <c r="B420" t="s">
        <v>216</v>
      </c>
      <c r="C420" t="s">
        <v>18</v>
      </c>
      <c r="D420" s="6">
        <v>43517</v>
      </c>
      <c r="E420">
        <v>6477</v>
      </c>
      <c r="F420">
        <v>57</v>
      </c>
      <c r="G420">
        <v>2</v>
      </c>
      <c r="H420" t="s">
        <v>7</v>
      </c>
      <c r="I420">
        <v>8</v>
      </c>
    </row>
    <row r="421" spans="1:9" x14ac:dyDescent="0.35">
      <c r="A421">
        <v>210</v>
      </c>
      <c r="B421" t="s">
        <v>216</v>
      </c>
      <c r="C421" t="s">
        <v>18</v>
      </c>
      <c r="D421" s="6">
        <v>43517</v>
      </c>
      <c r="E421">
        <v>6477</v>
      </c>
      <c r="F421">
        <v>57</v>
      </c>
      <c r="G421">
        <v>2</v>
      </c>
      <c r="H421" t="s">
        <v>8</v>
      </c>
      <c r="I421">
        <v>10</v>
      </c>
    </row>
    <row r="422" spans="1:9" x14ac:dyDescent="0.35">
      <c r="A422">
        <v>211</v>
      </c>
      <c r="B422" t="s">
        <v>217</v>
      </c>
      <c r="C422" t="s">
        <v>14</v>
      </c>
      <c r="D422" s="6">
        <v>44430</v>
      </c>
      <c r="E422">
        <v>6790</v>
      </c>
      <c r="F422">
        <v>28</v>
      </c>
      <c r="G422">
        <v>1</v>
      </c>
      <c r="H422" t="s">
        <v>7</v>
      </c>
      <c r="I422">
        <v>4</v>
      </c>
    </row>
    <row r="423" spans="1:9" x14ac:dyDescent="0.35">
      <c r="A423">
        <v>211</v>
      </c>
      <c r="B423" t="s">
        <v>217</v>
      </c>
      <c r="C423" t="s">
        <v>14</v>
      </c>
      <c r="D423" s="6">
        <v>44430</v>
      </c>
      <c r="E423">
        <v>6790</v>
      </c>
      <c r="F423">
        <v>28</v>
      </c>
      <c r="G423">
        <v>1</v>
      </c>
      <c r="H423" t="s">
        <v>8</v>
      </c>
      <c r="I423">
        <v>5</v>
      </c>
    </row>
    <row r="424" spans="1:9" x14ac:dyDescent="0.35">
      <c r="A424">
        <v>212</v>
      </c>
      <c r="B424" t="s">
        <v>218</v>
      </c>
      <c r="C424" t="s">
        <v>10</v>
      </c>
      <c r="D424" s="6">
        <v>43839</v>
      </c>
      <c r="E424">
        <v>5879</v>
      </c>
      <c r="F424">
        <v>36</v>
      </c>
      <c r="G424">
        <v>12</v>
      </c>
      <c r="H424" t="s">
        <v>7</v>
      </c>
      <c r="I424">
        <v>6</v>
      </c>
    </row>
    <row r="425" spans="1:9" x14ac:dyDescent="0.35">
      <c r="A425">
        <v>212</v>
      </c>
      <c r="B425" t="s">
        <v>218</v>
      </c>
      <c r="C425" t="s">
        <v>10</v>
      </c>
      <c r="D425" s="6">
        <v>43839</v>
      </c>
      <c r="E425">
        <v>5879</v>
      </c>
      <c r="F425">
        <v>36</v>
      </c>
      <c r="G425">
        <v>12</v>
      </c>
      <c r="H425" t="s">
        <v>8</v>
      </c>
      <c r="I425">
        <v>7</v>
      </c>
    </row>
    <row r="426" spans="1:9" x14ac:dyDescent="0.35">
      <c r="A426">
        <v>213</v>
      </c>
      <c r="B426" t="s">
        <v>219</v>
      </c>
      <c r="C426" t="s">
        <v>14</v>
      </c>
      <c r="D426" s="6">
        <v>40991</v>
      </c>
      <c r="E426">
        <v>3709</v>
      </c>
      <c r="F426">
        <v>22</v>
      </c>
      <c r="G426">
        <v>2</v>
      </c>
      <c r="H426" t="s">
        <v>7</v>
      </c>
      <c r="I426">
        <v>5</v>
      </c>
    </row>
    <row r="427" spans="1:9" x14ac:dyDescent="0.35">
      <c r="A427">
        <v>213</v>
      </c>
      <c r="B427" t="s">
        <v>219</v>
      </c>
      <c r="C427" t="s">
        <v>14</v>
      </c>
      <c r="D427" s="6">
        <v>40991</v>
      </c>
      <c r="E427">
        <v>3709</v>
      </c>
      <c r="F427">
        <v>22</v>
      </c>
      <c r="G427">
        <v>2</v>
      </c>
      <c r="H427" t="s">
        <v>8</v>
      </c>
      <c r="I427">
        <v>7</v>
      </c>
    </row>
    <row r="428" spans="1:9" x14ac:dyDescent="0.35">
      <c r="A428">
        <v>214</v>
      </c>
      <c r="C428" t="s">
        <v>14</v>
      </c>
      <c r="D428" s="6">
        <v>44571</v>
      </c>
      <c r="E428">
        <v>7539</v>
      </c>
      <c r="F428">
        <v>47</v>
      </c>
      <c r="G428">
        <v>14</v>
      </c>
      <c r="H428" t="s">
        <v>7</v>
      </c>
      <c r="I428">
        <v>9</v>
      </c>
    </row>
    <row r="429" spans="1:9" x14ac:dyDescent="0.35">
      <c r="A429">
        <v>214</v>
      </c>
      <c r="C429" t="s">
        <v>14</v>
      </c>
      <c r="D429" s="6">
        <v>44571</v>
      </c>
      <c r="E429">
        <v>7539</v>
      </c>
      <c r="F429">
        <v>47</v>
      </c>
      <c r="G429">
        <v>14</v>
      </c>
      <c r="H429" t="s">
        <v>8</v>
      </c>
      <c r="I429">
        <v>12</v>
      </c>
    </row>
    <row r="430" spans="1:9" x14ac:dyDescent="0.35">
      <c r="A430">
        <v>215</v>
      </c>
      <c r="B430" t="s">
        <v>220</v>
      </c>
      <c r="C430" t="s">
        <v>18</v>
      </c>
      <c r="D430" s="6">
        <v>40546</v>
      </c>
      <c r="E430">
        <v>4526</v>
      </c>
      <c r="F430">
        <v>43</v>
      </c>
      <c r="G430">
        <v>1</v>
      </c>
      <c r="H430" t="s">
        <v>7</v>
      </c>
      <c r="I430">
        <v>7</v>
      </c>
    </row>
    <row r="431" spans="1:9" x14ac:dyDescent="0.35">
      <c r="A431">
        <v>215</v>
      </c>
      <c r="B431" t="s">
        <v>220</v>
      </c>
      <c r="C431" t="s">
        <v>18</v>
      </c>
      <c r="D431" s="6">
        <v>40546</v>
      </c>
      <c r="E431">
        <v>4526</v>
      </c>
      <c r="F431">
        <v>43</v>
      </c>
      <c r="G431">
        <v>1</v>
      </c>
      <c r="H431" t="s">
        <v>8</v>
      </c>
      <c r="I431">
        <v>10</v>
      </c>
    </row>
    <row r="432" spans="1:9" x14ac:dyDescent="0.35">
      <c r="A432">
        <v>216</v>
      </c>
      <c r="B432" t="s">
        <v>221</v>
      </c>
      <c r="C432" t="s">
        <v>18</v>
      </c>
      <c r="D432" s="6">
        <v>44494</v>
      </c>
      <c r="E432">
        <v>6722</v>
      </c>
      <c r="F432">
        <v>30</v>
      </c>
      <c r="G432">
        <v>7</v>
      </c>
      <c r="H432" t="s">
        <v>7</v>
      </c>
      <c r="I432">
        <v>6</v>
      </c>
    </row>
    <row r="433" spans="1:9" x14ac:dyDescent="0.35">
      <c r="A433">
        <v>216</v>
      </c>
      <c r="B433" t="s">
        <v>221</v>
      </c>
      <c r="C433" t="s">
        <v>18</v>
      </c>
      <c r="D433" s="6">
        <v>44494</v>
      </c>
      <c r="E433">
        <v>6722</v>
      </c>
      <c r="F433">
        <v>30</v>
      </c>
      <c r="G433">
        <v>7</v>
      </c>
      <c r="H433" t="s">
        <v>8</v>
      </c>
      <c r="I433">
        <v>7</v>
      </c>
    </row>
    <row r="434" spans="1:9" x14ac:dyDescent="0.35">
      <c r="A434">
        <v>217</v>
      </c>
      <c r="B434" t="s">
        <v>222</v>
      </c>
      <c r="C434" t="s">
        <v>12</v>
      </c>
      <c r="D434" s="6">
        <v>41313</v>
      </c>
      <c r="E434">
        <v>6808</v>
      </c>
      <c r="F434">
        <v>44</v>
      </c>
      <c r="G434">
        <v>4</v>
      </c>
      <c r="H434" t="s">
        <v>7</v>
      </c>
      <c r="I434">
        <v>7</v>
      </c>
    </row>
    <row r="435" spans="1:9" x14ac:dyDescent="0.35">
      <c r="A435">
        <v>217</v>
      </c>
      <c r="B435" t="s">
        <v>222</v>
      </c>
      <c r="C435" t="s">
        <v>12</v>
      </c>
      <c r="D435" s="6">
        <v>41313</v>
      </c>
      <c r="E435">
        <v>6808</v>
      </c>
      <c r="F435">
        <v>44</v>
      </c>
      <c r="G435">
        <v>4</v>
      </c>
      <c r="H435" t="s">
        <v>8</v>
      </c>
      <c r="I435">
        <v>10</v>
      </c>
    </row>
    <row r="436" spans="1:9" x14ac:dyDescent="0.35">
      <c r="A436">
        <v>218</v>
      </c>
      <c r="B436" t="s">
        <v>223</v>
      </c>
      <c r="C436" t="s">
        <v>14</v>
      </c>
      <c r="D436" s="6">
        <v>45181</v>
      </c>
      <c r="E436">
        <v>3921</v>
      </c>
      <c r="F436">
        <v>51</v>
      </c>
      <c r="G436">
        <v>7</v>
      </c>
      <c r="H436" t="s">
        <v>7</v>
      </c>
      <c r="I436">
        <v>7</v>
      </c>
    </row>
    <row r="437" spans="1:9" x14ac:dyDescent="0.35">
      <c r="A437">
        <v>218</v>
      </c>
      <c r="B437" t="s">
        <v>223</v>
      </c>
      <c r="C437" t="s">
        <v>14</v>
      </c>
      <c r="D437" s="6">
        <v>45181</v>
      </c>
      <c r="E437">
        <v>3921</v>
      </c>
      <c r="F437">
        <v>51</v>
      </c>
      <c r="G437">
        <v>7</v>
      </c>
      <c r="H437" t="s">
        <v>8</v>
      </c>
      <c r="I437">
        <v>10</v>
      </c>
    </row>
    <row r="438" spans="1:9" x14ac:dyDescent="0.35">
      <c r="A438">
        <v>219</v>
      </c>
      <c r="B438" t="s">
        <v>224</v>
      </c>
      <c r="C438" t="s">
        <v>18</v>
      </c>
      <c r="D438" s="6">
        <v>41956</v>
      </c>
      <c r="E438">
        <v>4260</v>
      </c>
      <c r="F438">
        <v>31</v>
      </c>
      <c r="G438">
        <v>4</v>
      </c>
      <c r="H438" t="s">
        <v>7</v>
      </c>
      <c r="I438">
        <v>9</v>
      </c>
    </row>
    <row r="439" spans="1:9" x14ac:dyDescent="0.35">
      <c r="A439">
        <v>219</v>
      </c>
      <c r="B439" t="s">
        <v>224</v>
      </c>
      <c r="C439" t="s">
        <v>18</v>
      </c>
      <c r="D439" s="6">
        <v>41956</v>
      </c>
      <c r="E439">
        <v>4260</v>
      </c>
      <c r="F439">
        <v>31</v>
      </c>
      <c r="G439">
        <v>4</v>
      </c>
      <c r="H439" t="s">
        <v>8</v>
      </c>
      <c r="I439">
        <v>12</v>
      </c>
    </row>
    <row r="440" spans="1:9" x14ac:dyDescent="0.35">
      <c r="A440">
        <v>220</v>
      </c>
      <c r="B440" t="s">
        <v>225</v>
      </c>
      <c r="C440" t="s">
        <v>18</v>
      </c>
      <c r="D440" s="6">
        <v>41184</v>
      </c>
      <c r="E440">
        <v>4321</v>
      </c>
      <c r="F440">
        <v>31</v>
      </c>
      <c r="G440">
        <v>11</v>
      </c>
      <c r="H440" t="s">
        <v>7</v>
      </c>
      <c r="I440">
        <v>8</v>
      </c>
    </row>
    <row r="441" spans="1:9" x14ac:dyDescent="0.35">
      <c r="A441">
        <v>220</v>
      </c>
      <c r="B441" t="s">
        <v>225</v>
      </c>
      <c r="C441" t="s">
        <v>18</v>
      </c>
      <c r="D441" s="6">
        <v>41184</v>
      </c>
      <c r="E441">
        <v>4321</v>
      </c>
      <c r="F441">
        <v>31</v>
      </c>
      <c r="G441">
        <v>11</v>
      </c>
      <c r="H441" t="s">
        <v>8</v>
      </c>
      <c r="I441">
        <v>10</v>
      </c>
    </row>
    <row r="442" spans="1:9" x14ac:dyDescent="0.35">
      <c r="A442">
        <v>221</v>
      </c>
      <c r="B442" t="s">
        <v>226</v>
      </c>
      <c r="C442" t="s">
        <v>47</v>
      </c>
      <c r="D442" s="6">
        <v>43010</v>
      </c>
      <c r="E442">
        <v>8922</v>
      </c>
      <c r="F442">
        <v>58</v>
      </c>
      <c r="G442">
        <v>14</v>
      </c>
      <c r="H442" t="s">
        <v>7</v>
      </c>
      <c r="I442">
        <v>8</v>
      </c>
    </row>
    <row r="443" spans="1:9" x14ac:dyDescent="0.35">
      <c r="A443">
        <v>221</v>
      </c>
      <c r="B443" t="s">
        <v>226</v>
      </c>
      <c r="C443" t="s">
        <v>47</v>
      </c>
      <c r="D443" s="6">
        <v>43010</v>
      </c>
      <c r="E443">
        <v>8922</v>
      </c>
      <c r="F443">
        <v>58</v>
      </c>
      <c r="G443">
        <v>14</v>
      </c>
      <c r="H443" t="s">
        <v>8</v>
      </c>
      <c r="I443">
        <v>10</v>
      </c>
    </row>
    <row r="444" spans="1:9" x14ac:dyDescent="0.35">
      <c r="A444">
        <v>222</v>
      </c>
      <c r="B444" t="s">
        <v>227</v>
      </c>
      <c r="C444" t="s">
        <v>14</v>
      </c>
      <c r="D444" s="6">
        <v>42991</v>
      </c>
      <c r="E444">
        <v>5495</v>
      </c>
      <c r="F444">
        <v>46</v>
      </c>
      <c r="G444">
        <v>2</v>
      </c>
      <c r="H444" t="s">
        <v>7</v>
      </c>
      <c r="I444">
        <v>8</v>
      </c>
    </row>
    <row r="445" spans="1:9" x14ac:dyDescent="0.35">
      <c r="A445">
        <v>222</v>
      </c>
      <c r="B445" t="s">
        <v>227</v>
      </c>
      <c r="C445" t="s">
        <v>14</v>
      </c>
      <c r="D445" s="6">
        <v>42991</v>
      </c>
      <c r="E445">
        <v>5495</v>
      </c>
      <c r="F445">
        <v>46</v>
      </c>
      <c r="G445">
        <v>2</v>
      </c>
      <c r="H445" t="s">
        <v>8</v>
      </c>
      <c r="I445">
        <v>10</v>
      </c>
    </row>
    <row r="446" spans="1:9" x14ac:dyDescent="0.35">
      <c r="A446">
        <v>223</v>
      </c>
      <c r="B446" t="s">
        <v>228</v>
      </c>
      <c r="C446" t="s">
        <v>22</v>
      </c>
      <c r="D446" s="6">
        <v>45424</v>
      </c>
      <c r="E446">
        <v>4664</v>
      </c>
      <c r="F446">
        <v>55</v>
      </c>
      <c r="G446">
        <v>10</v>
      </c>
      <c r="H446" t="s">
        <v>7</v>
      </c>
      <c r="I446">
        <v>4</v>
      </c>
    </row>
    <row r="447" spans="1:9" x14ac:dyDescent="0.35">
      <c r="A447">
        <v>223</v>
      </c>
      <c r="B447" t="s">
        <v>228</v>
      </c>
      <c r="C447" t="s">
        <v>22</v>
      </c>
      <c r="D447" s="6">
        <v>45424</v>
      </c>
      <c r="E447">
        <v>4664</v>
      </c>
      <c r="F447">
        <v>55</v>
      </c>
      <c r="G447">
        <v>10</v>
      </c>
      <c r="H447" t="s">
        <v>8</v>
      </c>
      <c r="I447">
        <v>5</v>
      </c>
    </row>
    <row r="448" spans="1:9" x14ac:dyDescent="0.35">
      <c r="A448">
        <v>224</v>
      </c>
      <c r="B448" t="s">
        <v>229</v>
      </c>
      <c r="C448" t="s">
        <v>18</v>
      </c>
      <c r="D448" s="6">
        <v>41424</v>
      </c>
      <c r="E448">
        <v>7680</v>
      </c>
      <c r="F448">
        <v>39</v>
      </c>
      <c r="G448">
        <v>3</v>
      </c>
      <c r="H448" t="s">
        <v>7</v>
      </c>
      <c r="I448">
        <v>6</v>
      </c>
    </row>
    <row r="449" spans="1:9" x14ac:dyDescent="0.35">
      <c r="A449">
        <v>224</v>
      </c>
      <c r="B449" t="s">
        <v>229</v>
      </c>
      <c r="C449" t="s">
        <v>18</v>
      </c>
      <c r="D449" s="6">
        <v>41424</v>
      </c>
      <c r="E449">
        <v>7680</v>
      </c>
      <c r="F449">
        <v>39</v>
      </c>
      <c r="G449">
        <v>3</v>
      </c>
      <c r="H449" t="s">
        <v>8</v>
      </c>
      <c r="I449">
        <v>7</v>
      </c>
    </row>
    <row r="450" spans="1:9" x14ac:dyDescent="0.35">
      <c r="A450">
        <v>225</v>
      </c>
      <c r="B450" t="s">
        <v>230</v>
      </c>
      <c r="C450" t="s">
        <v>12</v>
      </c>
      <c r="D450" s="6">
        <v>41586</v>
      </c>
      <c r="E450">
        <v>7147</v>
      </c>
      <c r="F450">
        <v>48</v>
      </c>
      <c r="G450">
        <v>11</v>
      </c>
      <c r="H450" t="s">
        <v>7</v>
      </c>
      <c r="I450">
        <v>4</v>
      </c>
    </row>
    <row r="451" spans="1:9" x14ac:dyDescent="0.35">
      <c r="A451">
        <v>225</v>
      </c>
      <c r="B451" t="s">
        <v>230</v>
      </c>
      <c r="C451" t="s">
        <v>12</v>
      </c>
      <c r="D451" s="6">
        <v>41586</v>
      </c>
      <c r="E451">
        <v>7147</v>
      </c>
      <c r="F451">
        <v>48</v>
      </c>
      <c r="G451">
        <v>11</v>
      </c>
      <c r="H451" t="s">
        <v>8</v>
      </c>
      <c r="I451">
        <v>5</v>
      </c>
    </row>
    <row r="452" spans="1:9" x14ac:dyDescent="0.35">
      <c r="A452">
        <v>226</v>
      </c>
      <c r="B452" t="s">
        <v>231</v>
      </c>
      <c r="C452" t="s">
        <v>10</v>
      </c>
      <c r="D452" s="6">
        <v>44345</v>
      </c>
      <c r="E452">
        <v>7528</v>
      </c>
      <c r="F452">
        <v>25</v>
      </c>
      <c r="G452">
        <v>4</v>
      </c>
      <c r="H452" t="s">
        <v>7</v>
      </c>
      <c r="I452">
        <v>8</v>
      </c>
    </row>
    <row r="453" spans="1:9" x14ac:dyDescent="0.35">
      <c r="A453">
        <v>226</v>
      </c>
      <c r="B453" t="s">
        <v>231</v>
      </c>
      <c r="C453" t="s">
        <v>10</v>
      </c>
      <c r="D453" s="6">
        <v>44345</v>
      </c>
      <c r="E453">
        <v>7528</v>
      </c>
      <c r="F453">
        <v>25</v>
      </c>
      <c r="G453">
        <v>4</v>
      </c>
      <c r="H453" t="s">
        <v>8</v>
      </c>
      <c r="I453">
        <v>10</v>
      </c>
    </row>
    <row r="454" spans="1:9" x14ac:dyDescent="0.35">
      <c r="A454">
        <v>227</v>
      </c>
      <c r="B454" t="s">
        <v>232</v>
      </c>
      <c r="C454" t="s">
        <v>10</v>
      </c>
      <c r="D454" s="6">
        <v>43198</v>
      </c>
      <c r="E454">
        <v>8751</v>
      </c>
      <c r="F454">
        <v>25</v>
      </c>
      <c r="G454">
        <v>5</v>
      </c>
      <c r="H454" t="s">
        <v>7</v>
      </c>
      <c r="I454">
        <v>7</v>
      </c>
    </row>
    <row r="455" spans="1:9" x14ac:dyDescent="0.35">
      <c r="A455">
        <v>227</v>
      </c>
      <c r="B455" t="s">
        <v>232</v>
      </c>
      <c r="C455" t="s">
        <v>10</v>
      </c>
      <c r="D455" s="6">
        <v>43198</v>
      </c>
      <c r="E455">
        <v>8751</v>
      </c>
      <c r="F455">
        <v>25</v>
      </c>
      <c r="G455">
        <v>5</v>
      </c>
      <c r="H455" t="s">
        <v>8</v>
      </c>
      <c r="I455">
        <v>10</v>
      </c>
    </row>
    <row r="456" spans="1:9" x14ac:dyDescent="0.35">
      <c r="A456">
        <v>228</v>
      </c>
      <c r="B456" t="s">
        <v>233</v>
      </c>
      <c r="C456" t="s">
        <v>47</v>
      </c>
      <c r="D456" s="6">
        <v>40927</v>
      </c>
      <c r="E456">
        <v>6790</v>
      </c>
      <c r="F456">
        <v>57</v>
      </c>
      <c r="G456">
        <v>11</v>
      </c>
      <c r="H456" t="s">
        <v>7</v>
      </c>
      <c r="I456">
        <v>7</v>
      </c>
    </row>
    <row r="457" spans="1:9" x14ac:dyDescent="0.35">
      <c r="A457">
        <v>228</v>
      </c>
      <c r="B457" t="s">
        <v>233</v>
      </c>
      <c r="C457" t="s">
        <v>47</v>
      </c>
      <c r="D457" s="6">
        <v>40927</v>
      </c>
      <c r="E457">
        <v>6790</v>
      </c>
      <c r="F457">
        <v>57</v>
      </c>
      <c r="G457">
        <v>11</v>
      </c>
      <c r="H457" t="s">
        <v>8</v>
      </c>
      <c r="I457">
        <v>10</v>
      </c>
    </row>
    <row r="458" spans="1:9" x14ac:dyDescent="0.35">
      <c r="A458">
        <v>229</v>
      </c>
      <c r="B458" t="s">
        <v>234</v>
      </c>
      <c r="C458" t="s">
        <v>22</v>
      </c>
      <c r="D458" s="6">
        <v>42930</v>
      </c>
      <c r="E458">
        <v>7559</v>
      </c>
      <c r="F458">
        <v>58</v>
      </c>
      <c r="G458">
        <v>11</v>
      </c>
      <c r="H458" t="s">
        <v>7</v>
      </c>
      <c r="I458">
        <v>6</v>
      </c>
    </row>
    <row r="459" spans="1:9" x14ac:dyDescent="0.35">
      <c r="A459">
        <v>229</v>
      </c>
      <c r="B459" t="s">
        <v>234</v>
      </c>
      <c r="C459" t="s">
        <v>22</v>
      </c>
      <c r="D459" s="6">
        <v>42930</v>
      </c>
      <c r="E459">
        <v>7559</v>
      </c>
      <c r="F459">
        <v>58</v>
      </c>
      <c r="G459">
        <v>11</v>
      </c>
      <c r="H459" t="s">
        <v>8</v>
      </c>
      <c r="I459">
        <v>7</v>
      </c>
    </row>
    <row r="460" spans="1:9" x14ac:dyDescent="0.35">
      <c r="A460">
        <v>230</v>
      </c>
      <c r="B460" t="s">
        <v>235</v>
      </c>
      <c r="C460" t="s">
        <v>22</v>
      </c>
      <c r="D460" s="6">
        <v>42371</v>
      </c>
      <c r="E460">
        <v>5634</v>
      </c>
      <c r="F460">
        <v>46</v>
      </c>
      <c r="G460">
        <v>1</v>
      </c>
      <c r="H460" t="s">
        <v>7</v>
      </c>
      <c r="I460">
        <v>6</v>
      </c>
    </row>
    <row r="461" spans="1:9" x14ac:dyDescent="0.35">
      <c r="A461">
        <v>230</v>
      </c>
      <c r="B461" t="s">
        <v>235</v>
      </c>
      <c r="C461" t="s">
        <v>22</v>
      </c>
      <c r="D461" s="6">
        <v>42371</v>
      </c>
      <c r="E461">
        <v>5634</v>
      </c>
      <c r="F461">
        <v>46</v>
      </c>
      <c r="G461">
        <v>1</v>
      </c>
      <c r="H461" t="s">
        <v>8</v>
      </c>
      <c r="I461">
        <v>7</v>
      </c>
    </row>
    <row r="462" spans="1:9" x14ac:dyDescent="0.35">
      <c r="A462">
        <v>231</v>
      </c>
      <c r="B462" t="s">
        <v>236</v>
      </c>
      <c r="C462" t="s">
        <v>10</v>
      </c>
      <c r="D462" s="6">
        <v>43054</v>
      </c>
      <c r="E462">
        <v>7270</v>
      </c>
      <c r="F462">
        <v>31</v>
      </c>
      <c r="G462">
        <v>2</v>
      </c>
      <c r="H462" t="s">
        <v>7</v>
      </c>
      <c r="I462">
        <v>4</v>
      </c>
    </row>
    <row r="463" spans="1:9" x14ac:dyDescent="0.35">
      <c r="A463">
        <v>231</v>
      </c>
      <c r="B463" t="s">
        <v>236</v>
      </c>
      <c r="C463" t="s">
        <v>10</v>
      </c>
      <c r="D463" s="6">
        <v>43054</v>
      </c>
      <c r="E463">
        <v>7270</v>
      </c>
      <c r="F463">
        <v>31</v>
      </c>
      <c r="G463">
        <v>2</v>
      </c>
      <c r="H463" t="s">
        <v>8</v>
      </c>
      <c r="I463">
        <v>5</v>
      </c>
    </row>
    <row r="464" spans="1:9" x14ac:dyDescent="0.35">
      <c r="A464">
        <v>232</v>
      </c>
      <c r="B464" t="s">
        <v>237</v>
      </c>
      <c r="C464" t="s">
        <v>47</v>
      </c>
      <c r="D464" s="6">
        <v>40610</v>
      </c>
      <c r="E464">
        <v>4868</v>
      </c>
      <c r="F464">
        <v>36</v>
      </c>
      <c r="G464">
        <v>4</v>
      </c>
      <c r="H464" t="s">
        <v>7</v>
      </c>
      <c r="I464">
        <v>4</v>
      </c>
    </row>
    <row r="465" spans="1:9" x14ac:dyDescent="0.35">
      <c r="A465">
        <v>232</v>
      </c>
      <c r="B465" t="s">
        <v>237</v>
      </c>
      <c r="C465" t="s">
        <v>47</v>
      </c>
      <c r="D465" s="6">
        <v>40610</v>
      </c>
      <c r="E465">
        <v>4868</v>
      </c>
      <c r="F465">
        <v>36</v>
      </c>
      <c r="G465">
        <v>4</v>
      </c>
      <c r="H465" t="s">
        <v>8</v>
      </c>
      <c r="I465">
        <v>5</v>
      </c>
    </row>
    <row r="466" spans="1:9" x14ac:dyDescent="0.35">
      <c r="A466">
        <v>233</v>
      </c>
      <c r="B466" t="s">
        <v>238</v>
      </c>
      <c r="C466" t="s">
        <v>16</v>
      </c>
      <c r="D466" s="6">
        <v>44851</v>
      </c>
      <c r="E466">
        <v>8801</v>
      </c>
      <c r="F466">
        <v>30</v>
      </c>
      <c r="G466">
        <v>9</v>
      </c>
      <c r="H466" t="s">
        <v>7</v>
      </c>
      <c r="I466">
        <v>6</v>
      </c>
    </row>
    <row r="467" spans="1:9" x14ac:dyDescent="0.35">
      <c r="A467">
        <v>233</v>
      </c>
      <c r="B467" t="s">
        <v>238</v>
      </c>
      <c r="C467" t="s">
        <v>16</v>
      </c>
      <c r="D467" s="6">
        <v>44851</v>
      </c>
      <c r="E467">
        <v>8801</v>
      </c>
      <c r="F467">
        <v>30</v>
      </c>
      <c r="G467">
        <v>9</v>
      </c>
      <c r="H467" t="s">
        <v>8</v>
      </c>
      <c r="I467">
        <v>7</v>
      </c>
    </row>
    <row r="468" spans="1:9" x14ac:dyDescent="0.35">
      <c r="A468">
        <v>234</v>
      </c>
      <c r="B468" t="s">
        <v>239</v>
      </c>
      <c r="C468" t="s">
        <v>12</v>
      </c>
      <c r="D468" s="6">
        <v>44434</v>
      </c>
      <c r="E468">
        <v>7019</v>
      </c>
      <c r="F468">
        <v>36</v>
      </c>
      <c r="G468">
        <v>1</v>
      </c>
      <c r="H468" t="s">
        <v>7</v>
      </c>
      <c r="I468">
        <v>8</v>
      </c>
    </row>
    <row r="469" spans="1:9" x14ac:dyDescent="0.35">
      <c r="A469">
        <v>234</v>
      </c>
      <c r="B469" t="s">
        <v>239</v>
      </c>
      <c r="C469" t="s">
        <v>12</v>
      </c>
      <c r="D469" s="6">
        <v>44434</v>
      </c>
      <c r="E469">
        <v>7019</v>
      </c>
      <c r="F469">
        <v>36</v>
      </c>
      <c r="G469">
        <v>1</v>
      </c>
      <c r="H469" t="s">
        <v>8</v>
      </c>
      <c r="I469">
        <v>10</v>
      </c>
    </row>
    <row r="470" spans="1:9" x14ac:dyDescent="0.35">
      <c r="A470">
        <v>235</v>
      </c>
      <c r="B470" t="s">
        <v>240</v>
      </c>
      <c r="C470" t="s">
        <v>22</v>
      </c>
      <c r="D470" s="6">
        <v>44857</v>
      </c>
      <c r="E470">
        <v>6345</v>
      </c>
      <c r="F470">
        <v>59</v>
      </c>
      <c r="G470">
        <v>12</v>
      </c>
      <c r="H470" t="s">
        <v>7</v>
      </c>
      <c r="I470">
        <v>9</v>
      </c>
    </row>
    <row r="471" spans="1:9" x14ac:dyDescent="0.35">
      <c r="A471">
        <v>235</v>
      </c>
      <c r="B471" t="s">
        <v>240</v>
      </c>
      <c r="C471" t="s">
        <v>22</v>
      </c>
      <c r="D471" s="6">
        <v>44857</v>
      </c>
      <c r="E471">
        <v>6345</v>
      </c>
      <c r="F471">
        <v>59</v>
      </c>
      <c r="G471">
        <v>12</v>
      </c>
      <c r="H471" t="s">
        <v>8</v>
      </c>
      <c r="I471">
        <v>12</v>
      </c>
    </row>
    <row r="472" spans="1:9" x14ac:dyDescent="0.35">
      <c r="A472">
        <v>236</v>
      </c>
      <c r="B472" t="s">
        <v>241</v>
      </c>
      <c r="C472" t="s">
        <v>47</v>
      </c>
      <c r="D472" s="6">
        <v>44752</v>
      </c>
      <c r="E472">
        <v>8537</v>
      </c>
      <c r="F472">
        <v>33</v>
      </c>
      <c r="G472">
        <v>5</v>
      </c>
      <c r="H472" t="s">
        <v>7</v>
      </c>
      <c r="I472">
        <v>4</v>
      </c>
    </row>
    <row r="473" spans="1:9" x14ac:dyDescent="0.35">
      <c r="A473">
        <v>236</v>
      </c>
      <c r="B473" t="s">
        <v>241</v>
      </c>
      <c r="C473" t="s">
        <v>47</v>
      </c>
      <c r="D473" s="6">
        <v>44752</v>
      </c>
      <c r="E473">
        <v>8537</v>
      </c>
      <c r="F473">
        <v>33</v>
      </c>
      <c r="G473">
        <v>5</v>
      </c>
      <c r="H473" t="s">
        <v>8</v>
      </c>
      <c r="I473">
        <v>5</v>
      </c>
    </row>
    <row r="474" spans="1:9" x14ac:dyDescent="0.35">
      <c r="A474">
        <v>237</v>
      </c>
      <c r="B474" t="s">
        <v>242</v>
      </c>
      <c r="C474" t="s">
        <v>18</v>
      </c>
      <c r="D474" s="6">
        <v>43217</v>
      </c>
      <c r="E474">
        <v>4378</v>
      </c>
      <c r="F474">
        <v>46</v>
      </c>
      <c r="G474">
        <v>5</v>
      </c>
      <c r="H474" t="s">
        <v>7</v>
      </c>
      <c r="I474">
        <v>9</v>
      </c>
    </row>
    <row r="475" spans="1:9" x14ac:dyDescent="0.35">
      <c r="A475">
        <v>237</v>
      </c>
      <c r="B475" t="s">
        <v>242</v>
      </c>
      <c r="C475" t="s">
        <v>18</v>
      </c>
      <c r="D475" s="6">
        <v>43217</v>
      </c>
      <c r="E475">
        <v>4378</v>
      </c>
      <c r="F475">
        <v>46</v>
      </c>
      <c r="G475">
        <v>5</v>
      </c>
      <c r="H475" t="s">
        <v>8</v>
      </c>
      <c r="I475">
        <v>12</v>
      </c>
    </row>
    <row r="476" spans="1:9" x14ac:dyDescent="0.35">
      <c r="A476">
        <v>238</v>
      </c>
      <c r="B476" t="s">
        <v>243</v>
      </c>
      <c r="C476" t="s">
        <v>14</v>
      </c>
      <c r="D476" s="6">
        <v>40870</v>
      </c>
      <c r="E476">
        <v>5012</v>
      </c>
      <c r="F476">
        <v>26</v>
      </c>
      <c r="G476">
        <v>1</v>
      </c>
      <c r="H476" t="s">
        <v>7</v>
      </c>
      <c r="I476">
        <v>8</v>
      </c>
    </row>
    <row r="477" spans="1:9" x14ac:dyDescent="0.35">
      <c r="A477">
        <v>238</v>
      </c>
      <c r="B477" t="s">
        <v>243</v>
      </c>
      <c r="C477" t="s">
        <v>14</v>
      </c>
      <c r="D477" s="6">
        <v>40870</v>
      </c>
      <c r="E477">
        <v>5012</v>
      </c>
      <c r="F477">
        <v>26</v>
      </c>
      <c r="G477">
        <v>1</v>
      </c>
      <c r="H477" t="s">
        <v>8</v>
      </c>
      <c r="I477">
        <v>10</v>
      </c>
    </row>
    <row r="478" spans="1:9" x14ac:dyDescent="0.35">
      <c r="A478">
        <v>239</v>
      </c>
      <c r="B478" t="s">
        <v>244</v>
      </c>
      <c r="C478" t="s">
        <v>47</v>
      </c>
      <c r="D478" s="6">
        <v>45128</v>
      </c>
      <c r="E478">
        <v>5511</v>
      </c>
      <c r="F478">
        <v>55</v>
      </c>
      <c r="G478">
        <v>2</v>
      </c>
      <c r="H478" t="s">
        <v>7</v>
      </c>
      <c r="I478">
        <v>7</v>
      </c>
    </row>
    <row r="479" spans="1:9" x14ac:dyDescent="0.35">
      <c r="A479">
        <v>239</v>
      </c>
      <c r="B479" t="s">
        <v>244</v>
      </c>
      <c r="C479" t="s">
        <v>47</v>
      </c>
      <c r="D479" s="6">
        <v>45128</v>
      </c>
      <c r="E479">
        <v>5511</v>
      </c>
      <c r="F479">
        <v>55</v>
      </c>
      <c r="G479">
        <v>2</v>
      </c>
      <c r="H479" t="s">
        <v>8</v>
      </c>
      <c r="I479">
        <v>10</v>
      </c>
    </row>
    <row r="480" spans="1:9" x14ac:dyDescent="0.35">
      <c r="A480">
        <v>240</v>
      </c>
      <c r="B480" t="s">
        <v>245</v>
      </c>
      <c r="C480" t="s">
        <v>14</v>
      </c>
      <c r="D480" s="6">
        <v>44841</v>
      </c>
      <c r="E480">
        <v>6659</v>
      </c>
      <c r="F480">
        <v>35</v>
      </c>
      <c r="G480">
        <v>4</v>
      </c>
      <c r="H480" t="s">
        <v>7</v>
      </c>
      <c r="I480">
        <v>8</v>
      </c>
    </row>
    <row r="481" spans="1:9" x14ac:dyDescent="0.35">
      <c r="A481">
        <v>240</v>
      </c>
      <c r="B481" t="s">
        <v>245</v>
      </c>
      <c r="C481" t="s">
        <v>14</v>
      </c>
      <c r="D481" s="6">
        <v>44841</v>
      </c>
      <c r="E481">
        <v>6659</v>
      </c>
      <c r="F481">
        <v>35</v>
      </c>
      <c r="G481">
        <v>4</v>
      </c>
      <c r="H481" t="s">
        <v>8</v>
      </c>
      <c r="I481">
        <v>10</v>
      </c>
    </row>
    <row r="482" spans="1:9" x14ac:dyDescent="0.35">
      <c r="A482">
        <v>241</v>
      </c>
      <c r="B482" t="s">
        <v>246</v>
      </c>
      <c r="C482" t="s">
        <v>16</v>
      </c>
      <c r="D482" s="6">
        <v>43095</v>
      </c>
      <c r="E482">
        <v>6495</v>
      </c>
      <c r="F482">
        <v>39</v>
      </c>
      <c r="G482">
        <v>13</v>
      </c>
      <c r="H482" t="s">
        <v>7</v>
      </c>
      <c r="I482">
        <v>9</v>
      </c>
    </row>
    <row r="483" spans="1:9" x14ac:dyDescent="0.35">
      <c r="A483">
        <v>241</v>
      </c>
      <c r="B483" t="s">
        <v>246</v>
      </c>
      <c r="C483" t="s">
        <v>16</v>
      </c>
      <c r="D483" s="6">
        <v>43095</v>
      </c>
      <c r="E483">
        <v>6495</v>
      </c>
      <c r="F483">
        <v>39</v>
      </c>
      <c r="G483">
        <v>13</v>
      </c>
      <c r="H483" t="s">
        <v>8</v>
      </c>
      <c r="I483">
        <v>12</v>
      </c>
    </row>
    <row r="484" spans="1:9" x14ac:dyDescent="0.35">
      <c r="A484">
        <v>242</v>
      </c>
      <c r="B484" t="s">
        <v>247</v>
      </c>
      <c r="C484" t="s">
        <v>47</v>
      </c>
      <c r="D484" s="6">
        <v>40494</v>
      </c>
      <c r="E484">
        <v>8695</v>
      </c>
      <c r="F484">
        <v>23</v>
      </c>
      <c r="G484">
        <v>10</v>
      </c>
      <c r="H484" t="s">
        <v>7</v>
      </c>
      <c r="I484">
        <v>8</v>
      </c>
    </row>
    <row r="485" spans="1:9" x14ac:dyDescent="0.35">
      <c r="A485">
        <v>242</v>
      </c>
      <c r="B485" t="s">
        <v>247</v>
      </c>
      <c r="C485" t="s">
        <v>47</v>
      </c>
      <c r="D485" s="6">
        <v>40494</v>
      </c>
      <c r="E485">
        <v>8695</v>
      </c>
      <c r="F485">
        <v>23</v>
      </c>
      <c r="G485">
        <v>10</v>
      </c>
      <c r="H485" t="s">
        <v>8</v>
      </c>
      <c r="I485">
        <v>10</v>
      </c>
    </row>
    <row r="486" spans="1:9" x14ac:dyDescent="0.35">
      <c r="A486">
        <v>243</v>
      </c>
      <c r="B486" t="s">
        <v>248</v>
      </c>
      <c r="C486" t="s">
        <v>10</v>
      </c>
      <c r="D486" s="6">
        <v>43508</v>
      </c>
      <c r="E486">
        <v>8030</v>
      </c>
      <c r="F486">
        <v>39</v>
      </c>
      <c r="G486">
        <v>7</v>
      </c>
      <c r="H486" t="s">
        <v>7</v>
      </c>
      <c r="I486">
        <v>4</v>
      </c>
    </row>
    <row r="487" spans="1:9" x14ac:dyDescent="0.35">
      <c r="A487">
        <v>243</v>
      </c>
      <c r="B487" t="s">
        <v>248</v>
      </c>
      <c r="C487" t="s">
        <v>10</v>
      </c>
      <c r="D487" s="6">
        <v>43508</v>
      </c>
      <c r="E487">
        <v>8030</v>
      </c>
      <c r="F487">
        <v>39</v>
      </c>
      <c r="G487">
        <v>7</v>
      </c>
      <c r="H487" t="s">
        <v>8</v>
      </c>
      <c r="I487">
        <v>5</v>
      </c>
    </row>
    <row r="488" spans="1:9" x14ac:dyDescent="0.35">
      <c r="A488">
        <v>244</v>
      </c>
      <c r="B488" t="s">
        <v>249</v>
      </c>
      <c r="C488" t="s">
        <v>22</v>
      </c>
      <c r="D488" s="6">
        <v>42725</v>
      </c>
      <c r="E488">
        <v>6154</v>
      </c>
      <c r="F488">
        <v>55</v>
      </c>
      <c r="G488">
        <v>3</v>
      </c>
      <c r="H488" t="s">
        <v>7</v>
      </c>
      <c r="I488">
        <v>8</v>
      </c>
    </row>
    <row r="489" spans="1:9" x14ac:dyDescent="0.35">
      <c r="A489">
        <v>244</v>
      </c>
      <c r="B489" t="s">
        <v>249</v>
      </c>
      <c r="C489" t="s">
        <v>22</v>
      </c>
      <c r="D489" s="6">
        <v>42725</v>
      </c>
      <c r="E489">
        <v>6154</v>
      </c>
      <c r="F489">
        <v>55</v>
      </c>
      <c r="G489">
        <v>3</v>
      </c>
      <c r="H489" t="s">
        <v>8</v>
      </c>
      <c r="I489">
        <v>10</v>
      </c>
    </row>
    <row r="490" spans="1:9" x14ac:dyDescent="0.35">
      <c r="A490">
        <v>245</v>
      </c>
      <c r="B490" t="s">
        <v>250</v>
      </c>
      <c r="C490" t="s">
        <v>22</v>
      </c>
      <c r="D490" s="6">
        <v>44201</v>
      </c>
      <c r="E490">
        <v>8997</v>
      </c>
      <c r="F490">
        <v>55</v>
      </c>
      <c r="G490">
        <v>14</v>
      </c>
      <c r="H490" t="s">
        <v>7</v>
      </c>
      <c r="I490">
        <v>5</v>
      </c>
    </row>
    <row r="491" spans="1:9" x14ac:dyDescent="0.35">
      <c r="A491">
        <v>245</v>
      </c>
      <c r="B491" t="s">
        <v>250</v>
      </c>
      <c r="C491" t="s">
        <v>22</v>
      </c>
      <c r="D491" s="6">
        <v>44201</v>
      </c>
      <c r="E491">
        <v>8997</v>
      </c>
      <c r="F491">
        <v>55</v>
      </c>
      <c r="G491">
        <v>14</v>
      </c>
      <c r="H491" t="s">
        <v>8</v>
      </c>
      <c r="I491">
        <v>7</v>
      </c>
    </row>
    <row r="492" spans="1:9" x14ac:dyDescent="0.35">
      <c r="A492">
        <v>246</v>
      </c>
      <c r="B492" t="s">
        <v>251</v>
      </c>
      <c r="C492" t="s">
        <v>22</v>
      </c>
      <c r="D492" s="6">
        <v>40982</v>
      </c>
      <c r="E492">
        <v>8101</v>
      </c>
      <c r="F492">
        <v>42</v>
      </c>
      <c r="G492">
        <v>1</v>
      </c>
      <c r="H492" t="s">
        <v>7</v>
      </c>
      <c r="I492">
        <v>6</v>
      </c>
    </row>
    <row r="493" spans="1:9" x14ac:dyDescent="0.35">
      <c r="A493">
        <v>246</v>
      </c>
      <c r="B493" t="s">
        <v>251</v>
      </c>
      <c r="C493" t="s">
        <v>22</v>
      </c>
      <c r="D493" s="6">
        <v>40982</v>
      </c>
      <c r="E493">
        <v>8101</v>
      </c>
      <c r="F493">
        <v>42</v>
      </c>
      <c r="G493">
        <v>1</v>
      </c>
      <c r="H493" t="s">
        <v>8</v>
      </c>
      <c r="I493">
        <v>7</v>
      </c>
    </row>
    <row r="494" spans="1:9" x14ac:dyDescent="0.35">
      <c r="A494">
        <v>247</v>
      </c>
      <c r="B494" t="s">
        <v>252</v>
      </c>
      <c r="C494" t="s">
        <v>18</v>
      </c>
      <c r="D494" s="6">
        <v>40584</v>
      </c>
      <c r="E494">
        <v>8066</v>
      </c>
      <c r="F494">
        <v>34</v>
      </c>
      <c r="G494">
        <v>4</v>
      </c>
      <c r="H494" t="s">
        <v>7</v>
      </c>
      <c r="I494">
        <v>8</v>
      </c>
    </row>
    <row r="495" spans="1:9" x14ac:dyDescent="0.35">
      <c r="A495">
        <v>247</v>
      </c>
      <c r="B495" t="s">
        <v>252</v>
      </c>
      <c r="C495" t="s">
        <v>18</v>
      </c>
      <c r="D495" s="6">
        <v>40584</v>
      </c>
      <c r="E495">
        <v>8066</v>
      </c>
      <c r="F495">
        <v>34</v>
      </c>
      <c r="G495">
        <v>4</v>
      </c>
      <c r="H495" t="s">
        <v>8</v>
      </c>
      <c r="I495">
        <v>10</v>
      </c>
    </row>
    <row r="496" spans="1:9" x14ac:dyDescent="0.35">
      <c r="A496">
        <v>248</v>
      </c>
      <c r="B496" t="s">
        <v>253</v>
      </c>
      <c r="C496" t="s">
        <v>10</v>
      </c>
      <c r="D496" s="6">
        <v>42139</v>
      </c>
      <c r="E496">
        <v>8591</v>
      </c>
      <c r="F496">
        <v>22</v>
      </c>
      <c r="G496">
        <v>4</v>
      </c>
      <c r="H496" t="s">
        <v>7</v>
      </c>
      <c r="I496">
        <v>5</v>
      </c>
    </row>
    <row r="497" spans="1:9" x14ac:dyDescent="0.35">
      <c r="A497">
        <v>248</v>
      </c>
      <c r="B497" t="s">
        <v>253</v>
      </c>
      <c r="C497" t="s">
        <v>10</v>
      </c>
      <c r="D497" s="6">
        <v>42139</v>
      </c>
      <c r="E497">
        <v>8591</v>
      </c>
      <c r="F497">
        <v>22</v>
      </c>
      <c r="G497">
        <v>4</v>
      </c>
      <c r="H497" t="s">
        <v>8</v>
      </c>
      <c r="I497">
        <v>7</v>
      </c>
    </row>
    <row r="498" spans="1:9" x14ac:dyDescent="0.35">
      <c r="A498">
        <v>249</v>
      </c>
      <c r="B498" t="s">
        <v>254</v>
      </c>
      <c r="C498" t="s">
        <v>22</v>
      </c>
      <c r="D498" s="6">
        <v>41396</v>
      </c>
      <c r="E498">
        <v>6196</v>
      </c>
      <c r="F498">
        <v>37</v>
      </c>
      <c r="G498">
        <v>1</v>
      </c>
      <c r="H498" t="s">
        <v>7</v>
      </c>
      <c r="I498">
        <v>6</v>
      </c>
    </row>
    <row r="499" spans="1:9" x14ac:dyDescent="0.35">
      <c r="A499">
        <v>249</v>
      </c>
      <c r="B499" t="s">
        <v>254</v>
      </c>
      <c r="C499" t="s">
        <v>22</v>
      </c>
      <c r="D499" s="6">
        <v>41396</v>
      </c>
      <c r="E499">
        <v>6196</v>
      </c>
      <c r="F499">
        <v>37</v>
      </c>
      <c r="G499">
        <v>1</v>
      </c>
      <c r="H499" t="s">
        <v>8</v>
      </c>
      <c r="I499">
        <v>7</v>
      </c>
    </row>
    <row r="500" spans="1:9" x14ac:dyDescent="0.35">
      <c r="A500">
        <v>250</v>
      </c>
      <c r="B500" t="s">
        <v>255</v>
      </c>
      <c r="C500" t="s">
        <v>14</v>
      </c>
      <c r="D500" s="6">
        <v>42614</v>
      </c>
      <c r="E500">
        <v>8987</v>
      </c>
      <c r="F500">
        <v>50</v>
      </c>
      <c r="G500">
        <v>12</v>
      </c>
      <c r="H500" t="s">
        <v>7</v>
      </c>
      <c r="I500">
        <v>9</v>
      </c>
    </row>
    <row r="501" spans="1:9" x14ac:dyDescent="0.35">
      <c r="A501">
        <v>250</v>
      </c>
      <c r="B501" t="s">
        <v>255</v>
      </c>
      <c r="C501" t="s">
        <v>14</v>
      </c>
      <c r="D501" s="6">
        <v>42614</v>
      </c>
      <c r="E501">
        <v>8987</v>
      </c>
      <c r="F501">
        <v>50</v>
      </c>
      <c r="G501">
        <v>12</v>
      </c>
      <c r="H501" t="s">
        <v>8</v>
      </c>
      <c r="I501">
        <v>12</v>
      </c>
    </row>
    <row r="502" spans="1:9" x14ac:dyDescent="0.35">
      <c r="A502">
        <v>251</v>
      </c>
      <c r="B502" t="s">
        <v>256</v>
      </c>
      <c r="C502" t="s">
        <v>14</v>
      </c>
      <c r="D502" s="6">
        <v>41600</v>
      </c>
      <c r="E502">
        <v>5553</v>
      </c>
      <c r="F502">
        <v>35</v>
      </c>
      <c r="G502">
        <v>4</v>
      </c>
      <c r="H502" t="s">
        <v>7</v>
      </c>
      <c r="I502">
        <v>4</v>
      </c>
    </row>
    <row r="503" spans="1:9" x14ac:dyDescent="0.35">
      <c r="A503">
        <v>251</v>
      </c>
      <c r="B503" t="s">
        <v>256</v>
      </c>
      <c r="C503" t="s">
        <v>14</v>
      </c>
      <c r="D503" s="6">
        <v>41600</v>
      </c>
      <c r="E503">
        <v>5553</v>
      </c>
      <c r="F503">
        <v>35</v>
      </c>
      <c r="G503">
        <v>4</v>
      </c>
      <c r="H503" t="s">
        <v>8</v>
      </c>
      <c r="I503">
        <v>5</v>
      </c>
    </row>
    <row r="504" spans="1:9" x14ac:dyDescent="0.35">
      <c r="A504">
        <v>252</v>
      </c>
      <c r="B504" t="s">
        <v>257</v>
      </c>
      <c r="C504" t="s">
        <v>10</v>
      </c>
      <c r="D504" s="6">
        <v>41032</v>
      </c>
      <c r="E504">
        <v>4416</v>
      </c>
      <c r="F504">
        <v>55</v>
      </c>
      <c r="G504">
        <v>12</v>
      </c>
      <c r="H504" t="s">
        <v>7</v>
      </c>
      <c r="I504">
        <v>6</v>
      </c>
    </row>
    <row r="505" spans="1:9" x14ac:dyDescent="0.35">
      <c r="A505">
        <v>252</v>
      </c>
      <c r="B505" t="s">
        <v>257</v>
      </c>
      <c r="C505" t="s">
        <v>10</v>
      </c>
      <c r="D505" s="6">
        <v>41032</v>
      </c>
      <c r="E505">
        <v>4416</v>
      </c>
      <c r="F505">
        <v>55</v>
      </c>
      <c r="G505">
        <v>12</v>
      </c>
      <c r="H505" t="s">
        <v>8</v>
      </c>
      <c r="I505">
        <v>7</v>
      </c>
    </row>
    <row r="506" spans="1:9" x14ac:dyDescent="0.35">
      <c r="A506">
        <v>253</v>
      </c>
      <c r="B506" t="s">
        <v>258</v>
      </c>
      <c r="C506" t="s">
        <v>18</v>
      </c>
      <c r="D506" s="6">
        <v>40589</v>
      </c>
      <c r="E506">
        <v>7530</v>
      </c>
      <c r="F506">
        <v>59</v>
      </c>
      <c r="G506">
        <v>13</v>
      </c>
      <c r="H506" t="s">
        <v>7</v>
      </c>
      <c r="I506">
        <v>7</v>
      </c>
    </row>
    <row r="507" spans="1:9" x14ac:dyDescent="0.35">
      <c r="A507">
        <v>253</v>
      </c>
      <c r="B507" t="s">
        <v>258</v>
      </c>
      <c r="C507" t="s">
        <v>18</v>
      </c>
      <c r="D507" s="6">
        <v>40589</v>
      </c>
      <c r="E507">
        <v>7530</v>
      </c>
      <c r="F507">
        <v>59</v>
      </c>
      <c r="G507">
        <v>13</v>
      </c>
      <c r="H507" t="s">
        <v>8</v>
      </c>
      <c r="I507">
        <v>10</v>
      </c>
    </row>
    <row r="508" spans="1:9" x14ac:dyDescent="0.35">
      <c r="A508">
        <v>254</v>
      </c>
      <c r="B508" t="s">
        <v>259</v>
      </c>
      <c r="C508" t="s">
        <v>14</v>
      </c>
      <c r="D508" s="6">
        <v>41663</v>
      </c>
      <c r="E508">
        <v>6296</v>
      </c>
      <c r="F508">
        <v>32</v>
      </c>
      <c r="G508">
        <v>9</v>
      </c>
      <c r="H508" t="s">
        <v>7</v>
      </c>
      <c r="I508">
        <v>7</v>
      </c>
    </row>
    <row r="509" spans="1:9" x14ac:dyDescent="0.35">
      <c r="A509">
        <v>254</v>
      </c>
      <c r="B509" t="s">
        <v>259</v>
      </c>
      <c r="C509" t="s">
        <v>14</v>
      </c>
      <c r="D509" s="6">
        <v>41663</v>
      </c>
      <c r="E509">
        <v>6296</v>
      </c>
      <c r="F509">
        <v>32</v>
      </c>
      <c r="G509">
        <v>9</v>
      </c>
      <c r="H509" t="s">
        <v>8</v>
      </c>
      <c r="I509">
        <v>10</v>
      </c>
    </row>
    <row r="510" spans="1:9" x14ac:dyDescent="0.35">
      <c r="A510">
        <v>255</v>
      </c>
      <c r="B510" t="s">
        <v>260</v>
      </c>
      <c r="C510" t="s">
        <v>18</v>
      </c>
      <c r="D510" s="6">
        <v>42872</v>
      </c>
      <c r="E510">
        <v>8795</v>
      </c>
      <c r="F510">
        <v>50</v>
      </c>
      <c r="G510">
        <v>6</v>
      </c>
      <c r="H510" t="s">
        <v>7</v>
      </c>
      <c r="I510">
        <v>7</v>
      </c>
    </row>
    <row r="511" spans="1:9" x14ac:dyDescent="0.35">
      <c r="A511">
        <v>255</v>
      </c>
      <c r="B511" t="s">
        <v>260</v>
      </c>
      <c r="C511" t="s">
        <v>18</v>
      </c>
      <c r="D511" s="6">
        <v>42872</v>
      </c>
      <c r="E511">
        <v>8795</v>
      </c>
      <c r="F511">
        <v>50</v>
      </c>
      <c r="G511">
        <v>6</v>
      </c>
      <c r="H511" t="s">
        <v>8</v>
      </c>
      <c r="I511">
        <v>10</v>
      </c>
    </row>
    <row r="512" spans="1:9" x14ac:dyDescent="0.35">
      <c r="A512">
        <v>256</v>
      </c>
      <c r="B512" t="s">
        <v>261</v>
      </c>
      <c r="C512" t="s">
        <v>12</v>
      </c>
      <c r="D512" s="6">
        <v>42595</v>
      </c>
      <c r="E512">
        <v>8919</v>
      </c>
      <c r="F512">
        <v>26</v>
      </c>
      <c r="G512">
        <v>8</v>
      </c>
      <c r="H512" t="s">
        <v>7</v>
      </c>
      <c r="I512">
        <v>9</v>
      </c>
    </row>
    <row r="513" spans="1:9" x14ac:dyDescent="0.35">
      <c r="A513">
        <v>256</v>
      </c>
      <c r="B513" t="s">
        <v>261</v>
      </c>
      <c r="C513" t="s">
        <v>12</v>
      </c>
      <c r="D513" s="6">
        <v>42595</v>
      </c>
      <c r="E513">
        <v>8919</v>
      </c>
      <c r="F513">
        <v>26</v>
      </c>
      <c r="G513">
        <v>8</v>
      </c>
      <c r="H513" t="s">
        <v>8</v>
      </c>
      <c r="I513">
        <v>12</v>
      </c>
    </row>
    <row r="514" spans="1:9" x14ac:dyDescent="0.35">
      <c r="A514">
        <v>257</v>
      </c>
      <c r="B514" t="s">
        <v>262</v>
      </c>
      <c r="C514" t="s">
        <v>47</v>
      </c>
      <c r="D514" s="6">
        <v>44362</v>
      </c>
      <c r="E514">
        <v>3812</v>
      </c>
      <c r="F514">
        <v>58</v>
      </c>
      <c r="G514">
        <v>12</v>
      </c>
      <c r="H514" t="s">
        <v>7</v>
      </c>
      <c r="I514">
        <v>9</v>
      </c>
    </row>
    <row r="515" spans="1:9" x14ac:dyDescent="0.35">
      <c r="A515">
        <v>257</v>
      </c>
      <c r="B515" t="s">
        <v>262</v>
      </c>
      <c r="C515" t="s">
        <v>47</v>
      </c>
      <c r="D515" s="6">
        <v>44362</v>
      </c>
      <c r="E515">
        <v>3812</v>
      </c>
      <c r="F515">
        <v>58</v>
      </c>
      <c r="G515">
        <v>12</v>
      </c>
      <c r="H515" t="s">
        <v>8</v>
      </c>
      <c r="I515">
        <v>12</v>
      </c>
    </row>
    <row r="516" spans="1:9" x14ac:dyDescent="0.35">
      <c r="A516">
        <v>258</v>
      </c>
      <c r="B516" t="s">
        <v>263</v>
      </c>
      <c r="C516" t="s">
        <v>22</v>
      </c>
      <c r="D516" s="6">
        <v>42128</v>
      </c>
      <c r="E516">
        <v>4022</v>
      </c>
      <c r="F516">
        <v>44</v>
      </c>
      <c r="G516">
        <v>1</v>
      </c>
      <c r="H516" t="s">
        <v>7</v>
      </c>
      <c r="I516">
        <v>8</v>
      </c>
    </row>
    <row r="517" spans="1:9" x14ac:dyDescent="0.35">
      <c r="A517">
        <v>258</v>
      </c>
      <c r="B517" t="s">
        <v>263</v>
      </c>
      <c r="C517" t="s">
        <v>22</v>
      </c>
      <c r="D517" s="6">
        <v>42128</v>
      </c>
      <c r="E517">
        <v>4022</v>
      </c>
      <c r="F517">
        <v>44</v>
      </c>
      <c r="G517">
        <v>1</v>
      </c>
      <c r="H517" t="s">
        <v>8</v>
      </c>
      <c r="I517">
        <v>10</v>
      </c>
    </row>
    <row r="518" spans="1:9" x14ac:dyDescent="0.35">
      <c r="A518">
        <v>259</v>
      </c>
      <c r="B518" t="s">
        <v>264</v>
      </c>
      <c r="C518" t="s">
        <v>18</v>
      </c>
      <c r="D518" s="6">
        <v>42435</v>
      </c>
      <c r="E518">
        <v>8035</v>
      </c>
      <c r="F518">
        <v>23</v>
      </c>
      <c r="G518">
        <v>13</v>
      </c>
      <c r="H518" t="s">
        <v>7</v>
      </c>
      <c r="I518">
        <v>8</v>
      </c>
    </row>
    <row r="519" spans="1:9" x14ac:dyDescent="0.35">
      <c r="A519">
        <v>259</v>
      </c>
      <c r="B519" t="s">
        <v>264</v>
      </c>
      <c r="C519" t="s">
        <v>18</v>
      </c>
      <c r="D519" s="6">
        <v>42435</v>
      </c>
      <c r="E519">
        <v>8035</v>
      </c>
      <c r="F519">
        <v>23</v>
      </c>
      <c r="G519">
        <v>13</v>
      </c>
      <c r="H519" t="s">
        <v>8</v>
      </c>
      <c r="I519">
        <v>10</v>
      </c>
    </row>
    <row r="520" spans="1:9" x14ac:dyDescent="0.35">
      <c r="A520">
        <v>260</v>
      </c>
      <c r="B520" t="s">
        <v>265</v>
      </c>
      <c r="C520" t="s">
        <v>18</v>
      </c>
      <c r="D520" s="6">
        <v>43081</v>
      </c>
      <c r="E520">
        <v>5082</v>
      </c>
      <c r="F520">
        <v>41</v>
      </c>
      <c r="G520">
        <v>11</v>
      </c>
      <c r="H520" t="s">
        <v>7</v>
      </c>
      <c r="I520">
        <v>9</v>
      </c>
    </row>
    <row r="521" spans="1:9" x14ac:dyDescent="0.35">
      <c r="A521">
        <v>260</v>
      </c>
      <c r="B521" t="s">
        <v>265</v>
      </c>
      <c r="C521" t="s">
        <v>18</v>
      </c>
      <c r="D521" s="6">
        <v>43081</v>
      </c>
      <c r="E521">
        <v>5082</v>
      </c>
      <c r="F521">
        <v>41</v>
      </c>
      <c r="G521">
        <v>11</v>
      </c>
      <c r="H521" t="s">
        <v>8</v>
      </c>
      <c r="I521">
        <v>12</v>
      </c>
    </row>
    <row r="522" spans="1:9" x14ac:dyDescent="0.35">
      <c r="A522">
        <v>261</v>
      </c>
      <c r="B522" t="s">
        <v>266</v>
      </c>
      <c r="C522" t="s">
        <v>47</v>
      </c>
      <c r="D522" s="6">
        <v>42280</v>
      </c>
      <c r="E522">
        <v>6927</v>
      </c>
      <c r="F522">
        <v>34</v>
      </c>
      <c r="G522">
        <v>11</v>
      </c>
      <c r="H522" t="s">
        <v>7</v>
      </c>
      <c r="I522">
        <v>7</v>
      </c>
    </row>
    <row r="523" spans="1:9" x14ac:dyDescent="0.35">
      <c r="A523">
        <v>261</v>
      </c>
      <c r="B523" t="s">
        <v>266</v>
      </c>
      <c r="C523" t="s">
        <v>47</v>
      </c>
      <c r="D523" s="6">
        <v>42280</v>
      </c>
      <c r="E523">
        <v>6927</v>
      </c>
      <c r="F523">
        <v>34</v>
      </c>
      <c r="G523">
        <v>11</v>
      </c>
      <c r="H523" t="s">
        <v>8</v>
      </c>
      <c r="I523">
        <v>10</v>
      </c>
    </row>
    <row r="524" spans="1:9" x14ac:dyDescent="0.35">
      <c r="A524">
        <v>262</v>
      </c>
      <c r="B524" t="s">
        <v>267</v>
      </c>
      <c r="C524" t="s">
        <v>47</v>
      </c>
      <c r="D524" s="6">
        <v>43337</v>
      </c>
      <c r="E524">
        <v>8829</v>
      </c>
      <c r="F524">
        <v>55</v>
      </c>
      <c r="G524">
        <v>9</v>
      </c>
      <c r="H524" t="s">
        <v>7</v>
      </c>
      <c r="I524">
        <v>7</v>
      </c>
    </row>
    <row r="525" spans="1:9" x14ac:dyDescent="0.35">
      <c r="A525">
        <v>262</v>
      </c>
      <c r="B525" t="s">
        <v>267</v>
      </c>
      <c r="C525" t="s">
        <v>47</v>
      </c>
      <c r="D525" s="6">
        <v>43337</v>
      </c>
      <c r="E525">
        <v>8829</v>
      </c>
      <c r="F525">
        <v>55</v>
      </c>
      <c r="G525">
        <v>9</v>
      </c>
      <c r="H525" t="s">
        <v>8</v>
      </c>
      <c r="I525">
        <v>10</v>
      </c>
    </row>
    <row r="526" spans="1:9" x14ac:dyDescent="0.35">
      <c r="A526">
        <v>263</v>
      </c>
      <c r="B526" t="s">
        <v>268</v>
      </c>
      <c r="C526" t="s">
        <v>12</v>
      </c>
      <c r="D526" s="6">
        <v>42514</v>
      </c>
      <c r="E526">
        <v>5111</v>
      </c>
      <c r="F526">
        <v>50</v>
      </c>
      <c r="G526">
        <v>14</v>
      </c>
      <c r="H526" t="s">
        <v>7</v>
      </c>
      <c r="I526">
        <v>5</v>
      </c>
    </row>
    <row r="527" spans="1:9" x14ac:dyDescent="0.35">
      <c r="A527">
        <v>263</v>
      </c>
      <c r="B527" t="s">
        <v>268</v>
      </c>
      <c r="C527" t="s">
        <v>12</v>
      </c>
      <c r="D527" s="6">
        <v>42514</v>
      </c>
      <c r="E527">
        <v>5111</v>
      </c>
      <c r="F527">
        <v>50</v>
      </c>
      <c r="G527">
        <v>14</v>
      </c>
      <c r="H527" t="s">
        <v>8</v>
      </c>
      <c r="I527">
        <v>7</v>
      </c>
    </row>
    <row r="528" spans="1:9" x14ac:dyDescent="0.35">
      <c r="A528">
        <v>264</v>
      </c>
      <c r="B528" t="s">
        <v>269</v>
      </c>
      <c r="C528" t="s">
        <v>12</v>
      </c>
      <c r="D528" s="6">
        <v>43130</v>
      </c>
      <c r="E528">
        <v>8352</v>
      </c>
      <c r="F528">
        <v>51</v>
      </c>
      <c r="G528">
        <v>2</v>
      </c>
      <c r="H528" t="s">
        <v>7</v>
      </c>
      <c r="I528">
        <v>4</v>
      </c>
    </row>
    <row r="529" spans="1:9" x14ac:dyDescent="0.35">
      <c r="A529">
        <v>264</v>
      </c>
      <c r="B529" t="s">
        <v>269</v>
      </c>
      <c r="C529" t="s">
        <v>12</v>
      </c>
      <c r="D529" s="6">
        <v>43130</v>
      </c>
      <c r="E529">
        <v>8352</v>
      </c>
      <c r="F529">
        <v>51</v>
      </c>
      <c r="G529">
        <v>2</v>
      </c>
      <c r="H529" t="s">
        <v>8</v>
      </c>
      <c r="I529">
        <v>5</v>
      </c>
    </row>
    <row r="530" spans="1:9" x14ac:dyDescent="0.35">
      <c r="A530">
        <v>265</v>
      </c>
      <c r="B530" t="s">
        <v>270</v>
      </c>
      <c r="C530" t="s">
        <v>22</v>
      </c>
      <c r="D530" s="6">
        <v>44841</v>
      </c>
      <c r="E530">
        <v>7666</v>
      </c>
      <c r="F530">
        <v>30</v>
      </c>
      <c r="G530">
        <v>10</v>
      </c>
      <c r="H530" t="s">
        <v>7</v>
      </c>
      <c r="I530">
        <v>8</v>
      </c>
    </row>
    <row r="531" spans="1:9" x14ac:dyDescent="0.35">
      <c r="A531">
        <v>265</v>
      </c>
      <c r="B531" t="s">
        <v>270</v>
      </c>
      <c r="C531" t="s">
        <v>22</v>
      </c>
      <c r="D531" s="6">
        <v>44841</v>
      </c>
      <c r="E531">
        <v>7666</v>
      </c>
      <c r="F531">
        <v>30</v>
      </c>
      <c r="G531">
        <v>10</v>
      </c>
      <c r="H531" t="s">
        <v>8</v>
      </c>
      <c r="I531">
        <v>10</v>
      </c>
    </row>
    <row r="532" spans="1:9" x14ac:dyDescent="0.35">
      <c r="A532">
        <v>266</v>
      </c>
      <c r="B532" t="s">
        <v>271</v>
      </c>
      <c r="C532" t="s">
        <v>22</v>
      </c>
      <c r="D532" s="6">
        <v>43291</v>
      </c>
      <c r="E532">
        <v>6289</v>
      </c>
      <c r="F532">
        <v>38</v>
      </c>
      <c r="G532">
        <v>4</v>
      </c>
      <c r="H532" t="s">
        <v>7</v>
      </c>
      <c r="I532">
        <v>4</v>
      </c>
    </row>
    <row r="533" spans="1:9" x14ac:dyDescent="0.35">
      <c r="A533">
        <v>266</v>
      </c>
      <c r="B533" t="s">
        <v>271</v>
      </c>
      <c r="C533" t="s">
        <v>22</v>
      </c>
      <c r="D533" s="6">
        <v>43291</v>
      </c>
      <c r="E533">
        <v>6289</v>
      </c>
      <c r="F533">
        <v>38</v>
      </c>
      <c r="G533">
        <v>4</v>
      </c>
      <c r="H533" t="s">
        <v>8</v>
      </c>
      <c r="I533">
        <v>5</v>
      </c>
    </row>
    <row r="534" spans="1:9" x14ac:dyDescent="0.35">
      <c r="A534">
        <v>267</v>
      </c>
      <c r="B534" t="s">
        <v>272</v>
      </c>
      <c r="C534" t="s">
        <v>12</v>
      </c>
      <c r="D534" s="6">
        <v>44750</v>
      </c>
      <c r="E534">
        <v>5613</v>
      </c>
      <c r="F534">
        <v>36</v>
      </c>
      <c r="G534">
        <v>6</v>
      </c>
      <c r="H534" t="s">
        <v>7</v>
      </c>
      <c r="I534">
        <v>9</v>
      </c>
    </row>
    <row r="535" spans="1:9" x14ac:dyDescent="0.35">
      <c r="A535">
        <v>267</v>
      </c>
      <c r="B535" t="s">
        <v>272</v>
      </c>
      <c r="C535" t="s">
        <v>12</v>
      </c>
      <c r="D535" s="6">
        <v>44750</v>
      </c>
      <c r="E535">
        <v>5613</v>
      </c>
      <c r="F535">
        <v>36</v>
      </c>
      <c r="G535">
        <v>6</v>
      </c>
      <c r="H535" t="s">
        <v>8</v>
      </c>
      <c r="I535">
        <v>12</v>
      </c>
    </row>
    <row r="536" spans="1:9" x14ac:dyDescent="0.35">
      <c r="A536">
        <v>268</v>
      </c>
      <c r="B536" t="s">
        <v>273</v>
      </c>
      <c r="C536" t="s">
        <v>18</v>
      </c>
      <c r="D536" s="6">
        <v>42885</v>
      </c>
      <c r="E536">
        <v>8916</v>
      </c>
      <c r="F536">
        <v>42</v>
      </c>
      <c r="G536">
        <v>4</v>
      </c>
      <c r="H536" t="s">
        <v>7</v>
      </c>
      <c r="I536">
        <v>6</v>
      </c>
    </row>
    <row r="537" spans="1:9" x14ac:dyDescent="0.35">
      <c r="A537">
        <v>268</v>
      </c>
      <c r="B537" t="s">
        <v>273</v>
      </c>
      <c r="C537" t="s">
        <v>18</v>
      </c>
      <c r="D537" s="6">
        <v>42885</v>
      </c>
      <c r="E537">
        <v>8916</v>
      </c>
      <c r="F537">
        <v>42</v>
      </c>
      <c r="G537">
        <v>4</v>
      </c>
      <c r="H537" t="s">
        <v>8</v>
      </c>
      <c r="I537">
        <v>7</v>
      </c>
    </row>
    <row r="538" spans="1:9" x14ac:dyDescent="0.35">
      <c r="A538">
        <v>269</v>
      </c>
      <c r="B538" t="s">
        <v>274</v>
      </c>
      <c r="C538" t="s">
        <v>16</v>
      </c>
      <c r="D538" s="6">
        <v>44492</v>
      </c>
      <c r="E538">
        <v>3882</v>
      </c>
      <c r="F538">
        <v>22</v>
      </c>
      <c r="G538">
        <v>4</v>
      </c>
      <c r="H538" t="s">
        <v>7</v>
      </c>
      <c r="I538">
        <v>8</v>
      </c>
    </row>
    <row r="539" spans="1:9" x14ac:dyDescent="0.35">
      <c r="A539">
        <v>269</v>
      </c>
      <c r="B539" t="s">
        <v>274</v>
      </c>
      <c r="C539" t="s">
        <v>16</v>
      </c>
      <c r="D539" s="6">
        <v>44492</v>
      </c>
      <c r="E539">
        <v>3882</v>
      </c>
      <c r="F539">
        <v>22</v>
      </c>
      <c r="G539">
        <v>4</v>
      </c>
      <c r="H539" t="s">
        <v>8</v>
      </c>
      <c r="I539">
        <v>10</v>
      </c>
    </row>
    <row r="540" spans="1:9" x14ac:dyDescent="0.35">
      <c r="A540">
        <v>270</v>
      </c>
      <c r="B540" t="s">
        <v>275</v>
      </c>
      <c r="C540" t="s">
        <v>10</v>
      </c>
      <c r="D540" s="6">
        <v>44649</v>
      </c>
      <c r="E540">
        <v>5092</v>
      </c>
      <c r="F540">
        <v>24</v>
      </c>
      <c r="G540">
        <v>9</v>
      </c>
      <c r="H540" t="s">
        <v>7</v>
      </c>
      <c r="I540">
        <v>7</v>
      </c>
    </row>
    <row r="541" spans="1:9" x14ac:dyDescent="0.35">
      <c r="A541">
        <v>270</v>
      </c>
      <c r="B541" t="s">
        <v>275</v>
      </c>
      <c r="C541" t="s">
        <v>10</v>
      </c>
      <c r="D541" s="6">
        <v>44649</v>
      </c>
      <c r="E541">
        <v>5092</v>
      </c>
      <c r="F541">
        <v>24</v>
      </c>
      <c r="G541">
        <v>9</v>
      </c>
      <c r="H541" t="s">
        <v>8</v>
      </c>
      <c r="I541">
        <v>10</v>
      </c>
    </row>
    <row r="542" spans="1:9" x14ac:dyDescent="0.35">
      <c r="A542">
        <v>271</v>
      </c>
      <c r="B542" t="s">
        <v>276</v>
      </c>
      <c r="C542" t="s">
        <v>10</v>
      </c>
      <c r="D542" s="6">
        <v>42244</v>
      </c>
      <c r="E542">
        <v>3600</v>
      </c>
      <c r="F542">
        <v>36</v>
      </c>
      <c r="G542">
        <v>11</v>
      </c>
      <c r="H542" t="s">
        <v>7</v>
      </c>
      <c r="I542">
        <v>9</v>
      </c>
    </row>
    <row r="543" spans="1:9" x14ac:dyDescent="0.35">
      <c r="A543">
        <v>271</v>
      </c>
      <c r="B543" t="s">
        <v>276</v>
      </c>
      <c r="C543" t="s">
        <v>10</v>
      </c>
      <c r="D543" s="6">
        <v>42244</v>
      </c>
      <c r="E543">
        <v>3600</v>
      </c>
      <c r="F543">
        <v>36</v>
      </c>
      <c r="G543">
        <v>11</v>
      </c>
      <c r="H543" t="s">
        <v>8</v>
      </c>
      <c r="I543">
        <v>12</v>
      </c>
    </row>
    <row r="544" spans="1:9" x14ac:dyDescent="0.35">
      <c r="A544">
        <v>272</v>
      </c>
      <c r="B544" t="s">
        <v>277</v>
      </c>
      <c r="C544" t="s">
        <v>18</v>
      </c>
      <c r="D544" s="6">
        <v>43407</v>
      </c>
      <c r="E544">
        <v>4847</v>
      </c>
      <c r="F544">
        <v>52</v>
      </c>
      <c r="G544">
        <v>5</v>
      </c>
      <c r="H544" t="s">
        <v>7</v>
      </c>
      <c r="I544">
        <v>8</v>
      </c>
    </row>
    <row r="545" spans="1:9" x14ac:dyDescent="0.35">
      <c r="A545">
        <v>272</v>
      </c>
      <c r="B545" t="s">
        <v>277</v>
      </c>
      <c r="C545" t="s">
        <v>18</v>
      </c>
      <c r="D545" s="6">
        <v>43407</v>
      </c>
      <c r="E545">
        <v>4847</v>
      </c>
      <c r="F545">
        <v>52</v>
      </c>
      <c r="G545">
        <v>5</v>
      </c>
      <c r="H545" t="s">
        <v>8</v>
      </c>
      <c r="I545">
        <v>10</v>
      </c>
    </row>
    <row r="546" spans="1:9" x14ac:dyDescent="0.35">
      <c r="A546">
        <v>273</v>
      </c>
      <c r="B546" t="s">
        <v>278</v>
      </c>
      <c r="C546" t="s">
        <v>22</v>
      </c>
      <c r="D546" s="6">
        <v>40913</v>
      </c>
      <c r="E546">
        <v>4356</v>
      </c>
      <c r="F546">
        <v>53</v>
      </c>
      <c r="G546">
        <v>13</v>
      </c>
      <c r="H546" t="s">
        <v>7</v>
      </c>
      <c r="I546">
        <v>7</v>
      </c>
    </row>
    <row r="547" spans="1:9" x14ac:dyDescent="0.35">
      <c r="A547">
        <v>273</v>
      </c>
      <c r="B547" t="s">
        <v>278</v>
      </c>
      <c r="C547" t="s">
        <v>22</v>
      </c>
      <c r="D547" s="6">
        <v>40913</v>
      </c>
      <c r="E547">
        <v>4356</v>
      </c>
      <c r="F547">
        <v>53</v>
      </c>
      <c r="G547">
        <v>13</v>
      </c>
      <c r="H547" t="s">
        <v>8</v>
      </c>
      <c r="I547">
        <v>10</v>
      </c>
    </row>
    <row r="548" spans="1:9" x14ac:dyDescent="0.35">
      <c r="A548">
        <v>274</v>
      </c>
      <c r="B548" t="s">
        <v>279</v>
      </c>
      <c r="C548" t="s">
        <v>47</v>
      </c>
      <c r="D548" s="6">
        <v>41711</v>
      </c>
      <c r="E548">
        <v>4320</v>
      </c>
      <c r="F548">
        <v>55</v>
      </c>
      <c r="G548">
        <v>4</v>
      </c>
      <c r="H548" t="s">
        <v>7</v>
      </c>
      <c r="I548">
        <v>5</v>
      </c>
    </row>
    <row r="549" spans="1:9" x14ac:dyDescent="0.35">
      <c r="A549">
        <v>274</v>
      </c>
      <c r="B549" t="s">
        <v>279</v>
      </c>
      <c r="C549" t="s">
        <v>47</v>
      </c>
      <c r="D549" s="6">
        <v>41711</v>
      </c>
      <c r="E549">
        <v>4320</v>
      </c>
      <c r="F549">
        <v>55</v>
      </c>
      <c r="G549">
        <v>4</v>
      </c>
      <c r="H549" t="s">
        <v>8</v>
      </c>
      <c r="I549">
        <v>7</v>
      </c>
    </row>
    <row r="550" spans="1:9" x14ac:dyDescent="0.35">
      <c r="A550">
        <v>275</v>
      </c>
      <c r="B550" t="s">
        <v>280</v>
      </c>
      <c r="C550" t="s">
        <v>12</v>
      </c>
      <c r="D550" s="6">
        <v>45034</v>
      </c>
      <c r="E550">
        <v>4374</v>
      </c>
      <c r="F550">
        <v>41</v>
      </c>
      <c r="G550">
        <v>11</v>
      </c>
      <c r="H550" t="s">
        <v>7</v>
      </c>
      <c r="I550">
        <v>9</v>
      </c>
    </row>
    <row r="551" spans="1:9" x14ac:dyDescent="0.35">
      <c r="A551">
        <v>275</v>
      </c>
      <c r="B551" t="s">
        <v>280</v>
      </c>
      <c r="C551" t="s">
        <v>12</v>
      </c>
      <c r="D551" s="6">
        <v>45034</v>
      </c>
      <c r="E551">
        <v>4374</v>
      </c>
      <c r="F551">
        <v>41</v>
      </c>
      <c r="G551">
        <v>11</v>
      </c>
      <c r="H551" t="s">
        <v>8</v>
      </c>
      <c r="I551">
        <v>12</v>
      </c>
    </row>
    <row r="552" spans="1:9" x14ac:dyDescent="0.35">
      <c r="A552">
        <v>276</v>
      </c>
      <c r="B552" t="s">
        <v>281</v>
      </c>
      <c r="C552" t="s">
        <v>47</v>
      </c>
      <c r="D552" s="6">
        <v>44498</v>
      </c>
      <c r="E552">
        <v>4912</v>
      </c>
      <c r="F552">
        <v>34</v>
      </c>
      <c r="G552">
        <v>2</v>
      </c>
      <c r="H552" t="s">
        <v>7</v>
      </c>
      <c r="I552">
        <v>9</v>
      </c>
    </row>
    <row r="553" spans="1:9" x14ac:dyDescent="0.35">
      <c r="A553">
        <v>276</v>
      </c>
      <c r="B553" t="s">
        <v>281</v>
      </c>
      <c r="C553" t="s">
        <v>47</v>
      </c>
      <c r="D553" s="6">
        <v>44498</v>
      </c>
      <c r="E553">
        <v>4912</v>
      </c>
      <c r="F553">
        <v>34</v>
      </c>
      <c r="G553">
        <v>2</v>
      </c>
      <c r="H553" t="s">
        <v>8</v>
      </c>
      <c r="I553">
        <v>12</v>
      </c>
    </row>
    <row r="554" spans="1:9" x14ac:dyDescent="0.35">
      <c r="A554">
        <v>277</v>
      </c>
      <c r="B554" t="s">
        <v>282</v>
      </c>
      <c r="C554" t="s">
        <v>12</v>
      </c>
      <c r="D554" s="6">
        <v>41386</v>
      </c>
      <c r="E554">
        <v>8245</v>
      </c>
      <c r="F554">
        <v>47</v>
      </c>
      <c r="G554">
        <v>6</v>
      </c>
      <c r="H554" t="s">
        <v>7</v>
      </c>
      <c r="I554">
        <v>9</v>
      </c>
    </row>
    <row r="555" spans="1:9" x14ac:dyDescent="0.35">
      <c r="A555">
        <v>277</v>
      </c>
      <c r="B555" t="s">
        <v>282</v>
      </c>
      <c r="C555" t="s">
        <v>12</v>
      </c>
      <c r="D555" s="6">
        <v>41386</v>
      </c>
      <c r="E555">
        <v>8245</v>
      </c>
      <c r="F555">
        <v>47</v>
      </c>
      <c r="G555">
        <v>6</v>
      </c>
      <c r="H555" t="s">
        <v>8</v>
      </c>
      <c r="I555">
        <v>12</v>
      </c>
    </row>
    <row r="556" spans="1:9" x14ac:dyDescent="0.35">
      <c r="A556">
        <v>278</v>
      </c>
      <c r="B556" t="s">
        <v>283</v>
      </c>
      <c r="C556" t="s">
        <v>47</v>
      </c>
      <c r="D556" s="6">
        <v>41122</v>
      </c>
      <c r="E556">
        <v>7038</v>
      </c>
      <c r="F556">
        <v>23</v>
      </c>
      <c r="G556">
        <v>7</v>
      </c>
      <c r="H556" t="s">
        <v>7</v>
      </c>
      <c r="I556">
        <v>4</v>
      </c>
    </row>
    <row r="557" spans="1:9" x14ac:dyDescent="0.35">
      <c r="A557">
        <v>278</v>
      </c>
      <c r="B557" t="s">
        <v>283</v>
      </c>
      <c r="C557" t="s">
        <v>47</v>
      </c>
      <c r="D557" s="6">
        <v>41122</v>
      </c>
      <c r="E557">
        <v>7038</v>
      </c>
      <c r="F557">
        <v>23</v>
      </c>
      <c r="G557">
        <v>7</v>
      </c>
      <c r="H557" t="s">
        <v>8</v>
      </c>
      <c r="I557">
        <v>5</v>
      </c>
    </row>
    <row r="558" spans="1:9" x14ac:dyDescent="0.35">
      <c r="A558">
        <v>279</v>
      </c>
      <c r="B558" t="s">
        <v>284</v>
      </c>
      <c r="C558" t="s">
        <v>16</v>
      </c>
      <c r="D558" s="6">
        <v>43479</v>
      </c>
      <c r="E558">
        <v>6314</v>
      </c>
      <c r="F558">
        <v>36</v>
      </c>
      <c r="G558">
        <v>8</v>
      </c>
      <c r="H558" t="s">
        <v>7</v>
      </c>
      <c r="I558">
        <v>7</v>
      </c>
    </row>
    <row r="559" spans="1:9" x14ac:dyDescent="0.35">
      <c r="A559">
        <v>279</v>
      </c>
      <c r="B559" t="s">
        <v>284</v>
      </c>
      <c r="C559" t="s">
        <v>16</v>
      </c>
      <c r="D559" s="6">
        <v>43479</v>
      </c>
      <c r="E559">
        <v>6314</v>
      </c>
      <c r="F559">
        <v>36</v>
      </c>
      <c r="G559">
        <v>8</v>
      </c>
      <c r="H559" t="s">
        <v>8</v>
      </c>
      <c r="I559">
        <v>10</v>
      </c>
    </row>
    <row r="560" spans="1:9" x14ac:dyDescent="0.35">
      <c r="A560">
        <v>280</v>
      </c>
      <c r="B560" t="s">
        <v>285</v>
      </c>
      <c r="C560" t="s">
        <v>16</v>
      </c>
      <c r="D560" s="6">
        <v>41562</v>
      </c>
      <c r="E560">
        <v>5982</v>
      </c>
      <c r="F560">
        <v>22</v>
      </c>
      <c r="G560">
        <v>1</v>
      </c>
      <c r="H560" t="s">
        <v>7</v>
      </c>
      <c r="I560">
        <v>7</v>
      </c>
    </row>
    <row r="561" spans="1:9" x14ac:dyDescent="0.35">
      <c r="A561">
        <v>280</v>
      </c>
      <c r="B561" t="s">
        <v>285</v>
      </c>
      <c r="C561" t="s">
        <v>16</v>
      </c>
      <c r="D561" s="6">
        <v>41562</v>
      </c>
      <c r="E561">
        <v>5982</v>
      </c>
      <c r="F561">
        <v>22</v>
      </c>
      <c r="G561">
        <v>1</v>
      </c>
      <c r="H561" t="s">
        <v>8</v>
      </c>
      <c r="I561">
        <v>10</v>
      </c>
    </row>
    <row r="562" spans="1:9" x14ac:dyDescent="0.35">
      <c r="A562">
        <v>281</v>
      </c>
      <c r="B562" t="s">
        <v>286</v>
      </c>
      <c r="C562" t="s">
        <v>18</v>
      </c>
      <c r="D562" s="6">
        <v>43726</v>
      </c>
      <c r="E562">
        <v>8453</v>
      </c>
      <c r="F562">
        <v>54</v>
      </c>
      <c r="G562">
        <v>6</v>
      </c>
      <c r="H562" t="s">
        <v>7</v>
      </c>
      <c r="I562">
        <v>9</v>
      </c>
    </row>
    <row r="563" spans="1:9" x14ac:dyDescent="0.35">
      <c r="A563">
        <v>281</v>
      </c>
      <c r="B563" t="s">
        <v>286</v>
      </c>
      <c r="C563" t="s">
        <v>18</v>
      </c>
      <c r="D563" s="6">
        <v>43726</v>
      </c>
      <c r="E563">
        <v>8453</v>
      </c>
      <c r="F563">
        <v>54</v>
      </c>
      <c r="G563">
        <v>6</v>
      </c>
      <c r="H563" t="s">
        <v>8</v>
      </c>
      <c r="I563">
        <v>12</v>
      </c>
    </row>
    <row r="564" spans="1:9" x14ac:dyDescent="0.35">
      <c r="A564">
        <v>282</v>
      </c>
      <c r="B564" t="s">
        <v>287</v>
      </c>
      <c r="C564" t="s">
        <v>16</v>
      </c>
      <c r="D564" s="6">
        <v>42670</v>
      </c>
      <c r="E564">
        <v>6055</v>
      </c>
      <c r="F564">
        <v>24</v>
      </c>
      <c r="G564">
        <v>6</v>
      </c>
      <c r="H564" t="s">
        <v>7</v>
      </c>
      <c r="I564">
        <v>4</v>
      </c>
    </row>
    <row r="565" spans="1:9" x14ac:dyDescent="0.35">
      <c r="A565">
        <v>282</v>
      </c>
      <c r="B565" t="s">
        <v>287</v>
      </c>
      <c r="C565" t="s">
        <v>16</v>
      </c>
      <c r="D565" s="6">
        <v>42670</v>
      </c>
      <c r="E565">
        <v>6055</v>
      </c>
      <c r="F565">
        <v>24</v>
      </c>
      <c r="G565">
        <v>6</v>
      </c>
      <c r="H565" t="s">
        <v>8</v>
      </c>
      <c r="I565">
        <v>5</v>
      </c>
    </row>
    <row r="566" spans="1:9" x14ac:dyDescent="0.35">
      <c r="A566">
        <v>283</v>
      </c>
      <c r="B566" t="s">
        <v>288</v>
      </c>
      <c r="C566" t="s">
        <v>12</v>
      </c>
      <c r="D566" s="6">
        <v>44550</v>
      </c>
      <c r="E566">
        <v>4228</v>
      </c>
      <c r="F566">
        <v>39</v>
      </c>
      <c r="G566">
        <v>14</v>
      </c>
      <c r="H566" t="s">
        <v>7</v>
      </c>
      <c r="I566">
        <v>7</v>
      </c>
    </row>
    <row r="567" spans="1:9" x14ac:dyDescent="0.35">
      <c r="A567">
        <v>283</v>
      </c>
      <c r="B567" t="s">
        <v>288</v>
      </c>
      <c r="C567" t="s">
        <v>12</v>
      </c>
      <c r="D567" s="6">
        <v>44550</v>
      </c>
      <c r="E567">
        <v>4228</v>
      </c>
      <c r="F567">
        <v>39</v>
      </c>
      <c r="G567">
        <v>14</v>
      </c>
      <c r="H567" t="s">
        <v>8</v>
      </c>
      <c r="I567">
        <v>10</v>
      </c>
    </row>
    <row r="568" spans="1:9" x14ac:dyDescent="0.35">
      <c r="A568">
        <v>284</v>
      </c>
      <c r="B568" t="s">
        <v>289</v>
      </c>
      <c r="C568" t="s">
        <v>47</v>
      </c>
      <c r="D568" s="6">
        <v>44980</v>
      </c>
      <c r="E568">
        <v>7409</v>
      </c>
      <c r="F568">
        <v>24</v>
      </c>
      <c r="G568">
        <v>2</v>
      </c>
      <c r="H568" t="s">
        <v>7</v>
      </c>
      <c r="I568">
        <v>8</v>
      </c>
    </row>
    <row r="569" spans="1:9" x14ac:dyDescent="0.35">
      <c r="A569">
        <v>284</v>
      </c>
      <c r="B569" t="s">
        <v>289</v>
      </c>
      <c r="C569" t="s">
        <v>47</v>
      </c>
      <c r="D569" s="6">
        <v>44980</v>
      </c>
      <c r="E569">
        <v>7409</v>
      </c>
      <c r="F569">
        <v>24</v>
      </c>
      <c r="G569">
        <v>2</v>
      </c>
      <c r="H569" t="s">
        <v>8</v>
      </c>
      <c r="I569">
        <v>10</v>
      </c>
    </row>
    <row r="570" spans="1:9" x14ac:dyDescent="0.35">
      <c r="A570">
        <v>285</v>
      </c>
      <c r="B570" t="s">
        <v>290</v>
      </c>
      <c r="C570" t="s">
        <v>12</v>
      </c>
      <c r="D570" s="6">
        <v>45461</v>
      </c>
      <c r="E570">
        <v>8323</v>
      </c>
      <c r="F570">
        <v>45</v>
      </c>
      <c r="G570">
        <v>14</v>
      </c>
      <c r="H570" t="s">
        <v>7</v>
      </c>
      <c r="I570">
        <v>5</v>
      </c>
    </row>
    <row r="571" spans="1:9" x14ac:dyDescent="0.35">
      <c r="A571">
        <v>285</v>
      </c>
      <c r="B571" t="s">
        <v>290</v>
      </c>
      <c r="C571" t="s">
        <v>12</v>
      </c>
      <c r="D571" s="6">
        <v>45461</v>
      </c>
      <c r="E571">
        <v>8323</v>
      </c>
      <c r="F571">
        <v>45</v>
      </c>
      <c r="G571">
        <v>14</v>
      </c>
      <c r="H571" t="s">
        <v>8</v>
      </c>
      <c r="I571">
        <v>7</v>
      </c>
    </row>
    <row r="572" spans="1:9" x14ac:dyDescent="0.35">
      <c r="A572">
        <v>286</v>
      </c>
      <c r="B572" t="s">
        <v>291</v>
      </c>
      <c r="C572" t="s">
        <v>22</v>
      </c>
      <c r="D572" s="6">
        <v>40234</v>
      </c>
      <c r="E572">
        <v>8505</v>
      </c>
      <c r="F572">
        <v>24</v>
      </c>
      <c r="G572">
        <v>9</v>
      </c>
      <c r="H572" t="s">
        <v>7</v>
      </c>
      <c r="I572">
        <v>5</v>
      </c>
    </row>
    <row r="573" spans="1:9" x14ac:dyDescent="0.35">
      <c r="A573">
        <v>286</v>
      </c>
      <c r="B573" t="s">
        <v>291</v>
      </c>
      <c r="C573" t="s">
        <v>22</v>
      </c>
      <c r="D573" s="6">
        <v>40234</v>
      </c>
      <c r="E573">
        <v>8505</v>
      </c>
      <c r="F573">
        <v>24</v>
      </c>
      <c r="G573">
        <v>9</v>
      </c>
      <c r="H573" t="s">
        <v>8</v>
      </c>
      <c r="I573">
        <v>7</v>
      </c>
    </row>
    <row r="574" spans="1:9" x14ac:dyDescent="0.35">
      <c r="A574">
        <v>287</v>
      </c>
      <c r="B574" t="s">
        <v>292</v>
      </c>
      <c r="C574" t="s">
        <v>18</v>
      </c>
      <c r="D574" s="6">
        <v>42944</v>
      </c>
      <c r="E574">
        <v>4786</v>
      </c>
      <c r="F574">
        <v>48</v>
      </c>
      <c r="G574">
        <v>1</v>
      </c>
      <c r="H574" t="s">
        <v>7</v>
      </c>
      <c r="I574">
        <v>5</v>
      </c>
    </row>
    <row r="575" spans="1:9" x14ac:dyDescent="0.35">
      <c r="A575">
        <v>287</v>
      </c>
      <c r="B575" t="s">
        <v>292</v>
      </c>
      <c r="C575" t="s">
        <v>18</v>
      </c>
      <c r="D575" s="6">
        <v>42944</v>
      </c>
      <c r="E575">
        <v>4786</v>
      </c>
      <c r="F575">
        <v>48</v>
      </c>
      <c r="G575">
        <v>1</v>
      </c>
      <c r="H575" t="s">
        <v>8</v>
      </c>
      <c r="I575">
        <v>7</v>
      </c>
    </row>
    <row r="576" spans="1:9" x14ac:dyDescent="0.35">
      <c r="A576">
        <v>288</v>
      </c>
      <c r="B576" t="s">
        <v>293</v>
      </c>
      <c r="C576" t="s">
        <v>47</v>
      </c>
      <c r="D576" s="6">
        <v>42631</v>
      </c>
      <c r="E576">
        <v>4383</v>
      </c>
      <c r="F576">
        <v>36</v>
      </c>
      <c r="G576">
        <v>6</v>
      </c>
      <c r="H576" t="s">
        <v>7</v>
      </c>
      <c r="I576">
        <v>8</v>
      </c>
    </row>
    <row r="577" spans="1:9" x14ac:dyDescent="0.35">
      <c r="A577">
        <v>288</v>
      </c>
      <c r="B577" t="s">
        <v>293</v>
      </c>
      <c r="C577" t="s">
        <v>47</v>
      </c>
      <c r="D577" s="6">
        <v>42631</v>
      </c>
      <c r="E577">
        <v>4383</v>
      </c>
      <c r="F577">
        <v>36</v>
      </c>
      <c r="G577">
        <v>6</v>
      </c>
      <c r="H577" t="s">
        <v>8</v>
      </c>
      <c r="I577">
        <v>10</v>
      </c>
    </row>
    <row r="578" spans="1:9" x14ac:dyDescent="0.35">
      <c r="A578">
        <v>289</v>
      </c>
      <c r="B578" t="s">
        <v>294</v>
      </c>
      <c r="C578" t="s">
        <v>10</v>
      </c>
      <c r="D578" s="6">
        <v>43363</v>
      </c>
      <c r="E578">
        <v>8743</v>
      </c>
      <c r="F578">
        <v>40</v>
      </c>
      <c r="G578">
        <v>13</v>
      </c>
      <c r="H578" t="s">
        <v>7</v>
      </c>
      <c r="I578">
        <v>9</v>
      </c>
    </row>
    <row r="579" spans="1:9" x14ac:dyDescent="0.35">
      <c r="A579">
        <v>289</v>
      </c>
      <c r="B579" t="s">
        <v>294</v>
      </c>
      <c r="C579" t="s">
        <v>10</v>
      </c>
      <c r="D579" s="6">
        <v>43363</v>
      </c>
      <c r="E579">
        <v>8743</v>
      </c>
      <c r="F579">
        <v>40</v>
      </c>
      <c r="G579">
        <v>13</v>
      </c>
      <c r="H579" t="s">
        <v>8</v>
      </c>
      <c r="I579">
        <v>12</v>
      </c>
    </row>
    <row r="580" spans="1:9" x14ac:dyDescent="0.35">
      <c r="A580">
        <v>290</v>
      </c>
      <c r="B580" t="s">
        <v>295</v>
      </c>
      <c r="C580" t="s">
        <v>12</v>
      </c>
      <c r="D580" s="6">
        <v>44975</v>
      </c>
      <c r="E580">
        <v>4241</v>
      </c>
      <c r="F580">
        <v>49</v>
      </c>
      <c r="G580">
        <v>6</v>
      </c>
      <c r="H580" t="s">
        <v>7</v>
      </c>
      <c r="I580">
        <v>7</v>
      </c>
    </row>
    <row r="581" spans="1:9" x14ac:dyDescent="0.35">
      <c r="A581">
        <v>290</v>
      </c>
      <c r="B581" t="s">
        <v>295</v>
      </c>
      <c r="C581" t="s">
        <v>12</v>
      </c>
      <c r="D581" s="6">
        <v>44975</v>
      </c>
      <c r="E581">
        <v>4241</v>
      </c>
      <c r="F581">
        <v>49</v>
      </c>
      <c r="G581">
        <v>6</v>
      </c>
      <c r="H581" t="s">
        <v>8</v>
      </c>
      <c r="I581">
        <v>10</v>
      </c>
    </row>
    <row r="582" spans="1:9" x14ac:dyDescent="0.35">
      <c r="A582">
        <v>291</v>
      </c>
      <c r="B582" t="s">
        <v>296</v>
      </c>
      <c r="C582" t="s">
        <v>22</v>
      </c>
      <c r="D582" s="6">
        <v>40811</v>
      </c>
      <c r="E582">
        <v>8229</v>
      </c>
      <c r="F582">
        <v>27</v>
      </c>
      <c r="G582">
        <v>14</v>
      </c>
      <c r="H582" t="s">
        <v>7</v>
      </c>
      <c r="I582">
        <v>7</v>
      </c>
    </row>
    <row r="583" spans="1:9" x14ac:dyDescent="0.35">
      <c r="A583">
        <v>291</v>
      </c>
      <c r="B583" t="s">
        <v>296</v>
      </c>
      <c r="C583" t="s">
        <v>22</v>
      </c>
      <c r="D583" s="6">
        <v>40811</v>
      </c>
      <c r="E583">
        <v>8229</v>
      </c>
      <c r="F583">
        <v>27</v>
      </c>
      <c r="G583">
        <v>14</v>
      </c>
      <c r="H583" t="s">
        <v>8</v>
      </c>
      <c r="I583">
        <v>10</v>
      </c>
    </row>
    <row r="584" spans="1:9" x14ac:dyDescent="0.35">
      <c r="A584">
        <v>292</v>
      </c>
      <c r="B584" t="s">
        <v>297</v>
      </c>
      <c r="C584" t="s">
        <v>10</v>
      </c>
      <c r="D584" s="6">
        <v>43076</v>
      </c>
      <c r="E584">
        <v>6578</v>
      </c>
      <c r="F584">
        <v>31</v>
      </c>
      <c r="G584">
        <v>12</v>
      </c>
      <c r="H584" t="s">
        <v>7</v>
      </c>
      <c r="I584">
        <v>8</v>
      </c>
    </row>
    <row r="585" spans="1:9" x14ac:dyDescent="0.35">
      <c r="A585">
        <v>292</v>
      </c>
      <c r="B585" t="s">
        <v>297</v>
      </c>
      <c r="C585" t="s">
        <v>10</v>
      </c>
      <c r="D585" s="6">
        <v>43076</v>
      </c>
      <c r="E585">
        <v>6578</v>
      </c>
      <c r="F585">
        <v>31</v>
      </c>
      <c r="G585">
        <v>12</v>
      </c>
      <c r="H585" t="s">
        <v>8</v>
      </c>
      <c r="I585">
        <v>10</v>
      </c>
    </row>
    <row r="586" spans="1:9" x14ac:dyDescent="0.35">
      <c r="A586">
        <v>293</v>
      </c>
      <c r="B586" t="s">
        <v>298</v>
      </c>
      <c r="C586" t="s">
        <v>18</v>
      </c>
      <c r="D586" s="6">
        <v>43475</v>
      </c>
      <c r="E586">
        <v>5964</v>
      </c>
      <c r="F586">
        <v>30</v>
      </c>
      <c r="G586">
        <v>12</v>
      </c>
      <c r="H586" t="s">
        <v>7</v>
      </c>
      <c r="I586">
        <v>4</v>
      </c>
    </row>
    <row r="587" spans="1:9" x14ac:dyDescent="0.35">
      <c r="A587">
        <v>293</v>
      </c>
      <c r="B587" t="s">
        <v>298</v>
      </c>
      <c r="C587" t="s">
        <v>18</v>
      </c>
      <c r="D587" s="6">
        <v>43475</v>
      </c>
      <c r="E587">
        <v>5964</v>
      </c>
      <c r="F587">
        <v>30</v>
      </c>
      <c r="G587">
        <v>12</v>
      </c>
      <c r="H587" t="s">
        <v>8</v>
      </c>
      <c r="I587">
        <v>5</v>
      </c>
    </row>
    <row r="588" spans="1:9" x14ac:dyDescent="0.35">
      <c r="A588">
        <v>294</v>
      </c>
      <c r="B588" t="s">
        <v>299</v>
      </c>
      <c r="C588" t="s">
        <v>18</v>
      </c>
      <c r="D588" s="6">
        <v>42257</v>
      </c>
      <c r="E588">
        <v>5244</v>
      </c>
      <c r="F588">
        <v>56</v>
      </c>
      <c r="G588">
        <v>12</v>
      </c>
      <c r="H588" t="s">
        <v>7</v>
      </c>
      <c r="I588">
        <v>7</v>
      </c>
    </row>
    <row r="589" spans="1:9" x14ac:dyDescent="0.35">
      <c r="A589">
        <v>294</v>
      </c>
      <c r="B589" t="s">
        <v>299</v>
      </c>
      <c r="C589" t="s">
        <v>18</v>
      </c>
      <c r="D589" s="6">
        <v>42257</v>
      </c>
      <c r="E589">
        <v>5244</v>
      </c>
      <c r="F589">
        <v>56</v>
      </c>
      <c r="G589">
        <v>12</v>
      </c>
      <c r="H589" t="s">
        <v>8</v>
      </c>
      <c r="I589">
        <v>10</v>
      </c>
    </row>
    <row r="590" spans="1:9" x14ac:dyDescent="0.35">
      <c r="A590">
        <v>295</v>
      </c>
      <c r="C590" t="s">
        <v>12</v>
      </c>
      <c r="D590" s="6">
        <v>44544</v>
      </c>
      <c r="E590">
        <v>6169</v>
      </c>
      <c r="F590">
        <v>26</v>
      </c>
      <c r="G590">
        <v>7</v>
      </c>
      <c r="H590" t="s">
        <v>7</v>
      </c>
      <c r="I590">
        <v>4</v>
      </c>
    </row>
    <row r="591" spans="1:9" x14ac:dyDescent="0.35">
      <c r="A591">
        <v>295</v>
      </c>
      <c r="C591" t="s">
        <v>12</v>
      </c>
      <c r="D591" s="6">
        <v>44544</v>
      </c>
      <c r="E591">
        <v>6169</v>
      </c>
      <c r="F591">
        <v>26</v>
      </c>
      <c r="G591">
        <v>7</v>
      </c>
      <c r="H591" t="s">
        <v>8</v>
      </c>
      <c r="I591">
        <v>5</v>
      </c>
    </row>
    <row r="592" spans="1:9" x14ac:dyDescent="0.35">
      <c r="A592">
        <v>296</v>
      </c>
      <c r="B592" t="s">
        <v>300</v>
      </c>
      <c r="C592" t="s">
        <v>16</v>
      </c>
      <c r="D592" s="6">
        <v>45581</v>
      </c>
      <c r="E592">
        <v>4802</v>
      </c>
      <c r="F592">
        <v>31</v>
      </c>
      <c r="G592">
        <v>9</v>
      </c>
      <c r="H592" t="s">
        <v>7</v>
      </c>
      <c r="I592">
        <v>9</v>
      </c>
    </row>
    <row r="593" spans="1:9" x14ac:dyDescent="0.35">
      <c r="A593">
        <v>296</v>
      </c>
      <c r="B593" t="s">
        <v>300</v>
      </c>
      <c r="C593" t="s">
        <v>16</v>
      </c>
      <c r="D593" s="6">
        <v>45581</v>
      </c>
      <c r="E593">
        <v>4802</v>
      </c>
      <c r="F593">
        <v>31</v>
      </c>
      <c r="G593">
        <v>9</v>
      </c>
      <c r="H593" t="s">
        <v>8</v>
      </c>
      <c r="I593">
        <v>12</v>
      </c>
    </row>
    <row r="594" spans="1:9" x14ac:dyDescent="0.35">
      <c r="A594">
        <v>297</v>
      </c>
      <c r="B594" t="s">
        <v>301</v>
      </c>
      <c r="C594" t="s">
        <v>10</v>
      </c>
      <c r="D594" s="6">
        <v>45214</v>
      </c>
      <c r="E594">
        <v>7614</v>
      </c>
      <c r="F594">
        <v>39</v>
      </c>
      <c r="G594">
        <v>10</v>
      </c>
      <c r="H594" t="s">
        <v>7</v>
      </c>
      <c r="I594">
        <v>6</v>
      </c>
    </row>
    <row r="595" spans="1:9" x14ac:dyDescent="0.35">
      <c r="A595">
        <v>297</v>
      </c>
      <c r="B595" t="s">
        <v>301</v>
      </c>
      <c r="C595" t="s">
        <v>10</v>
      </c>
      <c r="D595" s="6">
        <v>45214</v>
      </c>
      <c r="E595">
        <v>7614</v>
      </c>
      <c r="F595">
        <v>39</v>
      </c>
      <c r="G595">
        <v>10</v>
      </c>
      <c r="H595" t="s">
        <v>8</v>
      </c>
      <c r="I595">
        <v>7</v>
      </c>
    </row>
    <row r="596" spans="1:9" x14ac:dyDescent="0.35">
      <c r="A596">
        <v>298</v>
      </c>
      <c r="B596" t="s">
        <v>302</v>
      </c>
      <c r="C596" t="s">
        <v>12</v>
      </c>
      <c r="D596" s="6">
        <v>42231</v>
      </c>
      <c r="E596">
        <v>7276</v>
      </c>
      <c r="F596">
        <v>25</v>
      </c>
      <c r="G596">
        <v>4</v>
      </c>
      <c r="H596" t="s">
        <v>7</v>
      </c>
      <c r="I596">
        <v>9</v>
      </c>
    </row>
    <row r="597" spans="1:9" x14ac:dyDescent="0.35">
      <c r="A597">
        <v>298</v>
      </c>
      <c r="B597" t="s">
        <v>302</v>
      </c>
      <c r="C597" t="s">
        <v>12</v>
      </c>
      <c r="D597" s="6">
        <v>42231</v>
      </c>
      <c r="E597">
        <v>7276</v>
      </c>
      <c r="F597">
        <v>25</v>
      </c>
      <c r="G597">
        <v>4</v>
      </c>
      <c r="H597" t="s">
        <v>8</v>
      </c>
      <c r="I597">
        <v>12</v>
      </c>
    </row>
    <row r="598" spans="1:9" x14ac:dyDescent="0.35">
      <c r="A598">
        <v>299</v>
      </c>
      <c r="B598" t="s">
        <v>303</v>
      </c>
      <c r="C598" t="s">
        <v>22</v>
      </c>
      <c r="D598" s="6">
        <v>43607</v>
      </c>
      <c r="E598">
        <v>7427</v>
      </c>
      <c r="F598">
        <v>41</v>
      </c>
      <c r="G598">
        <v>2</v>
      </c>
      <c r="H598" t="s">
        <v>7</v>
      </c>
      <c r="I598">
        <v>9</v>
      </c>
    </row>
    <row r="599" spans="1:9" x14ac:dyDescent="0.35">
      <c r="A599">
        <v>299</v>
      </c>
      <c r="B599" t="s">
        <v>303</v>
      </c>
      <c r="C599" t="s">
        <v>22</v>
      </c>
      <c r="D599" s="6">
        <v>43607</v>
      </c>
      <c r="E599">
        <v>7427</v>
      </c>
      <c r="F599">
        <v>41</v>
      </c>
      <c r="G599">
        <v>2</v>
      </c>
      <c r="H599" t="s">
        <v>8</v>
      </c>
      <c r="I599">
        <v>12</v>
      </c>
    </row>
    <row r="600" spans="1:9" x14ac:dyDescent="0.35">
      <c r="A600">
        <v>300</v>
      </c>
      <c r="B600" t="s">
        <v>304</v>
      </c>
      <c r="C600" t="s">
        <v>16</v>
      </c>
      <c r="D600" s="6">
        <v>45034</v>
      </c>
      <c r="E600">
        <v>8461</v>
      </c>
      <c r="F600">
        <v>25</v>
      </c>
      <c r="G600">
        <v>6</v>
      </c>
      <c r="H600" t="s">
        <v>7</v>
      </c>
      <c r="I600">
        <v>5</v>
      </c>
    </row>
    <row r="601" spans="1:9" x14ac:dyDescent="0.35">
      <c r="A601">
        <v>300</v>
      </c>
      <c r="B601" t="s">
        <v>304</v>
      </c>
      <c r="C601" t="s">
        <v>16</v>
      </c>
      <c r="D601" s="6">
        <v>45034</v>
      </c>
      <c r="E601">
        <v>8461</v>
      </c>
      <c r="F601">
        <v>25</v>
      </c>
      <c r="G601">
        <v>6</v>
      </c>
      <c r="H601" t="s">
        <v>8</v>
      </c>
      <c r="I60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D6E8-095A-479D-B2FD-97364FC15E18}">
  <dimension ref="A1:J301"/>
  <sheetViews>
    <sheetView workbookViewId="0"/>
  </sheetViews>
  <sheetFormatPr defaultRowHeight="14.5" x14ac:dyDescent="0.35"/>
  <cols>
    <col min="1" max="1" width="13.54296875" bestFit="1" customWidth="1"/>
    <col min="2" max="2" width="12.08984375" bestFit="1" customWidth="1"/>
    <col min="3" max="3" width="20.81640625" bestFit="1" customWidth="1"/>
    <col min="4" max="4" width="13.36328125" bestFit="1" customWidth="1"/>
    <col min="5" max="5" width="15.54296875" bestFit="1" customWidth="1"/>
    <col min="6" max="6" width="8.08984375" bestFit="1" customWidth="1"/>
    <col min="7" max="7" width="6.1796875" bestFit="1" customWidth="1"/>
    <col min="8" max="8" width="18.54296875" bestFit="1" customWidth="1"/>
    <col min="9" max="9" width="19.81640625" bestFit="1" customWidth="1"/>
    <col min="10" max="10" width="11.453125" bestFit="1" customWidth="1"/>
  </cols>
  <sheetData>
    <row r="1" spans="1:10" x14ac:dyDescent="0.35">
      <c r="A1" t="s">
        <v>0</v>
      </c>
      <c r="B1" t="s">
        <v>325</v>
      </c>
      <c r="C1" t="s">
        <v>326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 t="s">
        <v>327</v>
      </c>
      <c r="C2" t="s">
        <v>328</v>
      </c>
      <c r="D2" t="s">
        <v>10</v>
      </c>
      <c r="E2" s="6">
        <v>43059</v>
      </c>
      <c r="F2">
        <v>6614</v>
      </c>
      <c r="G2">
        <v>26</v>
      </c>
      <c r="H2">
        <v>8</v>
      </c>
      <c r="I2">
        <v>6</v>
      </c>
      <c r="J2">
        <v>7</v>
      </c>
    </row>
    <row r="3" spans="1:10" x14ac:dyDescent="0.35">
      <c r="A3">
        <v>2</v>
      </c>
      <c r="B3" t="s">
        <v>329</v>
      </c>
      <c r="C3" t="s">
        <v>330</v>
      </c>
      <c r="D3" t="s">
        <v>12</v>
      </c>
      <c r="E3" s="6">
        <v>41240</v>
      </c>
      <c r="F3">
        <v>7499</v>
      </c>
      <c r="G3">
        <v>40</v>
      </c>
      <c r="H3">
        <v>11</v>
      </c>
      <c r="I3">
        <v>9</v>
      </c>
      <c r="J3">
        <v>12</v>
      </c>
    </row>
    <row r="4" spans="1:10" x14ac:dyDescent="0.35">
      <c r="A4">
        <v>3</v>
      </c>
      <c r="B4" t="s">
        <v>331</v>
      </c>
      <c r="C4" t="s">
        <v>332</v>
      </c>
      <c r="D4" t="s">
        <v>14</v>
      </c>
      <c r="E4" s="6">
        <v>41936</v>
      </c>
      <c r="F4">
        <v>8220</v>
      </c>
      <c r="G4">
        <v>47</v>
      </c>
      <c r="H4">
        <v>11</v>
      </c>
      <c r="I4">
        <v>8</v>
      </c>
      <c r="J4">
        <v>10</v>
      </c>
    </row>
    <row r="5" spans="1:10" x14ac:dyDescent="0.35">
      <c r="A5">
        <v>4</v>
      </c>
      <c r="B5" t="s">
        <v>333</v>
      </c>
      <c r="C5" t="s">
        <v>334</v>
      </c>
      <c r="D5" t="s">
        <v>16</v>
      </c>
      <c r="E5" s="6">
        <v>42572</v>
      </c>
      <c r="F5">
        <v>6578</v>
      </c>
      <c r="G5">
        <v>42</v>
      </c>
      <c r="H5">
        <v>4</v>
      </c>
      <c r="I5">
        <v>9</v>
      </c>
      <c r="J5">
        <v>12</v>
      </c>
    </row>
    <row r="6" spans="1:10" x14ac:dyDescent="0.35">
      <c r="A6">
        <v>5</v>
      </c>
      <c r="B6" t="s">
        <v>335</v>
      </c>
      <c r="C6" t="s">
        <v>336</v>
      </c>
      <c r="D6" t="s">
        <v>18</v>
      </c>
      <c r="E6" s="6">
        <v>43738</v>
      </c>
      <c r="F6">
        <v>5705</v>
      </c>
      <c r="G6">
        <v>43</v>
      </c>
      <c r="H6">
        <v>6</v>
      </c>
      <c r="I6">
        <v>6</v>
      </c>
      <c r="J6">
        <v>7</v>
      </c>
    </row>
    <row r="7" spans="1:10" x14ac:dyDescent="0.35">
      <c r="A7">
        <v>6</v>
      </c>
      <c r="B7" t="s">
        <v>337</v>
      </c>
      <c r="C7" t="s">
        <v>338</v>
      </c>
      <c r="D7" t="s">
        <v>12</v>
      </c>
      <c r="E7" s="6">
        <v>40655</v>
      </c>
      <c r="F7">
        <v>6133</v>
      </c>
      <c r="G7">
        <v>25</v>
      </c>
      <c r="H7">
        <v>11</v>
      </c>
      <c r="I7">
        <v>4</v>
      </c>
      <c r="J7">
        <v>5</v>
      </c>
    </row>
    <row r="8" spans="1:10" x14ac:dyDescent="0.35">
      <c r="A8">
        <v>7</v>
      </c>
      <c r="B8" t="s">
        <v>339</v>
      </c>
      <c r="C8" t="s">
        <v>340</v>
      </c>
      <c r="D8" t="s">
        <v>12</v>
      </c>
      <c r="E8" s="6">
        <v>45460</v>
      </c>
      <c r="F8">
        <v>5096</v>
      </c>
      <c r="G8">
        <v>29</v>
      </c>
      <c r="H8">
        <v>13</v>
      </c>
      <c r="I8">
        <v>8</v>
      </c>
      <c r="J8">
        <v>10</v>
      </c>
    </row>
    <row r="9" spans="1:10" x14ac:dyDescent="0.35">
      <c r="A9">
        <v>8</v>
      </c>
      <c r="B9" t="s">
        <v>341</v>
      </c>
      <c r="C9" t="s">
        <v>342</v>
      </c>
      <c r="D9" t="s">
        <v>22</v>
      </c>
      <c r="E9" s="6">
        <v>43734</v>
      </c>
      <c r="F9">
        <v>3771</v>
      </c>
      <c r="G9">
        <v>35</v>
      </c>
      <c r="H9">
        <v>2</v>
      </c>
      <c r="I9">
        <v>5</v>
      </c>
      <c r="J9">
        <v>7</v>
      </c>
    </row>
    <row r="10" spans="1:10" x14ac:dyDescent="0.35">
      <c r="A10">
        <v>9</v>
      </c>
      <c r="B10" t="s">
        <v>343</v>
      </c>
      <c r="C10" t="s">
        <v>344</v>
      </c>
      <c r="D10" t="s">
        <v>14</v>
      </c>
      <c r="E10" s="6">
        <v>41677</v>
      </c>
      <c r="F10">
        <v>8754</v>
      </c>
      <c r="G10">
        <v>50</v>
      </c>
      <c r="H10">
        <v>4</v>
      </c>
      <c r="I10">
        <v>6</v>
      </c>
      <c r="J10">
        <v>7</v>
      </c>
    </row>
    <row r="11" spans="1:10" x14ac:dyDescent="0.35">
      <c r="A11">
        <v>10</v>
      </c>
      <c r="B11" t="s">
        <v>345</v>
      </c>
      <c r="C11" t="s">
        <v>346</v>
      </c>
      <c r="D11" t="s">
        <v>10</v>
      </c>
      <c r="E11" s="6">
        <v>45386</v>
      </c>
      <c r="F11">
        <v>4462</v>
      </c>
      <c r="G11">
        <v>53</v>
      </c>
      <c r="H11">
        <v>1</v>
      </c>
      <c r="I11">
        <v>6</v>
      </c>
      <c r="J11">
        <v>7</v>
      </c>
    </row>
    <row r="12" spans="1:10" x14ac:dyDescent="0.35">
      <c r="A12">
        <v>11</v>
      </c>
      <c r="B12" t="s">
        <v>347</v>
      </c>
      <c r="C12" t="s">
        <v>348</v>
      </c>
      <c r="D12" t="s">
        <v>16</v>
      </c>
      <c r="E12" s="6">
        <v>42715</v>
      </c>
      <c r="F12">
        <v>6345</v>
      </c>
      <c r="G12">
        <v>38</v>
      </c>
      <c r="H12">
        <v>7</v>
      </c>
      <c r="I12">
        <v>4</v>
      </c>
      <c r="J12">
        <v>5</v>
      </c>
    </row>
    <row r="13" spans="1:10" x14ac:dyDescent="0.35">
      <c r="A13">
        <v>12</v>
      </c>
      <c r="B13" t="s">
        <v>349</v>
      </c>
      <c r="C13" t="s">
        <v>350</v>
      </c>
      <c r="D13" t="s">
        <v>12</v>
      </c>
      <c r="E13" s="6">
        <v>45294</v>
      </c>
      <c r="F13">
        <v>8141</v>
      </c>
      <c r="G13">
        <v>45</v>
      </c>
      <c r="H13">
        <v>5</v>
      </c>
      <c r="I13">
        <v>4</v>
      </c>
      <c r="J13">
        <v>5</v>
      </c>
    </row>
    <row r="14" spans="1:10" x14ac:dyDescent="0.35">
      <c r="A14">
        <v>13</v>
      </c>
      <c r="B14" t="s">
        <v>351</v>
      </c>
      <c r="C14" t="s">
        <v>352</v>
      </c>
      <c r="D14" t="s">
        <v>14</v>
      </c>
      <c r="E14" s="6">
        <v>40117</v>
      </c>
      <c r="F14">
        <v>7082</v>
      </c>
      <c r="G14">
        <v>32</v>
      </c>
      <c r="H14">
        <v>13</v>
      </c>
      <c r="I14">
        <v>7</v>
      </c>
      <c r="J14">
        <v>10</v>
      </c>
    </row>
    <row r="15" spans="1:10" x14ac:dyDescent="0.35">
      <c r="A15">
        <v>14</v>
      </c>
      <c r="D15" t="s">
        <v>10</v>
      </c>
      <c r="E15" s="6">
        <v>42363</v>
      </c>
      <c r="F15">
        <v>6325</v>
      </c>
      <c r="G15">
        <v>45</v>
      </c>
      <c r="H15">
        <v>1</v>
      </c>
      <c r="I15">
        <v>8</v>
      </c>
      <c r="J15">
        <v>10</v>
      </c>
    </row>
    <row r="16" spans="1:10" x14ac:dyDescent="0.35">
      <c r="A16">
        <v>15</v>
      </c>
      <c r="B16" t="s">
        <v>329</v>
      </c>
      <c r="C16" t="s">
        <v>353</v>
      </c>
      <c r="D16" t="s">
        <v>18</v>
      </c>
      <c r="E16" s="6">
        <v>44418</v>
      </c>
      <c r="F16">
        <v>6296</v>
      </c>
      <c r="G16">
        <v>33</v>
      </c>
      <c r="H16">
        <v>3</v>
      </c>
      <c r="I16">
        <v>7</v>
      </c>
      <c r="J16">
        <v>10</v>
      </c>
    </row>
    <row r="17" spans="1:10" x14ac:dyDescent="0.35">
      <c r="A17">
        <v>16</v>
      </c>
      <c r="B17" t="s">
        <v>354</v>
      </c>
      <c r="C17" t="s">
        <v>355</v>
      </c>
      <c r="D17" t="s">
        <v>18</v>
      </c>
      <c r="E17" s="6">
        <v>43935</v>
      </c>
      <c r="F17">
        <v>6504</v>
      </c>
      <c r="G17">
        <v>39</v>
      </c>
      <c r="H17">
        <v>2</v>
      </c>
      <c r="I17">
        <v>6</v>
      </c>
      <c r="J17">
        <v>7</v>
      </c>
    </row>
    <row r="18" spans="1:10" x14ac:dyDescent="0.35">
      <c r="A18">
        <v>17</v>
      </c>
      <c r="B18" t="s">
        <v>356</v>
      </c>
      <c r="C18" t="s">
        <v>357</v>
      </c>
      <c r="D18" t="s">
        <v>18</v>
      </c>
      <c r="E18" s="6">
        <v>43538</v>
      </c>
      <c r="F18">
        <v>4894</v>
      </c>
      <c r="G18">
        <v>56</v>
      </c>
      <c r="H18">
        <v>1</v>
      </c>
      <c r="I18">
        <v>6</v>
      </c>
      <c r="J18">
        <v>7</v>
      </c>
    </row>
    <row r="19" spans="1:10" x14ac:dyDescent="0.35">
      <c r="A19">
        <v>18</v>
      </c>
      <c r="B19" t="s">
        <v>358</v>
      </c>
      <c r="C19" t="s">
        <v>359</v>
      </c>
      <c r="D19" t="s">
        <v>22</v>
      </c>
      <c r="E19" s="6">
        <v>45312</v>
      </c>
      <c r="F19">
        <v>6340</v>
      </c>
      <c r="G19">
        <v>40</v>
      </c>
      <c r="H19">
        <v>11</v>
      </c>
      <c r="I19">
        <v>6</v>
      </c>
      <c r="J19">
        <v>7</v>
      </c>
    </row>
    <row r="20" spans="1:10" x14ac:dyDescent="0.35">
      <c r="A20">
        <v>19</v>
      </c>
      <c r="B20" t="s">
        <v>360</v>
      </c>
      <c r="C20" t="s">
        <v>361</v>
      </c>
      <c r="D20" t="s">
        <v>22</v>
      </c>
      <c r="E20" s="6">
        <v>43444</v>
      </c>
      <c r="F20">
        <v>4407</v>
      </c>
      <c r="G20">
        <v>57</v>
      </c>
      <c r="H20">
        <v>2</v>
      </c>
      <c r="I20">
        <v>7</v>
      </c>
      <c r="J20">
        <v>10</v>
      </c>
    </row>
    <row r="21" spans="1:10" x14ac:dyDescent="0.35">
      <c r="A21">
        <v>20</v>
      </c>
      <c r="B21" t="s">
        <v>362</v>
      </c>
      <c r="C21" t="s">
        <v>363</v>
      </c>
      <c r="D21" t="s">
        <v>16</v>
      </c>
      <c r="E21" s="6">
        <v>41882</v>
      </c>
      <c r="F21">
        <v>6014</v>
      </c>
      <c r="G21">
        <v>25</v>
      </c>
      <c r="H21">
        <v>1</v>
      </c>
      <c r="I21">
        <v>9</v>
      </c>
      <c r="J21">
        <v>12</v>
      </c>
    </row>
    <row r="22" spans="1:10" x14ac:dyDescent="0.35">
      <c r="A22">
        <v>21</v>
      </c>
      <c r="B22" t="s">
        <v>364</v>
      </c>
      <c r="C22" t="s">
        <v>365</v>
      </c>
      <c r="D22" t="s">
        <v>18</v>
      </c>
      <c r="E22" s="6">
        <v>44798</v>
      </c>
      <c r="F22">
        <v>6568</v>
      </c>
      <c r="G22">
        <v>38</v>
      </c>
      <c r="H22">
        <v>12</v>
      </c>
      <c r="I22">
        <v>7</v>
      </c>
      <c r="J22">
        <v>10</v>
      </c>
    </row>
    <row r="23" spans="1:10" x14ac:dyDescent="0.35">
      <c r="A23">
        <v>22</v>
      </c>
      <c r="B23" t="s">
        <v>366</v>
      </c>
      <c r="C23" t="s">
        <v>367</v>
      </c>
      <c r="D23" t="s">
        <v>16</v>
      </c>
      <c r="E23" s="6">
        <v>44018</v>
      </c>
      <c r="F23">
        <v>5501</v>
      </c>
      <c r="G23">
        <v>34</v>
      </c>
      <c r="H23">
        <v>8</v>
      </c>
      <c r="I23">
        <v>4</v>
      </c>
      <c r="J23">
        <v>5</v>
      </c>
    </row>
    <row r="24" spans="1:10" x14ac:dyDescent="0.35">
      <c r="A24">
        <v>23</v>
      </c>
      <c r="B24" t="s">
        <v>368</v>
      </c>
      <c r="C24" t="s">
        <v>369</v>
      </c>
      <c r="D24" t="s">
        <v>12</v>
      </c>
      <c r="E24" s="6">
        <v>42862</v>
      </c>
      <c r="F24">
        <v>3963</v>
      </c>
      <c r="G24">
        <v>24</v>
      </c>
      <c r="H24">
        <v>3</v>
      </c>
      <c r="I24">
        <v>4</v>
      </c>
      <c r="J24">
        <v>5</v>
      </c>
    </row>
    <row r="25" spans="1:10" x14ac:dyDescent="0.35">
      <c r="A25">
        <v>24</v>
      </c>
      <c r="B25" t="s">
        <v>370</v>
      </c>
      <c r="C25" t="s">
        <v>371</v>
      </c>
      <c r="D25" t="s">
        <v>10</v>
      </c>
      <c r="E25" s="6">
        <v>40169</v>
      </c>
      <c r="F25">
        <v>6925</v>
      </c>
      <c r="G25">
        <v>24</v>
      </c>
      <c r="H25">
        <v>11</v>
      </c>
      <c r="I25">
        <v>4</v>
      </c>
      <c r="J25">
        <v>5</v>
      </c>
    </row>
    <row r="26" spans="1:10" x14ac:dyDescent="0.35">
      <c r="A26">
        <v>25</v>
      </c>
      <c r="B26" t="s">
        <v>372</v>
      </c>
      <c r="C26" t="s">
        <v>373</v>
      </c>
      <c r="D26" t="s">
        <v>14</v>
      </c>
      <c r="E26" s="6">
        <v>40905</v>
      </c>
      <c r="F26">
        <v>7410</v>
      </c>
      <c r="G26">
        <v>35</v>
      </c>
      <c r="H26">
        <v>3</v>
      </c>
      <c r="I26">
        <v>8</v>
      </c>
      <c r="J26">
        <v>10</v>
      </c>
    </row>
    <row r="27" spans="1:10" x14ac:dyDescent="0.35">
      <c r="A27">
        <v>26</v>
      </c>
      <c r="B27" t="s">
        <v>374</v>
      </c>
      <c r="C27" t="s">
        <v>375</v>
      </c>
      <c r="D27" t="s">
        <v>14</v>
      </c>
      <c r="E27" s="6">
        <v>43367</v>
      </c>
      <c r="F27">
        <v>4781</v>
      </c>
      <c r="G27">
        <v>47</v>
      </c>
      <c r="H27">
        <v>5</v>
      </c>
      <c r="I27">
        <v>6</v>
      </c>
      <c r="J27">
        <v>7</v>
      </c>
    </row>
    <row r="28" spans="1:10" x14ac:dyDescent="0.35">
      <c r="A28">
        <v>27</v>
      </c>
      <c r="B28" t="s">
        <v>335</v>
      </c>
      <c r="C28" t="s">
        <v>376</v>
      </c>
      <c r="D28" t="s">
        <v>22</v>
      </c>
      <c r="E28" s="6">
        <v>42435</v>
      </c>
      <c r="F28">
        <v>3553</v>
      </c>
      <c r="G28">
        <v>46</v>
      </c>
      <c r="H28">
        <v>13</v>
      </c>
      <c r="I28">
        <v>7</v>
      </c>
      <c r="J28">
        <v>10</v>
      </c>
    </row>
    <row r="29" spans="1:10" x14ac:dyDescent="0.35">
      <c r="A29">
        <v>28</v>
      </c>
      <c r="B29" t="s">
        <v>377</v>
      </c>
      <c r="C29" t="s">
        <v>346</v>
      </c>
      <c r="D29" t="s">
        <v>12</v>
      </c>
      <c r="E29" s="6">
        <v>45330</v>
      </c>
      <c r="F29">
        <v>3634</v>
      </c>
      <c r="G29">
        <v>36</v>
      </c>
      <c r="H29">
        <v>14</v>
      </c>
      <c r="I29">
        <v>8</v>
      </c>
      <c r="J29">
        <v>10</v>
      </c>
    </row>
    <row r="30" spans="1:10" x14ac:dyDescent="0.35">
      <c r="A30">
        <v>29</v>
      </c>
      <c r="B30" t="s">
        <v>378</v>
      </c>
      <c r="C30" t="s">
        <v>379</v>
      </c>
      <c r="D30" t="s">
        <v>22</v>
      </c>
      <c r="E30" s="6">
        <v>42740</v>
      </c>
      <c r="F30">
        <v>6558</v>
      </c>
      <c r="G30">
        <v>42</v>
      </c>
      <c r="H30">
        <v>14</v>
      </c>
      <c r="I30">
        <v>8</v>
      </c>
      <c r="J30">
        <v>10</v>
      </c>
    </row>
    <row r="31" spans="1:10" x14ac:dyDescent="0.35">
      <c r="A31">
        <v>30</v>
      </c>
      <c r="D31" t="s">
        <v>16</v>
      </c>
      <c r="E31" s="6">
        <v>40832</v>
      </c>
      <c r="F31">
        <v>6362</v>
      </c>
      <c r="G31">
        <v>46</v>
      </c>
      <c r="H31">
        <v>11</v>
      </c>
      <c r="I31">
        <v>9</v>
      </c>
      <c r="J31">
        <v>12</v>
      </c>
    </row>
    <row r="32" spans="1:10" x14ac:dyDescent="0.35">
      <c r="A32">
        <v>31</v>
      </c>
      <c r="B32" t="s">
        <v>380</v>
      </c>
      <c r="C32" t="s">
        <v>381</v>
      </c>
      <c r="D32" t="s">
        <v>22</v>
      </c>
      <c r="E32" s="6">
        <v>44689</v>
      </c>
      <c r="F32">
        <v>4379</v>
      </c>
      <c r="G32">
        <v>32</v>
      </c>
      <c r="H32">
        <v>14</v>
      </c>
      <c r="I32">
        <v>4</v>
      </c>
      <c r="J32">
        <v>5</v>
      </c>
    </row>
    <row r="33" spans="1:10" x14ac:dyDescent="0.35">
      <c r="A33">
        <v>32</v>
      </c>
      <c r="B33" t="s">
        <v>382</v>
      </c>
      <c r="C33" t="s">
        <v>383</v>
      </c>
      <c r="D33" t="s">
        <v>16</v>
      </c>
      <c r="E33" s="6">
        <v>42599</v>
      </c>
      <c r="F33">
        <v>6003</v>
      </c>
      <c r="G33">
        <v>27</v>
      </c>
      <c r="H33">
        <v>3</v>
      </c>
      <c r="I33">
        <v>4</v>
      </c>
      <c r="J33">
        <v>5</v>
      </c>
    </row>
    <row r="34" spans="1:10" x14ac:dyDescent="0.35">
      <c r="A34">
        <v>33</v>
      </c>
      <c r="B34" t="s">
        <v>384</v>
      </c>
      <c r="C34" t="s">
        <v>359</v>
      </c>
      <c r="D34" t="s">
        <v>22</v>
      </c>
      <c r="E34" s="6">
        <v>42079</v>
      </c>
      <c r="F34">
        <v>4057</v>
      </c>
      <c r="G34">
        <v>26</v>
      </c>
      <c r="H34">
        <v>13</v>
      </c>
      <c r="I34">
        <v>6</v>
      </c>
      <c r="J34">
        <v>7</v>
      </c>
    </row>
    <row r="35" spans="1:10" x14ac:dyDescent="0.35">
      <c r="A35">
        <v>34</v>
      </c>
      <c r="B35" t="s">
        <v>385</v>
      </c>
      <c r="C35" t="s">
        <v>386</v>
      </c>
      <c r="D35" t="s">
        <v>47</v>
      </c>
      <c r="E35" s="6">
        <v>41923</v>
      </c>
      <c r="F35">
        <v>3651</v>
      </c>
      <c r="G35">
        <v>28</v>
      </c>
      <c r="H35">
        <v>11</v>
      </c>
      <c r="I35">
        <v>6</v>
      </c>
      <c r="J35">
        <v>7</v>
      </c>
    </row>
    <row r="36" spans="1:10" x14ac:dyDescent="0.35">
      <c r="A36">
        <v>35</v>
      </c>
      <c r="B36" t="s">
        <v>377</v>
      </c>
      <c r="C36" t="s">
        <v>387</v>
      </c>
      <c r="D36" t="s">
        <v>10</v>
      </c>
      <c r="E36" s="6">
        <v>42729</v>
      </c>
      <c r="F36">
        <v>7671</v>
      </c>
      <c r="G36">
        <v>54</v>
      </c>
      <c r="H36">
        <v>7</v>
      </c>
      <c r="I36">
        <v>5</v>
      </c>
      <c r="J36">
        <v>7</v>
      </c>
    </row>
    <row r="37" spans="1:10" x14ac:dyDescent="0.35">
      <c r="A37">
        <v>36</v>
      </c>
      <c r="B37" t="s">
        <v>349</v>
      </c>
      <c r="C37" t="s">
        <v>388</v>
      </c>
      <c r="D37" t="s">
        <v>22</v>
      </c>
      <c r="E37" s="6">
        <v>44852</v>
      </c>
      <c r="F37">
        <v>8581</v>
      </c>
      <c r="G37">
        <v>34</v>
      </c>
      <c r="H37">
        <v>13</v>
      </c>
      <c r="I37">
        <v>7</v>
      </c>
      <c r="J37">
        <v>10</v>
      </c>
    </row>
    <row r="38" spans="1:10" x14ac:dyDescent="0.35">
      <c r="A38">
        <v>37</v>
      </c>
      <c r="B38" t="s">
        <v>389</v>
      </c>
      <c r="C38" t="s">
        <v>390</v>
      </c>
      <c r="D38" t="s">
        <v>16</v>
      </c>
      <c r="E38" s="6">
        <v>42563</v>
      </c>
      <c r="F38">
        <v>7731</v>
      </c>
      <c r="G38">
        <v>58</v>
      </c>
      <c r="H38">
        <v>11</v>
      </c>
      <c r="I38">
        <v>8</v>
      </c>
      <c r="J38">
        <v>10</v>
      </c>
    </row>
    <row r="39" spans="1:10" x14ac:dyDescent="0.35">
      <c r="A39">
        <v>38</v>
      </c>
      <c r="B39" t="s">
        <v>391</v>
      </c>
      <c r="C39" t="s">
        <v>392</v>
      </c>
      <c r="D39" t="s">
        <v>12</v>
      </c>
      <c r="E39" s="6">
        <v>42269</v>
      </c>
      <c r="F39">
        <v>3935</v>
      </c>
      <c r="G39">
        <v>41</v>
      </c>
      <c r="H39">
        <v>7</v>
      </c>
      <c r="I39">
        <v>8</v>
      </c>
      <c r="J39">
        <v>10</v>
      </c>
    </row>
    <row r="40" spans="1:10" x14ac:dyDescent="0.35">
      <c r="A40">
        <v>39</v>
      </c>
      <c r="B40" t="s">
        <v>393</v>
      </c>
      <c r="C40" t="s">
        <v>394</v>
      </c>
      <c r="D40" t="s">
        <v>22</v>
      </c>
      <c r="E40" s="6">
        <v>43115</v>
      </c>
      <c r="F40">
        <v>6926</v>
      </c>
      <c r="G40">
        <v>48</v>
      </c>
      <c r="H40">
        <v>2</v>
      </c>
      <c r="I40">
        <v>8</v>
      </c>
      <c r="J40">
        <v>10</v>
      </c>
    </row>
    <row r="41" spans="1:10" x14ac:dyDescent="0.35">
      <c r="A41">
        <v>40</v>
      </c>
      <c r="B41" t="s">
        <v>395</v>
      </c>
      <c r="C41" t="s">
        <v>396</v>
      </c>
      <c r="D41" t="s">
        <v>12</v>
      </c>
      <c r="E41" s="6">
        <v>41153</v>
      </c>
      <c r="F41">
        <v>8234</v>
      </c>
      <c r="G41">
        <v>26</v>
      </c>
      <c r="H41">
        <v>5</v>
      </c>
      <c r="I41">
        <v>7</v>
      </c>
      <c r="J41">
        <v>10</v>
      </c>
    </row>
    <row r="42" spans="1:10" x14ac:dyDescent="0.35">
      <c r="A42">
        <v>41</v>
      </c>
      <c r="B42" t="s">
        <v>397</v>
      </c>
      <c r="C42" t="s">
        <v>346</v>
      </c>
      <c r="D42" t="s">
        <v>18</v>
      </c>
      <c r="E42" s="6">
        <v>42456</v>
      </c>
      <c r="F42">
        <v>5784</v>
      </c>
      <c r="G42">
        <v>34</v>
      </c>
      <c r="H42">
        <v>14</v>
      </c>
      <c r="I42">
        <v>8</v>
      </c>
      <c r="J42">
        <v>10</v>
      </c>
    </row>
    <row r="43" spans="1:10" x14ac:dyDescent="0.35">
      <c r="A43">
        <v>42</v>
      </c>
      <c r="B43" t="s">
        <v>398</v>
      </c>
      <c r="C43" t="s">
        <v>399</v>
      </c>
      <c r="D43" t="s">
        <v>18</v>
      </c>
      <c r="E43" s="6">
        <v>41419</v>
      </c>
      <c r="F43">
        <v>6028</v>
      </c>
      <c r="G43">
        <v>29</v>
      </c>
      <c r="H43">
        <v>13</v>
      </c>
      <c r="I43">
        <v>5</v>
      </c>
      <c r="J43">
        <v>7</v>
      </c>
    </row>
    <row r="44" spans="1:10" x14ac:dyDescent="0.35">
      <c r="A44">
        <v>43</v>
      </c>
      <c r="B44" t="s">
        <v>400</v>
      </c>
      <c r="C44" t="s">
        <v>401</v>
      </c>
      <c r="D44" t="s">
        <v>47</v>
      </c>
      <c r="E44" s="6">
        <v>40544</v>
      </c>
      <c r="F44">
        <v>7821</v>
      </c>
      <c r="G44">
        <v>45</v>
      </c>
      <c r="H44">
        <v>1</v>
      </c>
      <c r="I44">
        <v>9</v>
      </c>
      <c r="J44">
        <v>12</v>
      </c>
    </row>
    <row r="45" spans="1:10" x14ac:dyDescent="0.35">
      <c r="A45">
        <v>44</v>
      </c>
      <c r="B45" t="s">
        <v>402</v>
      </c>
      <c r="C45" t="s">
        <v>403</v>
      </c>
      <c r="D45" t="s">
        <v>22</v>
      </c>
      <c r="E45" s="6">
        <v>44326</v>
      </c>
      <c r="F45">
        <v>4326</v>
      </c>
      <c r="G45">
        <v>35</v>
      </c>
      <c r="H45">
        <v>7</v>
      </c>
      <c r="I45">
        <v>9</v>
      </c>
      <c r="J45">
        <v>12</v>
      </c>
    </row>
    <row r="46" spans="1:10" x14ac:dyDescent="0.35">
      <c r="A46">
        <v>45</v>
      </c>
      <c r="B46" t="s">
        <v>343</v>
      </c>
      <c r="C46" t="s">
        <v>404</v>
      </c>
      <c r="D46" t="s">
        <v>14</v>
      </c>
      <c r="E46" s="6">
        <v>40721</v>
      </c>
      <c r="F46">
        <v>8831</v>
      </c>
      <c r="G46">
        <v>57</v>
      </c>
      <c r="H46">
        <v>9</v>
      </c>
      <c r="I46">
        <v>6</v>
      </c>
      <c r="J46">
        <v>7</v>
      </c>
    </row>
    <row r="47" spans="1:10" x14ac:dyDescent="0.35">
      <c r="A47">
        <v>46</v>
      </c>
      <c r="D47" t="s">
        <v>18</v>
      </c>
      <c r="E47" s="6">
        <v>41610</v>
      </c>
      <c r="F47">
        <v>4873</v>
      </c>
      <c r="G47">
        <v>32</v>
      </c>
      <c r="H47">
        <v>4</v>
      </c>
      <c r="I47">
        <v>5</v>
      </c>
      <c r="J47">
        <v>7</v>
      </c>
    </row>
    <row r="48" spans="1:10" x14ac:dyDescent="0.35">
      <c r="A48">
        <v>47</v>
      </c>
      <c r="B48" t="s">
        <v>405</v>
      </c>
      <c r="C48" t="s">
        <v>406</v>
      </c>
      <c r="D48" t="s">
        <v>14</v>
      </c>
      <c r="E48" s="6">
        <v>43328</v>
      </c>
      <c r="F48">
        <v>6065</v>
      </c>
      <c r="G48">
        <v>26</v>
      </c>
      <c r="H48">
        <v>5</v>
      </c>
      <c r="I48">
        <v>8</v>
      </c>
      <c r="J48">
        <v>10</v>
      </c>
    </row>
    <row r="49" spans="1:10" x14ac:dyDescent="0.35">
      <c r="A49">
        <v>48</v>
      </c>
      <c r="B49" t="s">
        <v>407</v>
      </c>
      <c r="C49" t="s">
        <v>408</v>
      </c>
      <c r="D49" t="s">
        <v>14</v>
      </c>
      <c r="E49" s="6">
        <v>41393</v>
      </c>
      <c r="F49">
        <v>7967</v>
      </c>
      <c r="G49">
        <v>32</v>
      </c>
      <c r="H49">
        <v>14</v>
      </c>
      <c r="I49">
        <v>5</v>
      </c>
      <c r="J49">
        <v>7</v>
      </c>
    </row>
    <row r="50" spans="1:10" x14ac:dyDescent="0.35">
      <c r="A50">
        <v>49</v>
      </c>
      <c r="B50" t="s">
        <v>409</v>
      </c>
      <c r="C50" t="s">
        <v>410</v>
      </c>
      <c r="D50" t="s">
        <v>22</v>
      </c>
      <c r="E50" s="6">
        <v>44351</v>
      </c>
      <c r="F50">
        <v>7230</v>
      </c>
      <c r="G50">
        <v>49</v>
      </c>
      <c r="H50">
        <v>9</v>
      </c>
      <c r="I50">
        <v>5</v>
      </c>
      <c r="J50">
        <v>7</v>
      </c>
    </row>
    <row r="51" spans="1:10" x14ac:dyDescent="0.35">
      <c r="A51">
        <v>50</v>
      </c>
      <c r="B51" t="s">
        <v>411</v>
      </c>
      <c r="C51" t="s">
        <v>412</v>
      </c>
      <c r="D51" t="s">
        <v>18</v>
      </c>
      <c r="E51" s="6">
        <v>40116</v>
      </c>
      <c r="F51">
        <v>6734</v>
      </c>
      <c r="G51">
        <v>58</v>
      </c>
      <c r="H51">
        <v>9</v>
      </c>
      <c r="I51">
        <v>9</v>
      </c>
      <c r="J51">
        <v>12</v>
      </c>
    </row>
    <row r="52" spans="1:10" x14ac:dyDescent="0.35">
      <c r="A52">
        <v>51</v>
      </c>
      <c r="B52" t="s">
        <v>413</v>
      </c>
      <c r="C52" t="s">
        <v>414</v>
      </c>
      <c r="D52" t="s">
        <v>16</v>
      </c>
      <c r="E52" s="6">
        <v>42352</v>
      </c>
      <c r="F52">
        <v>7065</v>
      </c>
      <c r="G52">
        <v>23</v>
      </c>
      <c r="H52">
        <v>1</v>
      </c>
      <c r="I52">
        <v>4</v>
      </c>
      <c r="J52">
        <v>5</v>
      </c>
    </row>
    <row r="53" spans="1:10" x14ac:dyDescent="0.35">
      <c r="A53">
        <v>52</v>
      </c>
      <c r="B53" t="s">
        <v>335</v>
      </c>
      <c r="C53" t="s">
        <v>415</v>
      </c>
      <c r="D53" t="s">
        <v>16</v>
      </c>
      <c r="E53" s="6">
        <v>42147</v>
      </c>
      <c r="F53">
        <v>5445</v>
      </c>
      <c r="G53">
        <v>25</v>
      </c>
      <c r="H53">
        <v>8</v>
      </c>
      <c r="I53">
        <v>8</v>
      </c>
      <c r="J53">
        <v>10</v>
      </c>
    </row>
    <row r="54" spans="1:10" x14ac:dyDescent="0.35">
      <c r="A54">
        <v>53</v>
      </c>
      <c r="B54" t="s">
        <v>416</v>
      </c>
      <c r="C54" t="s">
        <v>363</v>
      </c>
      <c r="D54" t="s">
        <v>14</v>
      </c>
      <c r="E54" s="6">
        <v>40206</v>
      </c>
      <c r="F54">
        <v>7472</v>
      </c>
      <c r="G54">
        <v>29</v>
      </c>
      <c r="H54">
        <v>12</v>
      </c>
      <c r="I54">
        <v>9</v>
      </c>
      <c r="J54">
        <v>12</v>
      </c>
    </row>
    <row r="55" spans="1:10" x14ac:dyDescent="0.35">
      <c r="A55">
        <v>54</v>
      </c>
      <c r="B55" t="s">
        <v>417</v>
      </c>
      <c r="C55" t="s">
        <v>418</v>
      </c>
      <c r="D55" t="s">
        <v>47</v>
      </c>
      <c r="E55" s="6">
        <v>42196</v>
      </c>
      <c r="F55">
        <v>3657</v>
      </c>
      <c r="G55">
        <v>52</v>
      </c>
      <c r="H55">
        <v>2</v>
      </c>
      <c r="I55">
        <v>7</v>
      </c>
      <c r="J55">
        <v>10</v>
      </c>
    </row>
    <row r="56" spans="1:10" x14ac:dyDescent="0.35">
      <c r="A56">
        <v>55</v>
      </c>
      <c r="B56" t="s">
        <v>340</v>
      </c>
      <c r="C56" t="s">
        <v>419</v>
      </c>
      <c r="D56" t="s">
        <v>10</v>
      </c>
      <c r="E56" s="6">
        <v>40260</v>
      </c>
      <c r="F56">
        <v>4429</v>
      </c>
      <c r="G56">
        <v>41</v>
      </c>
      <c r="H56">
        <v>11</v>
      </c>
      <c r="I56">
        <v>8</v>
      </c>
      <c r="J56">
        <v>10</v>
      </c>
    </row>
    <row r="57" spans="1:10" x14ac:dyDescent="0.35">
      <c r="A57">
        <v>56</v>
      </c>
      <c r="B57" t="s">
        <v>420</v>
      </c>
      <c r="C57" t="s">
        <v>421</v>
      </c>
      <c r="D57" t="s">
        <v>18</v>
      </c>
      <c r="E57" s="6">
        <v>43379</v>
      </c>
      <c r="F57">
        <v>3678</v>
      </c>
      <c r="G57">
        <v>22</v>
      </c>
      <c r="H57">
        <v>2</v>
      </c>
      <c r="I57">
        <v>5</v>
      </c>
      <c r="J57">
        <v>7</v>
      </c>
    </row>
    <row r="58" spans="1:10" x14ac:dyDescent="0.35">
      <c r="A58">
        <v>57</v>
      </c>
      <c r="B58" t="s">
        <v>341</v>
      </c>
      <c r="C58" t="s">
        <v>422</v>
      </c>
      <c r="D58" t="s">
        <v>12</v>
      </c>
      <c r="E58" s="6">
        <v>40820</v>
      </c>
      <c r="F58">
        <v>4600</v>
      </c>
      <c r="G58">
        <v>41</v>
      </c>
      <c r="H58">
        <v>11</v>
      </c>
      <c r="I58">
        <v>7</v>
      </c>
      <c r="J58">
        <v>10</v>
      </c>
    </row>
    <row r="59" spans="1:10" x14ac:dyDescent="0.35">
      <c r="A59">
        <v>58</v>
      </c>
      <c r="B59" t="s">
        <v>423</v>
      </c>
      <c r="C59" t="s">
        <v>424</v>
      </c>
      <c r="D59" t="s">
        <v>18</v>
      </c>
      <c r="E59" s="6">
        <v>40334</v>
      </c>
      <c r="F59">
        <v>6538</v>
      </c>
      <c r="G59">
        <v>46</v>
      </c>
      <c r="H59">
        <v>2</v>
      </c>
      <c r="I59">
        <v>4</v>
      </c>
      <c r="J59">
        <v>5</v>
      </c>
    </row>
    <row r="60" spans="1:10" x14ac:dyDescent="0.35">
      <c r="A60">
        <v>59</v>
      </c>
      <c r="B60" t="s">
        <v>425</v>
      </c>
      <c r="C60" t="s">
        <v>426</v>
      </c>
      <c r="D60" t="s">
        <v>16</v>
      </c>
      <c r="E60" s="6">
        <v>44992</v>
      </c>
      <c r="F60">
        <v>4813</v>
      </c>
      <c r="G60">
        <v>24</v>
      </c>
      <c r="H60">
        <v>9</v>
      </c>
      <c r="I60">
        <v>9</v>
      </c>
      <c r="J60">
        <v>12</v>
      </c>
    </row>
    <row r="61" spans="1:10" x14ac:dyDescent="0.35">
      <c r="A61">
        <v>60</v>
      </c>
      <c r="B61" t="s">
        <v>347</v>
      </c>
      <c r="C61" t="s">
        <v>427</v>
      </c>
      <c r="D61" t="s">
        <v>10</v>
      </c>
      <c r="E61" s="6">
        <v>45000</v>
      </c>
      <c r="F61">
        <v>7974</v>
      </c>
      <c r="G61">
        <v>59</v>
      </c>
      <c r="H61">
        <v>8</v>
      </c>
      <c r="I61">
        <v>4</v>
      </c>
      <c r="J61">
        <v>5</v>
      </c>
    </row>
    <row r="62" spans="1:10" x14ac:dyDescent="0.35">
      <c r="A62">
        <v>61</v>
      </c>
      <c r="D62" t="s">
        <v>12</v>
      </c>
      <c r="E62" s="6">
        <v>41501</v>
      </c>
      <c r="F62">
        <v>7853</v>
      </c>
      <c r="G62">
        <v>35</v>
      </c>
      <c r="H62">
        <v>3</v>
      </c>
      <c r="I62">
        <v>6</v>
      </c>
      <c r="J62">
        <v>7</v>
      </c>
    </row>
    <row r="63" spans="1:10" x14ac:dyDescent="0.35">
      <c r="A63">
        <v>62</v>
      </c>
      <c r="D63" t="s">
        <v>10</v>
      </c>
      <c r="E63" s="6">
        <v>43972</v>
      </c>
      <c r="F63">
        <v>8584</v>
      </c>
      <c r="G63">
        <v>47</v>
      </c>
      <c r="H63">
        <v>4</v>
      </c>
      <c r="I63">
        <v>5</v>
      </c>
      <c r="J63">
        <v>7</v>
      </c>
    </row>
    <row r="64" spans="1:10" x14ac:dyDescent="0.35">
      <c r="A64">
        <v>63</v>
      </c>
      <c r="B64" t="s">
        <v>428</v>
      </c>
      <c r="C64" t="s">
        <v>429</v>
      </c>
      <c r="D64" t="s">
        <v>12</v>
      </c>
      <c r="E64" s="6">
        <v>43973</v>
      </c>
      <c r="F64">
        <v>7266</v>
      </c>
      <c r="G64">
        <v>49</v>
      </c>
      <c r="H64">
        <v>6</v>
      </c>
      <c r="I64">
        <v>4</v>
      </c>
      <c r="J64">
        <v>5</v>
      </c>
    </row>
    <row r="65" spans="1:10" x14ac:dyDescent="0.35">
      <c r="A65">
        <v>64</v>
      </c>
      <c r="B65" t="s">
        <v>370</v>
      </c>
      <c r="C65" t="s">
        <v>430</v>
      </c>
      <c r="D65" t="s">
        <v>22</v>
      </c>
      <c r="E65" s="6">
        <v>43724</v>
      </c>
      <c r="F65">
        <v>7685</v>
      </c>
      <c r="G65">
        <v>59</v>
      </c>
      <c r="H65">
        <v>11</v>
      </c>
      <c r="I65">
        <v>5</v>
      </c>
      <c r="J65">
        <v>7</v>
      </c>
    </row>
    <row r="66" spans="1:10" x14ac:dyDescent="0.35">
      <c r="A66">
        <v>65</v>
      </c>
      <c r="B66" t="s">
        <v>431</v>
      </c>
      <c r="C66" t="s">
        <v>432</v>
      </c>
      <c r="D66" t="s">
        <v>14</v>
      </c>
      <c r="E66" s="6">
        <v>43212</v>
      </c>
      <c r="F66">
        <v>4261</v>
      </c>
      <c r="G66">
        <v>44</v>
      </c>
      <c r="H66">
        <v>9</v>
      </c>
      <c r="I66">
        <v>9</v>
      </c>
      <c r="J66">
        <v>12</v>
      </c>
    </row>
    <row r="67" spans="1:10" x14ac:dyDescent="0.35">
      <c r="A67">
        <v>66</v>
      </c>
      <c r="B67" t="s">
        <v>433</v>
      </c>
      <c r="C67" t="s">
        <v>434</v>
      </c>
      <c r="D67" t="s">
        <v>16</v>
      </c>
      <c r="E67" s="6">
        <v>42801</v>
      </c>
      <c r="F67">
        <v>5349</v>
      </c>
      <c r="G67">
        <v>42</v>
      </c>
      <c r="H67">
        <v>4</v>
      </c>
      <c r="I67">
        <v>9</v>
      </c>
      <c r="J67">
        <v>12</v>
      </c>
    </row>
    <row r="68" spans="1:10" x14ac:dyDescent="0.35">
      <c r="A68">
        <v>67</v>
      </c>
      <c r="B68" t="s">
        <v>435</v>
      </c>
      <c r="C68" t="s">
        <v>436</v>
      </c>
      <c r="D68" t="s">
        <v>47</v>
      </c>
      <c r="E68" s="6">
        <v>45380</v>
      </c>
      <c r="F68">
        <v>6240</v>
      </c>
      <c r="G68">
        <v>50</v>
      </c>
      <c r="H68">
        <v>2</v>
      </c>
      <c r="I68">
        <v>6</v>
      </c>
      <c r="J68">
        <v>7</v>
      </c>
    </row>
    <row r="69" spans="1:10" x14ac:dyDescent="0.35">
      <c r="A69">
        <v>68</v>
      </c>
      <c r="B69" t="s">
        <v>337</v>
      </c>
      <c r="C69" t="s">
        <v>328</v>
      </c>
      <c r="D69" t="s">
        <v>14</v>
      </c>
      <c r="E69" s="6">
        <v>43461</v>
      </c>
      <c r="F69">
        <v>6841</v>
      </c>
      <c r="G69">
        <v>57</v>
      </c>
      <c r="H69">
        <v>14</v>
      </c>
      <c r="I69">
        <v>9</v>
      </c>
      <c r="J69">
        <v>12</v>
      </c>
    </row>
    <row r="70" spans="1:10" x14ac:dyDescent="0.35">
      <c r="A70">
        <v>69</v>
      </c>
      <c r="B70" t="s">
        <v>437</v>
      </c>
      <c r="C70" t="s">
        <v>438</v>
      </c>
      <c r="D70" t="s">
        <v>14</v>
      </c>
      <c r="E70" s="6">
        <v>41691</v>
      </c>
      <c r="F70">
        <v>8531</v>
      </c>
      <c r="G70">
        <v>31</v>
      </c>
      <c r="H70">
        <v>13</v>
      </c>
      <c r="I70">
        <v>7</v>
      </c>
      <c r="J70">
        <v>10</v>
      </c>
    </row>
    <row r="71" spans="1:10" x14ac:dyDescent="0.35">
      <c r="A71">
        <v>70</v>
      </c>
      <c r="B71" t="s">
        <v>439</v>
      </c>
      <c r="C71" t="s">
        <v>440</v>
      </c>
      <c r="D71" t="s">
        <v>47</v>
      </c>
      <c r="E71" s="6">
        <v>42889</v>
      </c>
      <c r="F71">
        <v>6065</v>
      </c>
      <c r="G71">
        <v>23</v>
      </c>
      <c r="H71">
        <v>11</v>
      </c>
      <c r="I71">
        <v>7</v>
      </c>
      <c r="J71">
        <v>10</v>
      </c>
    </row>
    <row r="72" spans="1:10" x14ac:dyDescent="0.35">
      <c r="A72">
        <v>71</v>
      </c>
      <c r="B72" t="s">
        <v>329</v>
      </c>
      <c r="C72" t="s">
        <v>441</v>
      </c>
      <c r="D72" t="s">
        <v>12</v>
      </c>
      <c r="E72" s="6">
        <v>43270</v>
      </c>
      <c r="F72">
        <v>7842</v>
      </c>
      <c r="G72">
        <v>33</v>
      </c>
      <c r="H72">
        <v>6</v>
      </c>
      <c r="I72">
        <v>5</v>
      </c>
      <c r="J72">
        <v>7</v>
      </c>
    </row>
    <row r="73" spans="1:10" x14ac:dyDescent="0.35">
      <c r="A73">
        <v>72</v>
      </c>
      <c r="B73" t="s">
        <v>442</v>
      </c>
      <c r="C73" t="s">
        <v>443</v>
      </c>
      <c r="D73" t="s">
        <v>12</v>
      </c>
      <c r="E73" s="6">
        <v>44129</v>
      </c>
      <c r="F73">
        <v>6667</v>
      </c>
      <c r="G73">
        <v>31</v>
      </c>
      <c r="H73">
        <v>4</v>
      </c>
      <c r="I73">
        <v>9</v>
      </c>
      <c r="J73">
        <v>12</v>
      </c>
    </row>
    <row r="74" spans="1:10" x14ac:dyDescent="0.35">
      <c r="A74">
        <v>73</v>
      </c>
      <c r="B74" t="s">
        <v>444</v>
      </c>
      <c r="C74" t="s">
        <v>445</v>
      </c>
      <c r="D74" t="s">
        <v>12</v>
      </c>
      <c r="E74" s="6">
        <v>45476</v>
      </c>
      <c r="F74">
        <v>6252</v>
      </c>
      <c r="G74">
        <v>45</v>
      </c>
      <c r="H74">
        <v>3</v>
      </c>
      <c r="I74">
        <v>6</v>
      </c>
      <c r="J74">
        <v>7</v>
      </c>
    </row>
    <row r="75" spans="1:10" x14ac:dyDescent="0.35">
      <c r="A75">
        <v>74</v>
      </c>
      <c r="B75" t="s">
        <v>446</v>
      </c>
      <c r="C75" t="s">
        <v>447</v>
      </c>
      <c r="D75" t="s">
        <v>18</v>
      </c>
      <c r="E75" s="6">
        <v>44583</v>
      </c>
      <c r="F75">
        <v>4740</v>
      </c>
      <c r="G75">
        <v>48</v>
      </c>
      <c r="H75">
        <v>1</v>
      </c>
      <c r="I75">
        <v>5</v>
      </c>
      <c r="J75">
        <v>7</v>
      </c>
    </row>
    <row r="76" spans="1:10" x14ac:dyDescent="0.35">
      <c r="A76">
        <v>75</v>
      </c>
      <c r="B76" t="s">
        <v>362</v>
      </c>
      <c r="C76" t="s">
        <v>448</v>
      </c>
      <c r="D76" t="s">
        <v>10</v>
      </c>
      <c r="E76" s="6">
        <v>44834</v>
      </c>
      <c r="F76">
        <v>6500</v>
      </c>
      <c r="G76">
        <v>46</v>
      </c>
      <c r="H76">
        <v>8</v>
      </c>
      <c r="I76">
        <v>4</v>
      </c>
      <c r="J76">
        <v>5</v>
      </c>
    </row>
    <row r="77" spans="1:10" x14ac:dyDescent="0.35">
      <c r="A77">
        <v>76</v>
      </c>
      <c r="B77" t="s">
        <v>449</v>
      </c>
      <c r="C77" t="s">
        <v>359</v>
      </c>
      <c r="D77" t="s">
        <v>12</v>
      </c>
      <c r="E77" s="6">
        <v>44326</v>
      </c>
      <c r="F77">
        <v>8199</v>
      </c>
      <c r="G77">
        <v>41</v>
      </c>
      <c r="H77">
        <v>10</v>
      </c>
      <c r="I77">
        <v>4</v>
      </c>
      <c r="J77">
        <v>5</v>
      </c>
    </row>
    <row r="78" spans="1:10" x14ac:dyDescent="0.35">
      <c r="A78">
        <v>77</v>
      </c>
      <c r="B78" t="s">
        <v>450</v>
      </c>
      <c r="C78" t="s">
        <v>388</v>
      </c>
      <c r="D78" t="s">
        <v>47</v>
      </c>
      <c r="E78" s="6">
        <v>42969</v>
      </c>
      <c r="F78">
        <v>4635</v>
      </c>
      <c r="G78">
        <v>46</v>
      </c>
      <c r="H78">
        <v>5</v>
      </c>
      <c r="I78">
        <v>4</v>
      </c>
      <c r="J78">
        <v>5</v>
      </c>
    </row>
    <row r="79" spans="1:10" x14ac:dyDescent="0.35">
      <c r="A79">
        <v>78</v>
      </c>
      <c r="B79" t="s">
        <v>451</v>
      </c>
      <c r="C79" t="s">
        <v>452</v>
      </c>
      <c r="D79" t="s">
        <v>12</v>
      </c>
      <c r="E79" s="6">
        <v>43049</v>
      </c>
      <c r="F79">
        <v>5060</v>
      </c>
      <c r="G79">
        <v>25</v>
      </c>
      <c r="H79">
        <v>13</v>
      </c>
      <c r="I79">
        <v>9</v>
      </c>
      <c r="J79">
        <v>12</v>
      </c>
    </row>
    <row r="80" spans="1:10" x14ac:dyDescent="0.35">
      <c r="A80">
        <v>79</v>
      </c>
      <c r="B80" t="s">
        <v>453</v>
      </c>
      <c r="C80" t="s">
        <v>454</v>
      </c>
      <c r="D80" t="s">
        <v>22</v>
      </c>
      <c r="E80" s="6">
        <v>43817</v>
      </c>
      <c r="F80">
        <v>8115</v>
      </c>
      <c r="G80">
        <v>23</v>
      </c>
      <c r="H80">
        <v>6</v>
      </c>
      <c r="I80">
        <v>7</v>
      </c>
      <c r="J80">
        <v>10</v>
      </c>
    </row>
    <row r="81" spans="1:10" x14ac:dyDescent="0.35">
      <c r="A81">
        <v>80</v>
      </c>
      <c r="B81" t="s">
        <v>455</v>
      </c>
      <c r="C81" t="s">
        <v>456</v>
      </c>
      <c r="D81" t="s">
        <v>14</v>
      </c>
      <c r="E81" s="6">
        <v>42814</v>
      </c>
      <c r="F81">
        <v>7025</v>
      </c>
      <c r="G81">
        <v>35</v>
      </c>
      <c r="H81">
        <v>9</v>
      </c>
      <c r="I81">
        <v>7</v>
      </c>
      <c r="J81">
        <v>10</v>
      </c>
    </row>
    <row r="82" spans="1:10" x14ac:dyDescent="0.35">
      <c r="A82">
        <v>81</v>
      </c>
      <c r="B82" t="s">
        <v>347</v>
      </c>
      <c r="C82" t="s">
        <v>457</v>
      </c>
      <c r="D82" t="s">
        <v>10</v>
      </c>
      <c r="E82" s="6">
        <v>44595</v>
      </c>
      <c r="F82">
        <v>8308</v>
      </c>
      <c r="G82">
        <v>38</v>
      </c>
      <c r="H82">
        <v>2</v>
      </c>
      <c r="I82">
        <v>7</v>
      </c>
      <c r="J82">
        <v>10</v>
      </c>
    </row>
    <row r="83" spans="1:10" x14ac:dyDescent="0.35">
      <c r="A83">
        <v>82</v>
      </c>
      <c r="B83" t="s">
        <v>458</v>
      </c>
      <c r="C83" t="s">
        <v>459</v>
      </c>
      <c r="D83" t="s">
        <v>22</v>
      </c>
      <c r="E83" s="6">
        <v>42639</v>
      </c>
      <c r="F83">
        <v>5215</v>
      </c>
      <c r="G83">
        <v>54</v>
      </c>
      <c r="H83">
        <v>11</v>
      </c>
      <c r="I83">
        <v>5</v>
      </c>
      <c r="J83">
        <v>7</v>
      </c>
    </row>
    <row r="84" spans="1:10" x14ac:dyDescent="0.35">
      <c r="A84">
        <v>83</v>
      </c>
      <c r="B84" t="s">
        <v>370</v>
      </c>
      <c r="C84" t="s">
        <v>460</v>
      </c>
      <c r="D84" t="s">
        <v>12</v>
      </c>
      <c r="E84" s="6">
        <v>42176</v>
      </c>
      <c r="F84">
        <v>8857</v>
      </c>
      <c r="G84">
        <v>37</v>
      </c>
      <c r="H84">
        <v>8</v>
      </c>
      <c r="I84">
        <v>5</v>
      </c>
      <c r="J84">
        <v>7</v>
      </c>
    </row>
    <row r="85" spans="1:10" x14ac:dyDescent="0.35">
      <c r="A85">
        <v>84</v>
      </c>
      <c r="B85" t="s">
        <v>372</v>
      </c>
      <c r="C85" t="s">
        <v>461</v>
      </c>
      <c r="D85" t="s">
        <v>18</v>
      </c>
      <c r="E85" s="6">
        <v>45211</v>
      </c>
      <c r="F85">
        <v>6678</v>
      </c>
      <c r="G85">
        <v>27</v>
      </c>
      <c r="H85">
        <v>8</v>
      </c>
      <c r="I85">
        <v>7</v>
      </c>
      <c r="J85">
        <v>10</v>
      </c>
    </row>
    <row r="86" spans="1:10" x14ac:dyDescent="0.35">
      <c r="A86">
        <v>85</v>
      </c>
      <c r="B86" t="s">
        <v>343</v>
      </c>
      <c r="C86" t="s">
        <v>462</v>
      </c>
      <c r="D86" t="s">
        <v>22</v>
      </c>
      <c r="E86" s="6">
        <v>41847</v>
      </c>
      <c r="F86">
        <v>7613</v>
      </c>
      <c r="G86">
        <v>49</v>
      </c>
      <c r="H86">
        <v>13</v>
      </c>
      <c r="I86">
        <v>9</v>
      </c>
      <c r="J86">
        <v>12</v>
      </c>
    </row>
    <row r="87" spans="1:10" x14ac:dyDescent="0.35">
      <c r="A87">
        <v>86</v>
      </c>
      <c r="B87" t="s">
        <v>463</v>
      </c>
      <c r="C87" t="s">
        <v>464</v>
      </c>
      <c r="D87" t="s">
        <v>22</v>
      </c>
      <c r="E87" s="6">
        <v>42415</v>
      </c>
      <c r="F87">
        <v>6573</v>
      </c>
      <c r="G87">
        <v>25</v>
      </c>
      <c r="H87">
        <v>2</v>
      </c>
      <c r="I87">
        <v>8</v>
      </c>
      <c r="J87">
        <v>10</v>
      </c>
    </row>
    <row r="88" spans="1:10" x14ac:dyDescent="0.35">
      <c r="A88">
        <v>87</v>
      </c>
      <c r="B88" t="s">
        <v>341</v>
      </c>
      <c r="C88" t="s">
        <v>465</v>
      </c>
      <c r="D88" t="s">
        <v>16</v>
      </c>
      <c r="E88" s="6">
        <v>42234</v>
      </c>
      <c r="F88">
        <v>6691</v>
      </c>
      <c r="G88">
        <v>23</v>
      </c>
      <c r="H88">
        <v>11</v>
      </c>
      <c r="I88">
        <v>6</v>
      </c>
      <c r="J88">
        <v>7</v>
      </c>
    </row>
    <row r="89" spans="1:10" x14ac:dyDescent="0.35">
      <c r="A89">
        <v>88</v>
      </c>
      <c r="B89" t="s">
        <v>466</v>
      </c>
      <c r="C89" t="s">
        <v>467</v>
      </c>
      <c r="D89" t="s">
        <v>22</v>
      </c>
      <c r="E89" s="6">
        <v>41073</v>
      </c>
      <c r="F89">
        <v>4668</v>
      </c>
      <c r="G89">
        <v>50</v>
      </c>
      <c r="H89">
        <v>5</v>
      </c>
      <c r="I89">
        <v>6</v>
      </c>
      <c r="J89">
        <v>7</v>
      </c>
    </row>
    <row r="90" spans="1:10" x14ac:dyDescent="0.35">
      <c r="A90">
        <v>89</v>
      </c>
      <c r="B90" t="s">
        <v>468</v>
      </c>
      <c r="C90" t="s">
        <v>426</v>
      </c>
      <c r="D90" t="s">
        <v>16</v>
      </c>
      <c r="E90" s="6">
        <v>43300</v>
      </c>
      <c r="F90">
        <v>6147</v>
      </c>
      <c r="G90">
        <v>22</v>
      </c>
      <c r="H90">
        <v>13</v>
      </c>
      <c r="I90">
        <v>9</v>
      </c>
      <c r="J90">
        <v>12</v>
      </c>
    </row>
    <row r="91" spans="1:10" x14ac:dyDescent="0.35">
      <c r="A91">
        <v>90</v>
      </c>
      <c r="B91" t="s">
        <v>469</v>
      </c>
      <c r="C91" t="s">
        <v>470</v>
      </c>
      <c r="D91" t="s">
        <v>18</v>
      </c>
      <c r="E91" s="6">
        <v>44861</v>
      </c>
      <c r="F91">
        <v>6981</v>
      </c>
      <c r="G91">
        <v>59</v>
      </c>
      <c r="H91">
        <v>13</v>
      </c>
      <c r="I91">
        <v>8</v>
      </c>
      <c r="J91">
        <v>10</v>
      </c>
    </row>
    <row r="92" spans="1:10" x14ac:dyDescent="0.35">
      <c r="A92">
        <v>91</v>
      </c>
      <c r="B92" t="s">
        <v>471</v>
      </c>
      <c r="C92" t="s">
        <v>472</v>
      </c>
      <c r="D92" t="s">
        <v>16</v>
      </c>
      <c r="E92" s="6">
        <v>42885</v>
      </c>
      <c r="F92">
        <v>4823</v>
      </c>
      <c r="G92">
        <v>58</v>
      </c>
      <c r="H92">
        <v>8</v>
      </c>
      <c r="I92">
        <v>7</v>
      </c>
      <c r="J92">
        <v>10</v>
      </c>
    </row>
    <row r="93" spans="1:10" x14ac:dyDescent="0.35">
      <c r="A93">
        <v>92</v>
      </c>
      <c r="B93" t="s">
        <v>473</v>
      </c>
      <c r="C93" t="s">
        <v>474</v>
      </c>
      <c r="D93" t="s">
        <v>22</v>
      </c>
      <c r="E93" s="6">
        <v>44674</v>
      </c>
      <c r="F93">
        <v>6721</v>
      </c>
      <c r="G93">
        <v>40</v>
      </c>
      <c r="H93">
        <v>11</v>
      </c>
      <c r="I93">
        <v>7</v>
      </c>
      <c r="J93">
        <v>10</v>
      </c>
    </row>
    <row r="94" spans="1:10" x14ac:dyDescent="0.35">
      <c r="A94">
        <v>93</v>
      </c>
      <c r="B94" t="s">
        <v>475</v>
      </c>
      <c r="C94" t="s">
        <v>476</v>
      </c>
      <c r="D94" t="s">
        <v>10</v>
      </c>
      <c r="E94" s="6">
        <v>40649</v>
      </c>
      <c r="F94">
        <v>7942</v>
      </c>
      <c r="G94">
        <v>36</v>
      </c>
      <c r="H94">
        <v>1</v>
      </c>
      <c r="I94">
        <v>9</v>
      </c>
      <c r="J94">
        <v>12</v>
      </c>
    </row>
    <row r="95" spans="1:10" x14ac:dyDescent="0.35">
      <c r="A95">
        <v>94</v>
      </c>
      <c r="B95" t="s">
        <v>477</v>
      </c>
      <c r="C95" t="s">
        <v>478</v>
      </c>
      <c r="D95" t="s">
        <v>18</v>
      </c>
      <c r="E95" s="6">
        <v>45064</v>
      </c>
      <c r="F95">
        <v>6938</v>
      </c>
      <c r="G95">
        <v>36</v>
      </c>
      <c r="H95">
        <v>1</v>
      </c>
      <c r="I95">
        <v>4</v>
      </c>
      <c r="J95">
        <v>5</v>
      </c>
    </row>
    <row r="96" spans="1:10" x14ac:dyDescent="0.35">
      <c r="A96">
        <v>95</v>
      </c>
      <c r="B96" t="s">
        <v>479</v>
      </c>
      <c r="C96" t="s">
        <v>480</v>
      </c>
      <c r="D96" t="s">
        <v>18</v>
      </c>
      <c r="E96" s="6">
        <v>40181</v>
      </c>
      <c r="F96">
        <v>6138</v>
      </c>
      <c r="G96">
        <v>51</v>
      </c>
      <c r="H96">
        <v>12</v>
      </c>
      <c r="I96">
        <v>8</v>
      </c>
      <c r="J96">
        <v>10</v>
      </c>
    </row>
    <row r="97" spans="1:10" x14ac:dyDescent="0.35">
      <c r="A97">
        <v>96</v>
      </c>
      <c r="B97" t="s">
        <v>481</v>
      </c>
      <c r="C97" t="s">
        <v>346</v>
      </c>
      <c r="D97" t="s">
        <v>12</v>
      </c>
      <c r="E97" s="6">
        <v>40884</v>
      </c>
      <c r="F97">
        <v>5451</v>
      </c>
      <c r="G97">
        <v>52</v>
      </c>
      <c r="H97">
        <v>1</v>
      </c>
      <c r="I97">
        <v>7</v>
      </c>
      <c r="J97">
        <v>10</v>
      </c>
    </row>
    <row r="98" spans="1:10" x14ac:dyDescent="0.35">
      <c r="A98">
        <v>97</v>
      </c>
      <c r="B98" t="s">
        <v>450</v>
      </c>
      <c r="C98" t="s">
        <v>452</v>
      </c>
      <c r="D98" t="s">
        <v>16</v>
      </c>
      <c r="E98" s="6">
        <v>41876</v>
      </c>
      <c r="F98">
        <v>4834</v>
      </c>
      <c r="G98">
        <v>52</v>
      </c>
      <c r="H98">
        <v>10</v>
      </c>
      <c r="I98">
        <v>7</v>
      </c>
      <c r="J98">
        <v>10</v>
      </c>
    </row>
    <row r="99" spans="1:10" x14ac:dyDescent="0.35">
      <c r="A99">
        <v>98</v>
      </c>
      <c r="B99" t="s">
        <v>482</v>
      </c>
      <c r="C99" t="s">
        <v>483</v>
      </c>
      <c r="D99" t="s">
        <v>18</v>
      </c>
      <c r="E99" s="6">
        <v>44589</v>
      </c>
      <c r="F99">
        <v>3500</v>
      </c>
      <c r="G99">
        <v>53</v>
      </c>
      <c r="H99">
        <v>13</v>
      </c>
      <c r="I99">
        <v>9</v>
      </c>
      <c r="J99">
        <v>12</v>
      </c>
    </row>
    <row r="100" spans="1:10" x14ac:dyDescent="0.35">
      <c r="A100">
        <v>99</v>
      </c>
      <c r="B100" t="s">
        <v>484</v>
      </c>
      <c r="C100" t="s">
        <v>485</v>
      </c>
      <c r="D100" t="s">
        <v>18</v>
      </c>
      <c r="E100" s="6">
        <v>44513</v>
      </c>
      <c r="F100">
        <v>8884</v>
      </c>
      <c r="G100">
        <v>43</v>
      </c>
      <c r="H100">
        <v>9</v>
      </c>
      <c r="I100">
        <v>8</v>
      </c>
      <c r="J100">
        <v>10</v>
      </c>
    </row>
    <row r="101" spans="1:10" x14ac:dyDescent="0.35">
      <c r="A101">
        <v>100</v>
      </c>
      <c r="B101" t="s">
        <v>413</v>
      </c>
      <c r="C101" t="s">
        <v>338</v>
      </c>
      <c r="D101" t="s">
        <v>14</v>
      </c>
      <c r="E101" s="6">
        <v>41694</v>
      </c>
      <c r="F101">
        <v>7891</v>
      </c>
      <c r="G101">
        <v>49</v>
      </c>
      <c r="H101">
        <v>6</v>
      </c>
      <c r="I101">
        <v>7</v>
      </c>
      <c r="J101">
        <v>10</v>
      </c>
    </row>
    <row r="102" spans="1:10" x14ac:dyDescent="0.35">
      <c r="A102">
        <v>101</v>
      </c>
      <c r="B102" t="s">
        <v>486</v>
      </c>
      <c r="C102" t="s">
        <v>487</v>
      </c>
      <c r="D102" t="s">
        <v>12</v>
      </c>
      <c r="E102" s="6">
        <v>43307</v>
      </c>
      <c r="F102">
        <v>6583</v>
      </c>
      <c r="G102">
        <v>47</v>
      </c>
      <c r="H102">
        <v>1</v>
      </c>
      <c r="I102">
        <v>9</v>
      </c>
      <c r="J102">
        <v>12</v>
      </c>
    </row>
    <row r="103" spans="1:10" x14ac:dyDescent="0.35">
      <c r="A103">
        <v>102</v>
      </c>
      <c r="D103" t="s">
        <v>18</v>
      </c>
      <c r="E103" s="6">
        <v>40165</v>
      </c>
      <c r="F103">
        <v>4102</v>
      </c>
      <c r="G103">
        <v>54</v>
      </c>
      <c r="H103">
        <v>9</v>
      </c>
      <c r="I103">
        <v>4</v>
      </c>
      <c r="J103">
        <v>5</v>
      </c>
    </row>
    <row r="104" spans="1:10" x14ac:dyDescent="0.35">
      <c r="A104">
        <v>103</v>
      </c>
      <c r="B104" t="s">
        <v>450</v>
      </c>
      <c r="C104" t="s">
        <v>415</v>
      </c>
      <c r="D104" t="s">
        <v>12</v>
      </c>
      <c r="E104" s="6">
        <v>43348</v>
      </c>
      <c r="F104">
        <v>6230</v>
      </c>
      <c r="G104">
        <v>23</v>
      </c>
      <c r="H104">
        <v>13</v>
      </c>
      <c r="I104">
        <v>5</v>
      </c>
      <c r="J104">
        <v>7</v>
      </c>
    </row>
    <row r="105" spans="1:10" x14ac:dyDescent="0.35">
      <c r="A105">
        <v>104</v>
      </c>
      <c r="B105" t="s">
        <v>329</v>
      </c>
      <c r="C105" t="s">
        <v>488</v>
      </c>
      <c r="D105" t="s">
        <v>16</v>
      </c>
      <c r="E105" s="6">
        <v>43204</v>
      </c>
      <c r="F105">
        <v>7222</v>
      </c>
      <c r="G105">
        <v>54</v>
      </c>
      <c r="H105">
        <v>8</v>
      </c>
      <c r="I105">
        <v>4</v>
      </c>
      <c r="J105">
        <v>5</v>
      </c>
    </row>
    <row r="106" spans="1:10" x14ac:dyDescent="0.35">
      <c r="A106">
        <v>105</v>
      </c>
      <c r="B106" t="s">
        <v>341</v>
      </c>
      <c r="C106" t="s">
        <v>395</v>
      </c>
      <c r="D106" t="s">
        <v>12</v>
      </c>
      <c r="E106" s="6">
        <v>43482</v>
      </c>
      <c r="F106">
        <v>3621</v>
      </c>
      <c r="G106">
        <v>46</v>
      </c>
      <c r="H106">
        <v>13</v>
      </c>
      <c r="I106">
        <v>5</v>
      </c>
      <c r="J106">
        <v>7</v>
      </c>
    </row>
    <row r="107" spans="1:10" x14ac:dyDescent="0.35">
      <c r="A107">
        <v>106</v>
      </c>
      <c r="B107" t="s">
        <v>489</v>
      </c>
      <c r="C107" t="s">
        <v>490</v>
      </c>
      <c r="D107" t="s">
        <v>47</v>
      </c>
      <c r="E107" s="6">
        <v>42222</v>
      </c>
      <c r="F107">
        <v>7943</v>
      </c>
      <c r="G107">
        <v>31</v>
      </c>
      <c r="H107">
        <v>2</v>
      </c>
      <c r="I107">
        <v>7</v>
      </c>
      <c r="J107">
        <v>10</v>
      </c>
    </row>
    <row r="108" spans="1:10" x14ac:dyDescent="0.35">
      <c r="A108">
        <v>107</v>
      </c>
      <c r="B108" t="s">
        <v>491</v>
      </c>
      <c r="C108" t="s">
        <v>492</v>
      </c>
      <c r="D108" t="s">
        <v>22</v>
      </c>
      <c r="E108" s="6">
        <v>40467</v>
      </c>
      <c r="F108">
        <v>4195</v>
      </c>
      <c r="G108">
        <v>56</v>
      </c>
      <c r="H108">
        <v>11</v>
      </c>
      <c r="I108">
        <v>9</v>
      </c>
      <c r="J108">
        <v>12</v>
      </c>
    </row>
    <row r="109" spans="1:10" x14ac:dyDescent="0.35">
      <c r="A109">
        <v>108</v>
      </c>
      <c r="B109" t="s">
        <v>449</v>
      </c>
      <c r="C109" t="s">
        <v>493</v>
      </c>
      <c r="D109" t="s">
        <v>14</v>
      </c>
      <c r="E109" s="6">
        <v>41976</v>
      </c>
      <c r="F109">
        <v>7356</v>
      </c>
      <c r="G109">
        <v>37</v>
      </c>
      <c r="H109">
        <v>12</v>
      </c>
      <c r="I109">
        <v>8</v>
      </c>
      <c r="J109">
        <v>10</v>
      </c>
    </row>
    <row r="110" spans="1:10" x14ac:dyDescent="0.35">
      <c r="A110">
        <v>109</v>
      </c>
      <c r="B110" t="s">
        <v>380</v>
      </c>
      <c r="C110" t="s">
        <v>494</v>
      </c>
      <c r="D110" t="s">
        <v>14</v>
      </c>
      <c r="E110" s="6">
        <v>41719</v>
      </c>
      <c r="F110">
        <v>7724</v>
      </c>
      <c r="G110">
        <v>35</v>
      </c>
      <c r="H110">
        <v>5</v>
      </c>
      <c r="I110">
        <v>5</v>
      </c>
      <c r="J110">
        <v>7</v>
      </c>
    </row>
    <row r="111" spans="1:10" x14ac:dyDescent="0.35">
      <c r="A111">
        <v>110</v>
      </c>
      <c r="B111" t="s">
        <v>495</v>
      </c>
      <c r="C111" t="s">
        <v>496</v>
      </c>
      <c r="D111" t="s">
        <v>12</v>
      </c>
      <c r="E111" s="6">
        <v>42136</v>
      </c>
      <c r="F111">
        <v>5871</v>
      </c>
      <c r="G111">
        <v>25</v>
      </c>
      <c r="H111">
        <v>13</v>
      </c>
      <c r="I111">
        <v>6</v>
      </c>
      <c r="J111">
        <v>7</v>
      </c>
    </row>
    <row r="112" spans="1:10" x14ac:dyDescent="0.35">
      <c r="A112">
        <v>111</v>
      </c>
      <c r="B112" t="s">
        <v>497</v>
      </c>
      <c r="C112" t="s">
        <v>498</v>
      </c>
      <c r="D112" t="s">
        <v>18</v>
      </c>
      <c r="E112" s="6">
        <v>42288</v>
      </c>
      <c r="F112">
        <v>3929</v>
      </c>
      <c r="G112">
        <v>26</v>
      </c>
      <c r="H112">
        <v>7</v>
      </c>
      <c r="I112">
        <v>9</v>
      </c>
      <c r="J112">
        <v>12</v>
      </c>
    </row>
    <row r="113" spans="1:10" x14ac:dyDescent="0.35">
      <c r="A113">
        <v>112</v>
      </c>
      <c r="B113" t="s">
        <v>499</v>
      </c>
      <c r="C113" t="s">
        <v>500</v>
      </c>
      <c r="D113" t="s">
        <v>22</v>
      </c>
      <c r="E113" s="6">
        <v>41384</v>
      </c>
      <c r="F113">
        <v>8125</v>
      </c>
      <c r="G113">
        <v>42</v>
      </c>
      <c r="H113">
        <v>8</v>
      </c>
      <c r="I113">
        <v>4</v>
      </c>
      <c r="J113">
        <v>5</v>
      </c>
    </row>
    <row r="114" spans="1:10" x14ac:dyDescent="0.35">
      <c r="A114">
        <v>113</v>
      </c>
      <c r="D114" t="s">
        <v>16</v>
      </c>
      <c r="E114" s="6">
        <v>41537</v>
      </c>
      <c r="F114">
        <v>8342</v>
      </c>
      <c r="G114">
        <v>45</v>
      </c>
      <c r="H114">
        <v>4</v>
      </c>
      <c r="I114">
        <v>7</v>
      </c>
      <c r="J114">
        <v>10</v>
      </c>
    </row>
    <row r="115" spans="1:10" x14ac:dyDescent="0.35">
      <c r="A115">
        <v>114</v>
      </c>
      <c r="B115" t="s">
        <v>501</v>
      </c>
      <c r="C115" t="s">
        <v>502</v>
      </c>
      <c r="D115" t="s">
        <v>14</v>
      </c>
      <c r="E115" s="6">
        <v>45569</v>
      </c>
      <c r="F115">
        <v>7095</v>
      </c>
      <c r="G115">
        <v>36</v>
      </c>
      <c r="H115">
        <v>14</v>
      </c>
      <c r="I115">
        <v>8</v>
      </c>
      <c r="J115">
        <v>10</v>
      </c>
    </row>
    <row r="116" spans="1:10" x14ac:dyDescent="0.35">
      <c r="A116">
        <v>115</v>
      </c>
      <c r="B116" t="s">
        <v>503</v>
      </c>
      <c r="C116" t="s">
        <v>504</v>
      </c>
      <c r="D116" t="s">
        <v>12</v>
      </c>
      <c r="E116" s="6">
        <v>41340</v>
      </c>
      <c r="F116">
        <v>5250</v>
      </c>
      <c r="G116">
        <v>48</v>
      </c>
      <c r="H116">
        <v>9</v>
      </c>
      <c r="I116">
        <v>4</v>
      </c>
      <c r="J116">
        <v>5</v>
      </c>
    </row>
    <row r="117" spans="1:10" x14ac:dyDescent="0.35">
      <c r="A117">
        <v>116</v>
      </c>
      <c r="B117" t="s">
        <v>343</v>
      </c>
      <c r="C117" t="s">
        <v>505</v>
      </c>
      <c r="D117" t="s">
        <v>14</v>
      </c>
      <c r="E117" s="6">
        <v>45234</v>
      </c>
      <c r="F117">
        <v>8526</v>
      </c>
      <c r="G117">
        <v>28</v>
      </c>
      <c r="H117">
        <v>4</v>
      </c>
      <c r="I117">
        <v>4</v>
      </c>
      <c r="J117">
        <v>5</v>
      </c>
    </row>
    <row r="118" spans="1:10" x14ac:dyDescent="0.35">
      <c r="A118">
        <v>117</v>
      </c>
      <c r="B118" t="s">
        <v>506</v>
      </c>
      <c r="C118" t="s">
        <v>507</v>
      </c>
      <c r="D118" t="s">
        <v>47</v>
      </c>
      <c r="E118" s="6">
        <v>42978</v>
      </c>
      <c r="F118">
        <v>4149</v>
      </c>
      <c r="G118">
        <v>29</v>
      </c>
      <c r="H118">
        <v>9</v>
      </c>
      <c r="I118">
        <v>7</v>
      </c>
      <c r="J118">
        <v>10</v>
      </c>
    </row>
    <row r="119" spans="1:10" x14ac:dyDescent="0.35">
      <c r="A119">
        <v>118</v>
      </c>
      <c r="B119" t="s">
        <v>508</v>
      </c>
      <c r="C119" t="s">
        <v>422</v>
      </c>
      <c r="D119" t="s">
        <v>22</v>
      </c>
      <c r="E119" s="6">
        <v>45579</v>
      </c>
      <c r="F119">
        <v>7873</v>
      </c>
      <c r="G119">
        <v>30</v>
      </c>
      <c r="H119">
        <v>7</v>
      </c>
      <c r="I119">
        <v>8</v>
      </c>
      <c r="J119">
        <v>10</v>
      </c>
    </row>
    <row r="120" spans="1:10" x14ac:dyDescent="0.35">
      <c r="A120">
        <v>119</v>
      </c>
      <c r="B120" t="s">
        <v>509</v>
      </c>
      <c r="C120" t="s">
        <v>443</v>
      </c>
      <c r="D120" t="s">
        <v>12</v>
      </c>
      <c r="E120" s="6">
        <v>43272</v>
      </c>
      <c r="F120">
        <v>4765</v>
      </c>
      <c r="G120">
        <v>53</v>
      </c>
      <c r="H120">
        <v>4</v>
      </c>
      <c r="I120">
        <v>5</v>
      </c>
      <c r="J120">
        <v>7</v>
      </c>
    </row>
    <row r="121" spans="1:10" x14ac:dyDescent="0.35">
      <c r="A121">
        <v>120</v>
      </c>
      <c r="B121" t="s">
        <v>510</v>
      </c>
      <c r="C121" t="s">
        <v>511</v>
      </c>
      <c r="D121" t="s">
        <v>47</v>
      </c>
      <c r="E121" s="6">
        <v>44386</v>
      </c>
      <c r="F121">
        <v>6299</v>
      </c>
      <c r="G121">
        <v>57</v>
      </c>
      <c r="H121">
        <v>14</v>
      </c>
      <c r="I121">
        <v>7</v>
      </c>
      <c r="J121">
        <v>10</v>
      </c>
    </row>
    <row r="122" spans="1:10" x14ac:dyDescent="0.35">
      <c r="A122">
        <v>121</v>
      </c>
      <c r="B122" t="s">
        <v>512</v>
      </c>
      <c r="C122" t="s">
        <v>513</v>
      </c>
      <c r="D122" t="s">
        <v>10</v>
      </c>
      <c r="E122" s="6">
        <v>42929</v>
      </c>
      <c r="F122">
        <v>7076</v>
      </c>
      <c r="G122">
        <v>53</v>
      </c>
      <c r="H122">
        <v>5</v>
      </c>
      <c r="I122">
        <v>5</v>
      </c>
      <c r="J122">
        <v>7</v>
      </c>
    </row>
    <row r="123" spans="1:10" x14ac:dyDescent="0.35">
      <c r="A123">
        <v>122</v>
      </c>
      <c r="B123" t="s">
        <v>514</v>
      </c>
      <c r="C123" t="s">
        <v>406</v>
      </c>
      <c r="D123" t="s">
        <v>18</v>
      </c>
      <c r="E123" s="6">
        <v>41639</v>
      </c>
      <c r="F123">
        <v>6021</v>
      </c>
      <c r="G123">
        <v>49</v>
      </c>
      <c r="H123">
        <v>9</v>
      </c>
      <c r="I123">
        <v>7</v>
      </c>
      <c r="J123">
        <v>10</v>
      </c>
    </row>
    <row r="124" spans="1:10" x14ac:dyDescent="0.35">
      <c r="A124">
        <v>123</v>
      </c>
      <c r="B124" t="s">
        <v>515</v>
      </c>
      <c r="C124" t="s">
        <v>516</v>
      </c>
      <c r="D124" t="s">
        <v>16</v>
      </c>
      <c r="E124" s="6">
        <v>40469</v>
      </c>
      <c r="F124">
        <v>7914</v>
      </c>
      <c r="G124">
        <v>46</v>
      </c>
      <c r="H124">
        <v>9</v>
      </c>
      <c r="I124">
        <v>4</v>
      </c>
      <c r="J124">
        <v>5</v>
      </c>
    </row>
    <row r="125" spans="1:10" x14ac:dyDescent="0.35">
      <c r="A125">
        <v>124</v>
      </c>
      <c r="B125" t="s">
        <v>517</v>
      </c>
      <c r="C125" t="s">
        <v>518</v>
      </c>
      <c r="D125" t="s">
        <v>18</v>
      </c>
      <c r="E125" s="6">
        <v>44360</v>
      </c>
      <c r="F125">
        <v>7375</v>
      </c>
      <c r="G125">
        <v>31</v>
      </c>
      <c r="H125">
        <v>10</v>
      </c>
      <c r="I125">
        <v>4</v>
      </c>
      <c r="J125">
        <v>5</v>
      </c>
    </row>
    <row r="126" spans="1:10" x14ac:dyDescent="0.35">
      <c r="A126">
        <v>125</v>
      </c>
      <c r="B126" t="s">
        <v>499</v>
      </c>
      <c r="C126" t="s">
        <v>519</v>
      </c>
      <c r="D126" t="s">
        <v>14</v>
      </c>
      <c r="E126" s="6">
        <v>41689</v>
      </c>
      <c r="F126">
        <v>7208</v>
      </c>
      <c r="G126">
        <v>42</v>
      </c>
      <c r="H126">
        <v>4</v>
      </c>
      <c r="I126">
        <v>6</v>
      </c>
      <c r="J126">
        <v>7</v>
      </c>
    </row>
    <row r="127" spans="1:10" x14ac:dyDescent="0.35">
      <c r="A127">
        <v>126</v>
      </c>
      <c r="B127" t="s">
        <v>520</v>
      </c>
      <c r="C127" t="s">
        <v>521</v>
      </c>
      <c r="D127" t="s">
        <v>16</v>
      </c>
      <c r="E127" s="6">
        <v>44740</v>
      </c>
      <c r="F127">
        <v>5834</v>
      </c>
      <c r="G127">
        <v>51</v>
      </c>
      <c r="H127">
        <v>13</v>
      </c>
      <c r="I127">
        <v>7</v>
      </c>
      <c r="J127">
        <v>10</v>
      </c>
    </row>
    <row r="128" spans="1:10" x14ac:dyDescent="0.35">
      <c r="A128">
        <v>127</v>
      </c>
      <c r="B128" t="s">
        <v>522</v>
      </c>
      <c r="C128" t="s">
        <v>523</v>
      </c>
      <c r="D128" t="s">
        <v>12</v>
      </c>
      <c r="E128" s="6">
        <v>45296</v>
      </c>
      <c r="F128">
        <v>8976</v>
      </c>
      <c r="G128">
        <v>39</v>
      </c>
      <c r="H128">
        <v>5</v>
      </c>
      <c r="I128">
        <v>8</v>
      </c>
      <c r="J128">
        <v>10</v>
      </c>
    </row>
    <row r="129" spans="1:10" x14ac:dyDescent="0.35">
      <c r="A129">
        <v>128</v>
      </c>
      <c r="B129" t="s">
        <v>384</v>
      </c>
      <c r="C129" t="s">
        <v>434</v>
      </c>
      <c r="D129" t="s">
        <v>10</v>
      </c>
      <c r="E129" s="6">
        <v>43008</v>
      </c>
      <c r="F129">
        <v>4916</v>
      </c>
      <c r="G129">
        <v>54</v>
      </c>
      <c r="H129">
        <v>7</v>
      </c>
      <c r="I129">
        <v>6</v>
      </c>
      <c r="J129">
        <v>7</v>
      </c>
    </row>
    <row r="130" spans="1:10" x14ac:dyDescent="0.35">
      <c r="A130">
        <v>129</v>
      </c>
      <c r="B130" t="s">
        <v>339</v>
      </c>
      <c r="C130" t="s">
        <v>524</v>
      </c>
      <c r="D130" t="s">
        <v>47</v>
      </c>
      <c r="E130" s="6">
        <v>44604</v>
      </c>
      <c r="F130">
        <v>7337</v>
      </c>
      <c r="G130">
        <v>58</v>
      </c>
      <c r="H130">
        <v>11</v>
      </c>
      <c r="I130">
        <v>5</v>
      </c>
      <c r="J130">
        <v>7</v>
      </c>
    </row>
    <row r="131" spans="1:10" x14ac:dyDescent="0.35">
      <c r="A131">
        <v>130</v>
      </c>
      <c r="B131" t="s">
        <v>343</v>
      </c>
      <c r="C131" t="s">
        <v>525</v>
      </c>
      <c r="D131" t="s">
        <v>14</v>
      </c>
      <c r="E131" s="6">
        <v>43230</v>
      </c>
      <c r="F131">
        <v>4394</v>
      </c>
      <c r="G131">
        <v>22</v>
      </c>
      <c r="H131">
        <v>4</v>
      </c>
      <c r="I131">
        <v>8</v>
      </c>
      <c r="J131">
        <v>10</v>
      </c>
    </row>
    <row r="132" spans="1:10" x14ac:dyDescent="0.35">
      <c r="A132">
        <v>131</v>
      </c>
      <c r="B132" t="s">
        <v>484</v>
      </c>
      <c r="C132" t="s">
        <v>467</v>
      </c>
      <c r="D132" t="s">
        <v>16</v>
      </c>
      <c r="E132" s="6">
        <v>41929</v>
      </c>
      <c r="F132">
        <v>4486</v>
      </c>
      <c r="G132">
        <v>46</v>
      </c>
      <c r="H132">
        <v>2</v>
      </c>
      <c r="I132">
        <v>5</v>
      </c>
      <c r="J132">
        <v>7</v>
      </c>
    </row>
    <row r="133" spans="1:10" x14ac:dyDescent="0.35">
      <c r="A133">
        <v>132</v>
      </c>
      <c r="B133" t="s">
        <v>526</v>
      </c>
      <c r="C133" t="s">
        <v>527</v>
      </c>
      <c r="D133" t="s">
        <v>16</v>
      </c>
      <c r="E133" s="6">
        <v>42012</v>
      </c>
      <c r="F133">
        <v>8967</v>
      </c>
      <c r="G133">
        <v>30</v>
      </c>
      <c r="H133">
        <v>12</v>
      </c>
      <c r="I133">
        <v>9</v>
      </c>
      <c r="J133">
        <v>12</v>
      </c>
    </row>
    <row r="134" spans="1:10" x14ac:dyDescent="0.35">
      <c r="A134">
        <v>133</v>
      </c>
      <c r="B134" t="s">
        <v>528</v>
      </c>
      <c r="C134" t="s">
        <v>529</v>
      </c>
      <c r="D134" t="s">
        <v>10</v>
      </c>
      <c r="E134" s="6">
        <v>42310</v>
      </c>
      <c r="F134">
        <v>5539</v>
      </c>
      <c r="G134">
        <v>58</v>
      </c>
      <c r="H134">
        <v>14</v>
      </c>
      <c r="I134">
        <v>5</v>
      </c>
      <c r="J134">
        <v>7</v>
      </c>
    </row>
    <row r="135" spans="1:10" x14ac:dyDescent="0.35">
      <c r="A135">
        <v>134</v>
      </c>
      <c r="B135" t="s">
        <v>468</v>
      </c>
      <c r="C135" t="s">
        <v>530</v>
      </c>
      <c r="D135" t="s">
        <v>16</v>
      </c>
      <c r="E135" s="6">
        <v>41495</v>
      </c>
      <c r="F135">
        <v>7087</v>
      </c>
      <c r="G135">
        <v>46</v>
      </c>
      <c r="H135">
        <v>12</v>
      </c>
      <c r="I135">
        <v>7</v>
      </c>
      <c r="J135">
        <v>10</v>
      </c>
    </row>
    <row r="136" spans="1:10" x14ac:dyDescent="0.35">
      <c r="A136">
        <v>135</v>
      </c>
      <c r="B136" t="s">
        <v>531</v>
      </c>
      <c r="C136" t="s">
        <v>532</v>
      </c>
      <c r="D136" t="s">
        <v>10</v>
      </c>
      <c r="E136" s="6">
        <v>42751</v>
      </c>
      <c r="F136">
        <v>4467</v>
      </c>
      <c r="G136">
        <v>46</v>
      </c>
      <c r="H136">
        <v>4</v>
      </c>
      <c r="I136">
        <v>9</v>
      </c>
      <c r="J136">
        <v>12</v>
      </c>
    </row>
    <row r="137" spans="1:10" x14ac:dyDescent="0.35">
      <c r="A137">
        <v>136</v>
      </c>
      <c r="B137" t="s">
        <v>533</v>
      </c>
      <c r="C137" t="s">
        <v>534</v>
      </c>
      <c r="D137" t="s">
        <v>14</v>
      </c>
      <c r="E137" s="6">
        <v>43614</v>
      </c>
      <c r="F137">
        <v>7775</v>
      </c>
      <c r="G137">
        <v>42</v>
      </c>
      <c r="H137">
        <v>3</v>
      </c>
      <c r="I137">
        <v>7</v>
      </c>
      <c r="J137">
        <v>10</v>
      </c>
    </row>
    <row r="138" spans="1:10" x14ac:dyDescent="0.35">
      <c r="A138">
        <v>137</v>
      </c>
      <c r="B138" t="s">
        <v>535</v>
      </c>
      <c r="C138" t="s">
        <v>536</v>
      </c>
      <c r="D138" t="s">
        <v>22</v>
      </c>
      <c r="E138" s="6">
        <v>44968</v>
      </c>
      <c r="F138">
        <v>7215</v>
      </c>
      <c r="G138">
        <v>46</v>
      </c>
      <c r="H138">
        <v>6</v>
      </c>
      <c r="I138">
        <v>7</v>
      </c>
      <c r="J138">
        <v>10</v>
      </c>
    </row>
    <row r="139" spans="1:10" x14ac:dyDescent="0.35">
      <c r="A139">
        <v>138</v>
      </c>
      <c r="B139" t="s">
        <v>537</v>
      </c>
      <c r="C139" t="s">
        <v>538</v>
      </c>
      <c r="D139" t="s">
        <v>12</v>
      </c>
      <c r="E139" s="6">
        <v>41424</v>
      </c>
      <c r="F139">
        <v>3576</v>
      </c>
      <c r="G139">
        <v>42</v>
      </c>
      <c r="H139">
        <v>1</v>
      </c>
      <c r="I139">
        <v>5</v>
      </c>
      <c r="J139">
        <v>7</v>
      </c>
    </row>
    <row r="140" spans="1:10" x14ac:dyDescent="0.35">
      <c r="A140">
        <v>139</v>
      </c>
      <c r="B140" t="s">
        <v>539</v>
      </c>
      <c r="C140" t="s">
        <v>540</v>
      </c>
      <c r="D140" t="s">
        <v>10</v>
      </c>
      <c r="E140" s="6">
        <v>41449</v>
      </c>
      <c r="F140">
        <v>5161</v>
      </c>
      <c r="G140">
        <v>24</v>
      </c>
      <c r="H140">
        <v>14</v>
      </c>
      <c r="I140">
        <v>7</v>
      </c>
      <c r="J140">
        <v>10</v>
      </c>
    </row>
    <row r="141" spans="1:10" x14ac:dyDescent="0.35">
      <c r="A141">
        <v>140</v>
      </c>
      <c r="B141" t="s">
        <v>541</v>
      </c>
      <c r="C141" t="s">
        <v>527</v>
      </c>
      <c r="D141" t="s">
        <v>12</v>
      </c>
      <c r="E141" s="6">
        <v>44062</v>
      </c>
      <c r="F141">
        <v>4656</v>
      </c>
      <c r="G141">
        <v>35</v>
      </c>
      <c r="H141">
        <v>13</v>
      </c>
      <c r="I141">
        <v>8</v>
      </c>
      <c r="J141">
        <v>10</v>
      </c>
    </row>
    <row r="142" spans="1:10" x14ac:dyDescent="0.35">
      <c r="A142">
        <v>141</v>
      </c>
      <c r="B142" t="s">
        <v>497</v>
      </c>
      <c r="C142" t="s">
        <v>415</v>
      </c>
      <c r="D142" t="s">
        <v>22</v>
      </c>
      <c r="E142" s="6">
        <v>45564</v>
      </c>
      <c r="F142">
        <v>7525</v>
      </c>
      <c r="G142">
        <v>46</v>
      </c>
      <c r="H142">
        <v>8</v>
      </c>
      <c r="I142">
        <v>7</v>
      </c>
      <c r="J142">
        <v>10</v>
      </c>
    </row>
    <row r="143" spans="1:10" x14ac:dyDescent="0.35">
      <c r="A143">
        <v>142</v>
      </c>
      <c r="B143" t="s">
        <v>409</v>
      </c>
      <c r="C143" t="s">
        <v>542</v>
      </c>
      <c r="D143" t="s">
        <v>47</v>
      </c>
      <c r="E143" s="6">
        <v>42366</v>
      </c>
      <c r="F143">
        <v>6102</v>
      </c>
      <c r="G143">
        <v>58</v>
      </c>
      <c r="H143">
        <v>5</v>
      </c>
      <c r="I143">
        <v>8</v>
      </c>
      <c r="J143">
        <v>10</v>
      </c>
    </row>
    <row r="144" spans="1:10" x14ac:dyDescent="0.35">
      <c r="A144">
        <v>143</v>
      </c>
      <c r="B144" t="s">
        <v>543</v>
      </c>
      <c r="C144" t="s">
        <v>408</v>
      </c>
      <c r="D144" t="s">
        <v>12</v>
      </c>
      <c r="E144" s="6">
        <v>45540</v>
      </c>
      <c r="F144">
        <v>4149</v>
      </c>
      <c r="G144">
        <v>43</v>
      </c>
      <c r="H144">
        <v>5</v>
      </c>
      <c r="I144">
        <v>4</v>
      </c>
      <c r="J144">
        <v>5</v>
      </c>
    </row>
    <row r="145" spans="1:10" x14ac:dyDescent="0.35">
      <c r="A145">
        <v>144</v>
      </c>
      <c r="B145" t="s">
        <v>356</v>
      </c>
      <c r="C145" t="s">
        <v>544</v>
      </c>
      <c r="D145" t="s">
        <v>12</v>
      </c>
      <c r="E145" s="6">
        <v>42711</v>
      </c>
      <c r="F145">
        <v>8972</v>
      </c>
      <c r="G145">
        <v>33</v>
      </c>
      <c r="H145">
        <v>2</v>
      </c>
      <c r="I145">
        <v>9</v>
      </c>
      <c r="J145">
        <v>12</v>
      </c>
    </row>
    <row r="146" spans="1:10" x14ac:dyDescent="0.35">
      <c r="A146">
        <v>145</v>
      </c>
      <c r="B146" t="s">
        <v>497</v>
      </c>
      <c r="C146" t="s">
        <v>545</v>
      </c>
      <c r="D146" t="s">
        <v>16</v>
      </c>
      <c r="E146" s="6">
        <v>45517</v>
      </c>
      <c r="F146">
        <v>7409</v>
      </c>
      <c r="G146">
        <v>46</v>
      </c>
      <c r="H146">
        <v>5</v>
      </c>
      <c r="I146">
        <v>4</v>
      </c>
      <c r="J146">
        <v>5</v>
      </c>
    </row>
    <row r="147" spans="1:10" x14ac:dyDescent="0.35">
      <c r="A147">
        <v>146</v>
      </c>
      <c r="B147" t="s">
        <v>332</v>
      </c>
      <c r="C147" t="s">
        <v>546</v>
      </c>
      <c r="D147" t="s">
        <v>12</v>
      </c>
      <c r="E147" s="6">
        <v>40977</v>
      </c>
      <c r="F147">
        <v>3895</v>
      </c>
      <c r="G147">
        <v>35</v>
      </c>
      <c r="H147">
        <v>1</v>
      </c>
      <c r="I147">
        <v>6</v>
      </c>
      <c r="J147">
        <v>7</v>
      </c>
    </row>
    <row r="148" spans="1:10" x14ac:dyDescent="0.35">
      <c r="A148">
        <v>147</v>
      </c>
      <c r="B148" t="s">
        <v>340</v>
      </c>
      <c r="C148" t="s">
        <v>547</v>
      </c>
      <c r="D148" t="s">
        <v>12</v>
      </c>
      <c r="E148" s="6">
        <v>42991</v>
      </c>
      <c r="F148">
        <v>4199</v>
      </c>
      <c r="G148">
        <v>39</v>
      </c>
      <c r="H148">
        <v>4</v>
      </c>
      <c r="I148">
        <v>9</v>
      </c>
      <c r="J148">
        <v>12</v>
      </c>
    </row>
    <row r="149" spans="1:10" x14ac:dyDescent="0.35">
      <c r="A149">
        <v>148</v>
      </c>
      <c r="B149" t="s">
        <v>548</v>
      </c>
      <c r="C149" t="s">
        <v>549</v>
      </c>
      <c r="D149" t="s">
        <v>12</v>
      </c>
      <c r="E149" s="6">
        <v>42320</v>
      </c>
      <c r="F149">
        <v>6562</v>
      </c>
      <c r="G149">
        <v>48</v>
      </c>
      <c r="H149">
        <v>6</v>
      </c>
      <c r="I149">
        <v>7</v>
      </c>
      <c r="J149">
        <v>10</v>
      </c>
    </row>
    <row r="150" spans="1:10" x14ac:dyDescent="0.35">
      <c r="A150">
        <v>149</v>
      </c>
      <c r="B150" t="s">
        <v>382</v>
      </c>
      <c r="C150" t="s">
        <v>532</v>
      </c>
      <c r="D150" t="s">
        <v>14</v>
      </c>
      <c r="E150" s="6">
        <v>40380</v>
      </c>
      <c r="F150">
        <v>5067</v>
      </c>
      <c r="G150">
        <v>52</v>
      </c>
      <c r="H150">
        <v>12</v>
      </c>
      <c r="I150">
        <v>4</v>
      </c>
      <c r="J150">
        <v>5</v>
      </c>
    </row>
    <row r="151" spans="1:10" x14ac:dyDescent="0.35">
      <c r="A151">
        <v>150</v>
      </c>
      <c r="B151" t="s">
        <v>550</v>
      </c>
      <c r="C151" t="s">
        <v>551</v>
      </c>
      <c r="D151" t="s">
        <v>10</v>
      </c>
      <c r="E151" s="6">
        <v>40644</v>
      </c>
      <c r="F151">
        <v>8285</v>
      </c>
      <c r="G151">
        <v>36</v>
      </c>
      <c r="H151">
        <v>11</v>
      </c>
      <c r="I151">
        <v>5</v>
      </c>
      <c r="J151">
        <v>7</v>
      </c>
    </row>
    <row r="152" spans="1:10" x14ac:dyDescent="0.35">
      <c r="A152">
        <v>151</v>
      </c>
      <c r="B152" t="s">
        <v>552</v>
      </c>
      <c r="C152" t="s">
        <v>467</v>
      </c>
      <c r="D152" t="s">
        <v>14</v>
      </c>
      <c r="E152" s="6">
        <v>40408</v>
      </c>
      <c r="F152">
        <v>5259</v>
      </c>
      <c r="G152">
        <v>27</v>
      </c>
      <c r="H152">
        <v>8</v>
      </c>
      <c r="I152">
        <v>8</v>
      </c>
      <c r="J152">
        <v>10</v>
      </c>
    </row>
    <row r="153" spans="1:10" x14ac:dyDescent="0.35">
      <c r="A153">
        <v>152</v>
      </c>
      <c r="B153" t="s">
        <v>341</v>
      </c>
      <c r="C153" t="s">
        <v>422</v>
      </c>
      <c r="D153" t="s">
        <v>18</v>
      </c>
      <c r="E153" s="6">
        <v>41963</v>
      </c>
      <c r="F153">
        <v>4693</v>
      </c>
      <c r="G153">
        <v>41</v>
      </c>
      <c r="H153">
        <v>1</v>
      </c>
      <c r="I153">
        <v>6</v>
      </c>
      <c r="J153">
        <v>7</v>
      </c>
    </row>
    <row r="154" spans="1:10" x14ac:dyDescent="0.35">
      <c r="A154">
        <v>153</v>
      </c>
      <c r="B154" t="s">
        <v>364</v>
      </c>
      <c r="C154" t="s">
        <v>553</v>
      </c>
      <c r="D154" t="s">
        <v>12</v>
      </c>
      <c r="E154" s="6">
        <v>44465</v>
      </c>
      <c r="F154">
        <v>3680</v>
      </c>
      <c r="G154">
        <v>55</v>
      </c>
      <c r="H154">
        <v>7</v>
      </c>
      <c r="I154">
        <v>6</v>
      </c>
      <c r="J154">
        <v>7</v>
      </c>
    </row>
    <row r="155" spans="1:10" x14ac:dyDescent="0.35">
      <c r="A155">
        <v>154</v>
      </c>
      <c r="B155" t="s">
        <v>554</v>
      </c>
      <c r="C155" t="s">
        <v>555</v>
      </c>
      <c r="D155" t="s">
        <v>16</v>
      </c>
      <c r="E155" s="6">
        <v>42321</v>
      </c>
      <c r="F155">
        <v>8477</v>
      </c>
      <c r="G155">
        <v>39</v>
      </c>
      <c r="H155">
        <v>10</v>
      </c>
      <c r="I155">
        <v>8</v>
      </c>
      <c r="J155">
        <v>10</v>
      </c>
    </row>
    <row r="156" spans="1:10" x14ac:dyDescent="0.35">
      <c r="A156">
        <v>155</v>
      </c>
      <c r="B156" t="s">
        <v>556</v>
      </c>
      <c r="C156" t="s">
        <v>328</v>
      </c>
      <c r="D156" t="s">
        <v>14</v>
      </c>
      <c r="E156" s="6">
        <v>43452</v>
      </c>
      <c r="F156">
        <v>6417</v>
      </c>
      <c r="G156">
        <v>40</v>
      </c>
      <c r="H156">
        <v>12</v>
      </c>
      <c r="I156">
        <v>7</v>
      </c>
      <c r="J156">
        <v>10</v>
      </c>
    </row>
    <row r="157" spans="1:10" x14ac:dyDescent="0.35">
      <c r="A157">
        <v>156</v>
      </c>
      <c r="B157" t="s">
        <v>557</v>
      </c>
      <c r="C157" t="s">
        <v>558</v>
      </c>
      <c r="D157" t="s">
        <v>12</v>
      </c>
      <c r="E157" s="6">
        <v>40696</v>
      </c>
      <c r="F157">
        <v>4315</v>
      </c>
      <c r="G157">
        <v>45</v>
      </c>
      <c r="H157">
        <v>6</v>
      </c>
      <c r="I157">
        <v>5</v>
      </c>
      <c r="J157">
        <v>7</v>
      </c>
    </row>
    <row r="158" spans="1:10" x14ac:dyDescent="0.35">
      <c r="A158">
        <v>157</v>
      </c>
      <c r="B158" t="s">
        <v>559</v>
      </c>
      <c r="C158" t="s">
        <v>560</v>
      </c>
      <c r="D158" t="s">
        <v>14</v>
      </c>
      <c r="E158" s="6">
        <v>43647</v>
      </c>
      <c r="F158">
        <v>8319</v>
      </c>
      <c r="G158">
        <v>44</v>
      </c>
      <c r="H158">
        <v>3</v>
      </c>
      <c r="I158">
        <v>4</v>
      </c>
      <c r="J158">
        <v>5</v>
      </c>
    </row>
    <row r="159" spans="1:10" x14ac:dyDescent="0.35">
      <c r="A159">
        <v>158</v>
      </c>
      <c r="B159" t="s">
        <v>537</v>
      </c>
      <c r="C159" t="s">
        <v>328</v>
      </c>
      <c r="D159" t="s">
        <v>12</v>
      </c>
      <c r="E159" s="6">
        <v>43996</v>
      </c>
      <c r="F159">
        <v>6434</v>
      </c>
      <c r="G159">
        <v>59</v>
      </c>
      <c r="H159">
        <v>8</v>
      </c>
      <c r="I159">
        <v>5</v>
      </c>
      <c r="J159">
        <v>7</v>
      </c>
    </row>
    <row r="160" spans="1:10" x14ac:dyDescent="0.35">
      <c r="A160">
        <v>159</v>
      </c>
      <c r="D160" t="s">
        <v>10</v>
      </c>
      <c r="E160" s="6">
        <v>45314</v>
      </c>
      <c r="F160">
        <v>8559</v>
      </c>
      <c r="G160">
        <v>51</v>
      </c>
      <c r="H160">
        <v>10</v>
      </c>
      <c r="I160">
        <v>7</v>
      </c>
      <c r="J160">
        <v>10</v>
      </c>
    </row>
    <row r="161" spans="1:10" x14ac:dyDescent="0.35">
      <c r="A161">
        <v>160</v>
      </c>
      <c r="B161" t="s">
        <v>431</v>
      </c>
      <c r="C161" t="s">
        <v>474</v>
      </c>
      <c r="D161" t="s">
        <v>10</v>
      </c>
      <c r="E161" s="6">
        <v>45289</v>
      </c>
      <c r="F161">
        <v>5030</v>
      </c>
      <c r="G161">
        <v>29</v>
      </c>
      <c r="H161">
        <v>12</v>
      </c>
      <c r="I161">
        <v>9</v>
      </c>
      <c r="J161">
        <v>12</v>
      </c>
    </row>
    <row r="162" spans="1:10" x14ac:dyDescent="0.35">
      <c r="A162">
        <v>161</v>
      </c>
      <c r="B162" t="s">
        <v>517</v>
      </c>
      <c r="C162" t="s">
        <v>561</v>
      </c>
      <c r="D162" t="s">
        <v>18</v>
      </c>
      <c r="E162" s="6">
        <v>45030</v>
      </c>
      <c r="F162">
        <v>8759</v>
      </c>
      <c r="G162">
        <v>53</v>
      </c>
      <c r="H162">
        <v>7</v>
      </c>
      <c r="I162">
        <v>6</v>
      </c>
      <c r="J162">
        <v>7</v>
      </c>
    </row>
    <row r="163" spans="1:10" x14ac:dyDescent="0.35">
      <c r="A163">
        <v>162</v>
      </c>
      <c r="B163" t="s">
        <v>562</v>
      </c>
      <c r="C163" t="s">
        <v>401</v>
      </c>
      <c r="D163" t="s">
        <v>22</v>
      </c>
      <c r="E163" s="6">
        <v>41085</v>
      </c>
      <c r="F163">
        <v>4192</v>
      </c>
      <c r="G163">
        <v>23</v>
      </c>
      <c r="H163">
        <v>12</v>
      </c>
      <c r="I163">
        <v>7</v>
      </c>
      <c r="J163">
        <v>10</v>
      </c>
    </row>
    <row r="164" spans="1:10" x14ac:dyDescent="0.35">
      <c r="A164">
        <v>163</v>
      </c>
      <c r="B164" t="s">
        <v>563</v>
      </c>
      <c r="C164" t="s">
        <v>564</v>
      </c>
      <c r="D164" t="s">
        <v>12</v>
      </c>
      <c r="E164" s="6">
        <v>40462</v>
      </c>
      <c r="F164">
        <v>4981</v>
      </c>
      <c r="G164">
        <v>36</v>
      </c>
      <c r="H164">
        <v>4</v>
      </c>
      <c r="I164">
        <v>7</v>
      </c>
      <c r="J164">
        <v>10</v>
      </c>
    </row>
    <row r="165" spans="1:10" x14ac:dyDescent="0.35">
      <c r="A165">
        <v>164</v>
      </c>
      <c r="B165" t="s">
        <v>565</v>
      </c>
      <c r="C165" t="s">
        <v>388</v>
      </c>
      <c r="D165" t="s">
        <v>22</v>
      </c>
      <c r="E165" s="6">
        <v>42372</v>
      </c>
      <c r="F165">
        <v>8995</v>
      </c>
      <c r="G165">
        <v>57</v>
      </c>
      <c r="H165">
        <v>3</v>
      </c>
      <c r="I165">
        <v>4</v>
      </c>
      <c r="J165">
        <v>5</v>
      </c>
    </row>
    <row r="166" spans="1:10" x14ac:dyDescent="0.35">
      <c r="A166">
        <v>165</v>
      </c>
      <c r="B166" t="s">
        <v>548</v>
      </c>
      <c r="C166" t="s">
        <v>470</v>
      </c>
      <c r="D166" t="s">
        <v>18</v>
      </c>
      <c r="E166" s="6">
        <v>43123</v>
      </c>
      <c r="F166">
        <v>6661</v>
      </c>
      <c r="G166">
        <v>53</v>
      </c>
      <c r="H166">
        <v>11</v>
      </c>
      <c r="I166">
        <v>4</v>
      </c>
      <c r="J166">
        <v>5</v>
      </c>
    </row>
    <row r="167" spans="1:10" x14ac:dyDescent="0.35">
      <c r="A167">
        <v>166</v>
      </c>
      <c r="B167" t="s">
        <v>566</v>
      </c>
      <c r="C167" t="s">
        <v>336</v>
      </c>
      <c r="D167" t="s">
        <v>12</v>
      </c>
      <c r="E167" s="6">
        <v>43387</v>
      </c>
      <c r="F167">
        <v>5960</v>
      </c>
      <c r="G167">
        <v>49</v>
      </c>
      <c r="H167">
        <v>7</v>
      </c>
      <c r="I167">
        <v>4</v>
      </c>
      <c r="J167">
        <v>5</v>
      </c>
    </row>
    <row r="168" spans="1:10" x14ac:dyDescent="0.35">
      <c r="A168">
        <v>167</v>
      </c>
      <c r="B168" t="s">
        <v>455</v>
      </c>
      <c r="C168" t="s">
        <v>406</v>
      </c>
      <c r="D168" t="s">
        <v>12</v>
      </c>
      <c r="E168" s="6">
        <v>43204</v>
      </c>
      <c r="F168">
        <v>8272</v>
      </c>
      <c r="G168">
        <v>22</v>
      </c>
      <c r="H168">
        <v>11</v>
      </c>
      <c r="I168">
        <v>7</v>
      </c>
      <c r="J168">
        <v>10</v>
      </c>
    </row>
    <row r="169" spans="1:10" x14ac:dyDescent="0.35">
      <c r="A169">
        <v>168</v>
      </c>
      <c r="B169" t="s">
        <v>567</v>
      </c>
      <c r="C169" t="s">
        <v>532</v>
      </c>
      <c r="D169" t="s">
        <v>22</v>
      </c>
      <c r="E169" s="6">
        <v>41988</v>
      </c>
      <c r="F169">
        <v>6347</v>
      </c>
      <c r="G169">
        <v>28</v>
      </c>
      <c r="H169">
        <v>9</v>
      </c>
      <c r="I169">
        <v>4</v>
      </c>
      <c r="J169">
        <v>5</v>
      </c>
    </row>
    <row r="170" spans="1:10" x14ac:dyDescent="0.35">
      <c r="A170">
        <v>169</v>
      </c>
      <c r="B170" t="s">
        <v>568</v>
      </c>
      <c r="C170" t="s">
        <v>569</v>
      </c>
      <c r="D170" t="s">
        <v>47</v>
      </c>
      <c r="E170" s="6">
        <v>44268</v>
      </c>
      <c r="F170">
        <v>5220</v>
      </c>
      <c r="G170">
        <v>24</v>
      </c>
      <c r="H170">
        <v>11</v>
      </c>
      <c r="I170">
        <v>9</v>
      </c>
      <c r="J170">
        <v>12</v>
      </c>
    </row>
    <row r="171" spans="1:10" x14ac:dyDescent="0.35">
      <c r="A171">
        <v>170</v>
      </c>
      <c r="B171" t="s">
        <v>570</v>
      </c>
      <c r="C171" t="s">
        <v>571</v>
      </c>
      <c r="D171" t="s">
        <v>16</v>
      </c>
      <c r="E171" s="6">
        <v>40587</v>
      </c>
      <c r="F171">
        <v>5316</v>
      </c>
      <c r="G171">
        <v>25</v>
      </c>
      <c r="H171">
        <v>12</v>
      </c>
      <c r="I171">
        <v>9</v>
      </c>
      <c r="J171">
        <v>12</v>
      </c>
    </row>
    <row r="172" spans="1:10" x14ac:dyDescent="0.35">
      <c r="A172">
        <v>171</v>
      </c>
      <c r="B172" t="s">
        <v>450</v>
      </c>
      <c r="C172" t="s">
        <v>572</v>
      </c>
      <c r="D172" t="s">
        <v>16</v>
      </c>
      <c r="E172" s="6">
        <v>40891</v>
      </c>
      <c r="F172">
        <v>7368</v>
      </c>
      <c r="G172">
        <v>24</v>
      </c>
      <c r="H172">
        <v>1</v>
      </c>
      <c r="I172">
        <v>4</v>
      </c>
      <c r="J172">
        <v>5</v>
      </c>
    </row>
    <row r="173" spans="1:10" x14ac:dyDescent="0.35">
      <c r="A173">
        <v>172</v>
      </c>
      <c r="B173" t="s">
        <v>573</v>
      </c>
      <c r="C173" t="s">
        <v>574</v>
      </c>
      <c r="D173" t="s">
        <v>12</v>
      </c>
      <c r="E173" s="6">
        <v>42068</v>
      </c>
      <c r="F173">
        <v>4407</v>
      </c>
      <c r="G173">
        <v>43</v>
      </c>
      <c r="H173">
        <v>14</v>
      </c>
      <c r="I173">
        <v>7</v>
      </c>
      <c r="J173">
        <v>10</v>
      </c>
    </row>
    <row r="174" spans="1:10" x14ac:dyDescent="0.35">
      <c r="A174">
        <v>173</v>
      </c>
      <c r="B174" t="s">
        <v>575</v>
      </c>
      <c r="C174" t="s">
        <v>532</v>
      </c>
      <c r="D174" t="s">
        <v>12</v>
      </c>
      <c r="E174" s="6">
        <v>43623</v>
      </c>
      <c r="F174">
        <v>3581</v>
      </c>
      <c r="G174">
        <v>57</v>
      </c>
      <c r="H174">
        <v>1</v>
      </c>
      <c r="I174">
        <v>8</v>
      </c>
      <c r="J174">
        <v>10</v>
      </c>
    </row>
    <row r="175" spans="1:10" x14ac:dyDescent="0.35">
      <c r="A175">
        <v>174</v>
      </c>
      <c r="B175" t="s">
        <v>466</v>
      </c>
      <c r="C175" t="s">
        <v>576</v>
      </c>
      <c r="D175" t="s">
        <v>14</v>
      </c>
      <c r="E175" s="6">
        <v>43663</v>
      </c>
      <c r="F175">
        <v>7019</v>
      </c>
      <c r="G175">
        <v>25</v>
      </c>
      <c r="H175">
        <v>1</v>
      </c>
      <c r="I175">
        <v>7</v>
      </c>
      <c r="J175">
        <v>10</v>
      </c>
    </row>
    <row r="176" spans="1:10" x14ac:dyDescent="0.35">
      <c r="A176">
        <v>175</v>
      </c>
      <c r="B176" t="s">
        <v>407</v>
      </c>
      <c r="C176" t="s">
        <v>577</v>
      </c>
      <c r="D176" t="s">
        <v>10</v>
      </c>
      <c r="E176" s="6">
        <v>41903</v>
      </c>
      <c r="F176">
        <v>8832</v>
      </c>
      <c r="G176">
        <v>31</v>
      </c>
      <c r="H176">
        <v>11</v>
      </c>
      <c r="I176">
        <v>9</v>
      </c>
      <c r="J176">
        <v>12</v>
      </c>
    </row>
    <row r="177" spans="1:10" x14ac:dyDescent="0.35">
      <c r="A177">
        <v>176</v>
      </c>
      <c r="B177" t="s">
        <v>508</v>
      </c>
      <c r="C177" t="s">
        <v>578</v>
      </c>
      <c r="D177" t="s">
        <v>22</v>
      </c>
      <c r="E177" s="6">
        <v>41131</v>
      </c>
      <c r="F177">
        <v>3678</v>
      </c>
      <c r="G177">
        <v>33</v>
      </c>
      <c r="H177">
        <v>1</v>
      </c>
      <c r="I177">
        <v>9</v>
      </c>
      <c r="J177">
        <v>12</v>
      </c>
    </row>
    <row r="178" spans="1:10" x14ac:dyDescent="0.35">
      <c r="A178">
        <v>177</v>
      </c>
      <c r="B178" t="s">
        <v>329</v>
      </c>
      <c r="C178" t="s">
        <v>579</v>
      </c>
      <c r="D178" t="s">
        <v>18</v>
      </c>
      <c r="E178" s="6">
        <v>44117</v>
      </c>
      <c r="F178">
        <v>6035</v>
      </c>
      <c r="G178">
        <v>31</v>
      </c>
      <c r="H178">
        <v>3</v>
      </c>
      <c r="I178">
        <v>6</v>
      </c>
      <c r="J178">
        <v>7</v>
      </c>
    </row>
    <row r="179" spans="1:10" x14ac:dyDescent="0.35">
      <c r="A179">
        <v>178</v>
      </c>
      <c r="B179" t="s">
        <v>580</v>
      </c>
      <c r="C179" t="s">
        <v>581</v>
      </c>
      <c r="D179" t="s">
        <v>47</v>
      </c>
      <c r="E179" s="6">
        <v>45259</v>
      </c>
      <c r="F179">
        <v>4350</v>
      </c>
      <c r="G179">
        <v>42</v>
      </c>
      <c r="H179">
        <v>9</v>
      </c>
      <c r="I179">
        <v>6</v>
      </c>
      <c r="J179">
        <v>7</v>
      </c>
    </row>
    <row r="180" spans="1:10" x14ac:dyDescent="0.35">
      <c r="A180">
        <v>179</v>
      </c>
      <c r="B180" t="s">
        <v>582</v>
      </c>
      <c r="C180" t="s">
        <v>412</v>
      </c>
      <c r="D180" t="s">
        <v>18</v>
      </c>
      <c r="E180" s="6">
        <v>44580</v>
      </c>
      <c r="F180">
        <v>8888</v>
      </c>
      <c r="G180">
        <v>23</v>
      </c>
      <c r="H180">
        <v>5</v>
      </c>
      <c r="I180">
        <v>8</v>
      </c>
      <c r="J180">
        <v>10</v>
      </c>
    </row>
    <row r="181" spans="1:10" x14ac:dyDescent="0.35">
      <c r="A181">
        <v>180</v>
      </c>
      <c r="B181" t="s">
        <v>583</v>
      </c>
      <c r="C181" t="s">
        <v>344</v>
      </c>
      <c r="D181" t="s">
        <v>14</v>
      </c>
      <c r="E181" s="6">
        <v>41475</v>
      </c>
      <c r="F181">
        <v>8223</v>
      </c>
      <c r="G181">
        <v>53</v>
      </c>
      <c r="H181">
        <v>12</v>
      </c>
      <c r="I181">
        <v>7</v>
      </c>
      <c r="J181">
        <v>10</v>
      </c>
    </row>
    <row r="182" spans="1:10" x14ac:dyDescent="0.35">
      <c r="A182">
        <v>181</v>
      </c>
      <c r="B182" t="s">
        <v>573</v>
      </c>
      <c r="C182" t="s">
        <v>584</v>
      </c>
      <c r="D182" t="s">
        <v>47</v>
      </c>
      <c r="E182" s="6">
        <v>41664</v>
      </c>
      <c r="F182">
        <v>7048</v>
      </c>
      <c r="G182">
        <v>50</v>
      </c>
      <c r="H182">
        <v>11</v>
      </c>
      <c r="I182">
        <v>5</v>
      </c>
      <c r="J182">
        <v>7</v>
      </c>
    </row>
    <row r="183" spans="1:10" x14ac:dyDescent="0.35">
      <c r="A183">
        <v>182</v>
      </c>
      <c r="B183" t="s">
        <v>585</v>
      </c>
      <c r="C183" t="s">
        <v>586</v>
      </c>
      <c r="D183" t="s">
        <v>14</v>
      </c>
      <c r="E183" s="6">
        <v>41666</v>
      </c>
      <c r="F183">
        <v>5332</v>
      </c>
      <c r="G183">
        <v>47</v>
      </c>
      <c r="H183">
        <v>6</v>
      </c>
      <c r="I183">
        <v>9</v>
      </c>
      <c r="J183">
        <v>12</v>
      </c>
    </row>
    <row r="184" spans="1:10" x14ac:dyDescent="0.35">
      <c r="A184">
        <v>183</v>
      </c>
      <c r="B184" t="s">
        <v>587</v>
      </c>
      <c r="C184" t="s">
        <v>588</v>
      </c>
      <c r="D184" t="s">
        <v>12</v>
      </c>
      <c r="E184" s="6">
        <v>40778</v>
      </c>
      <c r="F184">
        <v>5938</v>
      </c>
      <c r="G184">
        <v>48</v>
      </c>
      <c r="H184">
        <v>10</v>
      </c>
      <c r="I184">
        <v>8</v>
      </c>
      <c r="J184">
        <v>10</v>
      </c>
    </row>
    <row r="185" spans="1:10" x14ac:dyDescent="0.35">
      <c r="A185">
        <v>184</v>
      </c>
      <c r="B185" t="s">
        <v>458</v>
      </c>
      <c r="C185" t="s">
        <v>589</v>
      </c>
      <c r="D185" t="s">
        <v>12</v>
      </c>
      <c r="E185" s="6">
        <v>43886</v>
      </c>
      <c r="F185">
        <v>4719</v>
      </c>
      <c r="G185">
        <v>55</v>
      </c>
      <c r="H185">
        <v>9</v>
      </c>
      <c r="I185">
        <v>4</v>
      </c>
      <c r="J185">
        <v>5</v>
      </c>
    </row>
    <row r="186" spans="1:10" x14ac:dyDescent="0.35">
      <c r="A186">
        <v>185</v>
      </c>
      <c r="B186" t="s">
        <v>590</v>
      </c>
      <c r="C186" t="s">
        <v>591</v>
      </c>
      <c r="D186" t="s">
        <v>10</v>
      </c>
      <c r="E186" s="6">
        <v>40518</v>
      </c>
      <c r="F186">
        <v>8851</v>
      </c>
      <c r="G186">
        <v>53</v>
      </c>
      <c r="H186">
        <v>8</v>
      </c>
      <c r="I186">
        <v>5</v>
      </c>
      <c r="J186">
        <v>7</v>
      </c>
    </row>
    <row r="187" spans="1:10" x14ac:dyDescent="0.35">
      <c r="A187">
        <v>186</v>
      </c>
      <c r="B187" t="s">
        <v>431</v>
      </c>
      <c r="C187" t="s">
        <v>350</v>
      </c>
      <c r="D187" t="s">
        <v>10</v>
      </c>
      <c r="E187" s="6">
        <v>43654</v>
      </c>
      <c r="F187">
        <v>4624</v>
      </c>
      <c r="G187">
        <v>43</v>
      </c>
      <c r="H187">
        <v>6</v>
      </c>
      <c r="I187">
        <v>7</v>
      </c>
      <c r="J187">
        <v>10</v>
      </c>
    </row>
    <row r="188" spans="1:10" x14ac:dyDescent="0.35">
      <c r="A188">
        <v>187</v>
      </c>
      <c r="B188" t="s">
        <v>446</v>
      </c>
      <c r="C188" t="s">
        <v>592</v>
      </c>
      <c r="D188" t="s">
        <v>47</v>
      </c>
      <c r="E188" s="6">
        <v>44918</v>
      </c>
      <c r="F188">
        <v>7773</v>
      </c>
      <c r="G188">
        <v>25</v>
      </c>
      <c r="H188">
        <v>10</v>
      </c>
      <c r="I188">
        <v>6</v>
      </c>
      <c r="J188">
        <v>7</v>
      </c>
    </row>
    <row r="189" spans="1:10" x14ac:dyDescent="0.35">
      <c r="A189">
        <v>188</v>
      </c>
      <c r="B189" t="s">
        <v>425</v>
      </c>
      <c r="C189" t="s">
        <v>593</v>
      </c>
      <c r="D189" t="s">
        <v>18</v>
      </c>
      <c r="E189" s="6">
        <v>42719</v>
      </c>
      <c r="F189">
        <v>5460</v>
      </c>
      <c r="G189">
        <v>58</v>
      </c>
      <c r="H189">
        <v>2</v>
      </c>
      <c r="I189">
        <v>8</v>
      </c>
      <c r="J189">
        <v>10</v>
      </c>
    </row>
    <row r="190" spans="1:10" x14ac:dyDescent="0.35">
      <c r="A190">
        <v>189</v>
      </c>
      <c r="B190" t="s">
        <v>391</v>
      </c>
      <c r="C190" t="s">
        <v>594</v>
      </c>
      <c r="D190" t="s">
        <v>10</v>
      </c>
      <c r="E190" s="6">
        <v>40882</v>
      </c>
      <c r="F190">
        <v>8386</v>
      </c>
      <c r="G190">
        <v>22</v>
      </c>
      <c r="H190">
        <v>5</v>
      </c>
      <c r="I190">
        <v>8</v>
      </c>
      <c r="J190">
        <v>10</v>
      </c>
    </row>
    <row r="191" spans="1:10" x14ac:dyDescent="0.35">
      <c r="A191">
        <v>190</v>
      </c>
      <c r="B191" t="s">
        <v>409</v>
      </c>
      <c r="C191" t="s">
        <v>532</v>
      </c>
      <c r="D191" t="s">
        <v>16</v>
      </c>
      <c r="E191" s="6">
        <v>40814</v>
      </c>
      <c r="F191">
        <v>3832</v>
      </c>
      <c r="G191">
        <v>58</v>
      </c>
      <c r="H191">
        <v>11</v>
      </c>
      <c r="I191">
        <v>4</v>
      </c>
      <c r="J191">
        <v>5</v>
      </c>
    </row>
    <row r="192" spans="1:10" x14ac:dyDescent="0.35">
      <c r="A192">
        <v>191</v>
      </c>
      <c r="B192" t="s">
        <v>420</v>
      </c>
      <c r="C192" t="s">
        <v>595</v>
      </c>
      <c r="D192" t="s">
        <v>14</v>
      </c>
      <c r="E192" s="6">
        <v>42463</v>
      </c>
      <c r="F192">
        <v>6120</v>
      </c>
      <c r="G192">
        <v>42</v>
      </c>
      <c r="H192">
        <v>13</v>
      </c>
      <c r="I192">
        <v>8</v>
      </c>
      <c r="J192">
        <v>10</v>
      </c>
    </row>
    <row r="193" spans="1:10" x14ac:dyDescent="0.35">
      <c r="A193">
        <v>192</v>
      </c>
      <c r="B193" t="s">
        <v>450</v>
      </c>
      <c r="C193" t="s">
        <v>596</v>
      </c>
      <c r="D193" t="s">
        <v>18</v>
      </c>
      <c r="E193" s="6">
        <v>44208</v>
      </c>
      <c r="F193">
        <v>4526</v>
      </c>
      <c r="G193">
        <v>23</v>
      </c>
      <c r="H193">
        <v>5</v>
      </c>
      <c r="I193">
        <v>9</v>
      </c>
      <c r="J193">
        <v>12</v>
      </c>
    </row>
    <row r="194" spans="1:10" x14ac:dyDescent="0.35">
      <c r="A194">
        <v>193</v>
      </c>
      <c r="B194" t="s">
        <v>597</v>
      </c>
      <c r="C194" t="s">
        <v>598</v>
      </c>
      <c r="D194" t="s">
        <v>18</v>
      </c>
      <c r="E194" s="6">
        <v>41229</v>
      </c>
      <c r="F194">
        <v>5550</v>
      </c>
      <c r="G194">
        <v>56</v>
      </c>
      <c r="H194">
        <v>2</v>
      </c>
      <c r="I194">
        <v>4</v>
      </c>
      <c r="J194">
        <v>5</v>
      </c>
    </row>
    <row r="195" spans="1:10" x14ac:dyDescent="0.35">
      <c r="A195">
        <v>194</v>
      </c>
      <c r="B195" t="s">
        <v>599</v>
      </c>
      <c r="C195" t="s">
        <v>600</v>
      </c>
      <c r="D195" t="s">
        <v>10</v>
      </c>
      <c r="E195" s="6">
        <v>41259</v>
      </c>
      <c r="F195">
        <v>6611</v>
      </c>
      <c r="G195">
        <v>56</v>
      </c>
      <c r="H195">
        <v>2</v>
      </c>
      <c r="I195">
        <v>7</v>
      </c>
      <c r="J195">
        <v>10</v>
      </c>
    </row>
    <row r="196" spans="1:10" x14ac:dyDescent="0.35">
      <c r="A196">
        <v>195</v>
      </c>
      <c r="B196" t="s">
        <v>380</v>
      </c>
      <c r="C196" t="s">
        <v>601</v>
      </c>
      <c r="D196" t="s">
        <v>16</v>
      </c>
      <c r="E196" s="6">
        <v>42879</v>
      </c>
      <c r="F196">
        <v>5722</v>
      </c>
      <c r="G196">
        <v>43</v>
      </c>
      <c r="H196">
        <v>8</v>
      </c>
      <c r="I196">
        <v>6</v>
      </c>
      <c r="J196">
        <v>7</v>
      </c>
    </row>
    <row r="197" spans="1:10" x14ac:dyDescent="0.35">
      <c r="A197">
        <v>196</v>
      </c>
      <c r="B197" t="s">
        <v>602</v>
      </c>
      <c r="C197" t="s">
        <v>603</v>
      </c>
      <c r="D197" t="s">
        <v>22</v>
      </c>
      <c r="E197" s="6">
        <v>40511</v>
      </c>
      <c r="F197">
        <v>8701</v>
      </c>
      <c r="G197">
        <v>28</v>
      </c>
      <c r="H197">
        <v>13</v>
      </c>
      <c r="I197">
        <v>9</v>
      </c>
      <c r="J197">
        <v>12</v>
      </c>
    </row>
    <row r="198" spans="1:10" x14ac:dyDescent="0.35">
      <c r="A198">
        <v>197</v>
      </c>
      <c r="B198" t="s">
        <v>604</v>
      </c>
      <c r="C198" t="s">
        <v>605</v>
      </c>
      <c r="D198" t="s">
        <v>12</v>
      </c>
      <c r="E198" s="6">
        <v>40398</v>
      </c>
      <c r="F198">
        <v>5996</v>
      </c>
      <c r="G198">
        <v>58</v>
      </c>
      <c r="H198">
        <v>1</v>
      </c>
      <c r="I198">
        <v>8</v>
      </c>
      <c r="J198">
        <v>10</v>
      </c>
    </row>
    <row r="199" spans="1:10" x14ac:dyDescent="0.35">
      <c r="A199">
        <v>198</v>
      </c>
      <c r="B199" t="s">
        <v>606</v>
      </c>
      <c r="C199" t="s">
        <v>394</v>
      </c>
      <c r="D199" t="s">
        <v>12</v>
      </c>
      <c r="E199" s="6">
        <v>40755</v>
      </c>
      <c r="F199">
        <v>5597</v>
      </c>
      <c r="G199">
        <v>59</v>
      </c>
      <c r="H199">
        <v>7</v>
      </c>
      <c r="I199">
        <v>4</v>
      </c>
      <c r="J199">
        <v>5</v>
      </c>
    </row>
    <row r="200" spans="1:10" x14ac:dyDescent="0.35">
      <c r="A200">
        <v>199</v>
      </c>
      <c r="B200" t="s">
        <v>499</v>
      </c>
      <c r="C200" t="s">
        <v>607</v>
      </c>
      <c r="D200" t="s">
        <v>12</v>
      </c>
      <c r="E200" s="6">
        <v>42198</v>
      </c>
      <c r="F200">
        <v>3956</v>
      </c>
      <c r="G200">
        <v>23</v>
      </c>
      <c r="H200">
        <v>9</v>
      </c>
      <c r="I200">
        <v>7</v>
      </c>
      <c r="J200">
        <v>10</v>
      </c>
    </row>
    <row r="201" spans="1:10" x14ac:dyDescent="0.35">
      <c r="A201">
        <v>200</v>
      </c>
      <c r="B201" t="s">
        <v>449</v>
      </c>
      <c r="C201" t="s">
        <v>608</v>
      </c>
      <c r="D201" t="s">
        <v>14</v>
      </c>
      <c r="E201" s="6">
        <v>42250</v>
      </c>
      <c r="F201">
        <v>6719</v>
      </c>
      <c r="G201">
        <v>22</v>
      </c>
      <c r="H201">
        <v>13</v>
      </c>
      <c r="I201">
        <v>4</v>
      </c>
      <c r="J201">
        <v>5</v>
      </c>
    </row>
    <row r="202" spans="1:10" x14ac:dyDescent="0.35">
      <c r="A202">
        <v>201</v>
      </c>
      <c r="B202" t="s">
        <v>609</v>
      </c>
      <c r="C202" t="s">
        <v>610</v>
      </c>
      <c r="D202" t="s">
        <v>14</v>
      </c>
      <c r="E202" s="6">
        <v>41303</v>
      </c>
      <c r="F202">
        <v>5516</v>
      </c>
      <c r="G202">
        <v>28</v>
      </c>
      <c r="H202">
        <v>7</v>
      </c>
      <c r="I202">
        <v>6</v>
      </c>
      <c r="J202">
        <v>7</v>
      </c>
    </row>
    <row r="203" spans="1:10" x14ac:dyDescent="0.35">
      <c r="A203">
        <v>202</v>
      </c>
      <c r="B203" t="s">
        <v>433</v>
      </c>
      <c r="C203" t="s">
        <v>611</v>
      </c>
      <c r="D203" t="s">
        <v>10</v>
      </c>
      <c r="E203" s="6">
        <v>42139</v>
      </c>
      <c r="F203">
        <v>5520</v>
      </c>
      <c r="G203">
        <v>50</v>
      </c>
      <c r="H203">
        <v>9</v>
      </c>
      <c r="I203">
        <v>7</v>
      </c>
      <c r="J203">
        <v>10</v>
      </c>
    </row>
    <row r="204" spans="1:10" x14ac:dyDescent="0.35">
      <c r="A204">
        <v>203</v>
      </c>
      <c r="B204" t="s">
        <v>562</v>
      </c>
      <c r="C204" t="s">
        <v>612</v>
      </c>
      <c r="D204" t="s">
        <v>12</v>
      </c>
      <c r="E204" s="6">
        <v>43049</v>
      </c>
      <c r="F204">
        <v>7112</v>
      </c>
      <c r="G204">
        <v>45</v>
      </c>
      <c r="H204">
        <v>2</v>
      </c>
      <c r="I204">
        <v>5</v>
      </c>
      <c r="J204">
        <v>7</v>
      </c>
    </row>
    <row r="205" spans="1:10" x14ac:dyDescent="0.35">
      <c r="A205">
        <v>204</v>
      </c>
      <c r="B205" t="s">
        <v>380</v>
      </c>
      <c r="C205" t="s">
        <v>613</v>
      </c>
      <c r="D205" t="s">
        <v>14</v>
      </c>
      <c r="E205" s="6">
        <v>40740</v>
      </c>
      <c r="F205">
        <v>5444</v>
      </c>
      <c r="G205">
        <v>48</v>
      </c>
      <c r="H205">
        <v>5</v>
      </c>
      <c r="I205">
        <v>4</v>
      </c>
      <c r="J205">
        <v>5</v>
      </c>
    </row>
    <row r="206" spans="1:10" x14ac:dyDescent="0.35">
      <c r="A206">
        <v>205</v>
      </c>
      <c r="B206" t="s">
        <v>486</v>
      </c>
      <c r="C206" t="s">
        <v>614</v>
      </c>
      <c r="D206" t="s">
        <v>10</v>
      </c>
      <c r="E206" s="6">
        <v>43628</v>
      </c>
      <c r="F206">
        <v>5153</v>
      </c>
      <c r="G206">
        <v>44</v>
      </c>
      <c r="H206">
        <v>7</v>
      </c>
      <c r="I206">
        <v>9</v>
      </c>
      <c r="J206">
        <v>12</v>
      </c>
    </row>
    <row r="207" spans="1:10" x14ac:dyDescent="0.35">
      <c r="A207">
        <v>206</v>
      </c>
      <c r="B207" t="s">
        <v>615</v>
      </c>
      <c r="C207" t="s">
        <v>532</v>
      </c>
      <c r="D207" t="s">
        <v>12</v>
      </c>
      <c r="E207" s="6">
        <v>43630</v>
      </c>
      <c r="F207">
        <v>7448</v>
      </c>
      <c r="G207">
        <v>38</v>
      </c>
      <c r="H207">
        <v>1</v>
      </c>
      <c r="I207">
        <v>8</v>
      </c>
      <c r="J207">
        <v>10</v>
      </c>
    </row>
    <row r="208" spans="1:10" x14ac:dyDescent="0.35">
      <c r="A208">
        <v>207</v>
      </c>
      <c r="B208" t="s">
        <v>616</v>
      </c>
      <c r="C208" t="s">
        <v>617</v>
      </c>
      <c r="D208" t="s">
        <v>10</v>
      </c>
      <c r="E208" s="6">
        <v>43102</v>
      </c>
      <c r="F208">
        <v>3938</v>
      </c>
      <c r="G208">
        <v>39</v>
      </c>
      <c r="H208">
        <v>5</v>
      </c>
      <c r="I208">
        <v>9</v>
      </c>
      <c r="J208">
        <v>12</v>
      </c>
    </row>
    <row r="209" spans="1:10" x14ac:dyDescent="0.35">
      <c r="A209">
        <v>208</v>
      </c>
      <c r="B209" t="s">
        <v>497</v>
      </c>
      <c r="C209" t="s">
        <v>618</v>
      </c>
      <c r="D209" t="s">
        <v>22</v>
      </c>
      <c r="E209" s="6">
        <v>45087</v>
      </c>
      <c r="F209">
        <v>6267</v>
      </c>
      <c r="G209">
        <v>31</v>
      </c>
      <c r="H209">
        <v>3</v>
      </c>
      <c r="I209">
        <v>6</v>
      </c>
      <c r="J209">
        <v>7</v>
      </c>
    </row>
    <row r="210" spans="1:10" x14ac:dyDescent="0.35">
      <c r="A210">
        <v>209</v>
      </c>
      <c r="B210" t="s">
        <v>366</v>
      </c>
      <c r="C210" t="s">
        <v>619</v>
      </c>
      <c r="D210" t="s">
        <v>16</v>
      </c>
      <c r="E210" s="6">
        <v>45488</v>
      </c>
      <c r="F210">
        <v>8267</v>
      </c>
      <c r="G210">
        <v>34</v>
      </c>
      <c r="H210">
        <v>14</v>
      </c>
      <c r="I210">
        <v>9</v>
      </c>
      <c r="J210">
        <v>12</v>
      </c>
    </row>
    <row r="211" spans="1:10" x14ac:dyDescent="0.35">
      <c r="A211">
        <v>210</v>
      </c>
      <c r="B211" t="s">
        <v>552</v>
      </c>
      <c r="C211" t="s">
        <v>620</v>
      </c>
      <c r="D211" t="s">
        <v>18</v>
      </c>
      <c r="E211" s="6">
        <v>43517</v>
      </c>
      <c r="F211">
        <v>6477</v>
      </c>
      <c r="G211">
        <v>57</v>
      </c>
      <c r="H211">
        <v>2</v>
      </c>
      <c r="I211">
        <v>8</v>
      </c>
      <c r="J211">
        <v>10</v>
      </c>
    </row>
    <row r="212" spans="1:10" x14ac:dyDescent="0.35">
      <c r="A212">
        <v>211</v>
      </c>
      <c r="B212" t="s">
        <v>499</v>
      </c>
      <c r="C212" t="s">
        <v>621</v>
      </c>
      <c r="D212" t="s">
        <v>14</v>
      </c>
      <c r="E212" s="6">
        <v>44430</v>
      </c>
      <c r="F212">
        <v>6790</v>
      </c>
      <c r="G212">
        <v>28</v>
      </c>
      <c r="H212">
        <v>1</v>
      </c>
      <c r="I212">
        <v>4</v>
      </c>
      <c r="J212">
        <v>5</v>
      </c>
    </row>
    <row r="213" spans="1:10" x14ac:dyDescent="0.35">
      <c r="A213">
        <v>212</v>
      </c>
      <c r="B213" t="s">
        <v>622</v>
      </c>
      <c r="C213" t="s">
        <v>538</v>
      </c>
      <c r="D213" t="s">
        <v>10</v>
      </c>
      <c r="E213" s="6">
        <v>43839</v>
      </c>
      <c r="F213">
        <v>5879</v>
      </c>
      <c r="G213">
        <v>36</v>
      </c>
      <c r="H213">
        <v>12</v>
      </c>
      <c r="I213">
        <v>6</v>
      </c>
      <c r="J213">
        <v>7</v>
      </c>
    </row>
    <row r="214" spans="1:10" x14ac:dyDescent="0.35">
      <c r="A214">
        <v>213</v>
      </c>
      <c r="B214" t="s">
        <v>623</v>
      </c>
      <c r="C214" t="s">
        <v>415</v>
      </c>
      <c r="D214" t="s">
        <v>14</v>
      </c>
      <c r="E214" s="6">
        <v>40991</v>
      </c>
      <c r="F214">
        <v>3709</v>
      </c>
      <c r="G214">
        <v>22</v>
      </c>
      <c r="H214">
        <v>2</v>
      </c>
      <c r="I214">
        <v>5</v>
      </c>
      <c r="J214">
        <v>7</v>
      </c>
    </row>
    <row r="215" spans="1:10" x14ac:dyDescent="0.35">
      <c r="A215">
        <v>214</v>
      </c>
      <c r="D215" t="s">
        <v>14</v>
      </c>
      <c r="E215" s="6">
        <v>44571</v>
      </c>
      <c r="F215">
        <v>7539</v>
      </c>
      <c r="G215">
        <v>47</v>
      </c>
      <c r="H215">
        <v>14</v>
      </c>
      <c r="I215">
        <v>9</v>
      </c>
      <c r="J215">
        <v>12</v>
      </c>
    </row>
    <row r="216" spans="1:10" x14ac:dyDescent="0.35">
      <c r="A216">
        <v>215</v>
      </c>
      <c r="B216" t="s">
        <v>449</v>
      </c>
      <c r="C216" t="s">
        <v>624</v>
      </c>
      <c r="D216" t="s">
        <v>18</v>
      </c>
      <c r="E216" s="6">
        <v>40546</v>
      </c>
      <c r="F216">
        <v>4526</v>
      </c>
      <c r="G216">
        <v>43</v>
      </c>
      <c r="H216">
        <v>1</v>
      </c>
      <c r="I216">
        <v>7</v>
      </c>
      <c r="J216">
        <v>10</v>
      </c>
    </row>
    <row r="217" spans="1:10" x14ac:dyDescent="0.35">
      <c r="A217">
        <v>216</v>
      </c>
      <c r="B217" t="s">
        <v>428</v>
      </c>
      <c r="C217" t="s">
        <v>625</v>
      </c>
      <c r="D217" t="s">
        <v>18</v>
      </c>
      <c r="E217" s="6">
        <v>44494</v>
      </c>
      <c r="F217">
        <v>6722</v>
      </c>
      <c r="G217">
        <v>30</v>
      </c>
      <c r="H217">
        <v>7</v>
      </c>
      <c r="I217">
        <v>6</v>
      </c>
      <c r="J217">
        <v>7</v>
      </c>
    </row>
    <row r="218" spans="1:10" x14ac:dyDescent="0.35">
      <c r="A218">
        <v>217</v>
      </c>
      <c r="B218" t="s">
        <v>623</v>
      </c>
      <c r="C218" t="s">
        <v>626</v>
      </c>
      <c r="D218" t="s">
        <v>12</v>
      </c>
      <c r="E218" s="6">
        <v>41313</v>
      </c>
      <c r="F218">
        <v>6808</v>
      </c>
      <c r="G218">
        <v>44</v>
      </c>
      <c r="H218">
        <v>4</v>
      </c>
      <c r="I218">
        <v>7</v>
      </c>
      <c r="J218">
        <v>10</v>
      </c>
    </row>
    <row r="219" spans="1:10" x14ac:dyDescent="0.35">
      <c r="A219">
        <v>218</v>
      </c>
      <c r="B219" t="s">
        <v>335</v>
      </c>
      <c r="C219" t="s">
        <v>627</v>
      </c>
      <c r="D219" t="s">
        <v>14</v>
      </c>
      <c r="E219" s="6">
        <v>45181</v>
      </c>
      <c r="F219">
        <v>3921</v>
      </c>
      <c r="G219">
        <v>51</v>
      </c>
      <c r="H219">
        <v>7</v>
      </c>
      <c r="I219">
        <v>7</v>
      </c>
      <c r="J219">
        <v>10</v>
      </c>
    </row>
    <row r="220" spans="1:10" x14ac:dyDescent="0.35">
      <c r="A220">
        <v>219</v>
      </c>
      <c r="B220" t="s">
        <v>587</v>
      </c>
      <c r="C220" t="s">
        <v>406</v>
      </c>
      <c r="D220" t="s">
        <v>18</v>
      </c>
      <c r="E220" s="6">
        <v>41956</v>
      </c>
      <c r="F220">
        <v>4260</v>
      </c>
      <c r="G220">
        <v>31</v>
      </c>
      <c r="H220">
        <v>4</v>
      </c>
      <c r="I220">
        <v>9</v>
      </c>
      <c r="J220">
        <v>12</v>
      </c>
    </row>
    <row r="221" spans="1:10" x14ac:dyDescent="0.35">
      <c r="A221">
        <v>220</v>
      </c>
      <c r="B221" t="s">
        <v>628</v>
      </c>
      <c r="C221" t="s">
        <v>621</v>
      </c>
      <c r="D221" t="s">
        <v>18</v>
      </c>
      <c r="E221" s="6">
        <v>41184</v>
      </c>
      <c r="F221">
        <v>4321</v>
      </c>
      <c r="G221">
        <v>31</v>
      </c>
      <c r="H221">
        <v>11</v>
      </c>
      <c r="I221">
        <v>8</v>
      </c>
      <c r="J221">
        <v>10</v>
      </c>
    </row>
    <row r="222" spans="1:10" x14ac:dyDescent="0.35">
      <c r="A222">
        <v>221</v>
      </c>
      <c r="B222" t="s">
        <v>629</v>
      </c>
      <c r="C222" t="s">
        <v>630</v>
      </c>
      <c r="D222" t="s">
        <v>47</v>
      </c>
      <c r="E222" s="6">
        <v>43010</v>
      </c>
      <c r="F222">
        <v>8922</v>
      </c>
      <c r="G222">
        <v>58</v>
      </c>
      <c r="H222">
        <v>14</v>
      </c>
      <c r="I222">
        <v>8</v>
      </c>
      <c r="J222">
        <v>10</v>
      </c>
    </row>
    <row r="223" spans="1:10" x14ac:dyDescent="0.35">
      <c r="A223">
        <v>222</v>
      </c>
      <c r="B223" t="s">
        <v>466</v>
      </c>
      <c r="C223" t="s">
        <v>631</v>
      </c>
      <c r="D223" t="s">
        <v>14</v>
      </c>
      <c r="E223" s="6">
        <v>42991</v>
      </c>
      <c r="F223">
        <v>5495</v>
      </c>
      <c r="G223">
        <v>46</v>
      </c>
      <c r="H223">
        <v>2</v>
      </c>
      <c r="I223">
        <v>8</v>
      </c>
      <c r="J223">
        <v>10</v>
      </c>
    </row>
    <row r="224" spans="1:10" x14ac:dyDescent="0.35">
      <c r="A224">
        <v>223</v>
      </c>
      <c r="B224" t="s">
        <v>632</v>
      </c>
      <c r="C224" t="s">
        <v>633</v>
      </c>
      <c r="D224" t="s">
        <v>22</v>
      </c>
      <c r="E224" s="6">
        <v>45424</v>
      </c>
      <c r="F224">
        <v>4664</v>
      </c>
      <c r="G224">
        <v>55</v>
      </c>
      <c r="H224">
        <v>10</v>
      </c>
      <c r="I224">
        <v>4</v>
      </c>
      <c r="J224">
        <v>5</v>
      </c>
    </row>
    <row r="225" spans="1:10" x14ac:dyDescent="0.35">
      <c r="A225">
        <v>224</v>
      </c>
      <c r="B225" t="s">
        <v>634</v>
      </c>
      <c r="C225" t="s">
        <v>461</v>
      </c>
      <c r="D225" t="s">
        <v>18</v>
      </c>
      <c r="E225" s="6">
        <v>41424</v>
      </c>
      <c r="F225">
        <v>7680</v>
      </c>
      <c r="G225">
        <v>39</v>
      </c>
      <c r="H225">
        <v>3</v>
      </c>
      <c r="I225">
        <v>6</v>
      </c>
      <c r="J225">
        <v>7</v>
      </c>
    </row>
    <row r="226" spans="1:10" x14ac:dyDescent="0.35">
      <c r="A226">
        <v>225</v>
      </c>
      <c r="B226" t="s">
        <v>635</v>
      </c>
      <c r="C226" t="s">
        <v>595</v>
      </c>
      <c r="D226" t="s">
        <v>12</v>
      </c>
      <c r="E226" s="6">
        <v>41586</v>
      </c>
      <c r="F226">
        <v>7147</v>
      </c>
      <c r="G226">
        <v>48</v>
      </c>
      <c r="H226">
        <v>11</v>
      </c>
      <c r="I226">
        <v>4</v>
      </c>
      <c r="J226">
        <v>5</v>
      </c>
    </row>
    <row r="227" spans="1:10" x14ac:dyDescent="0.35">
      <c r="A227">
        <v>226</v>
      </c>
      <c r="B227" t="s">
        <v>329</v>
      </c>
      <c r="C227" t="s">
        <v>532</v>
      </c>
      <c r="D227" t="s">
        <v>10</v>
      </c>
      <c r="E227" s="6">
        <v>44345</v>
      </c>
      <c r="F227">
        <v>7528</v>
      </c>
      <c r="G227">
        <v>25</v>
      </c>
      <c r="H227">
        <v>4</v>
      </c>
      <c r="I227">
        <v>8</v>
      </c>
      <c r="J227">
        <v>10</v>
      </c>
    </row>
    <row r="228" spans="1:10" x14ac:dyDescent="0.35">
      <c r="A228">
        <v>227</v>
      </c>
      <c r="B228" t="s">
        <v>587</v>
      </c>
      <c r="C228" t="s">
        <v>636</v>
      </c>
      <c r="D228" t="s">
        <v>10</v>
      </c>
      <c r="E228" s="6">
        <v>43198</v>
      </c>
      <c r="F228">
        <v>8751</v>
      </c>
      <c r="G228">
        <v>25</v>
      </c>
      <c r="H228">
        <v>5</v>
      </c>
      <c r="I228">
        <v>7</v>
      </c>
      <c r="J228">
        <v>10</v>
      </c>
    </row>
    <row r="229" spans="1:10" x14ac:dyDescent="0.35">
      <c r="A229">
        <v>228</v>
      </c>
      <c r="B229" t="s">
        <v>562</v>
      </c>
      <c r="C229" t="s">
        <v>637</v>
      </c>
      <c r="D229" t="s">
        <v>47</v>
      </c>
      <c r="E229" s="6">
        <v>40927</v>
      </c>
      <c r="F229">
        <v>6790</v>
      </c>
      <c r="G229">
        <v>57</v>
      </c>
      <c r="H229">
        <v>11</v>
      </c>
      <c r="I229">
        <v>7</v>
      </c>
      <c r="J229">
        <v>10</v>
      </c>
    </row>
    <row r="230" spans="1:10" x14ac:dyDescent="0.35">
      <c r="A230">
        <v>229</v>
      </c>
      <c r="B230" t="s">
        <v>548</v>
      </c>
      <c r="C230" t="s">
        <v>638</v>
      </c>
      <c r="D230" t="s">
        <v>22</v>
      </c>
      <c r="E230" s="6">
        <v>42930</v>
      </c>
      <c r="F230">
        <v>7559</v>
      </c>
      <c r="G230">
        <v>58</v>
      </c>
      <c r="H230">
        <v>11</v>
      </c>
      <c r="I230">
        <v>6</v>
      </c>
      <c r="J230">
        <v>7</v>
      </c>
    </row>
    <row r="231" spans="1:10" x14ac:dyDescent="0.35">
      <c r="A231">
        <v>230</v>
      </c>
      <c r="B231" t="s">
        <v>333</v>
      </c>
      <c r="C231" t="s">
        <v>639</v>
      </c>
      <c r="D231" t="s">
        <v>22</v>
      </c>
      <c r="E231" s="6">
        <v>42371</v>
      </c>
      <c r="F231">
        <v>5634</v>
      </c>
      <c r="G231">
        <v>46</v>
      </c>
      <c r="H231">
        <v>1</v>
      </c>
      <c r="I231">
        <v>6</v>
      </c>
      <c r="J231">
        <v>7</v>
      </c>
    </row>
    <row r="232" spans="1:10" x14ac:dyDescent="0.35">
      <c r="A232">
        <v>231</v>
      </c>
      <c r="B232" t="s">
        <v>351</v>
      </c>
      <c r="C232" t="s">
        <v>611</v>
      </c>
      <c r="D232" t="s">
        <v>10</v>
      </c>
      <c r="E232" s="6">
        <v>43054</v>
      </c>
      <c r="F232">
        <v>7270</v>
      </c>
      <c r="G232">
        <v>31</v>
      </c>
      <c r="H232">
        <v>2</v>
      </c>
      <c r="I232">
        <v>4</v>
      </c>
      <c r="J232">
        <v>5</v>
      </c>
    </row>
    <row r="233" spans="1:10" x14ac:dyDescent="0.35">
      <c r="A233">
        <v>232</v>
      </c>
      <c r="B233" t="s">
        <v>552</v>
      </c>
      <c r="C233" t="s">
        <v>640</v>
      </c>
      <c r="D233" t="s">
        <v>47</v>
      </c>
      <c r="E233" s="6">
        <v>40610</v>
      </c>
      <c r="F233">
        <v>4868</v>
      </c>
      <c r="G233">
        <v>36</v>
      </c>
      <c r="H233">
        <v>4</v>
      </c>
      <c r="I233">
        <v>4</v>
      </c>
      <c r="J233">
        <v>5</v>
      </c>
    </row>
    <row r="234" spans="1:10" x14ac:dyDescent="0.35">
      <c r="A234">
        <v>233</v>
      </c>
      <c r="B234" t="s">
        <v>641</v>
      </c>
      <c r="C234" t="s">
        <v>642</v>
      </c>
      <c r="D234" t="s">
        <v>16</v>
      </c>
      <c r="E234" s="6">
        <v>44851</v>
      </c>
      <c r="F234">
        <v>8801</v>
      </c>
      <c r="G234">
        <v>30</v>
      </c>
      <c r="H234">
        <v>9</v>
      </c>
      <c r="I234">
        <v>6</v>
      </c>
      <c r="J234">
        <v>7</v>
      </c>
    </row>
    <row r="235" spans="1:10" x14ac:dyDescent="0.35">
      <c r="A235">
        <v>234</v>
      </c>
      <c r="B235" t="s">
        <v>643</v>
      </c>
      <c r="C235" t="s">
        <v>644</v>
      </c>
      <c r="D235" t="s">
        <v>12</v>
      </c>
      <c r="E235" s="6">
        <v>44434</v>
      </c>
      <c r="F235">
        <v>7019</v>
      </c>
      <c r="G235">
        <v>36</v>
      </c>
      <c r="H235">
        <v>1</v>
      </c>
      <c r="I235">
        <v>8</v>
      </c>
      <c r="J235">
        <v>10</v>
      </c>
    </row>
    <row r="236" spans="1:10" x14ac:dyDescent="0.35">
      <c r="A236">
        <v>235</v>
      </c>
      <c r="B236" t="s">
        <v>645</v>
      </c>
      <c r="C236" t="s">
        <v>499</v>
      </c>
      <c r="D236" t="s">
        <v>22</v>
      </c>
      <c r="E236" s="6">
        <v>44857</v>
      </c>
      <c r="F236">
        <v>6345</v>
      </c>
      <c r="G236">
        <v>59</v>
      </c>
      <c r="H236">
        <v>12</v>
      </c>
      <c r="I236">
        <v>9</v>
      </c>
      <c r="J236">
        <v>12</v>
      </c>
    </row>
    <row r="237" spans="1:10" x14ac:dyDescent="0.35">
      <c r="A237">
        <v>236</v>
      </c>
      <c r="B237" t="s">
        <v>486</v>
      </c>
      <c r="C237" t="s">
        <v>646</v>
      </c>
      <c r="D237" t="s">
        <v>47</v>
      </c>
      <c r="E237" s="6">
        <v>44752</v>
      </c>
      <c r="F237">
        <v>8537</v>
      </c>
      <c r="G237">
        <v>33</v>
      </c>
      <c r="H237">
        <v>5</v>
      </c>
      <c r="I237">
        <v>4</v>
      </c>
      <c r="J237">
        <v>5</v>
      </c>
    </row>
    <row r="238" spans="1:10" x14ac:dyDescent="0.35">
      <c r="A238">
        <v>237</v>
      </c>
      <c r="B238" t="s">
        <v>632</v>
      </c>
      <c r="C238" t="s">
        <v>647</v>
      </c>
      <c r="D238" t="s">
        <v>18</v>
      </c>
      <c r="E238" s="6">
        <v>43217</v>
      </c>
      <c r="F238">
        <v>4378</v>
      </c>
      <c r="G238">
        <v>46</v>
      </c>
      <c r="H238">
        <v>5</v>
      </c>
      <c r="I238">
        <v>9</v>
      </c>
      <c r="J238">
        <v>12</v>
      </c>
    </row>
    <row r="239" spans="1:10" x14ac:dyDescent="0.35">
      <c r="A239">
        <v>238</v>
      </c>
      <c r="B239" t="s">
        <v>648</v>
      </c>
      <c r="C239" t="s">
        <v>649</v>
      </c>
      <c r="D239" t="s">
        <v>14</v>
      </c>
      <c r="E239" s="6">
        <v>40870</v>
      </c>
      <c r="F239">
        <v>5012</v>
      </c>
      <c r="G239">
        <v>26</v>
      </c>
      <c r="H239">
        <v>1</v>
      </c>
      <c r="I239">
        <v>8</v>
      </c>
      <c r="J239">
        <v>10</v>
      </c>
    </row>
    <row r="240" spans="1:10" x14ac:dyDescent="0.35">
      <c r="A240">
        <v>239</v>
      </c>
      <c r="B240" t="s">
        <v>497</v>
      </c>
      <c r="C240" t="s">
        <v>650</v>
      </c>
      <c r="D240" t="s">
        <v>47</v>
      </c>
      <c r="E240" s="6">
        <v>45128</v>
      </c>
      <c r="F240">
        <v>5511</v>
      </c>
      <c r="G240">
        <v>55</v>
      </c>
      <c r="H240">
        <v>2</v>
      </c>
      <c r="I240">
        <v>7</v>
      </c>
      <c r="J240">
        <v>10</v>
      </c>
    </row>
    <row r="241" spans="1:10" x14ac:dyDescent="0.35">
      <c r="A241">
        <v>240</v>
      </c>
      <c r="B241" t="s">
        <v>479</v>
      </c>
      <c r="C241" t="s">
        <v>594</v>
      </c>
      <c r="D241" t="s">
        <v>14</v>
      </c>
      <c r="E241" s="6">
        <v>44841</v>
      </c>
      <c r="F241">
        <v>6659</v>
      </c>
      <c r="G241">
        <v>35</v>
      </c>
      <c r="H241">
        <v>4</v>
      </c>
      <c r="I241">
        <v>8</v>
      </c>
      <c r="J241">
        <v>10</v>
      </c>
    </row>
    <row r="242" spans="1:10" x14ac:dyDescent="0.35">
      <c r="A242">
        <v>241</v>
      </c>
      <c r="B242" t="s">
        <v>651</v>
      </c>
      <c r="C242" t="s">
        <v>652</v>
      </c>
      <c r="D242" t="s">
        <v>16</v>
      </c>
      <c r="E242" s="6">
        <v>43095</v>
      </c>
      <c r="F242">
        <v>6495</v>
      </c>
      <c r="G242">
        <v>39</v>
      </c>
      <c r="H242">
        <v>13</v>
      </c>
      <c r="I242">
        <v>9</v>
      </c>
      <c r="J242">
        <v>12</v>
      </c>
    </row>
    <row r="243" spans="1:10" x14ac:dyDescent="0.35">
      <c r="A243">
        <v>242</v>
      </c>
      <c r="B243" t="s">
        <v>653</v>
      </c>
      <c r="C243" t="s">
        <v>478</v>
      </c>
      <c r="D243" t="s">
        <v>47</v>
      </c>
      <c r="E243" s="6">
        <v>40494</v>
      </c>
      <c r="F243">
        <v>8695</v>
      </c>
      <c r="G243">
        <v>23</v>
      </c>
      <c r="H243">
        <v>10</v>
      </c>
      <c r="I243">
        <v>8</v>
      </c>
      <c r="J243">
        <v>10</v>
      </c>
    </row>
    <row r="244" spans="1:10" x14ac:dyDescent="0.35">
      <c r="A244">
        <v>243</v>
      </c>
      <c r="B244" t="s">
        <v>654</v>
      </c>
      <c r="C244" t="s">
        <v>474</v>
      </c>
      <c r="D244" t="s">
        <v>10</v>
      </c>
      <c r="E244" s="6">
        <v>43508</v>
      </c>
      <c r="F244">
        <v>8030</v>
      </c>
      <c r="G244">
        <v>39</v>
      </c>
      <c r="H244">
        <v>7</v>
      </c>
      <c r="I244">
        <v>4</v>
      </c>
      <c r="J244">
        <v>5</v>
      </c>
    </row>
    <row r="245" spans="1:10" x14ac:dyDescent="0.35">
      <c r="A245">
        <v>244</v>
      </c>
      <c r="B245" t="s">
        <v>407</v>
      </c>
      <c r="C245" t="s">
        <v>655</v>
      </c>
      <c r="D245" t="s">
        <v>22</v>
      </c>
      <c r="E245" s="6">
        <v>42725</v>
      </c>
      <c r="F245">
        <v>6154</v>
      </c>
      <c r="G245">
        <v>55</v>
      </c>
      <c r="H245">
        <v>3</v>
      </c>
      <c r="I245">
        <v>8</v>
      </c>
      <c r="J245">
        <v>10</v>
      </c>
    </row>
    <row r="246" spans="1:10" x14ac:dyDescent="0.35">
      <c r="A246">
        <v>245</v>
      </c>
      <c r="B246" t="s">
        <v>656</v>
      </c>
      <c r="C246" t="s">
        <v>657</v>
      </c>
      <c r="D246" t="s">
        <v>22</v>
      </c>
      <c r="E246" s="6">
        <v>44201</v>
      </c>
      <c r="F246">
        <v>8997</v>
      </c>
      <c r="G246">
        <v>55</v>
      </c>
      <c r="H246">
        <v>14</v>
      </c>
      <c r="I246">
        <v>5</v>
      </c>
      <c r="J246">
        <v>7</v>
      </c>
    </row>
    <row r="247" spans="1:10" x14ac:dyDescent="0.35">
      <c r="A247">
        <v>246</v>
      </c>
      <c r="B247" t="s">
        <v>658</v>
      </c>
      <c r="C247" t="s">
        <v>659</v>
      </c>
      <c r="D247" t="s">
        <v>22</v>
      </c>
      <c r="E247" s="6">
        <v>40982</v>
      </c>
      <c r="F247">
        <v>8101</v>
      </c>
      <c r="G247">
        <v>42</v>
      </c>
      <c r="H247">
        <v>1</v>
      </c>
      <c r="I247">
        <v>6</v>
      </c>
      <c r="J247">
        <v>7</v>
      </c>
    </row>
    <row r="248" spans="1:10" x14ac:dyDescent="0.35">
      <c r="A248">
        <v>247</v>
      </c>
      <c r="B248" t="s">
        <v>660</v>
      </c>
      <c r="C248" t="s">
        <v>661</v>
      </c>
      <c r="D248" t="s">
        <v>18</v>
      </c>
      <c r="E248" s="6">
        <v>40584</v>
      </c>
      <c r="F248">
        <v>8066</v>
      </c>
      <c r="G248">
        <v>34</v>
      </c>
      <c r="H248">
        <v>4</v>
      </c>
      <c r="I248">
        <v>8</v>
      </c>
      <c r="J248">
        <v>10</v>
      </c>
    </row>
    <row r="249" spans="1:10" x14ac:dyDescent="0.35">
      <c r="A249">
        <v>248</v>
      </c>
      <c r="B249" t="s">
        <v>651</v>
      </c>
      <c r="C249" t="s">
        <v>662</v>
      </c>
      <c r="D249" t="s">
        <v>10</v>
      </c>
      <c r="E249" s="6">
        <v>42139</v>
      </c>
      <c r="F249">
        <v>8591</v>
      </c>
      <c r="G249">
        <v>22</v>
      </c>
      <c r="H249">
        <v>4</v>
      </c>
      <c r="I249">
        <v>5</v>
      </c>
      <c r="J249">
        <v>7</v>
      </c>
    </row>
    <row r="250" spans="1:10" x14ac:dyDescent="0.35">
      <c r="A250">
        <v>249</v>
      </c>
      <c r="B250" t="s">
        <v>372</v>
      </c>
      <c r="C250" t="s">
        <v>663</v>
      </c>
      <c r="D250" t="s">
        <v>22</v>
      </c>
      <c r="E250" s="6">
        <v>41396</v>
      </c>
      <c r="F250">
        <v>6196</v>
      </c>
      <c r="G250">
        <v>37</v>
      </c>
      <c r="H250">
        <v>1</v>
      </c>
      <c r="I250">
        <v>6</v>
      </c>
      <c r="J250">
        <v>7</v>
      </c>
    </row>
    <row r="251" spans="1:10" x14ac:dyDescent="0.35">
      <c r="A251">
        <v>250</v>
      </c>
      <c r="B251" t="s">
        <v>664</v>
      </c>
      <c r="C251" t="s">
        <v>406</v>
      </c>
      <c r="D251" t="s">
        <v>14</v>
      </c>
      <c r="E251" s="6">
        <v>42614</v>
      </c>
      <c r="F251">
        <v>8987</v>
      </c>
      <c r="G251">
        <v>50</v>
      </c>
      <c r="H251">
        <v>12</v>
      </c>
      <c r="I251">
        <v>9</v>
      </c>
      <c r="J251">
        <v>12</v>
      </c>
    </row>
    <row r="252" spans="1:10" x14ac:dyDescent="0.35">
      <c r="A252">
        <v>251</v>
      </c>
      <c r="B252" t="s">
        <v>356</v>
      </c>
      <c r="C252" t="s">
        <v>665</v>
      </c>
      <c r="D252" t="s">
        <v>14</v>
      </c>
      <c r="E252" s="6">
        <v>41600</v>
      </c>
      <c r="F252">
        <v>5553</v>
      </c>
      <c r="G252">
        <v>35</v>
      </c>
      <c r="H252">
        <v>4</v>
      </c>
      <c r="I252">
        <v>4</v>
      </c>
      <c r="J252">
        <v>5</v>
      </c>
    </row>
    <row r="253" spans="1:10" x14ac:dyDescent="0.35">
      <c r="A253">
        <v>252</v>
      </c>
      <c r="B253" t="s">
        <v>559</v>
      </c>
      <c r="C253" t="s">
        <v>666</v>
      </c>
      <c r="D253" t="s">
        <v>10</v>
      </c>
      <c r="E253" s="6">
        <v>41032</v>
      </c>
      <c r="F253">
        <v>4416</v>
      </c>
      <c r="G253">
        <v>55</v>
      </c>
      <c r="H253">
        <v>12</v>
      </c>
      <c r="I253">
        <v>6</v>
      </c>
      <c r="J253">
        <v>7</v>
      </c>
    </row>
    <row r="254" spans="1:10" x14ac:dyDescent="0.35">
      <c r="A254">
        <v>253</v>
      </c>
      <c r="B254" t="s">
        <v>651</v>
      </c>
      <c r="C254" t="s">
        <v>667</v>
      </c>
      <c r="D254" t="s">
        <v>18</v>
      </c>
      <c r="E254" s="6">
        <v>40589</v>
      </c>
      <c r="F254">
        <v>7530</v>
      </c>
      <c r="G254">
        <v>59</v>
      </c>
      <c r="H254">
        <v>13</v>
      </c>
      <c r="I254">
        <v>7</v>
      </c>
      <c r="J254">
        <v>10</v>
      </c>
    </row>
    <row r="255" spans="1:10" x14ac:dyDescent="0.35">
      <c r="A255">
        <v>254</v>
      </c>
      <c r="B255" t="s">
        <v>668</v>
      </c>
      <c r="C255" t="s">
        <v>669</v>
      </c>
      <c r="D255" t="s">
        <v>14</v>
      </c>
      <c r="E255" s="6">
        <v>41663</v>
      </c>
      <c r="F255">
        <v>6296</v>
      </c>
      <c r="G255">
        <v>32</v>
      </c>
      <c r="H255">
        <v>9</v>
      </c>
      <c r="I255">
        <v>7</v>
      </c>
      <c r="J255">
        <v>10</v>
      </c>
    </row>
    <row r="256" spans="1:10" x14ac:dyDescent="0.35">
      <c r="A256">
        <v>255</v>
      </c>
      <c r="B256" t="s">
        <v>670</v>
      </c>
      <c r="C256" t="s">
        <v>671</v>
      </c>
      <c r="D256" t="s">
        <v>18</v>
      </c>
      <c r="E256" s="6">
        <v>42872</v>
      </c>
      <c r="F256">
        <v>8795</v>
      </c>
      <c r="G256">
        <v>50</v>
      </c>
      <c r="H256">
        <v>6</v>
      </c>
      <c r="I256">
        <v>7</v>
      </c>
      <c r="J256">
        <v>10</v>
      </c>
    </row>
    <row r="257" spans="1:10" x14ac:dyDescent="0.35">
      <c r="A257">
        <v>256</v>
      </c>
      <c r="B257" t="s">
        <v>522</v>
      </c>
      <c r="C257" t="s">
        <v>593</v>
      </c>
      <c r="D257" t="s">
        <v>12</v>
      </c>
      <c r="E257" s="6">
        <v>42595</v>
      </c>
      <c r="F257">
        <v>8919</v>
      </c>
      <c r="G257">
        <v>26</v>
      </c>
      <c r="H257">
        <v>8</v>
      </c>
      <c r="I257">
        <v>9</v>
      </c>
      <c r="J257">
        <v>12</v>
      </c>
    </row>
    <row r="258" spans="1:10" x14ac:dyDescent="0.35">
      <c r="A258">
        <v>257</v>
      </c>
      <c r="B258" t="s">
        <v>672</v>
      </c>
      <c r="C258" t="s">
        <v>673</v>
      </c>
      <c r="D258" t="s">
        <v>47</v>
      </c>
      <c r="E258" s="6">
        <v>44362</v>
      </c>
      <c r="F258">
        <v>3812</v>
      </c>
      <c r="G258">
        <v>58</v>
      </c>
      <c r="H258">
        <v>12</v>
      </c>
      <c r="I258">
        <v>9</v>
      </c>
      <c r="J258">
        <v>12</v>
      </c>
    </row>
    <row r="259" spans="1:10" x14ac:dyDescent="0.35">
      <c r="A259">
        <v>258</v>
      </c>
      <c r="B259" t="s">
        <v>600</v>
      </c>
      <c r="C259" t="s">
        <v>674</v>
      </c>
      <c r="D259" t="s">
        <v>22</v>
      </c>
      <c r="E259" s="6">
        <v>42128</v>
      </c>
      <c r="F259">
        <v>4022</v>
      </c>
      <c r="G259">
        <v>44</v>
      </c>
      <c r="H259">
        <v>1</v>
      </c>
      <c r="I259">
        <v>8</v>
      </c>
      <c r="J259">
        <v>10</v>
      </c>
    </row>
    <row r="260" spans="1:10" x14ac:dyDescent="0.35">
      <c r="A260">
        <v>259</v>
      </c>
      <c r="B260" t="s">
        <v>377</v>
      </c>
      <c r="C260" t="s">
        <v>675</v>
      </c>
      <c r="D260" t="s">
        <v>18</v>
      </c>
      <c r="E260" s="6">
        <v>42435</v>
      </c>
      <c r="F260">
        <v>8035</v>
      </c>
      <c r="G260">
        <v>23</v>
      </c>
      <c r="H260">
        <v>13</v>
      </c>
      <c r="I260">
        <v>8</v>
      </c>
      <c r="J260">
        <v>10</v>
      </c>
    </row>
    <row r="261" spans="1:10" x14ac:dyDescent="0.35">
      <c r="A261">
        <v>260</v>
      </c>
      <c r="B261" t="s">
        <v>552</v>
      </c>
      <c r="C261" t="s">
        <v>676</v>
      </c>
      <c r="D261" t="s">
        <v>18</v>
      </c>
      <c r="E261" s="6">
        <v>43081</v>
      </c>
      <c r="F261">
        <v>5082</v>
      </c>
      <c r="G261">
        <v>41</v>
      </c>
      <c r="H261">
        <v>11</v>
      </c>
      <c r="I261">
        <v>9</v>
      </c>
      <c r="J261">
        <v>12</v>
      </c>
    </row>
    <row r="262" spans="1:10" x14ac:dyDescent="0.35">
      <c r="A262">
        <v>261</v>
      </c>
      <c r="B262" t="s">
        <v>384</v>
      </c>
      <c r="C262" t="s">
        <v>677</v>
      </c>
      <c r="D262" t="s">
        <v>47</v>
      </c>
      <c r="E262" s="6">
        <v>42280</v>
      </c>
      <c r="F262">
        <v>6927</v>
      </c>
      <c r="G262">
        <v>34</v>
      </c>
      <c r="H262">
        <v>11</v>
      </c>
      <c r="I262">
        <v>7</v>
      </c>
      <c r="J262">
        <v>10</v>
      </c>
    </row>
    <row r="263" spans="1:10" x14ac:dyDescent="0.35">
      <c r="A263">
        <v>262</v>
      </c>
      <c r="B263" t="s">
        <v>678</v>
      </c>
      <c r="C263" t="s">
        <v>476</v>
      </c>
      <c r="D263" t="s">
        <v>47</v>
      </c>
      <c r="E263" s="6">
        <v>43337</v>
      </c>
      <c r="F263">
        <v>8829</v>
      </c>
      <c r="G263">
        <v>55</v>
      </c>
      <c r="H263">
        <v>9</v>
      </c>
      <c r="I263">
        <v>7</v>
      </c>
      <c r="J263">
        <v>10</v>
      </c>
    </row>
    <row r="264" spans="1:10" x14ac:dyDescent="0.35">
      <c r="A264">
        <v>263</v>
      </c>
      <c r="B264" t="s">
        <v>413</v>
      </c>
      <c r="C264" t="s">
        <v>679</v>
      </c>
      <c r="D264" t="s">
        <v>12</v>
      </c>
      <c r="E264" s="6">
        <v>42514</v>
      </c>
      <c r="F264">
        <v>5111</v>
      </c>
      <c r="G264">
        <v>50</v>
      </c>
      <c r="H264">
        <v>14</v>
      </c>
      <c r="I264">
        <v>5</v>
      </c>
      <c r="J264">
        <v>7</v>
      </c>
    </row>
    <row r="265" spans="1:10" x14ac:dyDescent="0.35">
      <c r="A265">
        <v>264</v>
      </c>
      <c r="B265" t="s">
        <v>552</v>
      </c>
      <c r="C265" t="s">
        <v>680</v>
      </c>
      <c r="D265" t="s">
        <v>12</v>
      </c>
      <c r="E265" s="6">
        <v>43130</v>
      </c>
      <c r="F265">
        <v>8352</v>
      </c>
      <c r="G265">
        <v>51</v>
      </c>
      <c r="H265">
        <v>2</v>
      </c>
      <c r="I265">
        <v>4</v>
      </c>
      <c r="J265">
        <v>5</v>
      </c>
    </row>
    <row r="266" spans="1:10" x14ac:dyDescent="0.35">
      <c r="A266">
        <v>265</v>
      </c>
      <c r="B266" t="s">
        <v>453</v>
      </c>
      <c r="C266" t="s">
        <v>655</v>
      </c>
      <c r="D266" t="s">
        <v>22</v>
      </c>
      <c r="E266" s="6">
        <v>44841</v>
      </c>
      <c r="F266">
        <v>7666</v>
      </c>
      <c r="G266">
        <v>30</v>
      </c>
      <c r="H266">
        <v>10</v>
      </c>
      <c r="I266">
        <v>8</v>
      </c>
      <c r="J266">
        <v>10</v>
      </c>
    </row>
    <row r="267" spans="1:10" x14ac:dyDescent="0.35">
      <c r="A267">
        <v>266</v>
      </c>
      <c r="B267" t="s">
        <v>681</v>
      </c>
      <c r="C267" t="s">
        <v>594</v>
      </c>
      <c r="D267" t="s">
        <v>22</v>
      </c>
      <c r="E267" s="6">
        <v>43291</v>
      </c>
      <c r="F267">
        <v>6289</v>
      </c>
      <c r="G267">
        <v>38</v>
      </c>
      <c r="H267">
        <v>4</v>
      </c>
      <c r="I267">
        <v>4</v>
      </c>
      <c r="J267">
        <v>5</v>
      </c>
    </row>
    <row r="268" spans="1:10" x14ac:dyDescent="0.35">
      <c r="A268">
        <v>267</v>
      </c>
      <c r="B268" t="s">
        <v>682</v>
      </c>
      <c r="C268" t="s">
        <v>499</v>
      </c>
      <c r="D268" t="s">
        <v>12</v>
      </c>
      <c r="E268" s="6">
        <v>44750</v>
      </c>
      <c r="F268">
        <v>5613</v>
      </c>
      <c r="G268">
        <v>36</v>
      </c>
      <c r="H268">
        <v>6</v>
      </c>
      <c r="I268">
        <v>9</v>
      </c>
      <c r="J268">
        <v>12</v>
      </c>
    </row>
    <row r="269" spans="1:10" x14ac:dyDescent="0.35">
      <c r="A269">
        <v>268</v>
      </c>
      <c r="B269" t="s">
        <v>672</v>
      </c>
      <c r="C269" t="s">
        <v>452</v>
      </c>
      <c r="D269" t="s">
        <v>18</v>
      </c>
      <c r="E269" s="6">
        <v>42885</v>
      </c>
      <c r="F269">
        <v>8916</v>
      </c>
      <c r="G269">
        <v>42</v>
      </c>
      <c r="H269">
        <v>4</v>
      </c>
      <c r="I269">
        <v>6</v>
      </c>
      <c r="J269">
        <v>7</v>
      </c>
    </row>
    <row r="270" spans="1:10" x14ac:dyDescent="0.35">
      <c r="A270">
        <v>269</v>
      </c>
      <c r="B270" t="s">
        <v>486</v>
      </c>
      <c r="C270" t="s">
        <v>683</v>
      </c>
      <c r="D270" t="s">
        <v>16</v>
      </c>
      <c r="E270" s="6">
        <v>44492</v>
      </c>
      <c r="F270">
        <v>3882</v>
      </c>
      <c r="G270">
        <v>22</v>
      </c>
      <c r="H270">
        <v>4</v>
      </c>
      <c r="I270">
        <v>8</v>
      </c>
      <c r="J270">
        <v>10</v>
      </c>
    </row>
    <row r="271" spans="1:10" x14ac:dyDescent="0.35">
      <c r="A271">
        <v>270</v>
      </c>
      <c r="B271" t="s">
        <v>684</v>
      </c>
      <c r="C271" t="s">
        <v>685</v>
      </c>
      <c r="D271" t="s">
        <v>10</v>
      </c>
      <c r="E271" s="6">
        <v>44649</v>
      </c>
      <c r="F271">
        <v>5092</v>
      </c>
      <c r="G271">
        <v>24</v>
      </c>
      <c r="H271">
        <v>9</v>
      </c>
      <c r="I271">
        <v>7</v>
      </c>
      <c r="J271">
        <v>10</v>
      </c>
    </row>
    <row r="272" spans="1:10" x14ac:dyDescent="0.35">
      <c r="A272">
        <v>271</v>
      </c>
      <c r="B272" t="s">
        <v>391</v>
      </c>
      <c r="C272" t="s">
        <v>686</v>
      </c>
      <c r="D272" t="s">
        <v>10</v>
      </c>
      <c r="E272" s="6">
        <v>42244</v>
      </c>
      <c r="F272">
        <v>3600</v>
      </c>
      <c r="G272">
        <v>36</v>
      </c>
      <c r="H272">
        <v>11</v>
      </c>
      <c r="I272">
        <v>9</v>
      </c>
      <c r="J272">
        <v>12</v>
      </c>
    </row>
    <row r="273" spans="1:10" x14ac:dyDescent="0.35">
      <c r="A273">
        <v>272</v>
      </c>
      <c r="B273" t="s">
        <v>687</v>
      </c>
      <c r="C273" t="s">
        <v>688</v>
      </c>
      <c r="D273" t="s">
        <v>18</v>
      </c>
      <c r="E273" s="6">
        <v>43407</v>
      </c>
      <c r="F273">
        <v>4847</v>
      </c>
      <c r="G273">
        <v>52</v>
      </c>
      <c r="H273">
        <v>5</v>
      </c>
      <c r="I273">
        <v>8</v>
      </c>
      <c r="J273">
        <v>10</v>
      </c>
    </row>
    <row r="274" spans="1:10" x14ac:dyDescent="0.35">
      <c r="A274">
        <v>273</v>
      </c>
      <c r="B274" t="s">
        <v>393</v>
      </c>
      <c r="C274" t="s">
        <v>426</v>
      </c>
      <c r="D274" t="s">
        <v>22</v>
      </c>
      <c r="E274" s="6">
        <v>40913</v>
      </c>
      <c r="F274">
        <v>4356</v>
      </c>
      <c r="G274">
        <v>53</v>
      </c>
      <c r="H274">
        <v>13</v>
      </c>
      <c r="I274">
        <v>7</v>
      </c>
      <c r="J274">
        <v>10</v>
      </c>
    </row>
    <row r="275" spans="1:10" x14ac:dyDescent="0.35">
      <c r="A275">
        <v>274</v>
      </c>
      <c r="B275" t="s">
        <v>689</v>
      </c>
      <c r="C275" t="s">
        <v>690</v>
      </c>
      <c r="D275" t="s">
        <v>47</v>
      </c>
      <c r="E275" s="6">
        <v>41711</v>
      </c>
      <c r="F275">
        <v>4320</v>
      </c>
      <c r="G275">
        <v>55</v>
      </c>
      <c r="H275">
        <v>4</v>
      </c>
      <c r="I275">
        <v>5</v>
      </c>
      <c r="J275">
        <v>7</v>
      </c>
    </row>
    <row r="276" spans="1:10" x14ac:dyDescent="0.35">
      <c r="A276">
        <v>275</v>
      </c>
      <c r="B276" t="s">
        <v>691</v>
      </c>
      <c r="C276" t="s">
        <v>330</v>
      </c>
      <c r="D276" t="s">
        <v>12</v>
      </c>
      <c r="E276" s="6">
        <v>45034</v>
      </c>
      <c r="F276">
        <v>4374</v>
      </c>
      <c r="G276">
        <v>41</v>
      </c>
      <c r="H276">
        <v>11</v>
      </c>
      <c r="I276">
        <v>9</v>
      </c>
      <c r="J276">
        <v>12</v>
      </c>
    </row>
    <row r="277" spans="1:10" x14ac:dyDescent="0.35">
      <c r="A277">
        <v>276</v>
      </c>
      <c r="B277" t="s">
        <v>370</v>
      </c>
      <c r="C277" t="s">
        <v>692</v>
      </c>
      <c r="D277" t="s">
        <v>47</v>
      </c>
      <c r="E277" s="6">
        <v>44498</v>
      </c>
      <c r="F277">
        <v>4912</v>
      </c>
      <c r="G277">
        <v>34</v>
      </c>
      <c r="H277">
        <v>2</v>
      </c>
      <c r="I277">
        <v>9</v>
      </c>
      <c r="J277">
        <v>12</v>
      </c>
    </row>
    <row r="278" spans="1:10" x14ac:dyDescent="0.35">
      <c r="A278">
        <v>277</v>
      </c>
      <c r="B278" t="s">
        <v>366</v>
      </c>
      <c r="C278" t="s">
        <v>336</v>
      </c>
      <c r="D278" t="s">
        <v>12</v>
      </c>
      <c r="E278" s="6">
        <v>41386</v>
      </c>
      <c r="F278">
        <v>8245</v>
      </c>
      <c r="G278">
        <v>47</v>
      </c>
      <c r="H278">
        <v>6</v>
      </c>
      <c r="I278">
        <v>9</v>
      </c>
      <c r="J278">
        <v>12</v>
      </c>
    </row>
    <row r="279" spans="1:10" x14ac:dyDescent="0.35">
      <c r="A279">
        <v>278</v>
      </c>
      <c r="B279" t="s">
        <v>416</v>
      </c>
      <c r="C279" t="s">
        <v>412</v>
      </c>
      <c r="D279" t="s">
        <v>47</v>
      </c>
      <c r="E279" s="6">
        <v>41122</v>
      </c>
      <c r="F279">
        <v>7038</v>
      </c>
      <c r="G279">
        <v>23</v>
      </c>
      <c r="H279">
        <v>7</v>
      </c>
      <c r="I279">
        <v>4</v>
      </c>
      <c r="J279">
        <v>5</v>
      </c>
    </row>
    <row r="280" spans="1:10" x14ac:dyDescent="0.35">
      <c r="A280">
        <v>279</v>
      </c>
      <c r="B280" t="s">
        <v>416</v>
      </c>
      <c r="C280" t="s">
        <v>631</v>
      </c>
      <c r="D280" t="s">
        <v>16</v>
      </c>
      <c r="E280" s="6">
        <v>43479</v>
      </c>
      <c r="F280">
        <v>6314</v>
      </c>
      <c r="G280">
        <v>36</v>
      </c>
      <c r="H280">
        <v>8</v>
      </c>
      <c r="I280">
        <v>7</v>
      </c>
      <c r="J280">
        <v>10</v>
      </c>
    </row>
    <row r="281" spans="1:10" x14ac:dyDescent="0.35">
      <c r="A281">
        <v>280</v>
      </c>
      <c r="B281" t="s">
        <v>693</v>
      </c>
      <c r="C281" t="s">
        <v>694</v>
      </c>
      <c r="D281" t="s">
        <v>16</v>
      </c>
      <c r="E281" s="6">
        <v>41562</v>
      </c>
      <c r="F281">
        <v>5982</v>
      </c>
      <c r="G281">
        <v>22</v>
      </c>
      <c r="H281">
        <v>1</v>
      </c>
      <c r="I281">
        <v>7</v>
      </c>
      <c r="J281">
        <v>10</v>
      </c>
    </row>
    <row r="282" spans="1:10" x14ac:dyDescent="0.35">
      <c r="A282">
        <v>281</v>
      </c>
      <c r="B282" t="s">
        <v>695</v>
      </c>
      <c r="C282" t="s">
        <v>696</v>
      </c>
      <c r="D282" t="s">
        <v>18</v>
      </c>
      <c r="E282" s="6">
        <v>43726</v>
      </c>
      <c r="F282">
        <v>8453</v>
      </c>
      <c r="G282">
        <v>54</v>
      </c>
      <c r="H282">
        <v>6</v>
      </c>
      <c r="I282">
        <v>9</v>
      </c>
      <c r="J282">
        <v>12</v>
      </c>
    </row>
    <row r="283" spans="1:10" x14ac:dyDescent="0.35">
      <c r="A283">
        <v>282</v>
      </c>
      <c r="B283" t="s">
        <v>697</v>
      </c>
      <c r="C283" t="s">
        <v>698</v>
      </c>
      <c r="D283" t="s">
        <v>16</v>
      </c>
      <c r="E283" s="6">
        <v>42670</v>
      </c>
      <c r="F283">
        <v>6055</v>
      </c>
      <c r="G283">
        <v>24</v>
      </c>
      <c r="H283">
        <v>6</v>
      </c>
      <c r="I283">
        <v>4</v>
      </c>
      <c r="J283">
        <v>5</v>
      </c>
    </row>
    <row r="284" spans="1:10" x14ac:dyDescent="0.35">
      <c r="A284">
        <v>283</v>
      </c>
      <c r="B284" t="s">
        <v>409</v>
      </c>
      <c r="C284" t="s">
        <v>699</v>
      </c>
      <c r="D284" t="s">
        <v>12</v>
      </c>
      <c r="E284" s="6">
        <v>44550</v>
      </c>
      <c r="F284">
        <v>4228</v>
      </c>
      <c r="G284">
        <v>39</v>
      </c>
      <c r="H284">
        <v>14</v>
      </c>
      <c r="I284">
        <v>7</v>
      </c>
      <c r="J284">
        <v>10</v>
      </c>
    </row>
    <row r="285" spans="1:10" x14ac:dyDescent="0.35">
      <c r="A285">
        <v>284</v>
      </c>
      <c r="B285" t="s">
        <v>391</v>
      </c>
      <c r="C285" t="s">
        <v>700</v>
      </c>
      <c r="D285" t="s">
        <v>47</v>
      </c>
      <c r="E285" s="6">
        <v>44980</v>
      </c>
      <c r="F285">
        <v>7409</v>
      </c>
      <c r="G285">
        <v>24</v>
      </c>
      <c r="H285">
        <v>2</v>
      </c>
      <c r="I285">
        <v>8</v>
      </c>
      <c r="J285">
        <v>10</v>
      </c>
    </row>
    <row r="286" spans="1:10" x14ac:dyDescent="0.35">
      <c r="A286">
        <v>285</v>
      </c>
      <c r="B286" t="s">
        <v>384</v>
      </c>
      <c r="C286" t="s">
        <v>574</v>
      </c>
      <c r="D286" t="s">
        <v>12</v>
      </c>
      <c r="E286" s="6">
        <v>45461</v>
      </c>
      <c r="F286">
        <v>8323</v>
      </c>
      <c r="G286">
        <v>45</v>
      </c>
      <c r="H286">
        <v>14</v>
      </c>
      <c r="I286">
        <v>5</v>
      </c>
      <c r="J286">
        <v>7</v>
      </c>
    </row>
    <row r="287" spans="1:10" x14ac:dyDescent="0.35">
      <c r="A287">
        <v>286</v>
      </c>
      <c r="B287" t="s">
        <v>701</v>
      </c>
      <c r="C287" t="s">
        <v>702</v>
      </c>
      <c r="D287" t="s">
        <v>22</v>
      </c>
      <c r="E287" s="6">
        <v>40234</v>
      </c>
      <c r="F287">
        <v>8505</v>
      </c>
      <c r="G287">
        <v>24</v>
      </c>
      <c r="H287">
        <v>9</v>
      </c>
      <c r="I287">
        <v>5</v>
      </c>
      <c r="J287">
        <v>7</v>
      </c>
    </row>
    <row r="288" spans="1:10" x14ac:dyDescent="0.35">
      <c r="A288">
        <v>287</v>
      </c>
      <c r="B288" t="s">
        <v>703</v>
      </c>
      <c r="C288" t="s">
        <v>704</v>
      </c>
      <c r="D288" t="s">
        <v>18</v>
      </c>
      <c r="E288" s="6">
        <v>42944</v>
      </c>
      <c r="F288">
        <v>4786</v>
      </c>
      <c r="G288">
        <v>48</v>
      </c>
      <c r="H288">
        <v>1</v>
      </c>
      <c r="I288">
        <v>5</v>
      </c>
      <c r="J288">
        <v>7</v>
      </c>
    </row>
    <row r="289" spans="1:10" x14ac:dyDescent="0.35">
      <c r="A289">
        <v>288</v>
      </c>
      <c r="B289" t="s">
        <v>550</v>
      </c>
      <c r="C289" t="s">
        <v>388</v>
      </c>
      <c r="D289" t="s">
        <v>47</v>
      </c>
      <c r="E289" s="6">
        <v>42631</v>
      </c>
      <c r="F289">
        <v>4383</v>
      </c>
      <c r="G289">
        <v>36</v>
      </c>
      <c r="H289">
        <v>6</v>
      </c>
      <c r="I289">
        <v>8</v>
      </c>
      <c r="J289">
        <v>10</v>
      </c>
    </row>
    <row r="290" spans="1:10" x14ac:dyDescent="0.35">
      <c r="A290">
        <v>289</v>
      </c>
      <c r="B290" t="s">
        <v>656</v>
      </c>
      <c r="C290" t="s">
        <v>679</v>
      </c>
      <c r="D290" t="s">
        <v>10</v>
      </c>
      <c r="E290" s="6">
        <v>43363</v>
      </c>
      <c r="F290">
        <v>8743</v>
      </c>
      <c r="G290">
        <v>40</v>
      </c>
      <c r="H290">
        <v>13</v>
      </c>
      <c r="I290">
        <v>9</v>
      </c>
      <c r="J290">
        <v>12</v>
      </c>
    </row>
    <row r="291" spans="1:10" x14ac:dyDescent="0.35">
      <c r="A291">
        <v>290</v>
      </c>
      <c r="B291" t="s">
        <v>671</v>
      </c>
      <c r="C291" t="s">
        <v>705</v>
      </c>
      <c r="D291" t="s">
        <v>12</v>
      </c>
      <c r="E291" s="6">
        <v>44975</v>
      </c>
      <c r="F291">
        <v>4241</v>
      </c>
      <c r="G291">
        <v>49</v>
      </c>
      <c r="H291">
        <v>6</v>
      </c>
      <c r="I291">
        <v>7</v>
      </c>
      <c r="J291">
        <v>10</v>
      </c>
    </row>
    <row r="292" spans="1:10" x14ac:dyDescent="0.35">
      <c r="A292">
        <v>291</v>
      </c>
      <c r="B292" t="s">
        <v>499</v>
      </c>
      <c r="C292" t="s">
        <v>456</v>
      </c>
      <c r="D292" t="s">
        <v>22</v>
      </c>
      <c r="E292" s="6">
        <v>40811</v>
      </c>
      <c r="F292">
        <v>8229</v>
      </c>
      <c r="G292">
        <v>27</v>
      </c>
      <c r="H292">
        <v>14</v>
      </c>
      <c r="I292">
        <v>7</v>
      </c>
      <c r="J292">
        <v>10</v>
      </c>
    </row>
    <row r="293" spans="1:10" x14ac:dyDescent="0.35">
      <c r="A293">
        <v>292</v>
      </c>
      <c r="B293" t="s">
        <v>417</v>
      </c>
      <c r="C293" t="s">
        <v>706</v>
      </c>
      <c r="D293" t="s">
        <v>10</v>
      </c>
      <c r="E293" s="6">
        <v>43076</v>
      </c>
      <c r="F293">
        <v>6578</v>
      </c>
      <c r="G293">
        <v>31</v>
      </c>
      <c r="H293">
        <v>12</v>
      </c>
      <c r="I293">
        <v>8</v>
      </c>
      <c r="J293">
        <v>10</v>
      </c>
    </row>
    <row r="294" spans="1:10" x14ac:dyDescent="0.35">
      <c r="A294">
        <v>293</v>
      </c>
      <c r="B294" t="s">
        <v>484</v>
      </c>
      <c r="C294" t="s">
        <v>532</v>
      </c>
      <c r="D294" t="s">
        <v>18</v>
      </c>
      <c r="E294" s="6">
        <v>43475</v>
      </c>
      <c r="F294">
        <v>5964</v>
      </c>
      <c r="G294">
        <v>30</v>
      </c>
      <c r="H294">
        <v>12</v>
      </c>
      <c r="I294">
        <v>4</v>
      </c>
      <c r="J294">
        <v>5</v>
      </c>
    </row>
    <row r="295" spans="1:10" x14ac:dyDescent="0.35">
      <c r="A295">
        <v>294</v>
      </c>
      <c r="B295" t="s">
        <v>431</v>
      </c>
      <c r="C295" t="s">
        <v>525</v>
      </c>
      <c r="D295" t="s">
        <v>18</v>
      </c>
      <c r="E295" s="6">
        <v>42257</v>
      </c>
      <c r="F295">
        <v>5244</v>
      </c>
      <c r="G295">
        <v>56</v>
      </c>
      <c r="H295">
        <v>12</v>
      </c>
      <c r="I295">
        <v>7</v>
      </c>
      <c r="J295">
        <v>10</v>
      </c>
    </row>
    <row r="296" spans="1:10" x14ac:dyDescent="0.35">
      <c r="A296">
        <v>295</v>
      </c>
      <c r="D296" t="s">
        <v>12</v>
      </c>
      <c r="E296" s="6">
        <v>44544</v>
      </c>
      <c r="F296">
        <v>6169</v>
      </c>
      <c r="G296">
        <v>26</v>
      </c>
      <c r="H296">
        <v>7</v>
      </c>
      <c r="I296">
        <v>4</v>
      </c>
      <c r="J296">
        <v>5</v>
      </c>
    </row>
    <row r="297" spans="1:10" x14ac:dyDescent="0.35">
      <c r="A297">
        <v>296</v>
      </c>
      <c r="B297" t="s">
        <v>550</v>
      </c>
      <c r="C297" t="s">
        <v>459</v>
      </c>
      <c r="D297" t="s">
        <v>16</v>
      </c>
      <c r="E297" s="6">
        <v>45581</v>
      </c>
      <c r="F297">
        <v>4802</v>
      </c>
      <c r="G297">
        <v>31</v>
      </c>
      <c r="H297">
        <v>9</v>
      </c>
      <c r="I297">
        <v>9</v>
      </c>
      <c r="J297">
        <v>12</v>
      </c>
    </row>
    <row r="298" spans="1:10" x14ac:dyDescent="0.35">
      <c r="A298">
        <v>297</v>
      </c>
      <c r="B298" t="s">
        <v>428</v>
      </c>
      <c r="C298" t="s">
        <v>707</v>
      </c>
      <c r="D298" t="s">
        <v>10</v>
      </c>
      <c r="E298" s="6">
        <v>45214</v>
      </c>
      <c r="F298">
        <v>7614</v>
      </c>
      <c r="G298">
        <v>39</v>
      </c>
      <c r="H298">
        <v>10</v>
      </c>
      <c r="I298">
        <v>6</v>
      </c>
      <c r="J298">
        <v>7</v>
      </c>
    </row>
    <row r="299" spans="1:10" x14ac:dyDescent="0.35">
      <c r="A299">
        <v>298</v>
      </c>
      <c r="B299" t="s">
        <v>380</v>
      </c>
      <c r="C299" t="s">
        <v>708</v>
      </c>
      <c r="D299" t="s">
        <v>12</v>
      </c>
      <c r="E299" s="6">
        <v>42231</v>
      </c>
      <c r="F299">
        <v>7276</v>
      </c>
      <c r="G299">
        <v>25</v>
      </c>
      <c r="H299">
        <v>4</v>
      </c>
      <c r="I299">
        <v>9</v>
      </c>
      <c r="J299">
        <v>12</v>
      </c>
    </row>
    <row r="300" spans="1:10" x14ac:dyDescent="0.35">
      <c r="A300">
        <v>299</v>
      </c>
      <c r="B300" t="s">
        <v>489</v>
      </c>
      <c r="C300" t="s">
        <v>547</v>
      </c>
      <c r="D300" t="s">
        <v>22</v>
      </c>
      <c r="E300" s="6">
        <v>43607</v>
      </c>
      <c r="F300">
        <v>7427</v>
      </c>
      <c r="G300">
        <v>41</v>
      </c>
      <c r="H300">
        <v>2</v>
      </c>
      <c r="I300">
        <v>9</v>
      </c>
      <c r="J300">
        <v>12</v>
      </c>
    </row>
    <row r="301" spans="1:10" x14ac:dyDescent="0.35">
      <c r="A301">
        <v>300</v>
      </c>
      <c r="B301" t="s">
        <v>709</v>
      </c>
      <c r="C301" t="s">
        <v>710</v>
      </c>
      <c r="D301" t="s">
        <v>16</v>
      </c>
      <c r="E301" s="6">
        <v>45034</v>
      </c>
      <c r="F301">
        <v>8461</v>
      </c>
      <c r="G301">
        <v>25</v>
      </c>
      <c r="H301">
        <v>6</v>
      </c>
      <c r="I301">
        <v>5</v>
      </c>
      <c r="J30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6188-0D93-4B31-AE34-DF952884D909}">
  <dimension ref="A1:J301"/>
  <sheetViews>
    <sheetView workbookViewId="0"/>
  </sheetViews>
  <sheetFormatPr defaultRowHeight="14.5" x14ac:dyDescent="0.35"/>
  <cols>
    <col min="1" max="1" width="13.54296875" bestFit="1" customWidth="1"/>
    <col min="2" max="2" width="25.26953125" bestFit="1" customWidth="1"/>
    <col min="3" max="3" width="13.36328125" bestFit="1" customWidth="1"/>
    <col min="4" max="4" width="15.54296875" bestFit="1" customWidth="1"/>
    <col min="5" max="5" width="8.08984375" bestFit="1" customWidth="1"/>
    <col min="6" max="6" width="6.1796875" bestFit="1" customWidth="1"/>
    <col min="7" max="7" width="18.54296875" bestFit="1" customWidth="1"/>
    <col min="8" max="8" width="19.81640625" bestFit="1" customWidth="1"/>
    <col min="9" max="9" width="11.453125" bestFit="1" customWidth="1"/>
    <col min="10" max="10" width="12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711</v>
      </c>
    </row>
    <row r="2" spans="1:10" x14ac:dyDescent="0.35">
      <c r="A2">
        <v>1</v>
      </c>
      <c r="B2" t="s">
        <v>9</v>
      </c>
      <c r="C2" t="s">
        <v>10</v>
      </c>
      <c r="D2" s="6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">
        <v>712</v>
      </c>
    </row>
    <row r="3" spans="1:10" x14ac:dyDescent="0.35">
      <c r="A3">
        <v>2</v>
      </c>
      <c r="B3" t="s">
        <v>11</v>
      </c>
      <c r="C3" t="s">
        <v>12</v>
      </c>
      <c r="D3" s="6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">
        <v>712</v>
      </c>
    </row>
    <row r="4" spans="1:10" x14ac:dyDescent="0.35">
      <c r="A4">
        <v>3</v>
      </c>
      <c r="B4" t="s">
        <v>13</v>
      </c>
      <c r="C4" t="s">
        <v>14</v>
      </c>
      <c r="D4" s="6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">
        <v>713</v>
      </c>
    </row>
    <row r="5" spans="1:10" x14ac:dyDescent="0.35">
      <c r="A5">
        <v>4</v>
      </c>
      <c r="B5" t="s">
        <v>15</v>
      </c>
      <c r="C5" t="s">
        <v>16</v>
      </c>
      <c r="D5" s="6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">
        <v>712</v>
      </c>
    </row>
    <row r="6" spans="1:10" x14ac:dyDescent="0.35">
      <c r="A6">
        <v>5</v>
      </c>
      <c r="B6" t="s">
        <v>17</v>
      </c>
      <c r="C6" t="s">
        <v>18</v>
      </c>
      <c r="D6" s="6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">
        <v>712</v>
      </c>
    </row>
    <row r="7" spans="1:10" x14ac:dyDescent="0.35">
      <c r="A7">
        <v>6</v>
      </c>
      <c r="B7" t="s">
        <v>19</v>
      </c>
      <c r="C7" t="s">
        <v>12</v>
      </c>
      <c r="D7" s="6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">
        <v>712</v>
      </c>
    </row>
    <row r="8" spans="1:10" x14ac:dyDescent="0.35">
      <c r="A8">
        <v>7</v>
      </c>
      <c r="B8" t="s">
        <v>20</v>
      </c>
      <c r="C8" t="s">
        <v>12</v>
      </c>
      <c r="D8" s="6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">
        <v>712</v>
      </c>
    </row>
    <row r="9" spans="1:10" x14ac:dyDescent="0.35">
      <c r="A9">
        <v>8</v>
      </c>
      <c r="B9" t="s">
        <v>21</v>
      </c>
      <c r="C9" t="s">
        <v>22</v>
      </c>
      <c r="D9" s="6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">
        <v>714</v>
      </c>
    </row>
    <row r="10" spans="1:10" x14ac:dyDescent="0.35">
      <c r="A10">
        <v>9</v>
      </c>
      <c r="B10" t="s">
        <v>23</v>
      </c>
      <c r="C10" t="s">
        <v>14</v>
      </c>
      <c r="D10" s="6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">
        <v>713</v>
      </c>
    </row>
    <row r="11" spans="1:10" x14ac:dyDescent="0.35">
      <c r="A11">
        <v>10</v>
      </c>
      <c r="B11" t="s">
        <v>24</v>
      </c>
      <c r="C11" t="s">
        <v>10</v>
      </c>
      <c r="D11" s="6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">
        <v>714</v>
      </c>
    </row>
    <row r="12" spans="1:10" x14ac:dyDescent="0.35">
      <c r="A12">
        <v>11</v>
      </c>
      <c r="B12" t="s">
        <v>25</v>
      </c>
      <c r="C12" t="s">
        <v>16</v>
      </c>
      <c r="D12" s="6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">
        <v>712</v>
      </c>
    </row>
    <row r="13" spans="1:10" x14ac:dyDescent="0.35">
      <c r="A13">
        <v>12</v>
      </c>
      <c r="B13" t="s">
        <v>26</v>
      </c>
      <c r="C13" t="s">
        <v>12</v>
      </c>
      <c r="D13" s="6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">
        <v>713</v>
      </c>
    </row>
    <row r="14" spans="1:10" x14ac:dyDescent="0.35">
      <c r="A14">
        <v>13</v>
      </c>
      <c r="B14" t="s">
        <v>27</v>
      </c>
      <c r="C14" t="s">
        <v>14</v>
      </c>
      <c r="D14" s="6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">
        <v>712</v>
      </c>
    </row>
    <row r="15" spans="1:10" x14ac:dyDescent="0.35">
      <c r="A15">
        <v>14</v>
      </c>
      <c r="C15" t="s">
        <v>10</v>
      </c>
      <c r="D15" s="6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">
        <v>712</v>
      </c>
    </row>
    <row r="16" spans="1:10" x14ac:dyDescent="0.35">
      <c r="A16">
        <v>15</v>
      </c>
      <c r="B16" t="s">
        <v>28</v>
      </c>
      <c r="C16" t="s">
        <v>18</v>
      </c>
      <c r="D16" s="6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">
        <v>712</v>
      </c>
    </row>
    <row r="17" spans="1:10" x14ac:dyDescent="0.35">
      <c r="A17">
        <v>16</v>
      </c>
      <c r="B17" t="s">
        <v>29</v>
      </c>
      <c r="C17" t="s">
        <v>18</v>
      </c>
      <c r="D17" s="6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">
        <v>712</v>
      </c>
    </row>
    <row r="18" spans="1:10" x14ac:dyDescent="0.35">
      <c r="A18">
        <v>17</v>
      </c>
      <c r="B18" t="s">
        <v>30</v>
      </c>
      <c r="C18" t="s">
        <v>18</v>
      </c>
      <c r="D18" s="6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">
        <v>714</v>
      </c>
    </row>
    <row r="19" spans="1:10" x14ac:dyDescent="0.35">
      <c r="A19">
        <v>18</v>
      </c>
      <c r="B19" t="s">
        <v>31</v>
      </c>
      <c r="C19" t="s">
        <v>22</v>
      </c>
      <c r="D19" s="6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">
        <v>712</v>
      </c>
    </row>
    <row r="20" spans="1:10" x14ac:dyDescent="0.35">
      <c r="A20">
        <v>19</v>
      </c>
      <c r="B20" t="s">
        <v>32</v>
      </c>
      <c r="C20" t="s">
        <v>22</v>
      </c>
      <c r="D20" s="6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">
        <v>714</v>
      </c>
    </row>
    <row r="21" spans="1:10" x14ac:dyDescent="0.35">
      <c r="A21">
        <v>20</v>
      </c>
      <c r="B21" t="s">
        <v>33</v>
      </c>
      <c r="C21" t="s">
        <v>16</v>
      </c>
      <c r="D21" s="6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">
        <v>712</v>
      </c>
    </row>
    <row r="22" spans="1:10" x14ac:dyDescent="0.35">
      <c r="A22">
        <v>21</v>
      </c>
      <c r="B22" t="s">
        <v>34</v>
      </c>
      <c r="C22" t="s">
        <v>18</v>
      </c>
      <c r="D22" s="6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">
        <v>712</v>
      </c>
    </row>
    <row r="23" spans="1:10" x14ac:dyDescent="0.35">
      <c r="A23">
        <v>22</v>
      </c>
      <c r="B23" t="s">
        <v>35</v>
      </c>
      <c r="C23" t="s">
        <v>16</v>
      </c>
      <c r="D23" s="6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">
        <v>712</v>
      </c>
    </row>
    <row r="24" spans="1:10" x14ac:dyDescent="0.35">
      <c r="A24">
        <v>23</v>
      </c>
      <c r="B24" t="s">
        <v>36</v>
      </c>
      <c r="C24" t="s">
        <v>12</v>
      </c>
      <c r="D24" s="6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">
        <v>714</v>
      </c>
    </row>
    <row r="25" spans="1:10" x14ac:dyDescent="0.35">
      <c r="A25">
        <v>24</v>
      </c>
      <c r="B25" t="s">
        <v>37</v>
      </c>
      <c r="C25" t="s">
        <v>10</v>
      </c>
      <c r="D25" s="6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">
        <v>712</v>
      </c>
    </row>
    <row r="26" spans="1:10" x14ac:dyDescent="0.35">
      <c r="A26">
        <v>25</v>
      </c>
      <c r="B26" t="s">
        <v>38</v>
      </c>
      <c r="C26" t="s">
        <v>14</v>
      </c>
      <c r="D26" s="6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">
        <v>712</v>
      </c>
    </row>
    <row r="27" spans="1:10" x14ac:dyDescent="0.35">
      <c r="A27">
        <v>26</v>
      </c>
      <c r="B27" t="s">
        <v>39</v>
      </c>
      <c r="C27" t="s">
        <v>14</v>
      </c>
      <c r="D27" s="6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">
        <v>714</v>
      </c>
    </row>
    <row r="28" spans="1:10" x14ac:dyDescent="0.35">
      <c r="A28">
        <v>27</v>
      </c>
      <c r="B28" t="s">
        <v>40</v>
      </c>
      <c r="C28" t="s">
        <v>22</v>
      </c>
      <c r="D28" s="6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">
        <v>714</v>
      </c>
    </row>
    <row r="29" spans="1:10" x14ac:dyDescent="0.35">
      <c r="A29">
        <v>28</v>
      </c>
      <c r="B29" t="s">
        <v>41</v>
      </c>
      <c r="C29" t="s">
        <v>12</v>
      </c>
      <c r="D29" s="6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">
        <v>714</v>
      </c>
    </row>
    <row r="30" spans="1:10" x14ac:dyDescent="0.35">
      <c r="A30">
        <v>29</v>
      </c>
      <c r="B30" t="s">
        <v>42</v>
      </c>
      <c r="C30" t="s">
        <v>22</v>
      </c>
      <c r="D30" s="6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">
        <v>712</v>
      </c>
    </row>
    <row r="31" spans="1:10" x14ac:dyDescent="0.35">
      <c r="A31">
        <v>30</v>
      </c>
      <c r="C31" t="s">
        <v>16</v>
      </c>
      <c r="D31" s="6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">
        <v>712</v>
      </c>
    </row>
    <row r="32" spans="1:10" x14ac:dyDescent="0.35">
      <c r="A32">
        <v>31</v>
      </c>
      <c r="B32" t="s">
        <v>43</v>
      </c>
      <c r="C32" t="s">
        <v>22</v>
      </c>
      <c r="D32" s="6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">
        <v>714</v>
      </c>
    </row>
    <row r="33" spans="1:10" x14ac:dyDescent="0.35">
      <c r="A33">
        <v>32</v>
      </c>
      <c r="B33" t="s">
        <v>44</v>
      </c>
      <c r="C33" t="s">
        <v>16</v>
      </c>
      <c r="D33" s="6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">
        <v>712</v>
      </c>
    </row>
    <row r="34" spans="1:10" x14ac:dyDescent="0.35">
      <c r="A34">
        <v>33</v>
      </c>
      <c r="B34" t="s">
        <v>45</v>
      </c>
      <c r="C34" t="s">
        <v>22</v>
      </c>
      <c r="D34" s="6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">
        <v>714</v>
      </c>
    </row>
    <row r="35" spans="1:10" x14ac:dyDescent="0.35">
      <c r="A35">
        <v>34</v>
      </c>
      <c r="B35" t="s">
        <v>46</v>
      </c>
      <c r="C35" t="s">
        <v>47</v>
      </c>
      <c r="D35" s="6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">
        <v>714</v>
      </c>
    </row>
    <row r="36" spans="1:10" x14ac:dyDescent="0.35">
      <c r="A36">
        <v>35</v>
      </c>
      <c r="B36" t="s">
        <v>48</v>
      </c>
      <c r="C36" t="s">
        <v>10</v>
      </c>
      <c r="D36" s="6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">
        <v>712</v>
      </c>
    </row>
    <row r="37" spans="1:10" x14ac:dyDescent="0.35">
      <c r="A37">
        <v>36</v>
      </c>
      <c r="B37" t="s">
        <v>49</v>
      </c>
      <c r="C37" t="s">
        <v>22</v>
      </c>
      <c r="D37" s="6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">
        <v>713</v>
      </c>
    </row>
    <row r="38" spans="1:10" x14ac:dyDescent="0.35">
      <c r="A38">
        <v>37</v>
      </c>
      <c r="B38" t="s">
        <v>50</v>
      </c>
      <c r="C38" t="s">
        <v>16</v>
      </c>
      <c r="D38" s="6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">
        <v>712</v>
      </c>
    </row>
    <row r="39" spans="1:10" x14ac:dyDescent="0.35">
      <c r="A39">
        <v>38</v>
      </c>
      <c r="B39" t="s">
        <v>51</v>
      </c>
      <c r="C39" t="s">
        <v>12</v>
      </c>
      <c r="D39" s="6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">
        <v>714</v>
      </c>
    </row>
    <row r="40" spans="1:10" x14ac:dyDescent="0.35">
      <c r="A40">
        <v>39</v>
      </c>
      <c r="B40" t="s">
        <v>52</v>
      </c>
      <c r="C40" t="s">
        <v>22</v>
      </c>
      <c r="D40" s="6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">
        <v>712</v>
      </c>
    </row>
    <row r="41" spans="1:10" x14ac:dyDescent="0.35">
      <c r="A41">
        <v>40</v>
      </c>
      <c r="B41" t="s">
        <v>53</v>
      </c>
      <c r="C41" t="s">
        <v>12</v>
      </c>
      <c r="D41" s="6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">
        <v>713</v>
      </c>
    </row>
    <row r="42" spans="1:10" x14ac:dyDescent="0.35">
      <c r="A42">
        <v>41</v>
      </c>
      <c r="B42" t="s">
        <v>54</v>
      </c>
      <c r="C42" t="s">
        <v>18</v>
      </c>
      <c r="D42" s="6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">
        <v>712</v>
      </c>
    </row>
    <row r="43" spans="1:10" x14ac:dyDescent="0.35">
      <c r="A43">
        <v>42</v>
      </c>
      <c r="B43" t="s">
        <v>55</v>
      </c>
      <c r="C43" t="s">
        <v>18</v>
      </c>
      <c r="D43" s="6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">
        <v>712</v>
      </c>
    </row>
    <row r="44" spans="1:10" x14ac:dyDescent="0.35">
      <c r="A44">
        <v>43</v>
      </c>
      <c r="B44" t="s">
        <v>56</v>
      </c>
      <c r="C44" t="s">
        <v>47</v>
      </c>
      <c r="D44" s="6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">
        <v>712</v>
      </c>
    </row>
    <row r="45" spans="1:10" x14ac:dyDescent="0.35">
      <c r="A45">
        <v>44</v>
      </c>
      <c r="B45" t="s">
        <v>57</v>
      </c>
      <c r="C45" t="s">
        <v>22</v>
      </c>
      <c r="D45" s="6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">
        <v>714</v>
      </c>
    </row>
    <row r="46" spans="1:10" x14ac:dyDescent="0.35">
      <c r="A46">
        <v>45</v>
      </c>
      <c r="B46" t="s">
        <v>58</v>
      </c>
      <c r="C46" t="s">
        <v>14</v>
      </c>
      <c r="D46" s="6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">
        <v>713</v>
      </c>
    </row>
    <row r="47" spans="1:10" x14ac:dyDescent="0.35">
      <c r="A47">
        <v>46</v>
      </c>
      <c r="C47" t="s">
        <v>18</v>
      </c>
      <c r="D47" s="6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">
        <v>714</v>
      </c>
    </row>
    <row r="48" spans="1:10" x14ac:dyDescent="0.35">
      <c r="A48">
        <v>47</v>
      </c>
      <c r="B48" t="s">
        <v>59</v>
      </c>
      <c r="C48" t="s">
        <v>14</v>
      </c>
      <c r="D48" s="6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">
        <v>712</v>
      </c>
    </row>
    <row r="49" spans="1:10" x14ac:dyDescent="0.35">
      <c r="A49">
        <v>48</v>
      </c>
      <c r="B49" t="s">
        <v>60</v>
      </c>
      <c r="C49" t="s">
        <v>14</v>
      </c>
      <c r="D49" s="6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">
        <v>712</v>
      </c>
    </row>
    <row r="50" spans="1:10" x14ac:dyDescent="0.35">
      <c r="A50">
        <v>49</v>
      </c>
      <c r="B50" t="s">
        <v>61</v>
      </c>
      <c r="C50" t="s">
        <v>22</v>
      </c>
      <c r="D50" s="6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">
        <v>712</v>
      </c>
    </row>
    <row r="51" spans="1:10" x14ac:dyDescent="0.35">
      <c r="A51">
        <v>50</v>
      </c>
      <c r="B51" t="s">
        <v>62</v>
      </c>
      <c r="C51" t="s">
        <v>18</v>
      </c>
      <c r="D51" s="6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">
        <v>712</v>
      </c>
    </row>
    <row r="52" spans="1:10" x14ac:dyDescent="0.35">
      <c r="A52">
        <v>51</v>
      </c>
      <c r="B52" t="s">
        <v>63</v>
      </c>
      <c r="C52" t="s">
        <v>16</v>
      </c>
      <c r="D52" s="6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">
        <v>712</v>
      </c>
    </row>
    <row r="53" spans="1:10" x14ac:dyDescent="0.35">
      <c r="A53">
        <v>52</v>
      </c>
      <c r="B53" t="s">
        <v>64</v>
      </c>
      <c r="C53" t="s">
        <v>16</v>
      </c>
      <c r="D53" s="6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">
        <v>712</v>
      </c>
    </row>
    <row r="54" spans="1:10" x14ac:dyDescent="0.35">
      <c r="A54">
        <v>53</v>
      </c>
      <c r="B54" t="s">
        <v>65</v>
      </c>
      <c r="C54" t="s">
        <v>14</v>
      </c>
      <c r="D54" s="6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">
        <v>712</v>
      </c>
    </row>
    <row r="55" spans="1:10" x14ac:dyDescent="0.35">
      <c r="A55">
        <v>54</v>
      </c>
      <c r="B55" t="s">
        <v>66</v>
      </c>
      <c r="C55" t="s">
        <v>47</v>
      </c>
      <c r="D55" s="6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">
        <v>714</v>
      </c>
    </row>
    <row r="56" spans="1:10" x14ac:dyDescent="0.35">
      <c r="A56">
        <v>55</v>
      </c>
      <c r="B56" t="s">
        <v>67</v>
      </c>
      <c r="C56" t="s">
        <v>10</v>
      </c>
      <c r="D56" s="6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">
        <v>714</v>
      </c>
    </row>
    <row r="57" spans="1:10" x14ac:dyDescent="0.35">
      <c r="A57">
        <v>56</v>
      </c>
      <c r="B57" t="s">
        <v>68</v>
      </c>
      <c r="C57" t="s">
        <v>18</v>
      </c>
      <c r="D57" s="6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">
        <v>714</v>
      </c>
    </row>
    <row r="58" spans="1:10" x14ac:dyDescent="0.35">
      <c r="A58">
        <v>57</v>
      </c>
      <c r="B58" t="s">
        <v>69</v>
      </c>
      <c r="C58" t="s">
        <v>12</v>
      </c>
      <c r="D58" s="6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">
        <v>714</v>
      </c>
    </row>
    <row r="59" spans="1:10" x14ac:dyDescent="0.35">
      <c r="A59">
        <v>58</v>
      </c>
      <c r="B59" t="s">
        <v>70</v>
      </c>
      <c r="C59" t="s">
        <v>18</v>
      </c>
      <c r="D59" s="6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">
        <v>712</v>
      </c>
    </row>
    <row r="60" spans="1:10" x14ac:dyDescent="0.35">
      <c r="A60">
        <v>59</v>
      </c>
      <c r="B60" t="s">
        <v>71</v>
      </c>
      <c r="C60" t="s">
        <v>16</v>
      </c>
      <c r="D60" s="6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">
        <v>714</v>
      </c>
    </row>
    <row r="61" spans="1:10" x14ac:dyDescent="0.35">
      <c r="A61">
        <v>60</v>
      </c>
      <c r="B61" t="s">
        <v>72</v>
      </c>
      <c r="C61" t="s">
        <v>10</v>
      </c>
      <c r="D61" s="6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">
        <v>712</v>
      </c>
    </row>
    <row r="62" spans="1:10" x14ac:dyDescent="0.35">
      <c r="A62">
        <v>61</v>
      </c>
      <c r="C62" t="s">
        <v>12</v>
      </c>
      <c r="D62" s="6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">
        <v>712</v>
      </c>
    </row>
    <row r="63" spans="1:10" x14ac:dyDescent="0.35">
      <c r="A63">
        <v>62</v>
      </c>
      <c r="C63" t="s">
        <v>10</v>
      </c>
      <c r="D63" s="6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">
        <v>713</v>
      </c>
    </row>
    <row r="64" spans="1:10" x14ac:dyDescent="0.35">
      <c r="A64">
        <v>63</v>
      </c>
      <c r="B64" t="s">
        <v>73</v>
      </c>
      <c r="C64" t="s">
        <v>12</v>
      </c>
      <c r="D64" s="6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">
        <v>712</v>
      </c>
    </row>
    <row r="65" spans="1:10" x14ac:dyDescent="0.35">
      <c r="A65">
        <v>64</v>
      </c>
      <c r="B65" t="s">
        <v>74</v>
      </c>
      <c r="C65" t="s">
        <v>22</v>
      </c>
      <c r="D65" s="6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">
        <v>712</v>
      </c>
    </row>
    <row r="66" spans="1:10" x14ac:dyDescent="0.35">
      <c r="A66">
        <v>65</v>
      </c>
      <c r="B66" t="s">
        <v>75</v>
      </c>
      <c r="C66" t="s">
        <v>14</v>
      </c>
      <c r="D66" s="6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">
        <v>714</v>
      </c>
    </row>
    <row r="67" spans="1:10" x14ac:dyDescent="0.35">
      <c r="A67">
        <v>66</v>
      </c>
      <c r="B67" t="s">
        <v>76</v>
      </c>
      <c r="C67" t="s">
        <v>16</v>
      </c>
      <c r="D67" s="6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">
        <v>712</v>
      </c>
    </row>
    <row r="68" spans="1:10" x14ac:dyDescent="0.35">
      <c r="A68">
        <v>67</v>
      </c>
      <c r="B68" t="s">
        <v>77</v>
      </c>
      <c r="C68" t="s">
        <v>47</v>
      </c>
      <c r="D68" s="6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">
        <v>712</v>
      </c>
    </row>
    <row r="69" spans="1:10" x14ac:dyDescent="0.35">
      <c r="A69">
        <v>68</v>
      </c>
      <c r="B69" t="s">
        <v>78</v>
      </c>
      <c r="C69" t="s">
        <v>14</v>
      </c>
      <c r="D69" s="6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">
        <v>712</v>
      </c>
    </row>
    <row r="70" spans="1:10" x14ac:dyDescent="0.35">
      <c r="A70">
        <v>69</v>
      </c>
      <c r="B70" t="s">
        <v>79</v>
      </c>
      <c r="C70" t="s">
        <v>14</v>
      </c>
      <c r="D70" s="6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">
        <v>713</v>
      </c>
    </row>
    <row r="71" spans="1:10" x14ac:dyDescent="0.35">
      <c r="A71">
        <v>70</v>
      </c>
      <c r="B71" t="s">
        <v>80</v>
      </c>
      <c r="C71" t="s">
        <v>47</v>
      </c>
      <c r="D71" s="6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">
        <v>712</v>
      </c>
    </row>
    <row r="72" spans="1:10" x14ac:dyDescent="0.35">
      <c r="A72">
        <v>71</v>
      </c>
      <c r="B72" t="s">
        <v>81</v>
      </c>
      <c r="C72" t="s">
        <v>12</v>
      </c>
      <c r="D72" s="6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">
        <v>712</v>
      </c>
    </row>
    <row r="73" spans="1:10" x14ac:dyDescent="0.35">
      <c r="A73">
        <v>72</v>
      </c>
      <c r="B73" t="s">
        <v>82</v>
      </c>
      <c r="C73" t="s">
        <v>12</v>
      </c>
      <c r="D73" s="6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">
        <v>712</v>
      </c>
    </row>
    <row r="74" spans="1:10" x14ac:dyDescent="0.35">
      <c r="A74">
        <v>73</v>
      </c>
      <c r="B74" t="s">
        <v>83</v>
      </c>
      <c r="C74" t="s">
        <v>12</v>
      </c>
      <c r="D74" s="6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">
        <v>712</v>
      </c>
    </row>
    <row r="75" spans="1:10" x14ac:dyDescent="0.35">
      <c r="A75">
        <v>74</v>
      </c>
      <c r="B75" t="s">
        <v>84</v>
      </c>
      <c r="C75" t="s">
        <v>18</v>
      </c>
      <c r="D75" s="6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">
        <v>714</v>
      </c>
    </row>
    <row r="76" spans="1:10" x14ac:dyDescent="0.35">
      <c r="A76">
        <v>75</v>
      </c>
      <c r="B76" t="s">
        <v>85</v>
      </c>
      <c r="C76" t="s">
        <v>10</v>
      </c>
      <c r="D76" s="6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">
        <v>712</v>
      </c>
    </row>
    <row r="77" spans="1:10" x14ac:dyDescent="0.35">
      <c r="A77">
        <v>76</v>
      </c>
      <c r="B77" t="s">
        <v>86</v>
      </c>
      <c r="C77" t="s">
        <v>12</v>
      </c>
      <c r="D77" s="6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">
        <v>713</v>
      </c>
    </row>
    <row r="78" spans="1:10" x14ac:dyDescent="0.35">
      <c r="A78">
        <v>77</v>
      </c>
      <c r="B78" t="s">
        <v>87</v>
      </c>
      <c r="C78" t="s">
        <v>47</v>
      </c>
      <c r="D78" s="6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">
        <v>714</v>
      </c>
    </row>
    <row r="79" spans="1:10" x14ac:dyDescent="0.35">
      <c r="A79">
        <v>78</v>
      </c>
      <c r="B79" t="s">
        <v>88</v>
      </c>
      <c r="C79" t="s">
        <v>12</v>
      </c>
      <c r="D79" s="6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">
        <v>712</v>
      </c>
    </row>
    <row r="80" spans="1:10" x14ac:dyDescent="0.35">
      <c r="A80">
        <v>79</v>
      </c>
      <c r="B80" t="s">
        <v>89</v>
      </c>
      <c r="C80" t="s">
        <v>22</v>
      </c>
      <c r="D80" s="6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">
        <v>713</v>
      </c>
    </row>
    <row r="81" spans="1:10" x14ac:dyDescent="0.35">
      <c r="A81">
        <v>80</v>
      </c>
      <c r="B81" t="s">
        <v>90</v>
      </c>
      <c r="C81" t="s">
        <v>14</v>
      </c>
      <c r="D81" s="6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">
        <v>712</v>
      </c>
    </row>
    <row r="82" spans="1:10" x14ac:dyDescent="0.35">
      <c r="A82">
        <v>81</v>
      </c>
      <c r="B82" t="s">
        <v>91</v>
      </c>
      <c r="C82" t="s">
        <v>10</v>
      </c>
      <c r="D82" s="6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">
        <v>713</v>
      </c>
    </row>
    <row r="83" spans="1:10" x14ac:dyDescent="0.35">
      <c r="A83">
        <v>82</v>
      </c>
      <c r="B83" t="s">
        <v>92</v>
      </c>
      <c r="C83" t="s">
        <v>22</v>
      </c>
      <c r="D83" s="6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">
        <v>712</v>
      </c>
    </row>
    <row r="84" spans="1:10" x14ac:dyDescent="0.35">
      <c r="A84">
        <v>83</v>
      </c>
      <c r="B84" t="s">
        <v>93</v>
      </c>
      <c r="C84" t="s">
        <v>12</v>
      </c>
      <c r="D84" s="6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">
        <v>713</v>
      </c>
    </row>
    <row r="85" spans="1:10" x14ac:dyDescent="0.35">
      <c r="A85">
        <v>84</v>
      </c>
      <c r="B85" t="s">
        <v>94</v>
      </c>
      <c r="C85" t="s">
        <v>18</v>
      </c>
      <c r="D85" s="6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">
        <v>712</v>
      </c>
    </row>
    <row r="86" spans="1:10" x14ac:dyDescent="0.35">
      <c r="A86">
        <v>85</v>
      </c>
      <c r="B86" t="s">
        <v>95</v>
      </c>
      <c r="C86" t="s">
        <v>22</v>
      </c>
      <c r="D86" s="6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">
        <v>712</v>
      </c>
    </row>
    <row r="87" spans="1:10" x14ac:dyDescent="0.35">
      <c r="A87">
        <v>86</v>
      </c>
      <c r="B87" t="s">
        <v>96</v>
      </c>
      <c r="C87" t="s">
        <v>22</v>
      </c>
      <c r="D87" s="6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">
        <v>712</v>
      </c>
    </row>
    <row r="88" spans="1:10" x14ac:dyDescent="0.35">
      <c r="A88">
        <v>87</v>
      </c>
      <c r="B88" t="s">
        <v>97</v>
      </c>
      <c r="C88" t="s">
        <v>16</v>
      </c>
      <c r="D88" s="6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">
        <v>712</v>
      </c>
    </row>
    <row r="89" spans="1:10" x14ac:dyDescent="0.35">
      <c r="A89">
        <v>88</v>
      </c>
      <c r="B89" t="s">
        <v>98</v>
      </c>
      <c r="C89" t="s">
        <v>22</v>
      </c>
      <c r="D89" s="6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">
        <v>714</v>
      </c>
    </row>
    <row r="90" spans="1:10" x14ac:dyDescent="0.35">
      <c r="A90">
        <v>89</v>
      </c>
      <c r="B90" t="s">
        <v>99</v>
      </c>
      <c r="C90" t="s">
        <v>16</v>
      </c>
      <c r="D90" s="6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">
        <v>712</v>
      </c>
    </row>
    <row r="91" spans="1:10" x14ac:dyDescent="0.35">
      <c r="A91">
        <v>90</v>
      </c>
      <c r="B91" t="s">
        <v>100</v>
      </c>
      <c r="C91" t="s">
        <v>18</v>
      </c>
      <c r="D91" s="6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">
        <v>712</v>
      </c>
    </row>
    <row r="92" spans="1:10" x14ac:dyDescent="0.35">
      <c r="A92">
        <v>91</v>
      </c>
      <c r="B92" t="s">
        <v>101</v>
      </c>
      <c r="C92" t="s">
        <v>16</v>
      </c>
      <c r="D92" s="6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">
        <v>714</v>
      </c>
    </row>
    <row r="93" spans="1:10" x14ac:dyDescent="0.35">
      <c r="A93">
        <v>92</v>
      </c>
      <c r="B93" t="s">
        <v>102</v>
      </c>
      <c r="C93" t="s">
        <v>22</v>
      </c>
      <c r="D93" s="6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">
        <v>712</v>
      </c>
    </row>
    <row r="94" spans="1:10" x14ac:dyDescent="0.35">
      <c r="A94">
        <v>93</v>
      </c>
      <c r="B94" t="s">
        <v>103</v>
      </c>
      <c r="C94" t="s">
        <v>10</v>
      </c>
      <c r="D94" s="6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">
        <v>712</v>
      </c>
    </row>
    <row r="95" spans="1:10" x14ac:dyDescent="0.35">
      <c r="A95">
        <v>94</v>
      </c>
      <c r="B95" t="s">
        <v>104</v>
      </c>
      <c r="C95" t="s">
        <v>18</v>
      </c>
      <c r="D95" s="6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">
        <v>712</v>
      </c>
    </row>
    <row r="96" spans="1:10" x14ac:dyDescent="0.35">
      <c r="A96">
        <v>95</v>
      </c>
      <c r="B96" t="s">
        <v>105</v>
      </c>
      <c r="C96" t="s">
        <v>18</v>
      </c>
      <c r="D96" s="6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">
        <v>712</v>
      </c>
    </row>
    <row r="97" spans="1:10" x14ac:dyDescent="0.35">
      <c r="A97">
        <v>96</v>
      </c>
      <c r="B97" t="s">
        <v>106</v>
      </c>
      <c r="C97" t="s">
        <v>12</v>
      </c>
      <c r="D97" s="6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">
        <v>712</v>
      </c>
    </row>
    <row r="98" spans="1:10" x14ac:dyDescent="0.35">
      <c r="A98">
        <v>97</v>
      </c>
      <c r="B98" t="s">
        <v>107</v>
      </c>
      <c r="C98" t="s">
        <v>16</v>
      </c>
      <c r="D98" s="6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">
        <v>714</v>
      </c>
    </row>
    <row r="99" spans="1:10" x14ac:dyDescent="0.35">
      <c r="A99">
        <v>98</v>
      </c>
      <c r="B99" t="s">
        <v>108</v>
      </c>
      <c r="C99" t="s">
        <v>18</v>
      </c>
      <c r="D99" s="6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">
        <v>714</v>
      </c>
    </row>
    <row r="100" spans="1:10" x14ac:dyDescent="0.35">
      <c r="A100">
        <v>99</v>
      </c>
      <c r="B100" t="s">
        <v>109</v>
      </c>
      <c r="C100" t="s">
        <v>18</v>
      </c>
      <c r="D100" s="6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">
        <v>713</v>
      </c>
    </row>
    <row r="101" spans="1:10" x14ac:dyDescent="0.35">
      <c r="A101">
        <v>100</v>
      </c>
      <c r="B101" t="s">
        <v>110</v>
      </c>
      <c r="C101" t="s">
        <v>14</v>
      </c>
      <c r="D101" s="6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">
        <v>712</v>
      </c>
    </row>
    <row r="102" spans="1:10" x14ac:dyDescent="0.35">
      <c r="A102">
        <v>101</v>
      </c>
      <c r="B102" t="s">
        <v>111</v>
      </c>
      <c r="C102" t="s">
        <v>12</v>
      </c>
      <c r="D102" s="6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">
        <v>712</v>
      </c>
    </row>
    <row r="103" spans="1:10" x14ac:dyDescent="0.35">
      <c r="A103">
        <v>102</v>
      </c>
      <c r="C103" t="s">
        <v>18</v>
      </c>
      <c r="D103" s="6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">
        <v>714</v>
      </c>
    </row>
    <row r="104" spans="1:10" x14ac:dyDescent="0.35">
      <c r="A104">
        <v>103</v>
      </c>
      <c r="B104" t="s">
        <v>112</v>
      </c>
      <c r="C104" t="s">
        <v>12</v>
      </c>
      <c r="D104" s="6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">
        <v>712</v>
      </c>
    </row>
    <row r="105" spans="1:10" x14ac:dyDescent="0.35">
      <c r="A105">
        <v>104</v>
      </c>
      <c r="B105" t="s">
        <v>113</v>
      </c>
      <c r="C105" t="s">
        <v>16</v>
      </c>
      <c r="D105" s="6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">
        <v>712</v>
      </c>
    </row>
    <row r="106" spans="1:10" x14ac:dyDescent="0.35">
      <c r="A106">
        <v>105</v>
      </c>
      <c r="B106" t="s">
        <v>114</v>
      </c>
      <c r="C106" t="s">
        <v>12</v>
      </c>
      <c r="D106" s="6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">
        <v>714</v>
      </c>
    </row>
    <row r="107" spans="1:10" x14ac:dyDescent="0.35">
      <c r="A107">
        <v>106</v>
      </c>
      <c r="B107" t="s">
        <v>115</v>
      </c>
      <c r="C107" t="s">
        <v>47</v>
      </c>
      <c r="D107" s="6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">
        <v>712</v>
      </c>
    </row>
    <row r="108" spans="1:10" x14ac:dyDescent="0.35">
      <c r="A108">
        <v>107</v>
      </c>
      <c r="B108" t="s">
        <v>116</v>
      </c>
      <c r="C108" t="s">
        <v>22</v>
      </c>
      <c r="D108" s="6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">
        <v>714</v>
      </c>
    </row>
    <row r="109" spans="1:10" x14ac:dyDescent="0.35">
      <c r="A109">
        <v>108</v>
      </c>
      <c r="B109" t="s">
        <v>117</v>
      </c>
      <c r="C109" t="s">
        <v>14</v>
      </c>
      <c r="D109" s="6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">
        <v>712</v>
      </c>
    </row>
    <row r="110" spans="1:10" x14ac:dyDescent="0.35">
      <c r="A110">
        <v>109</v>
      </c>
      <c r="B110" t="s">
        <v>118</v>
      </c>
      <c r="C110" t="s">
        <v>14</v>
      </c>
      <c r="D110" s="6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">
        <v>712</v>
      </c>
    </row>
    <row r="111" spans="1:10" x14ac:dyDescent="0.35">
      <c r="A111">
        <v>110</v>
      </c>
      <c r="B111" t="s">
        <v>119</v>
      </c>
      <c r="C111" t="s">
        <v>12</v>
      </c>
      <c r="D111" s="6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">
        <v>712</v>
      </c>
    </row>
    <row r="112" spans="1:10" x14ac:dyDescent="0.35">
      <c r="A112">
        <v>111</v>
      </c>
      <c r="B112" t="s">
        <v>120</v>
      </c>
      <c r="C112" t="s">
        <v>18</v>
      </c>
      <c r="D112" s="6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">
        <v>714</v>
      </c>
    </row>
    <row r="113" spans="1:10" x14ac:dyDescent="0.35">
      <c r="A113">
        <v>112</v>
      </c>
      <c r="B113" t="s">
        <v>121</v>
      </c>
      <c r="C113" t="s">
        <v>22</v>
      </c>
      <c r="D113" s="6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">
        <v>713</v>
      </c>
    </row>
    <row r="114" spans="1:10" x14ac:dyDescent="0.35">
      <c r="A114">
        <v>113</v>
      </c>
      <c r="C114" t="s">
        <v>16</v>
      </c>
      <c r="D114" s="6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">
        <v>713</v>
      </c>
    </row>
    <row r="115" spans="1:10" x14ac:dyDescent="0.35">
      <c r="A115">
        <v>114</v>
      </c>
      <c r="B115" t="s">
        <v>122</v>
      </c>
      <c r="C115" t="s">
        <v>14</v>
      </c>
      <c r="D115" s="6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">
        <v>712</v>
      </c>
    </row>
    <row r="116" spans="1:10" x14ac:dyDescent="0.35">
      <c r="A116">
        <v>115</v>
      </c>
      <c r="B116" t="s">
        <v>123</v>
      </c>
      <c r="C116" t="s">
        <v>12</v>
      </c>
      <c r="D116" s="6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">
        <v>712</v>
      </c>
    </row>
    <row r="117" spans="1:10" x14ac:dyDescent="0.35">
      <c r="A117">
        <v>116</v>
      </c>
      <c r="B117" t="s">
        <v>124</v>
      </c>
      <c r="C117" t="s">
        <v>14</v>
      </c>
      <c r="D117" s="6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">
        <v>713</v>
      </c>
    </row>
    <row r="118" spans="1:10" x14ac:dyDescent="0.35">
      <c r="A118">
        <v>117</v>
      </c>
      <c r="B118" t="s">
        <v>125</v>
      </c>
      <c r="C118" t="s">
        <v>47</v>
      </c>
      <c r="D118" s="6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">
        <v>714</v>
      </c>
    </row>
    <row r="119" spans="1:10" x14ac:dyDescent="0.35">
      <c r="A119">
        <v>118</v>
      </c>
      <c r="B119" t="s">
        <v>126</v>
      </c>
      <c r="C119" t="s">
        <v>22</v>
      </c>
      <c r="D119" s="6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">
        <v>712</v>
      </c>
    </row>
    <row r="120" spans="1:10" x14ac:dyDescent="0.35">
      <c r="A120">
        <v>119</v>
      </c>
      <c r="B120" t="s">
        <v>127</v>
      </c>
      <c r="C120" t="s">
        <v>12</v>
      </c>
      <c r="D120" s="6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">
        <v>714</v>
      </c>
    </row>
    <row r="121" spans="1:10" x14ac:dyDescent="0.35">
      <c r="A121">
        <v>120</v>
      </c>
      <c r="B121" t="s">
        <v>128</v>
      </c>
      <c r="C121" t="s">
        <v>47</v>
      </c>
      <c r="D121" s="6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">
        <v>712</v>
      </c>
    </row>
    <row r="122" spans="1:10" x14ac:dyDescent="0.35">
      <c r="A122">
        <v>121</v>
      </c>
      <c r="B122" t="s">
        <v>129</v>
      </c>
      <c r="C122" t="s">
        <v>10</v>
      </c>
      <c r="D122" s="6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">
        <v>712</v>
      </c>
    </row>
    <row r="123" spans="1:10" x14ac:dyDescent="0.35">
      <c r="A123">
        <v>122</v>
      </c>
      <c r="B123" t="s">
        <v>130</v>
      </c>
      <c r="C123" t="s">
        <v>18</v>
      </c>
      <c r="D123" s="6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">
        <v>712</v>
      </c>
    </row>
    <row r="124" spans="1:10" x14ac:dyDescent="0.35">
      <c r="A124">
        <v>123</v>
      </c>
      <c r="B124" t="s">
        <v>131</v>
      </c>
      <c r="C124" t="s">
        <v>16</v>
      </c>
      <c r="D124" s="6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">
        <v>712</v>
      </c>
    </row>
    <row r="125" spans="1:10" x14ac:dyDescent="0.35">
      <c r="A125">
        <v>124</v>
      </c>
      <c r="B125" t="s">
        <v>132</v>
      </c>
      <c r="C125" t="s">
        <v>18</v>
      </c>
      <c r="D125" s="6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">
        <v>712</v>
      </c>
    </row>
    <row r="126" spans="1:10" x14ac:dyDescent="0.35">
      <c r="A126">
        <v>125</v>
      </c>
      <c r="B126" t="s">
        <v>133</v>
      </c>
      <c r="C126" t="s">
        <v>14</v>
      </c>
      <c r="D126" s="6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">
        <v>712</v>
      </c>
    </row>
    <row r="127" spans="1:10" x14ac:dyDescent="0.35">
      <c r="A127">
        <v>126</v>
      </c>
      <c r="B127" t="s">
        <v>134</v>
      </c>
      <c r="C127" t="s">
        <v>16</v>
      </c>
      <c r="D127" s="6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">
        <v>712</v>
      </c>
    </row>
    <row r="128" spans="1:10" x14ac:dyDescent="0.35">
      <c r="A128">
        <v>127</v>
      </c>
      <c r="B128" t="s">
        <v>135</v>
      </c>
      <c r="C128" t="s">
        <v>12</v>
      </c>
      <c r="D128" s="6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">
        <v>713</v>
      </c>
    </row>
    <row r="129" spans="1:10" x14ac:dyDescent="0.35">
      <c r="A129">
        <v>128</v>
      </c>
      <c r="B129" t="s">
        <v>136</v>
      </c>
      <c r="C129" t="s">
        <v>10</v>
      </c>
      <c r="D129" s="6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">
        <v>714</v>
      </c>
    </row>
    <row r="130" spans="1:10" x14ac:dyDescent="0.35">
      <c r="A130">
        <v>129</v>
      </c>
      <c r="B130" t="s">
        <v>137</v>
      </c>
      <c r="C130" t="s">
        <v>47</v>
      </c>
      <c r="D130" s="6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">
        <v>712</v>
      </c>
    </row>
    <row r="131" spans="1:10" x14ac:dyDescent="0.35">
      <c r="A131">
        <v>130</v>
      </c>
      <c r="B131" t="s">
        <v>138</v>
      </c>
      <c r="C131" t="s">
        <v>14</v>
      </c>
      <c r="D131" s="6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">
        <v>714</v>
      </c>
    </row>
    <row r="132" spans="1:10" x14ac:dyDescent="0.35">
      <c r="A132">
        <v>131</v>
      </c>
      <c r="B132" t="s">
        <v>139</v>
      </c>
      <c r="C132" t="s">
        <v>16</v>
      </c>
      <c r="D132" s="6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">
        <v>714</v>
      </c>
    </row>
    <row r="133" spans="1:10" x14ac:dyDescent="0.35">
      <c r="A133">
        <v>132</v>
      </c>
      <c r="B133" t="s">
        <v>140</v>
      </c>
      <c r="C133" t="s">
        <v>16</v>
      </c>
      <c r="D133" s="6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">
        <v>713</v>
      </c>
    </row>
    <row r="134" spans="1:10" x14ac:dyDescent="0.35">
      <c r="A134">
        <v>133</v>
      </c>
      <c r="B134" t="s">
        <v>141</v>
      </c>
      <c r="C134" t="s">
        <v>10</v>
      </c>
      <c r="D134" s="6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">
        <v>712</v>
      </c>
    </row>
    <row r="135" spans="1:10" x14ac:dyDescent="0.35">
      <c r="A135">
        <v>134</v>
      </c>
      <c r="B135" t="s">
        <v>142</v>
      </c>
      <c r="C135" t="s">
        <v>16</v>
      </c>
      <c r="D135" s="6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">
        <v>712</v>
      </c>
    </row>
    <row r="136" spans="1:10" x14ac:dyDescent="0.35">
      <c r="A136">
        <v>135</v>
      </c>
      <c r="B136" t="s">
        <v>143</v>
      </c>
      <c r="C136" t="s">
        <v>10</v>
      </c>
      <c r="D136" s="6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">
        <v>714</v>
      </c>
    </row>
    <row r="137" spans="1:10" x14ac:dyDescent="0.35">
      <c r="A137">
        <v>136</v>
      </c>
      <c r="B137" t="s">
        <v>144</v>
      </c>
      <c r="C137" t="s">
        <v>14</v>
      </c>
      <c r="D137" s="6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">
        <v>712</v>
      </c>
    </row>
    <row r="138" spans="1:10" x14ac:dyDescent="0.35">
      <c r="A138">
        <v>137</v>
      </c>
      <c r="B138" t="s">
        <v>145</v>
      </c>
      <c r="C138" t="s">
        <v>22</v>
      </c>
      <c r="D138" s="6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">
        <v>712</v>
      </c>
    </row>
    <row r="139" spans="1:10" x14ac:dyDescent="0.35">
      <c r="A139">
        <v>138</v>
      </c>
      <c r="B139" t="s">
        <v>146</v>
      </c>
      <c r="C139" t="s">
        <v>12</v>
      </c>
      <c r="D139" s="6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">
        <v>714</v>
      </c>
    </row>
    <row r="140" spans="1:10" x14ac:dyDescent="0.35">
      <c r="A140">
        <v>139</v>
      </c>
      <c r="B140" t="s">
        <v>147</v>
      </c>
      <c r="C140" t="s">
        <v>10</v>
      </c>
      <c r="D140" s="6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">
        <v>712</v>
      </c>
    </row>
    <row r="141" spans="1:10" x14ac:dyDescent="0.35">
      <c r="A141">
        <v>140</v>
      </c>
      <c r="B141" t="s">
        <v>148</v>
      </c>
      <c r="C141" t="s">
        <v>12</v>
      </c>
      <c r="D141" s="6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">
        <v>714</v>
      </c>
    </row>
    <row r="142" spans="1:10" x14ac:dyDescent="0.35">
      <c r="A142">
        <v>141</v>
      </c>
      <c r="B142" t="s">
        <v>149</v>
      </c>
      <c r="C142" t="s">
        <v>22</v>
      </c>
      <c r="D142" s="6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">
        <v>712</v>
      </c>
    </row>
    <row r="143" spans="1:10" x14ac:dyDescent="0.35">
      <c r="A143">
        <v>142</v>
      </c>
      <c r="B143" t="s">
        <v>150</v>
      </c>
      <c r="C143" t="s">
        <v>47</v>
      </c>
      <c r="D143" s="6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">
        <v>712</v>
      </c>
    </row>
    <row r="144" spans="1:10" x14ac:dyDescent="0.35">
      <c r="A144">
        <v>143</v>
      </c>
      <c r="B144" t="s">
        <v>151</v>
      </c>
      <c r="C144" t="s">
        <v>12</v>
      </c>
      <c r="D144" s="6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">
        <v>714</v>
      </c>
    </row>
    <row r="145" spans="1:10" x14ac:dyDescent="0.35">
      <c r="A145">
        <v>144</v>
      </c>
      <c r="B145" t="s">
        <v>152</v>
      </c>
      <c r="C145" t="s">
        <v>12</v>
      </c>
      <c r="D145" s="6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">
        <v>713</v>
      </c>
    </row>
    <row r="146" spans="1:10" x14ac:dyDescent="0.35">
      <c r="A146">
        <v>145</v>
      </c>
      <c r="B146" t="s">
        <v>153</v>
      </c>
      <c r="C146" t="s">
        <v>16</v>
      </c>
      <c r="D146" s="6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">
        <v>712</v>
      </c>
    </row>
    <row r="147" spans="1:10" x14ac:dyDescent="0.35">
      <c r="A147">
        <v>146</v>
      </c>
      <c r="B147" t="s">
        <v>154</v>
      </c>
      <c r="C147" t="s">
        <v>12</v>
      </c>
      <c r="D147" s="6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">
        <v>714</v>
      </c>
    </row>
    <row r="148" spans="1:10" x14ac:dyDescent="0.35">
      <c r="A148">
        <v>147</v>
      </c>
      <c r="B148" t="s">
        <v>155</v>
      </c>
      <c r="C148" t="s">
        <v>12</v>
      </c>
      <c r="D148" s="6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">
        <v>714</v>
      </c>
    </row>
    <row r="149" spans="1:10" x14ac:dyDescent="0.35">
      <c r="A149">
        <v>148</v>
      </c>
      <c r="B149" t="s">
        <v>156</v>
      </c>
      <c r="C149" t="s">
        <v>12</v>
      </c>
      <c r="D149" s="6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">
        <v>712</v>
      </c>
    </row>
    <row r="150" spans="1:10" x14ac:dyDescent="0.35">
      <c r="A150">
        <v>149</v>
      </c>
      <c r="B150" t="s">
        <v>157</v>
      </c>
      <c r="C150" t="s">
        <v>14</v>
      </c>
      <c r="D150" s="6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">
        <v>712</v>
      </c>
    </row>
    <row r="151" spans="1:10" x14ac:dyDescent="0.35">
      <c r="A151">
        <v>150</v>
      </c>
      <c r="B151" t="s">
        <v>158</v>
      </c>
      <c r="C151" t="s">
        <v>10</v>
      </c>
      <c r="D151" s="6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">
        <v>713</v>
      </c>
    </row>
    <row r="152" spans="1:10" x14ac:dyDescent="0.35">
      <c r="A152">
        <v>151</v>
      </c>
      <c r="B152" t="s">
        <v>159</v>
      </c>
      <c r="C152" t="s">
        <v>14</v>
      </c>
      <c r="D152" s="6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">
        <v>712</v>
      </c>
    </row>
    <row r="153" spans="1:10" x14ac:dyDescent="0.35">
      <c r="A153">
        <v>152</v>
      </c>
      <c r="B153" t="s">
        <v>69</v>
      </c>
      <c r="C153" t="s">
        <v>18</v>
      </c>
      <c r="D153" s="6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">
        <v>714</v>
      </c>
    </row>
    <row r="154" spans="1:10" x14ac:dyDescent="0.35">
      <c r="A154">
        <v>153</v>
      </c>
      <c r="B154" t="s">
        <v>160</v>
      </c>
      <c r="C154" t="s">
        <v>12</v>
      </c>
      <c r="D154" s="6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">
        <v>714</v>
      </c>
    </row>
    <row r="155" spans="1:10" x14ac:dyDescent="0.35">
      <c r="A155">
        <v>154</v>
      </c>
      <c r="B155" t="s">
        <v>161</v>
      </c>
      <c r="C155" t="s">
        <v>16</v>
      </c>
      <c r="D155" s="6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">
        <v>713</v>
      </c>
    </row>
    <row r="156" spans="1:10" x14ac:dyDescent="0.35">
      <c r="A156">
        <v>155</v>
      </c>
      <c r="B156" t="s">
        <v>162</v>
      </c>
      <c r="C156" t="s">
        <v>14</v>
      </c>
      <c r="D156" s="6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">
        <v>712</v>
      </c>
    </row>
    <row r="157" spans="1:10" x14ac:dyDescent="0.35">
      <c r="A157">
        <v>156</v>
      </c>
      <c r="B157" t="s">
        <v>163</v>
      </c>
      <c r="C157" t="s">
        <v>12</v>
      </c>
      <c r="D157" s="6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">
        <v>714</v>
      </c>
    </row>
    <row r="158" spans="1:10" x14ac:dyDescent="0.35">
      <c r="A158">
        <v>157</v>
      </c>
      <c r="B158" t="s">
        <v>164</v>
      </c>
      <c r="C158" t="s">
        <v>14</v>
      </c>
      <c r="D158" s="6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">
        <v>713</v>
      </c>
    </row>
    <row r="159" spans="1:10" x14ac:dyDescent="0.35">
      <c r="A159">
        <v>158</v>
      </c>
      <c r="B159" t="s">
        <v>165</v>
      </c>
      <c r="C159" t="s">
        <v>12</v>
      </c>
      <c r="D159" s="6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">
        <v>712</v>
      </c>
    </row>
    <row r="160" spans="1:10" x14ac:dyDescent="0.35">
      <c r="A160">
        <v>159</v>
      </c>
      <c r="C160" t="s">
        <v>10</v>
      </c>
      <c r="D160" s="6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">
        <v>713</v>
      </c>
    </row>
    <row r="161" spans="1:10" x14ac:dyDescent="0.35">
      <c r="A161">
        <v>160</v>
      </c>
      <c r="B161" t="s">
        <v>166</v>
      </c>
      <c r="C161" t="s">
        <v>10</v>
      </c>
      <c r="D161" s="6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">
        <v>712</v>
      </c>
    </row>
    <row r="162" spans="1:10" x14ac:dyDescent="0.35">
      <c r="A162">
        <v>161</v>
      </c>
      <c r="B162" t="s">
        <v>167</v>
      </c>
      <c r="C162" t="s">
        <v>18</v>
      </c>
      <c r="D162" s="6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">
        <v>713</v>
      </c>
    </row>
    <row r="163" spans="1:10" x14ac:dyDescent="0.35">
      <c r="A163">
        <v>162</v>
      </c>
      <c r="B163" t="s">
        <v>168</v>
      </c>
      <c r="C163" t="s">
        <v>22</v>
      </c>
      <c r="D163" s="6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">
        <v>714</v>
      </c>
    </row>
    <row r="164" spans="1:10" x14ac:dyDescent="0.35">
      <c r="A164">
        <v>163</v>
      </c>
      <c r="B164" t="s">
        <v>169</v>
      </c>
      <c r="C164" t="s">
        <v>12</v>
      </c>
      <c r="D164" s="6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">
        <v>714</v>
      </c>
    </row>
    <row r="165" spans="1:10" x14ac:dyDescent="0.35">
      <c r="A165">
        <v>164</v>
      </c>
      <c r="B165" t="s">
        <v>170</v>
      </c>
      <c r="C165" t="s">
        <v>22</v>
      </c>
      <c r="D165" s="6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">
        <v>713</v>
      </c>
    </row>
    <row r="166" spans="1:10" x14ac:dyDescent="0.35">
      <c r="A166">
        <v>165</v>
      </c>
      <c r="B166" t="s">
        <v>171</v>
      </c>
      <c r="C166" t="s">
        <v>18</v>
      </c>
      <c r="D166" s="6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">
        <v>712</v>
      </c>
    </row>
    <row r="167" spans="1:10" x14ac:dyDescent="0.35">
      <c r="A167">
        <v>166</v>
      </c>
      <c r="B167" t="s">
        <v>172</v>
      </c>
      <c r="C167" t="s">
        <v>12</v>
      </c>
      <c r="D167" s="6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">
        <v>712</v>
      </c>
    </row>
    <row r="168" spans="1:10" x14ac:dyDescent="0.35">
      <c r="A168">
        <v>167</v>
      </c>
      <c r="B168" t="s">
        <v>173</v>
      </c>
      <c r="C168" t="s">
        <v>12</v>
      </c>
      <c r="D168" s="6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">
        <v>713</v>
      </c>
    </row>
    <row r="169" spans="1:10" x14ac:dyDescent="0.35">
      <c r="A169">
        <v>168</v>
      </c>
      <c r="B169" t="s">
        <v>174</v>
      </c>
      <c r="C169" t="s">
        <v>22</v>
      </c>
      <c r="D169" s="6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">
        <v>712</v>
      </c>
    </row>
    <row r="170" spans="1:10" x14ac:dyDescent="0.35">
      <c r="A170">
        <v>169</v>
      </c>
      <c r="B170" t="s">
        <v>175</v>
      </c>
      <c r="C170" t="s">
        <v>47</v>
      </c>
      <c r="D170" s="6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">
        <v>712</v>
      </c>
    </row>
    <row r="171" spans="1:10" x14ac:dyDescent="0.35">
      <c r="A171">
        <v>170</v>
      </c>
      <c r="B171" t="s">
        <v>176</v>
      </c>
      <c r="C171" t="s">
        <v>16</v>
      </c>
      <c r="D171" s="6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">
        <v>712</v>
      </c>
    </row>
    <row r="172" spans="1:10" x14ac:dyDescent="0.35">
      <c r="A172">
        <v>171</v>
      </c>
      <c r="B172" t="s">
        <v>177</v>
      </c>
      <c r="C172" t="s">
        <v>16</v>
      </c>
      <c r="D172" s="6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">
        <v>712</v>
      </c>
    </row>
    <row r="173" spans="1:10" x14ac:dyDescent="0.35">
      <c r="A173">
        <v>172</v>
      </c>
      <c r="B173" t="s">
        <v>178</v>
      </c>
      <c r="C173" t="s">
        <v>12</v>
      </c>
      <c r="D173" s="6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">
        <v>714</v>
      </c>
    </row>
    <row r="174" spans="1:10" x14ac:dyDescent="0.35">
      <c r="A174">
        <v>173</v>
      </c>
      <c r="B174" t="s">
        <v>179</v>
      </c>
      <c r="C174" t="s">
        <v>12</v>
      </c>
      <c r="D174" s="6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">
        <v>714</v>
      </c>
    </row>
    <row r="175" spans="1:10" x14ac:dyDescent="0.35">
      <c r="A175">
        <v>174</v>
      </c>
      <c r="B175" t="s">
        <v>180</v>
      </c>
      <c r="C175" t="s">
        <v>14</v>
      </c>
      <c r="D175" s="6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">
        <v>712</v>
      </c>
    </row>
    <row r="176" spans="1:10" x14ac:dyDescent="0.35">
      <c r="A176">
        <v>175</v>
      </c>
      <c r="B176" t="s">
        <v>181</v>
      </c>
      <c r="C176" t="s">
        <v>10</v>
      </c>
      <c r="D176" s="6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">
        <v>713</v>
      </c>
    </row>
    <row r="177" spans="1:10" x14ac:dyDescent="0.35">
      <c r="A177">
        <v>176</v>
      </c>
      <c r="B177" t="s">
        <v>182</v>
      </c>
      <c r="C177" t="s">
        <v>22</v>
      </c>
      <c r="D177" s="6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">
        <v>714</v>
      </c>
    </row>
    <row r="178" spans="1:10" x14ac:dyDescent="0.35">
      <c r="A178">
        <v>177</v>
      </c>
      <c r="B178" t="s">
        <v>183</v>
      </c>
      <c r="C178" t="s">
        <v>18</v>
      </c>
      <c r="D178" s="6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">
        <v>712</v>
      </c>
    </row>
    <row r="179" spans="1:10" x14ac:dyDescent="0.35">
      <c r="A179">
        <v>178</v>
      </c>
      <c r="B179" t="s">
        <v>184</v>
      </c>
      <c r="C179" t="s">
        <v>47</v>
      </c>
      <c r="D179" s="6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">
        <v>714</v>
      </c>
    </row>
    <row r="180" spans="1:10" x14ac:dyDescent="0.35">
      <c r="A180">
        <v>179</v>
      </c>
      <c r="B180" t="s">
        <v>185</v>
      </c>
      <c r="C180" t="s">
        <v>18</v>
      </c>
      <c r="D180" s="6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">
        <v>713</v>
      </c>
    </row>
    <row r="181" spans="1:10" x14ac:dyDescent="0.35">
      <c r="A181">
        <v>180</v>
      </c>
      <c r="B181" t="s">
        <v>186</v>
      </c>
      <c r="C181" t="s">
        <v>14</v>
      </c>
      <c r="D181" s="6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">
        <v>713</v>
      </c>
    </row>
    <row r="182" spans="1:10" x14ac:dyDescent="0.35">
      <c r="A182">
        <v>181</v>
      </c>
      <c r="B182" t="s">
        <v>187</v>
      </c>
      <c r="C182" t="s">
        <v>47</v>
      </c>
      <c r="D182" s="6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">
        <v>712</v>
      </c>
    </row>
    <row r="183" spans="1:10" x14ac:dyDescent="0.35">
      <c r="A183">
        <v>182</v>
      </c>
      <c r="B183" t="s">
        <v>188</v>
      </c>
      <c r="C183" t="s">
        <v>14</v>
      </c>
      <c r="D183" s="6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">
        <v>712</v>
      </c>
    </row>
    <row r="184" spans="1:10" x14ac:dyDescent="0.35">
      <c r="A184">
        <v>183</v>
      </c>
      <c r="B184" t="s">
        <v>189</v>
      </c>
      <c r="C184" t="s">
        <v>12</v>
      </c>
      <c r="D184" s="6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">
        <v>712</v>
      </c>
    </row>
    <row r="185" spans="1:10" x14ac:dyDescent="0.35">
      <c r="A185">
        <v>184</v>
      </c>
      <c r="B185" t="s">
        <v>190</v>
      </c>
      <c r="C185" t="s">
        <v>12</v>
      </c>
      <c r="D185" s="6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">
        <v>714</v>
      </c>
    </row>
    <row r="186" spans="1:10" x14ac:dyDescent="0.35">
      <c r="A186">
        <v>185</v>
      </c>
      <c r="B186" t="s">
        <v>191</v>
      </c>
      <c r="C186" t="s">
        <v>10</v>
      </c>
      <c r="D186" s="6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">
        <v>713</v>
      </c>
    </row>
    <row r="187" spans="1:10" x14ac:dyDescent="0.35">
      <c r="A187">
        <v>186</v>
      </c>
      <c r="B187" t="s">
        <v>192</v>
      </c>
      <c r="C187" t="s">
        <v>10</v>
      </c>
      <c r="D187" s="6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">
        <v>714</v>
      </c>
    </row>
    <row r="188" spans="1:10" x14ac:dyDescent="0.35">
      <c r="A188">
        <v>187</v>
      </c>
      <c r="B188" t="s">
        <v>193</v>
      </c>
      <c r="C188" t="s">
        <v>47</v>
      </c>
      <c r="D188" s="6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">
        <v>712</v>
      </c>
    </row>
    <row r="189" spans="1:10" x14ac:dyDescent="0.35">
      <c r="A189">
        <v>188</v>
      </c>
      <c r="B189" t="s">
        <v>194</v>
      </c>
      <c r="C189" t="s">
        <v>18</v>
      </c>
      <c r="D189" s="6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">
        <v>712</v>
      </c>
    </row>
    <row r="190" spans="1:10" x14ac:dyDescent="0.35">
      <c r="A190">
        <v>189</v>
      </c>
      <c r="B190" t="s">
        <v>195</v>
      </c>
      <c r="C190" t="s">
        <v>10</v>
      </c>
      <c r="D190" s="6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">
        <v>713</v>
      </c>
    </row>
    <row r="191" spans="1:10" x14ac:dyDescent="0.35">
      <c r="A191">
        <v>190</v>
      </c>
      <c r="B191" t="s">
        <v>196</v>
      </c>
      <c r="C191" t="s">
        <v>16</v>
      </c>
      <c r="D191" s="6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">
        <v>714</v>
      </c>
    </row>
    <row r="192" spans="1:10" x14ac:dyDescent="0.35">
      <c r="A192">
        <v>191</v>
      </c>
      <c r="B192" t="s">
        <v>197</v>
      </c>
      <c r="C192" t="s">
        <v>14</v>
      </c>
      <c r="D192" s="6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">
        <v>712</v>
      </c>
    </row>
    <row r="193" spans="1:10" x14ac:dyDescent="0.35">
      <c r="A193">
        <v>192</v>
      </c>
      <c r="B193" t="s">
        <v>198</v>
      </c>
      <c r="C193" t="s">
        <v>18</v>
      </c>
      <c r="D193" s="6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">
        <v>714</v>
      </c>
    </row>
    <row r="194" spans="1:10" x14ac:dyDescent="0.35">
      <c r="A194">
        <v>193</v>
      </c>
      <c r="B194" t="s">
        <v>199</v>
      </c>
      <c r="C194" t="s">
        <v>18</v>
      </c>
      <c r="D194" s="6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">
        <v>712</v>
      </c>
    </row>
    <row r="195" spans="1:10" x14ac:dyDescent="0.35">
      <c r="A195">
        <v>194</v>
      </c>
      <c r="B195" t="s">
        <v>200</v>
      </c>
      <c r="C195" t="s">
        <v>10</v>
      </c>
      <c r="D195" s="6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">
        <v>712</v>
      </c>
    </row>
    <row r="196" spans="1:10" x14ac:dyDescent="0.35">
      <c r="A196">
        <v>195</v>
      </c>
      <c r="B196" t="s">
        <v>201</v>
      </c>
      <c r="C196" t="s">
        <v>16</v>
      </c>
      <c r="D196" s="6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">
        <v>712</v>
      </c>
    </row>
    <row r="197" spans="1:10" x14ac:dyDescent="0.35">
      <c r="A197">
        <v>196</v>
      </c>
      <c r="B197" t="s">
        <v>202</v>
      </c>
      <c r="C197" t="s">
        <v>22</v>
      </c>
      <c r="D197" s="6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">
        <v>713</v>
      </c>
    </row>
    <row r="198" spans="1:10" x14ac:dyDescent="0.35">
      <c r="A198">
        <v>197</v>
      </c>
      <c r="B198" t="s">
        <v>203</v>
      </c>
      <c r="C198" t="s">
        <v>12</v>
      </c>
      <c r="D198" s="6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">
        <v>712</v>
      </c>
    </row>
    <row r="199" spans="1:10" x14ac:dyDescent="0.35">
      <c r="A199">
        <v>198</v>
      </c>
      <c r="B199" t="s">
        <v>204</v>
      </c>
      <c r="C199" t="s">
        <v>12</v>
      </c>
      <c r="D199" s="6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">
        <v>712</v>
      </c>
    </row>
    <row r="200" spans="1:10" x14ac:dyDescent="0.35">
      <c r="A200">
        <v>199</v>
      </c>
      <c r="B200" t="s">
        <v>205</v>
      </c>
      <c r="C200" t="s">
        <v>12</v>
      </c>
      <c r="D200" s="6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">
        <v>714</v>
      </c>
    </row>
    <row r="201" spans="1:10" x14ac:dyDescent="0.35">
      <c r="A201">
        <v>200</v>
      </c>
      <c r="B201" t="s">
        <v>206</v>
      </c>
      <c r="C201" t="s">
        <v>14</v>
      </c>
      <c r="D201" s="6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">
        <v>712</v>
      </c>
    </row>
    <row r="202" spans="1:10" x14ac:dyDescent="0.35">
      <c r="A202">
        <v>201</v>
      </c>
      <c r="B202" t="s">
        <v>207</v>
      </c>
      <c r="C202" t="s">
        <v>14</v>
      </c>
      <c r="D202" s="6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">
        <v>712</v>
      </c>
    </row>
    <row r="203" spans="1:10" x14ac:dyDescent="0.35">
      <c r="A203">
        <v>202</v>
      </c>
      <c r="B203" t="s">
        <v>208</v>
      </c>
      <c r="C203" t="s">
        <v>10</v>
      </c>
      <c r="D203" s="6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">
        <v>712</v>
      </c>
    </row>
    <row r="204" spans="1:10" x14ac:dyDescent="0.35">
      <c r="A204">
        <v>203</v>
      </c>
      <c r="B204" t="s">
        <v>209</v>
      </c>
      <c r="C204" t="s">
        <v>12</v>
      </c>
      <c r="D204" s="6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">
        <v>712</v>
      </c>
    </row>
    <row r="205" spans="1:10" x14ac:dyDescent="0.35">
      <c r="A205">
        <v>204</v>
      </c>
      <c r="B205" t="s">
        <v>210</v>
      </c>
      <c r="C205" t="s">
        <v>14</v>
      </c>
      <c r="D205" s="6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">
        <v>712</v>
      </c>
    </row>
    <row r="206" spans="1:10" x14ac:dyDescent="0.35">
      <c r="A206">
        <v>205</v>
      </c>
      <c r="B206" t="s">
        <v>211</v>
      </c>
      <c r="C206" t="s">
        <v>10</v>
      </c>
      <c r="D206" s="6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">
        <v>712</v>
      </c>
    </row>
    <row r="207" spans="1:10" x14ac:dyDescent="0.35">
      <c r="A207">
        <v>206</v>
      </c>
      <c r="B207" t="s">
        <v>212</v>
      </c>
      <c r="C207" t="s">
        <v>12</v>
      </c>
      <c r="D207" s="6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">
        <v>712</v>
      </c>
    </row>
    <row r="208" spans="1:10" x14ac:dyDescent="0.35">
      <c r="A208">
        <v>207</v>
      </c>
      <c r="B208" t="s">
        <v>213</v>
      </c>
      <c r="C208" t="s">
        <v>10</v>
      </c>
      <c r="D208" s="6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">
        <v>714</v>
      </c>
    </row>
    <row r="209" spans="1:10" x14ac:dyDescent="0.35">
      <c r="A209">
        <v>208</v>
      </c>
      <c r="B209" t="s">
        <v>214</v>
      </c>
      <c r="C209" t="s">
        <v>22</v>
      </c>
      <c r="D209" s="6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">
        <v>712</v>
      </c>
    </row>
    <row r="210" spans="1:10" x14ac:dyDescent="0.35">
      <c r="A210">
        <v>209</v>
      </c>
      <c r="B210" t="s">
        <v>215</v>
      </c>
      <c r="C210" t="s">
        <v>16</v>
      </c>
      <c r="D210" s="6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">
        <v>713</v>
      </c>
    </row>
    <row r="211" spans="1:10" x14ac:dyDescent="0.35">
      <c r="A211">
        <v>210</v>
      </c>
      <c r="B211" t="s">
        <v>216</v>
      </c>
      <c r="C211" t="s">
        <v>18</v>
      </c>
      <c r="D211" s="6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">
        <v>712</v>
      </c>
    </row>
    <row r="212" spans="1:10" x14ac:dyDescent="0.35">
      <c r="A212">
        <v>211</v>
      </c>
      <c r="B212" t="s">
        <v>217</v>
      </c>
      <c r="C212" t="s">
        <v>14</v>
      </c>
      <c r="D212" s="6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">
        <v>712</v>
      </c>
    </row>
    <row r="213" spans="1:10" x14ac:dyDescent="0.35">
      <c r="A213">
        <v>212</v>
      </c>
      <c r="B213" t="s">
        <v>218</v>
      </c>
      <c r="C213" t="s">
        <v>10</v>
      </c>
      <c r="D213" s="6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">
        <v>712</v>
      </c>
    </row>
    <row r="214" spans="1:10" x14ac:dyDescent="0.35">
      <c r="A214">
        <v>213</v>
      </c>
      <c r="B214" t="s">
        <v>219</v>
      </c>
      <c r="C214" t="s">
        <v>14</v>
      </c>
      <c r="D214" s="6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">
        <v>714</v>
      </c>
    </row>
    <row r="215" spans="1:10" x14ac:dyDescent="0.35">
      <c r="A215">
        <v>214</v>
      </c>
      <c r="C215" t="s">
        <v>14</v>
      </c>
      <c r="D215" s="6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">
        <v>712</v>
      </c>
    </row>
    <row r="216" spans="1:10" x14ac:dyDescent="0.35">
      <c r="A216">
        <v>215</v>
      </c>
      <c r="B216" t="s">
        <v>220</v>
      </c>
      <c r="C216" t="s">
        <v>18</v>
      </c>
      <c r="D216" s="6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">
        <v>714</v>
      </c>
    </row>
    <row r="217" spans="1:10" x14ac:dyDescent="0.35">
      <c r="A217">
        <v>216</v>
      </c>
      <c r="B217" t="s">
        <v>221</v>
      </c>
      <c r="C217" t="s">
        <v>18</v>
      </c>
      <c r="D217" s="6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">
        <v>712</v>
      </c>
    </row>
    <row r="218" spans="1:10" x14ac:dyDescent="0.35">
      <c r="A218">
        <v>217</v>
      </c>
      <c r="B218" t="s">
        <v>222</v>
      </c>
      <c r="C218" t="s">
        <v>12</v>
      </c>
      <c r="D218" s="6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">
        <v>712</v>
      </c>
    </row>
    <row r="219" spans="1:10" x14ac:dyDescent="0.35">
      <c r="A219">
        <v>218</v>
      </c>
      <c r="B219" t="s">
        <v>223</v>
      </c>
      <c r="C219" t="s">
        <v>14</v>
      </c>
      <c r="D219" s="6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">
        <v>714</v>
      </c>
    </row>
    <row r="220" spans="1:10" x14ac:dyDescent="0.35">
      <c r="A220">
        <v>219</v>
      </c>
      <c r="B220" t="s">
        <v>224</v>
      </c>
      <c r="C220" t="s">
        <v>18</v>
      </c>
      <c r="D220" s="6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">
        <v>714</v>
      </c>
    </row>
    <row r="221" spans="1:10" x14ac:dyDescent="0.35">
      <c r="A221">
        <v>220</v>
      </c>
      <c r="B221" t="s">
        <v>225</v>
      </c>
      <c r="C221" t="s">
        <v>18</v>
      </c>
      <c r="D221" s="6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">
        <v>714</v>
      </c>
    </row>
    <row r="222" spans="1:10" x14ac:dyDescent="0.35">
      <c r="A222">
        <v>221</v>
      </c>
      <c r="B222" t="s">
        <v>226</v>
      </c>
      <c r="C222" t="s">
        <v>47</v>
      </c>
      <c r="D222" s="6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">
        <v>713</v>
      </c>
    </row>
    <row r="223" spans="1:10" x14ac:dyDescent="0.35">
      <c r="A223">
        <v>222</v>
      </c>
      <c r="B223" t="s">
        <v>227</v>
      </c>
      <c r="C223" t="s">
        <v>14</v>
      </c>
      <c r="D223" s="6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">
        <v>712</v>
      </c>
    </row>
    <row r="224" spans="1:10" x14ac:dyDescent="0.35">
      <c r="A224">
        <v>223</v>
      </c>
      <c r="B224" t="s">
        <v>228</v>
      </c>
      <c r="C224" t="s">
        <v>22</v>
      </c>
      <c r="D224" s="6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">
        <v>714</v>
      </c>
    </row>
    <row r="225" spans="1:10" x14ac:dyDescent="0.35">
      <c r="A225">
        <v>224</v>
      </c>
      <c r="B225" t="s">
        <v>229</v>
      </c>
      <c r="C225" t="s">
        <v>18</v>
      </c>
      <c r="D225" s="6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">
        <v>712</v>
      </c>
    </row>
    <row r="226" spans="1:10" x14ac:dyDescent="0.35">
      <c r="A226">
        <v>225</v>
      </c>
      <c r="B226" t="s">
        <v>230</v>
      </c>
      <c r="C226" t="s">
        <v>12</v>
      </c>
      <c r="D226" s="6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">
        <v>712</v>
      </c>
    </row>
    <row r="227" spans="1:10" x14ac:dyDescent="0.35">
      <c r="A227">
        <v>226</v>
      </c>
      <c r="B227" t="s">
        <v>231</v>
      </c>
      <c r="C227" t="s">
        <v>10</v>
      </c>
      <c r="D227" s="6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">
        <v>712</v>
      </c>
    </row>
    <row r="228" spans="1:10" x14ac:dyDescent="0.35">
      <c r="A228">
        <v>227</v>
      </c>
      <c r="B228" t="s">
        <v>232</v>
      </c>
      <c r="C228" t="s">
        <v>10</v>
      </c>
      <c r="D228" s="6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">
        <v>713</v>
      </c>
    </row>
    <row r="229" spans="1:10" x14ac:dyDescent="0.35">
      <c r="A229">
        <v>228</v>
      </c>
      <c r="B229" t="s">
        <v>233</v>
      </c>
      <c r="C229" t="s">
        <v>47</v>
      </c>
      <c r="D229" s="6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">
        <v>712</v>
      </c>
    </row>
    <row r="230" spans="1:10" x14ac:dyDescent="0.35">
      <c r="A230">
        <v>229</v>
      </c>
      <c r="B230" t="s">
        <v>234</v>
      </c>
      <c r="C230" t="s">
        <v>22</v>
      </c>
      <c r="D230" s="6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">
        <v>712</v>
      </c>
    </row>
    <row r="231" spans="1:10" x14ac:dyDescent="0.35">
      <c r="A231">
        <v>230</v>
      </c>
      <c r="B231" t="s">
        <v>235</v>
      </c>
      <c r="C231" t="s">
        <v>22</v>
      </c>
      <c r="D231" s="6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">
        <v>712</v>
      </c>
    </row>
    <row r="232" spans="1:10" x14ac:dyDescent="0.35">
      <c r="A232">
        <v>231</v>
      </c>
      <c r="B232" t="s">
        <v>236</v>
      </c>
      <c r="C232" t="s">
        <v>10</v>
      </c>
      <c r="D232" s="6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">
        <v>712</v>
      </c>
    </row>
    <row r="233" spans="1:10" x14ac:dyDescent="0.35">
      <c r="A233">
        <v>232</v>
      </c>
      <c r="B233" t="s">
        <v>237</v>
      </c>
      <c r="C233" t="s">
        <v>47</v>
      </c>
      <c r="D233" s="6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">
        <v>714</v>
      </c>
    </row>
    <row r="234" spans="1:10" x14ac:dyDescent="0.35">
      <c r="A234">
        <v>233</v>
      </c>
      <c r="B234" t="s">
        <v>238</v>
      </c>
      <c r="C234" t="s">
        <v>16</v>
      </c>
      <c r="D234" s="6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">
        <v>713</v>
      </c>
    </row>
    <row r="235" spans="1:10" x14ac:dyDescent="0.35">
      <c r="A235">
        <v>234</v>
      </c>
      <c r="B235" t="s">
        <v>239</v>
      </c>
      <c r="C235" t="s">
        <v>12</v>
      </c>
      <c r="D235" s="6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">
        <v>712</v>
      </c>
    </row>
    <row r="236" spans="1:10" x14ac:dyDescent="0.35">
      <c r="A236">
        <v>235</v>
      </c>
      <c r="B236" t="s">
        <v>240</v>
      </c>
      <c r="C236" t="s">
        <v>22</v>
      </c>
      <c r="D236" s="6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">
        <v>712</v>
      </c>
    </row>
    <row r="237" spans="1:10" x14ac:dyDescent="0.35">
      <c r="A237">
        <v>236</v>
      </c>
      <c r="B237" t="s">
        <v>241</v>
      </c>
      <c r="C237" t="s">
        <v>47</v>
      </c>
      <c r="D237" s="6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">
        <v>713</v>
      </c>
    </row>
    <row r="238" spans="1:10" x14ac:dyDescent="0.35">
      <c r="A238">
        <v>237</v>
      </c>
      <c r="B238" t="s">
        <v>242</v>
      </c>
      <c r="C238" t="s">
        <v>18</v>
      </c>
      <c r="D238" s="6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">
        <v>714</v>
      </c>
    </row>
    <row r="239" spans="1:10" x14ac:dyDescent="0.35">
      <c r="A239">
        <v>238</v>
      </c>
      <c r="B239" t="s">
        <v>243</v>
      </c>
      <c r="C239" t="s">
        <v>14</v>
      </c>
      <c r="D239" s="6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">
        <v>712</v>
      </c>
    </row>
    <row r="240" spans="1:10" x14ac:dyDescent="0.35">
      <c r="A240">
        <v>239</v>
      </c>
      <c r="B240" t="s">
        <v>244</v>
      </c>
      <c r="C240" t="s">
        <v>47</v>
      </c>
      <c r="D240" s="6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">
        <v>712</v>
      </c>
    </row>
    <row r="241" spans="1:10" x14ac:dyDescent="0.35">
      <c r="A241">
        <v>240</v>
      </c>
      <c r="B241" t="s">
        <v>245</v>
      </c>
      <c r="C241" t="s">
        <v>14</v>
      </c>
      <c r="D241" s="6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">
        <v>712</v>
      </c>
    </row>
    <row r="242" spans="1:10" x14ac:dyDescent="0.35">
      <c r="A242">
        <v>241</v>
      </c>
      <c r="B242" t="s">
        <v>246</v>
      </c>
      <c r="C242" t="s">
        <v>16</v>
      </c>
      <c r="D242" s="6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">
        <v>712</v>
      </c>
    </row>
    <row r="243" spans="1:10" x14ac:dyDescent="0.35">
      <c r="A243">
        <v>242</v>
      </c>
      <c r="B243" t="s">
        <v>247</v>
      </c>
      <c r="C243" t="s">
        <v>47</v>
      </c>
      <c r="D243" s="6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">
        <v>713</v>
      </c>
    </row>
    <row r="244" spans="1:10" x14ac:dyDescent="0.35">
      <c r="A244">
        <v>243</v>
      </c>
      <c r="B244" t="s">
        <v>248</v>
      </c>
      <c r="C244" t="s">
        <v>10</v>
      </c>
      <c r="D244" s="6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">
        <v>713</v>
      </c>
    </row>
    <row r="245" spans="1:10" x14ac:dyDescent="0.35">
      <c r="A245">
        <v>244</v>
      </c>
      <c r="B245" t="s">
        <v>249</v>
      </c>
      <c r="C245" t="s">
        <v>22</v>
      </c>
      <c r="D245" s="6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">
        <v>712</v>
      </c>
    </row>
    <row r="246" spans="1:10" x14ac:dyDescent="0.35">
      <c r="A246">
        <v>245</v>
      </c>
      <c r="B246" t="s">
        <v>250</v>
      </c>
      <c r="C246" t="s">
        <v>22</v>
      </c>
      <c r="D246" s="6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">
        <v>713</v>
      </c>
    </row>
    <row r="247" spans="1:10" x14ac:dyDescent="0.35">
      <c r="A247">
        <v>246</v>
      </c>
      <c r="B247" t="s">
        <v>251</v>
      </c>
      <c r="C247" t="s">
        <v>22</v>
      </c>
      <c r="D247" s="6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">
        <v>713</v>
      </c>
    </row>
    <row r="248" spans="1:10" x14ac:dyDescent="0.35">
      <c r="A248">
        <v>247</v>
      </c>
      <c r="B248" t="s">
        <v>252</v>
      </c>
      <c r="C248" t="s">
        <v>18</v>
      </c>
      <c r="D248" s="6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">
        <v>713</v>
      </c>
    </row>
    <row r="249" spans="1:10" x14ac:dyDescent="0.35">
      <c r="A249">
        <v>248</v>
      </c>
      <c r="B249" t="s">
        <v>253</v>
      </c>
      <c r="C249" t="s">
        <v>10</v>
      </c>
      <c r="D249" s="6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">
        <v>713</v>
      </c>
    </row>
    <row r="250" spans="1:10" x14ac:dyDescent="0.35">
      <c r="A250">
        <v>249</v>
      </c>
      <c r="B250" t="s">
        <v>254</v>
      </c>
      <c r="C250" t="s">
        <v>22</v>
      </c>
      <c r="D250" s="6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">
        <v>712</v>
      </c>
    </row>
    <row r="251" spans="1:10" x14ac:dyDescent="0.35">
      <c r="A251">
        <v>250</v>
      </c>
      <c r="B251" t="s">
        <v>255</v>
      </c>
      <c r="C251" t="s">
        <v>14</v>
      </c>
      <c r="D251" s="6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">
        <v>713</v>
      </c>
    </row>
    <row r="252" spans="1:10" x14ac:dyDescent="0.35">
      <c r="A252">
        <v>251</v>
      </c>
      <c r="B252" t="s">
        <v>256</v>
      </c>
      <c r="C252" t="s">
        <v>14</v>
      </c>
      <c r="D252" s="6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">
        <v>712</v>
      </c>
    </row>
    <row r="253" spans="1:10" x14ac:dyDescent="0.35">
      <c r="A253">
        <v>252</v>
      </c>
      <c r="B253" t="s">
        <v>257</v>
      </c>
      <c r="C253" t="s">
        <v>10</v>
      </c>
      <c r="D253" s="6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">
        <v>714</v>
      </c>
    </row>
    <row r="254" spans="1:10" x14ac:dyDescent="0.35">
      <c r="A254">
        <v>253</v>
      </c>
      <c r="B254" t="s">
        <v>258</v>
      </c>
      <c r="C254" t="s">
        <v>18</v>
      </c>
      <c r="D254" s="6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">
        <v>712</v>
      </c>
    </row>
    <row r="255" spans="1:10" x14ac:dyDescent="0.35">
      <c r="A255">
        <v>254</v>
      </c>
      <c r="B255" t="s">
        <v>259</v>
      </c>
      <c r="C255" t="s">
        <v>14</v>
      </c>
      <c r="D255" s="6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">
        <v>712</v>
      </c>
    </row>
    <row r="256" spans="1:10" x14ac:dyDescent="0.35">
      <c r="A256">
        <v>255</v>
      </c>
      <c r="B256" t="s">
        <v>260</v>
      </c>
      <c r="C256" t="s">
        <v>18</v>
      </c>
      <c r="D256" s="6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">
        <v>713</v>
      </c>
    </row>
    <row r="257" spans="1:10" x14ac:dyDescent="0.35">
      <c r="A257">
        <v>256</v>
      </c>
      <c r="B257" t="s">
        <v>261</v>
      </c>
      <c r="C257" t="s">
        <v>12</v>
      </c>
      <c r="D257" s="6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">
        <v>713</v>
      </c>
    </row>
    <row r="258" spans="1:10" x14ac:dyDescent="0.35">
      <c r="A258">
        <v>257</v>
      </c>
      <c r="B258" t="s">
        <v>262</v>
      </c>
      <c r="C258" t="s">
        <v>47</v>
      </c>
      <c r="D258" s="6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">
        <v>714</v>
      </c>
    </row>
    <row r="259" spans="1:10" x14ac:dyDescent="0.35">
      <c r="A259">
        <v>258</v>
      </c>
      <c r="B259" t="s">
        <v>263</v>
      </c>
      <c r="C259" t="s">
        <v>22</v>
      </c>
      <c r="D259" s="6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">
        <v>714</v>
      </c>
    </row>
    <row r="260" spans="1:10" x14ac:dyDescent="0.35">
      <c r="A260">
        <v>259</v>
      </c>
      <c r="B260" t="s">
        <v>264</v>
      </c>
      <c r="C260" t="s">
        <v>18</v>
      </c>
      <c r="D260" s="6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">
        <v>713</v>
      </c>
    </row>
    <row r="261" spans="1:10" x14ac:dyDescent="0.35">
      <c r="A261">
        <v>260</v>
      </c>
      <c r="B261" t="s">
        <v>265</v>
      </c>
      <c r="C261" t="s">
        <v>18</v>
      </c>
      <c r="D261" s="6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">
        <v>712</v>
      </c>
    </row>
    <row r="262" spans="1:10" x14ac:dyDescent="0.35">
      <c r="A262">
        <v>261</v>
      </c>
      <c r="B262" t="s">
        <v>266</v>
      </c>
      <c r="C262" t="s">
        <v>47</v>
      </c>
      <c r="D262" s="6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">
        <v>712</v>
      </c>
    </row>
    <row r="263" spans="1:10" x14ac:dyDescent="0.35">
      <c r="A263">
        <v>262</v>
      </c>
      <c r="B263" t="s">
        <v>267</v>
      </c>
      <c r="C263" t="s">
        <v>47</v>
      </c>
      <c r="D263" s="6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">
        <v>713</v>
      </c>
    </row>
    <row r="264" spans="1:10" x14ac:dyDescent="0.35">
      <c r="A264">
        <v>263</v>
      </c>
      <c r="B264" t="s">
        <v>268</v>
      </c>
      <c r="C264" t="s">
        <v>12</v>
      </c>
      <c r="D264" s="6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">
        <v>712</v>
      </c>
    </row>
    <row r="265" spans="1:10" x14ac:dyDescent="0.35">
      <c r="A265">
        <v>264</v>
      </c>
      <c r="B265" t="s">
        <v>269</v>
      </c>
      <c r="C265" t="s">
        <v>12</v>
      </c>
      <c r="D265" s="6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">
        <v>713</v>
      </c>
    </row>
    <row r="266" spans="1:10" x14ac:dyDescent="0.35">
      <c r="A266">
        <v>265</v>
      </c>
      <c r="B266" t="s">
        <v>270</v>
      </c>
      <c r="C266" t="s">
        <v>22</v>
      </c>
      <c r="D266" s="6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">
        <v>712</v>
      </c>
    </row>
    <row r="267" spans="1:10" x14ac:dyDescent="0.35">
      <c r="A267">
        <v>266</v>
      </c>
      <c r="B267" t="s">
        <v>271</v>
      </c>
      <c r="C267" t="s">
        <v>22</v>
      </c>
      <c r="D267" s="6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">
        <v>712</v>
      </c>
    </row>
    <row r="268" spans="1:10" x14ac:dyDescent="0.35">
      <c r="A268">
        <v>267</v>
      </c>
      <c r="B268" t="s">
        <v>272</v>
      </c>
      <c r="C268" t="s">
        <v>12</v>
      </c>
      <c r="D268" s="6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">
        <v>712</v>
      </c>
    </row>
    <row r="269" spans="1:10" x14ac:dyDescent="0.35">
      <c r="A269">
        <v>268</v>
      </c>
      <c r="B269" t="s">
        <v>273</v>
      </c>
      <c r="C269" t="s">
        <v>18</v>
      </c>
      <c r="D269" s="6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">
        <v>713</v>
      </c>
    </row>
    <row r="270" spans="1:10" x14ac:dyDescent="0.35">
      <c r="A270">
        <v>269</v>
      </c>
      <c r="B270" t="s">
        <v>274</v>
      </c>
      <c r="C270" t="s">
        <v>16</v>
      </c>
      <c r="D270" s="6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">
        <v>714</v>
      </c>
    </row>
    <row r="271" spans="1:10" x14ac:dyDescent="0.35">
      <c r="A271">
        <v>270</v>
      </c>
      <c r="B271" t="s">
        <v>275</v>
      </c>
      <c r="C271" t="s">
        <v>10</v>
      </c>
      <c r="D271" s="6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">
        <v>712</v>
      </c>
    </row>
    <row r="272" spans="1:10" x14ac:dyDescent="0.35">
      <c r="A272">
        <v>271</v>
      </c>
      <c r="B272" t="s">
        <v>276</v>
      </c>
      <c r="C272" t="s">
        <v>10</v>
      </c>
      <c r="D272" s="6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">
        <v>714</v>
      </c>
    </row>
    <row r="273" spans="1:10" x14ac:dyDescent="0.35">
      <c r="A273">
        <v>272</v>
      </c>
      <c r="B273" t="s">
        <v>277</v>
      </c>
      <c r="C273" t="s">
        <v>18</v>
      </c>
      <c r="D273" s="6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">
        <v>714</v>
      </c>
    </row>
    <row r="274" spans="1:10" x14ac:dyDescent="0.35">
      <c r="A274">
        <v>273</v>
      </c>
      <c r="B274" t="s">
        <v>278</v>
      </c>
      <c r="C274" t="s">
        <v>22</v>
      </c>
      <c r="D274" s="6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">
        <v>714</v>
      </c>
    </row>
    <row r="275" spans="1:10" x14ac:dyDescent="0.35">
      <c r="A275">
        <v>274</v>
      </c>
      <c r="B275" t="s">
        <v>279</v>
      </c>
      <c r="C275" t="s">
        <v>47</v>
      </c>
      <c r="D275" s="6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">
        <v>714</v>
      </c>
    </row>
    <row r="276" spans="1:10" x14ac:dyDescent="0.35">
      <c r="A276">
        <v>275</v>
      </c>
      <c r="B276" t="s">
        <v>280</v>
      </c>
      <c r="C276" t="s">
        <v>12</v>
      </c>
      <c r="D276" s="6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">
        <v>714</v>
      </c>
    </row>
    <row r="277" spans="1:10" x14ac:dyDescent="0.35">
      <c r="A277">
        <v>276</v>
      </c>
      <c r="B277" t="s">
        <v>281</v>
      </c>
      <c r="C277" t="s">
        <v>47</v>
      </c>
      <c r="D277" s="6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">
        <v>714</v>
      </c>
    </row>
    <row r="278" spans="1:10" x14ac:dyDescent="0.35">
      <c r="A278">
        <v>277</v>
      </c>
      <c r="B278" t="s">
        <v>282</v>
      </c>
      <c r="C278" t="s">
        <v>12</v>
      </c>
      <c r="D278" s="6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">
        <v>713</v>
      </c>
    </row>
    <row r="279" spans="1:10" x14ac:dyDescent="0.35">
      <c r="A279">
        <v>278</v>
      </c>
      <c r="B279" t="s">
        <v>283</v>
      </c>
      <c r="C279" t="s">
        <v>47</v>
      </c>
      <c r="D279" s="6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">
        <v>712</v>
      </c>
    </row>
    <row r="280" spans="1:10" x14ac:dyDescent="0.35">
      <c r="A280">
        <v>279</v>
      </c>
      <c r="B280" t="s">
        <v>284</v>
      </c>
      <c r="C280" t="s">
        <v>16</v>
      </c>
      <c r="D280" s="6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">
        <v>712</v>
      </c>
    </row>
    <row r="281" spans="1:10" x14ac:dyDescent="0.35">
      <c r="A281">
        <v>280</v>
      </c>
      <c r="B281" t="s">
        <v>285</v>
      </c>
      <c r="C281" t="s">
        <v>16</v>
      </c>
      <c r="D281" s="6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">
        <v>712</v>
      </c>
    </row>
    <row r="282" spans="1:10" x14ac:dyDescent="0.35">
      <c r="A282">
        <v>281</v>
      </c>
      <c r="B282" t="s">
        <v>286</v>
      </c>
      <c r="C282" t="s">
        <v>18</v>
      </c>
      <c r="D282" s="6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">
        <v>713</v>
      </c>
    </row>
    <row r="283" spans="1:10" x14ac:dyDescent="0.35">
      <c r="A283">
        <v>282</v>
      </c>
      <c r="B283" t="s">
        <v>287</v>
      </c>
      <c r="C283" t="s">
        <v>16</v>
      </c>
      <c r="D283" s="6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">
        <v>712</v>
      </c>
    </row>
    <row r="284" spans="1:10" x14ac:dyDescent="0.35">
      <c r="A284">
        <v>283</v>
      </c>
      <c r="B284" t="s">
        <v>288</v>
      </c>
      <c r="C284" t="s">
        <v>12</v>
      </c>
      <c r="D284" s="6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">
        <v>714</v>
      </c>
    </row>
    <row r="285" spans="1:10" x14ac:dyDescent="0.35">
      <c r="A285">
        <v>284</v>
      </c>
      <c r="B285" t="s">
        <v>289</v>
      </c>
      <c r="C285" t="s">
        <v>47</v>
      </c>
      <c r="D285" s="6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">
        <v>712</v>
      </c>
    </row>
    <row r="286" spans="1:10" x14ac:dyDescent="0.35">
      <c r="A286">
        <v>285</v>
      </c>
      <c r="B286" t="s">
        <v>290</v>
      </c>
      <c r="C286" t="s">
        <v>12</v>
      </c>
      <c r="D286" s="6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">
        <v>713</v>
      </c>
    </row>
    <row r="287" spans="1:10" x14ac:dyDescent="0.35">
      <c r="A287">
        <v>286</v>
      </c>
      <c r="B287" t="s">
        <v>291</v>
      </c>
      <c r="C287" t="s">
        <v>22</v>
      </c>
      <c r="D287" s="6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">
        <v>713</v>
      </c>
    </row>
    <row r="288" spans="1:10" x14ac:dyDescent="0.35">
      <c r="A288">
        <v>287</v>
      </c>
      <c r="B288" t="s">
        <v>292</v>
      </c>
      <c r="C288" t="s">
        <v>18</v>
      </c>
      <c r="D288" s="6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">
        <v>714</v>
      </c>
    </row>
    <row r="289" spans="1:10" x14ac:dyDescent="0.35">
      <c r="A289">
        <v>288</v>
      </c>
      <c r="B289" t="s">
        <v>293</v>
      </c>
      <c r="C289" t="s">
        <v>47</v>
      </c>
      <c r="D289" s="6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">
        <v>714</v>
      </c>
    </row>
    <row r="290" spans="1:10" x14ac:dyDescent="0.35">
      <c r="A290">
        <v>289</v>
      </c>
      <c r="B290" t="s">
        <v>294</v>
      </c>
      <c r="C290" t="s">
        <v>10</v>
      </c>
      <c r="D290" s="6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">
        <v>713</v>
      </c>
    </row>
    <row r="291" spans="1:10" x14ac:dyDescent="0.35">
      <c r="A291">
        <v>290</v>
      </c>
      <c r="B291" t="s">
        <v>295</v>
      </c>
      <c r="C291" t="s">
        <v>12</v>
      </c>
      <c r="D291" s="6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">
        <v>714</v>
      </c>
    </row>
    <row r="292" spans="1:10" x14ac:dyDescent="0.35">
      <c r="A292">
        <v>291</v>
      </c>
      <c r="B292" t="s">
        <v>296</v>
      </c>
      <c r="C292" t="s">
        <v>22</v>
      </c>
      <c r="D292" s="6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">
        <v>713</v>
      </c>
    </row>
    <row r="293" spans="1:10" x14ac:dyDescent="0.35">
      <c r="A293">
        <v>292</v>
      </c>
      <c r="B293" t="s">
        <v>297</v>
      </c>
      <c r="C293" t="s">
        <v>10</v>
      </c>
      <c r="D293" s="6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">
        <v>712</v>
      </c>
    </row>
    <row r="294" spans="1:10" x14ac:dyDescent="0.35">
      <c r="A294">
        <v>293</v>
      </c>
      <c r="B294" t="s">
        <v>298</v>
      </c>
      <c r="C294" t="s">
        <v>18</v>
      </c>
      <c r="D294" s="6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">
        <v>712</v>
      </c>
    </row>
    <row r="295" spans="1:10" x14ac:dyDescent="0.35">
      <c r="A295">
        <v>294</v>
      </c>
      <c r="B295" t="s">
        <v>299</v>
      </c>
      <c r="C295" t="s">
        <v>18</v>
      </c>
      <c r="D295" s="6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">
        <v>712</v>
      </c>
    </row>
    <row r="296" spans="1:10" x14ac:dyDescent="0.35">
      <c r="A296">
        <v>295</v>
      </c>
      <c r="C296" t="s">
        <v>12</v>
      </c>
      <c r="D296" s="6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">
        <v>712</v>
      </c>
    </row>
    <row r="297" spans="1:10" x14ac:dyDescent="0.35">
      <c r="A297">
        <v>296</v>
      </c>
      <c r="B297" t="s">
        <v>300</v>
      </c>
      <c r="C297" t="s">
        <v>16</v>
      </c>
      <c r="D297" s="6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">
        <v>714</v>
      </c>
    </row>
    <row r="298" spans="1:10" x14ac:dyDescent="0.35">
      <c r="A298">
        <v>297</v>
      </c>
      <c r="B298" t="s">
        <v>301</v>
      </c>
      <c r="C298" t="s">
        <v>10</v>
      </c>
      <c r="D298" s="6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">
        <v>712</v>
      </c>
    </row>
    <row r="299" spans="1:10" x14ac:dyDescent="0.35">
      <c r="A299">
        <v>298</v>
      </c>
      <c r="B299" t="s">
        <v>302</v>
      </c>
      <c r="C299" t="s">
        <v>12</v>
      </c>
      <c r="D299" s="6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">
        <v>712</v>
      </c>
    </row>
    <row r="300" spans="1:10" x14ac:dyDescent="0.35">
      <c r="A300">
        <v>299</v>
      </c>
      <c r="B300" t="s">
        <v>303</v>
      </c>
      <c r="C300" t="s">
        <v>22</v>
      </c>
      <c r="D300" s="6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">
        <v>712</v>
      </c>
    </row>
    <row r="301" spans="1:10" x14ac:dyDescent="0.35">
      <c r="A301">
        <v>300</v>
      </c>
      <c r="B301" t="s">
        <v>304</v>
      </c>
      <c r="C301" t="s">
        <v>16</v>
      </c>
      <c r="D301" s="6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">
        <v>713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C0AD-F2CF-43DC-A676-7AAD75AA6BBA}">
  <dimension ref="A1:J301"/>
  <sheetViews>
    <sheetView tabSelected="1" workbookViewId="0">
      <selection activeCell="I11" sqref="I11"/>
    </sheetView>
  </sheetViews>
  <sheetFormatPr defaultRowHeight="14.5" x14ac:dyDescent="0.35"/>
  <cols>
    <col min="1" max="1" width="13.54296875" bestFit="1" customWidth="1"/>
    <col min="2" max="2" width="25.26953125" bestFit="1" customWidth="1"/>
    <col min="3" max="3" width="13.36328125" bestFit="1" customWidth="1"/>
    <col min="4" max="4" width="15.54296875" bestFit="1" customWidth="1"/>
    <col min="5" max="5" width="8.08984375" bestFit="1" customWidth="1"/>
    <col min="6" max="6" width="6.1796875" bestFit="1" customWidth="1"/>
    <col min="7" max="7" width="18.54296875" bestFit="1" customWidth="1"/>
    <col min="8" max="8" width="19.81640625" bestFit="1" customWidth="1"/>
    <col min="9" max="9" width="11.453125" bestFit="1" customWidth="1"/>
    <col min="10" max="10" width="15.453125" style="3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715</v>
      </c>
    </row>
    <row r="2" spans="1:10" x14ac:dyDescent="0.35">
      <c r="A2">
        <v>1</v>
      </c>
      <c r="B2" t="s">
        <v>9</v>
      </c>
      <c r="C2" t="s">
        <v>10</v>
      </c>
      <c r="D2" s="6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s="3">
        <v>43424</v>
      </c>
    </row>
    <row r="3" spans="1:10" x14ac:dyDescent="0.35">
      <c r="A3">
        <v>2</v>
      </c>
      <c r="B3" t="s">
        <v>11</v>
      </c>
      <c r="C3" t="s">
        <v>12</v>
      </c>
      <c r="D3" s="6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s="3">
        <v>41605</v>
      </c>
    </row>
    <row r="4" spans="1:10" x14ac:dyDescent="0.35">
      <c r="A4">
        <v>3</v>
      </c>
      <c r="B4" t="s">
        <v>13</v>
      </c>
      <c r="C4" t="s">
        <v>14</v>
      </c>
      <c r="D4" s="6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s="3">
        <v>42301</v>
      </c>
    </row>
    <row r="5" spans="1:10" x14ac:dyDescent="0.35">
      <c r="A5">
        <v>4</v>
      </c>
      <c r="B5" t="s">
        <v>15</v>
      </c>
      <c r="C5" t="s">
        <v>16</v>
      </c>
      <c r="D5" s="6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s="3">
        <v>42937</v>
      </c>
    </row>
    <row r="6" spans="1:10" x14ac:dyDescent="0.35">
      <c r="A6">
        <v>5</v>
      </c>
      <c r="B6" t="s">
        <v>17</v>
      </c>
      <c r="C6" t="s">
        <v>18</v>
      </c>
      <c r="D6" s="6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s="3">
        <v>44104</v>
      </c>
    </row>
    <row r="7" spans="1:10" x14ac:dyDescent="0.35">
      <c r="A7">
        <v>6</v>
      </c>
      <c r="B7" t="s">
        <v>19</v>
      </c>
      <c r="C7" t="s">
        <v>12</v>
      </c>
      <c r="D7" s="6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s="3">
        <v>41021</v>
      </c>
    </row>
    <row r="8" spans="1:10" x14ac:dyDescent="0.35">
      <c r="A8">
        <v>7</v>
      </c>
      <c r="B8" t="s">
        <v>20</v>
      </c>
      <c r="C8" t="s">
        <v>12</v>
      </c>
      <c r="D8" s="6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s="3">
        <v>45825</v>
      </c>
    </row>
    <row r="9" spans="1:10" x14ac:dyDescent="0.35">
      <c r="A9">
        <v>8</v>
      </c>
      <c r="B9" t="s">
        <v>21</v>
      </c>
      <c r="C9" t="s">
        <v>22</v>
      </c>
      <c r="D9" s="6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s="3">
        <v>44100</v>
      </c>
    </row>
    <row r="10" spans="1:10" x14ac:dyDescent="0.35">
      <c r="A10">
        <v>9</v>
      </c>
      <c r="B10" t="s">
        <v>23</v>
      </c>
      <c r="C10" t="s">
        <v>14</v>
      </c>
      <c r="D10" s="6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s="3">
        <v>42042</v>
      </c>
    </row>
    <row r="11" spans="1:10" x14ac:dyDescent="0.35">
      <c r="A11">
        <v>10</v>
      </c>
      <c r="B11" t="s">
        <v>24</v>
      </c>
      <c r="C11" t="s">
        <v>10</v>
      </c>
      <c r="D11" s="6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s="3">
        <v>45751</v>
      </c>
    </row>
    <row r="12" spans="1:10" x14ac:dyDescent="0.35">
      <c r="A12">
        <v>11</v>
      </c>
      <c r="B12" t="s">
        <v>25</v>
      </c>
      <c r="C12" t="s">
        <v>16</v>
      </c>
      <c r="D12" s="6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s="3">
        <v>43080</v>
      </c>
    </row>
    <row r="13" spans="1:10" x14ac:dyDescent="0.35">
      <c r="A13">
        <v>12</v>
      </c>
      <c r="B13" t="s">
        <v>26</v>
      </c>
      <c r="C13" t="s">
        <v>12</v>
      </c>
      <c r="D13" s="6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s="3">
        <v>45660</v>
      </c>
    </row>
    <row r="14" spans="1:10" x14ac:dyDescent="0.35">
      <c r="A14">
        <v>13</v>
      </c>
      <c r="B14" t="s">
        <v>27</v>
      </c>
      <c r="C14" t="s">
        <v>14</v>
      </c>
      <c r="D14" s="6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s="3">
        <v>40482</v>
      </c>
    </row>
    <row r="15" spans="1:10" x14ac:dyDescent="0.35">
      <c r="A15">
        <v>14</v>
      </c>
      <c r="C15" t="s">
        <v>10</v>
      </c>
      <c r="D15" s="6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s="3">
        <v>42729</v>
      </c>
    </row>
    <row r="16" spans="1:10" x14ac:dyDescent="0.35">
      <c r="A16">
        <v>15</v>
      </c>
      <c r="B16" t="s">
        <v>28</v>
      </c>
      <c r="C16" t="s">
        <v>18</v>
      </c>
      <c r="D16" s="6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s="3">
        <v>44783</v>
      </c>
    </row>
    <row r="17" spans="1:10" x14ac:dyDescent="0.35">
      <c r="A17">
        <v>16</v>
      </c>
      <c r="B17" t="s">
        <v>29</v>
      </c>
      <c r="C17" t="s">
        <v>18</v>
      </c>
      <c r="D17" s="6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s="3">
        <v>44300</v>
      </c>
    </row>
    <row r="18" spans="1:10" x14ac:dyDescent="0.35">
      <c r="A18">
        <v>17</v>
      </c>
      <c r="B18" t="s">
        <v>30</v>
      </c>
      <c r="C18" t="s">
        <v>18</v>
      </c>
      <c r="D18" s="6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s="3">
        <v>43904</v>
      </c>
    </row>
    <row r="19" spans="1:10" x14ac:dyDescent="0.35">
      <c r="A19">
        <v>18</v>
      </c>
      <c r="B19" t="s">
        <v>31</v>
      </c>
      <c r="C19" t="s">
        <v>22</v>
      </c>
      <c r="D19" s="6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s="3">
        <v>45678</v>
      </c>
    </row>
    <row r="20" spans="1:10" x14ac:dyDescent="0.35">
      <c r="A20">
        <v>19</v>
      </c>
      <c r="B20" t="s">
        <v>32</v>
      </c>
      <c r="C20" t="s">
        <v>22</v>
      </c>
      <c r="D20" s="6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s="3">
        <v>43809</v>
      </c>
    </row>
    <row r="21" spans="1:10" x14ac:dyDescent="0.35">
      <c r="A21">
        <v>20</v>
      </c>
      <c r="B21" t="s">
        <v>33</v>
      </c>
      <c r="C21" t="s">
        <v>16</v>
      </c>
      <c r="D21" s="6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s="3">
        <v>42247</v>
      </c>
    </row>
    <row r="22" spans="1:10" x14ac:dyDescent="0.35">
      <c r="A22">
        <v>21</v>
      </c>
      <c r="B22" t="s">
        <v>34</v>
      </c>
      <c r="C22" t="s">
        <v>18</v>
      </c>
      <c r="D22" s="6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s="3">
        <v>45163</v>
      </c>
    </row>
    <row r="23" spans="1:10" x14ac:dyDescent="0.35">
      <c r="A23">
        <v>22</v>
      </c>
      <c r="B23" t="s">
        <v>35</v>
      </c>
      <c r="C23" t="s">
        <v>16</v>
      </c>
      <c r="D23" s="6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s="3">
        <v>44383</v>
      </c>
    </row>
    <row r="24" spans="1:10" x14ac:dyDescent="0.35">
      <c r="A24">
        <v>23</v>
      </c>
      <c r="B24" t="s">
        <v>36</v>
      </c>
      <c r="C24" t="s">
        <v>12</v>
      </c>
      <c r="D24" s="6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s="3">
        <v>43227</v>
      </c>
    </row>
    <row r="25" spans="1:10" x14ac:dyDescent="0.35">
      <c r="A25">
        <v>24</v>
      </c>
      <c r="B25" t="s">
        <v>37</v>
      </c>
      <c r="C25" t="s">
        <v>10</v>
      </c>
      <c r="D25" s="6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s="3">
        <v>40534</v>
      </c>
    </row>
    <row r="26" spans="1:10" x14ac:dyDescent="0.35">
      <c r="A26">
        <v>25</v>
      </c>
      <c r="B26" t="s">
        <v>38</v>
      </c>
      <c r="C26" t="s">
        <v>14</v>
      </c>
      <c r="D26" s="6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s="3">
        <v>41271</v>
      </c>
    </row>
    <row r="27" spans="1:10" x14ac:dyDescent="0.35">
      <c r="A27">
        <v>26</v>
      </c>
      <c r="B27" t="s">
        <v>39</v>
      </c>
      <c r="C27" t="s">
        <v>14</v>
      </c>
      <c r="D27" s="6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s="3">
        <v>43732</v>
      </c>
    </row>
    <row r="28" spans="1:10" x14ac:dyDescent="0.35">
      <c r="A28">
        <v>27</v>
      </c>
      <c r="B28" t="s">
        <v>40</v>
      </c>
      <c r="C28" t="s">
        <v>22</v>
      </c>
      <c r="D28" s="6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s="3">
        <v>42800</v>
      </c>
    </row>
    <row r="29" spans="1:10" x14ac:dyDescent="0.35">
      <c r="A29">
        <v>28</v>
      </c>
      <c r="B29" t="s">
        <v>41</v>
      </c>
      <c r="C29" t="s">
        <v>12</v>
      </c>
      <c r="D29" s="6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s="3">
        <v>45696</v>
      </c>
    </row>
    <row r="30" spans="1:10" x14ac:dyDescent="0.35">
      <c r="A30">
        <v>29</v>
      </c>
      <c r="B30" t="s">
        <v>42</v>
      </c>
      <c r="C30" t="s">
        <v>22</v>
      </c>
      <c r="D30" s="6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s="3">
        <v>43105</v>
      </c>
    </row>
    <row r="31" spans="1:10" x14ac:dyDescent="0.35">
      <c r="A31">
        <v>30</v>
      </c>
      <c r="C31" t="s">
        <v>16</v>
      </c>
      <c r="D31" s="6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s="3">
        <v>41198</v>
      </c>
    </row>
    <row r="32" spans="1:10" x14ac:dyDescent="0.35">
      <c r="A32">
        <v>31</v>
      </c>
      <c r="B32" t="s">
        <v>43</v>
      </c>
      <c r="C32" t="s">
        <v>22</v>
      </c>
      <c r="D32" s="6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s="3">
        <v>45054</v>
      </c>
    </row>
    <row r="33" spans="1:10" x14ac:dyDescent="0.35">
      <c r="A33">
        <v>32</v>
      </c>
      <c r="B33" t="s">
        <v>44</v>
      </c>
      <c r="C33" t="s">
        <v>16</v>
      </c>
      <c r="D33" s="6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s="3">
        <v>42964</v>
      </c>
    </row>
    <row r="34" spans="1:10" x14ac:dyDescent="0.35">
      <c r="A34">
        <v>33</v>
      </c>
      <c r="B34" t="s">
        <v>45</v>
      </c>
      <c r="C34" t="s">
        <v>22</v>
      </c>
      <c r="D34" s="6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s="3">
        <v>42445</v>
      </c>
    </row>
    <row r="35" spans="1:10" x14ac:dyDescent="0.35">
      <c r="A35">
        <v>34</v>
      </c>
      <c r="B35" t="s">
        <v>46</v>
      </c>
      <c r="C35" t="s">
        <v>47</v>
      </c>
      <c r="D35" s="6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s="3">
        <v>42288</v>
      </c>
    </row>
    <row r="36" spans="1:10" x14ac:dyDescent="0.35">
      <c r="A36">
        <v>35</v>
      </c>
      <c r="B36" t="s">
        <v>48</v>
      </c>
      <c r="C36" t="s">
        <v>10</v>
      </c>
      <c r="D36" s="6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s="3">
        <v>43094</v>
      </c>
    </row>
    <row r="37" spans="1:10" x14ac:dyDescent="0.35">
      <c r="A37">
        <v>36</v>
      </c>
      <c r="B37" t="s">
        <v>49</v>
      </c>
      <c r="C37" t="s">
        <v>22</v>
      </c>
      <c r="D37" s="6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s="3">
        <v>45217</v>
      </c>
    </row>
    <row r="38" spans="1:10" x14ac:dyDescent="0.35">
      <c r="A38">
        <v>37</v>
      </c>
      <c r="B38" t="s">
        <v>50</v>
      </c>
      <c r="C38" t="s">
        <v>16</v>
      </c>
      <c r="D38" s="6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s="3">
        <v>42928</v>
      </c>
    </row>
    <row r="39" spans="1:10" x14ac:dyDescent="0.35">
      <c r="A39">
        <v>38</v>
      </c>
      <c r="B39" t="s">
        <v>51</v>
      </c>
      <c r="C39" t="s">
        <v>12</v>
      </c>
      <c r="D39" s="6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s="3">
        <v>42635</v>
      </c>
    </row>
    <row r="40" spans="1:10" x14ac:dyDescent="0.35">
      <c r="A40">
        <v>39</v>
      </c>
      <c r="B40" t="s">
        <v>52</v>
      </c>
      <c r="C40" t="s">
        <v>22</v>
      </c>
      <c r="D40" s="6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s="3">
        <v>43480</v>
      </c>
    </row>
    <row r="41" spans="1:10" x14ac:dyDescent="0.35">
      <c r="A41">
        <v>40</v>
      </c>
      <c r="B41" t="s">
        <v>53</v>
      </c>
      <c r="C41" t="s">
        <v>12</v>
      </c>
      <c r="D41" s="6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s="3">
        <v>41518</v>
      </c>
    </row>
    <row r="42" spans="1:10" x14ac:dyDescent="0.35">
      <c r="A42">
        <v>41</v>
      </c>
      <c r="B42" t="s">
        <v>54</v>
      </c>
      <c r="C42" t="s">
        <v>18</v>
      </c>
      <c r="D42" s="6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s="3">
        <v>42821</v>
      </c>
    </row>
    <row r="43" spans="1:10" x14ac:dyDescent="0.35">
      <c r="A43">
        <v>42</v>
      </c>
      <c r="B43" t="s">
        <v>55</v>
      </c>
      <c r="C43" t="s">
        <v>18</v>
      </c>
      <c r="D43" s="6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s="3">
        <v>41784</v>
      </c>
    </row>
    <row r="44" spans="1:10" x14ac:dyDescent="0.35">
      <c r="A44">
        <v>43</v>
      </c>
      <c r="B44" t="s">
        <v>56</v>
      </c>
      <c r="C44" t="s">
        <v>47</v>
      </c>
      <c r="D44" s="6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s="3">
        <v>40909</v>
      </c>
    </row>
    <row r="45" spans="1:10" x14ac:dyDescent="0.35">
      <c r="A45">
        <v>44</v>
      </c>
      <c r="B45" t="s">
        <v>57</v>
      </c>
      <c r="C45" t="s">
        <v>22</v>
      </c>
      <c r="D45" s="6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s="3">
        <v>44691</v>
      </c>
    </row>
    <row r="46" spans="1:10" x14ac:dyDescent="0.35">
      <c r="A46">
        <v>45</v>
      </c>
      <c r="B46" t="s">
        <v>58</v>
      </c>
      <c r="C46" t="s">
        <v>14</v>
      </c>
      <c r="D46" s="6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s="3">
        <v>41087</v>
      </c>
    </row>
    <row r="47" spans="1:10" x14ac:dyDescent="0.35">
      <c r="A47">
        <v>46</v>
      </c>
      <c r="C47" t="s">
        <v>18</v>
      </c>
      <c r="D47" s="6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s="3">
        <v>41975</v>
      </c>
    </row>
    <row r="48" spans="1:10" x14ac:dyDescent="0.35">
      <c r="A48">
        <v>47</v>
      </c>
      <c r="B48" t="s">
        <v>59</v>
      </c>
      <c r="C48" t="s">
        <v>14</v>
      </c>
      <c r="D48" s="6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s="3">
        <v>43693</v>
      </c>
    </row>
    <row r="49" spans="1:10" x14ac:dyDescent="0.35">
      <c r="A49">
        <v>48</v>
      </c>
      <c r="B49" t="s">
        <v>60</v>
      </c>
      <c r="C49" t="s">
        <v>14</v>
      </c>
      <c r="D49" s="6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s="3">
        <v>41758</v>
      </c>
    </row>
    <row r="50" spans="1:10" x14ac:dyDescent="0.35">
      <c r="A50">
        <v>49</v>
      </c>
      <c r="B50" t="s">
        <v>61</v>
      </c>
      <c r="C50" t="s">
        <v>22</v>
      </c>
      <c r="D50" s="6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s="3">
        <v>44716</v>
      </c>
    </row>
    <row r="51" spans="1:10" x14ac:dyDescent="0.35">
      <c r="A51">
        <v>50</v>
      </c>
      <c r="B51" t="s">
        <v>62</v>
      </c>
      <c r="C51" t="s">
        <v>18</v>
      </c>
      <c r="D51" s="6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s="3">
        <v>40481</v>
      </c>
    </row>
    <row r="52" spans="1:10" x14ac:dyDescent="0.35">
      <c r="A52">
        <v>51</v>
      </c>
      <c r="B52" t="s">
        <v>63</v>
      </c>
      <c r="C52" t="s">
        <v>16</v>
      </c>
      <c r="D52" s="6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s="3">
        <v>42718</v>
      </c>
    </row>
    <row r="53" spans="1:10" x14ac:dyDescent="0.35">
      <c r="A53">
        <v>52</v>
      </c>
      <c r="B53" t="s">
        <v>64</v>
      </c>
      <c r="C53" t="s">
        <v>16</v>
      </c>
      <c r="D53" s="6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s="3">
        <v>42513</v>
      </c>
    </row>
    <row r="54" spans="1:10" x14ac:dyDescent="0.35">
      <c r="A54">
        <v>53</v>
      </c>
      <c r="B54" t="s">
        <v>65</v>
      </c>
      <c r="C54" t="s">
        <v>14</v>
      </c>
      <c r="D54" s="6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s="3">
        <v>40571</v>
      </c>
    </row>
    <row r="55" spans="1:10" x14ac:dyDescent="0.35">
      <c r="A55">
        <v>54</v>
      </c>
      <c r="B55" t="s">
        <v>66</v>
      </c>
      <c r="C55" t="s">
        <v>47</v>
      </c>
      <c r="D55" s="6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s="3">
        <v>42562</v>
      </c>
    </row>
    <row r="56" spans="1:10" x14ac:dyDescent="0.35">
      <c r="A56">
        <v>55</v>
      </c>
      <c r="B56" t="s">
        <v>67</v>
      </c>
      <c r="C56" t="s">
        <v>10</v>
      </c>
      <c r="D56" s="6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s="3">
        <v>40625</v>
      </c>
    </row>
    <row r="57" spans="1:10" x14ac:dyDescent="0.35">
      <c r="A57">
        <v>56</v>
      </c>
      <c r="B57" t="s">
        <v>68</v>
      </c>
      <c r="C57" t="s">
        <v>18</v>
      </c>
      <c r="D57" s="6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s="3">
        <v>43744</v>
      </c>
    </row>
    <row r="58" spans="1:10" x14ac:dyDescent="0.35">
      <c r="A58">
        <v>57</v>
      </c>
      <c r="B58" t="s">
        <v>69</v>
      </c>
      <c r="C58" t="s">
        <v>12</v>
      </c>
      <c r="D58" s="6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s="3">
        <v>41186</v>
      </c>
    </row>
    <row r="59" spans="1:10" x14ac:dyDescent="0.35">
      <c r="A59">
        <v>58</v>
      </c>
      <c r="B59" t="s">
        <v>70</v>
      </c>
      <c r="C59" t="s">
        <v>18</v>
      </c>
      <c r="D59" s="6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s="3">
        <v>40699</v>
      </c>
    </row>
    <row r="60" spans="1:10" x14ac:dyDescent="0.35">
      <c r="A60">
        <v>59</v>
      </c>
      <c r="B60" t="s">
        <v>71</v>
      </c>
      <c r="C60" t="s">
        <v>16</v>
      </c>
      <c r="D60" s="6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s="3">
        <v>45358</v>
      </c>
    </row>
    <row r="61" spans="1:10" x14ac:dyDescent="0.35">
      <c r="A61">
        <v>60</v>
      </c>
      <c r="B61" t="s">
        <v>72</v>
      </c>
      <c r="C61" t="s">
        <v>10</v>
      </c>
      <c r="D61" s="6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s="3">
        <v>45366</v>
      </c>
    </row>
    <row r="62" spans="1:10" x14ac:dyDescent="0.35">
      <c r="A62">
        <v>61</v>
      </c>
      <c r="C62" t="s">
        <v>12</v>
      </c>
      <c r="D62" s="6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s="3">
        <v>41866</v>
      </c>
    </row>
    <row r="63" spans="1:10" x14ac:dyDescent="0.35">
      <c r="A63">
        <v>62</v>
      </c>
      <c r="C63" t="s">
        <v>10</v>
      </c>
      <c r="D63" s="6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s="3">
        <v>44337</v>
      </c>
    </row>
    <row r="64" spans="1:10" x14ac:dyDescent="0.35">
      <c r="A64">
        <v>63</v>
      </c>
      <c r="B64" t="s">
        <v>73</v>
      </c>
      <c r="C64" t="s">
        <v>12</v>
      </c>
      <c r="D64" s="6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s="3">
        <v>44338</v>
      </c>
    </row>
    <row r="65" spans="1:10" x14ac:dyDescent="0.35">
      <c r="A65">
        <v>64</v>
      </c>
      <c r="B65" t="s">
        <v>74</v>
      </c>
      <c r="C65" t="s">
        <v>22</v>
      </c>
      <c r="D65" s="6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s="3">
        <v>44090</v>
      </c>
    </row>
    <row r="66" spans="1:10" x14ac:dyDescent="0.35">
      <c r="A66">
        <v>65</v>
      </c>
      <c r="B66" t="s">
        <v>75</v>
      </c>
      <c r="C66" t="s">
        <v>14</v>
      </c>
      <c r="D66" s="6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s="3">
        <v>43577</v>
      </c>
    </row>
    <row r="67" spans="1:10" x14ac:dyDescent="0.35">
      <c r="A67">
        <v>66</v>
      </c>
      <c r="B67" t="s">
        <v>76</v>
      </c>
      <c r="C67" t="s">
        <v>16</v>
      </c>
      <c r="D67" s="6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s="3">
        <v>43166</v>
      </c>
    </row>
    <row r="68" spans="1:10" x14ac:dyDescent="0.35">
      <c r="A68">
        <v>67</v>
      </c>
      <c r="B68" t="s">
        <v>77</v>
      </c>
      <c r="C68" t="s">
        <v>47</v>
      </c>
      <c r="D68" s="6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s="3">
        <v>45745</v>
      </c>
    </row>
    <row r="69" spans="1:10" x14ac:dyDescent="0.35">
      <c r="A69">
        <v>68</v>
      </c>
      <c r="B69" t="s">
        <v>78</v>
      </c>
      <c r="C69" t="s">
        <v>14</v>
      </c>
      <c r="D69" s="6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s="3">
        <v>43826</v>
      </c>
    </row>
    <row r="70" spans="1:10" x14ac:dyDescent="0.35">
      <c r="A70">
        <v>69</v>
      </c>
      <c r="B70" t="s">
        <v>79</v>
      </c>
      <c r="C70" t="s">
        <v>14</v>
      </c>
      <c r="D70" s="6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s="3">
        <v>42056</v>
      </c>
    </row>
    <row r="71" spans="1:10" x14ac:dyDescent="0.35">
      <c r="A71">
        <v>70</v>
      </c>
      <c r="B71" t="s">
        <v>80</v>
      </c>
      <c r="C71" t="s">
        <v>47</v>
      </c>
      <c r="D71" s="6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s="3">
        <v>43254</v>
      </c>
    </row>
    <row r="72" spans="1:10" x14ac:dyDescent="0.35">
      <c r="A72">
        <v>71</v>
      </c>
      <c r="B72" t="s">
        <v>81</v>
      </c>
      <c r="C72" t="s">
        <v>12</v>
      </c>
      <c r="D72" s="6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s="3">
        <v>43635</v>
      </c>
    </row>
    <row r="73" spans="1:10" x14ac:dyDescent="0.35">
      <c r="A73">
        <v>72</v>
      </c>
      <c r="B73" t="s">
        <v>82</v>
      </c>
      <c r="C73" t="s">
        <v>12</v>
      </c>
      <c r="D73" s="6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s="3">
        <v>44494</v>
      </c>
    </row>
    <row r="74" spans="1:10" x14ac:dyDescent="0.35">
      <c r="A74">
        <v>73</v>
      </c>
      <c r="B74" t="s">
        <v>83</v>
      </c>
      <c r="C74" t="s">
        <v>12</v>
      </c>
      <c r="D74" s="6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s="3">
        <v>45841</v>
      </c>
    </row>
    <row r="75" spans="1:10" x14ac:dyDescent="0.35">
      <c r="A75">
        <v>74</v>
      </c>
      <c r="B75" t="s">
        <v>84</v>
      </c>
      <c r="C75" t="s">
        <v>18</v>
      </c>
      <c r="D75" s="6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s="3">
        <v>44948</v>
      </c>
    </row>
    <row r="76" spans="1:10" x14ac:dyDescent="0.35">
      <c r="A76">
        <v>75</v>
      </c>
      <c r="B76" t="s">
        <v>85</v>
      </c>
      <c r="C76" t="s">
        <v>10</v>
      </c>
      <c r="D76" s="6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s="3">
        <v>45199</v>
      </c>
    </row>
    <row r="77" spans="1:10" x14ac:dyDescent="0.35">
      <c r="A77">
        <v>76</v>
      </c>
      <c r="B77" t="s">
        <v>86</v>
      </c>
      <c r="C77" t="s">
        <v>12</v>
      </c>
      <c r="D77" s="6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s="3">
        <v>44691</v>
      </c>
    </row>
    <row r="78" spans="1:10" x14ac:dyDescent="0.35">
      <c r="A78">
        <v>77</v>
      </c>
      <c r="B78" t="s">
        <v>87</v>
      </c>
      <c r="C78" t="s">
        <v>47</v>
      </c>
      <c r="D78" s="6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s="3">
        <v>43334</v>
      </c>
    </row>
    <row r="79" spans="1:10" x14ac:dyDescent="0.35">
      <c r="A79">
        <v>78</v>
      </c>
      <c r="B79" t="s">
        <v>88</v>
      </c>
      <c r="C79" t="s">
        <v>12</v>
      </c>
      <c r="D79" s="6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s="3">
        <v>43414</v>
      </c>
    </row>
    <row r="80" spans="1:10" x14ac:dyDescent="0.35">
      <c r="A80">
        <v>79</v>
      </c>
      <c r="B80" t="s">
        <v>89</v>
      </c>
      <c r="C80" t="s">
        <v>22</v>
      </c>
      <c r="D80" s="6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s="3">
        <v>44183</v>
      </c>
    </row>
    <row r="81" spans="1:10" x14ac:dyDescent="0.35">
      <c r="A81">
        <v>80</v>
      </c>
      <c r="B81" t="s">
        <v>90</v>
      </c>
      <c r="C81" t="s">
        <v>14</v>
      </c>
      <c r="D81" s="6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s="3">
        <v>43179</v>
      </c>
    </row>
    <row r="82" spans="1:10" x14ac:dyDescent="0.35">
      <c r="A82">
        <v>81</v>
      </c>
      <c r="B82" t="s">
        <v>91</v>
      </c>
      <c r="C82" t="s">
        <v>10</v>
      </c>
      <c r="D82" s="6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s="3">
        <v>44960</v>
      </c>
    </row>
    <row r="83" spans="1:10" x14ac:dyDescent="0.35">
      <c r="A83">
        <v>82</v>
      </c>
      <c r="B83" t="s">
        <v>92</v>
      </c>
      <c r="C83" t="s">
        <v>22</v>
      </c>
      <c r="D83" s="6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s="3">
        <v>43004</v>
      </c>
    </row>
    <row r="84" spans="1:10" x14ac:dyDescent="0.35">
      <c r="A84">
        <v>83</v>
      </c>
      <c r="B84" t="s">
        <v>93</v>
      </c>
      <c r="C84" t="s">
        <v>12</v>
      </c>
      <c r="D84" s="6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s="3">
        <v>42542</v>
      </c>
    </row>
    <row r="85" spans="1:10" x14ac:dyDescent="0.35">
      <c r="A85">
        <v>84</v>
      </c>
      <c r="B85" t="s">
        <v>94</v>
      </c>
      <c r="C85" t="s">
        <v>18</v>
      </c>
      <c r="D85" s="6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s="3">
        <v>45577</v>
      </c>
    </row>
    <row r="86" spans="1:10" x14ac:dyDescent="0.35">
      <c r="A86">
        <v>85</v>
      </c>
      <c r="B86" t="s">
        <v>95</v>
      </c>
      <c r="C86" t="s">
        <v>22</v>
      </c>
      <c r="D86" s="6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s="3">
        <v>42212</v>
      </c>
    </row>
    <row r="87" spans="1:10" x14ac:dyDescent="0.35">
      <c r="A87">
        <v>86</v>
      </c>
      <c r="B87" t="s">
        <v>96</v>
      </c>
      <c r="C87" t="s">
        <v>22</v>
      </c>
      <c r="D87" s="6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s="3">
        <v>42781</v>
      </c>
    </row>
    <row r="88" spans="1:10" x14ac:dyDescent="0.35">
      <c r="A88">
        <v>87</v>
      </c>
      <c r="B88" t="s">
        <v>97</v>
      </c>
      <c r="C88" t="s">
        <v>16</v>
      </c>
      <c r="D88" s="6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s="3">
        <v>42600</v>
      </c>
    </row>
    <row r="89" spans="1:10" x14ac:dyDescent="0.35">
      <c r="A89">
        <v>88</v>
      </c>
      <c r="B89" t="s">
        <v>98</v>
      </c>
      <c r="C89" t="s">
        <v>22</v>
      </c>
      <c r="D89" s="6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s="3">
        <v>41438</v>
      </c>
    </row>
    <row r="90" spans="1:10" x14ac:dyDescent="0.35">
      <c r="A90">
        <v>89</v>
      </c>
      <c r="B90" t="s">
        <v>99</v>
      </c>
      <c r="C90" t="s">
        <v>16</v>
      </c>
      <c r="D90" s="6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s="3">
        <v>43665</v>
      </c>
    </row>
    <row r="91" spans="1:10" x14ac:dyDescent="0.35">
      <c r="A91">
        <v>90</v>
      </c>
      <c r="B91" t="s">
        <v>100</v>
      </c>
      <c r="C91" t="s">
        <v>18</v>
      </c>
      <c r="D91" s="6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s="3">
        <v>45226</v>
      </c>
    </row>
    <row r="92" spans="1:10" x14ac:dyDescent="0.35">
      <c r="A92">
        <v>91</v>
      </c>
      <c r="B92" t="s">
        <v>101</v>
      </c>
      <c r="C92" t="s">
        <v>16</v>
      </c>
      <c r="D92" s="6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s="3">
        <v>43250</v>
      </c>
    </row>
    <row r="93" spans="1:10" x14ac:dyDescent="0.35">
      <c r="A93">
        <v>92</v>
      </c>
      <c r="B93" t="s">
        <v>102</v>
      </c>
      <c r="C93" t="s">
        <v>22</v>
      </c>
      <c r="D93" s="6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s="3">
        <v>45039</v>
      </c>
    </row>
    <row r="94" spans="1:10" x14ac:dyDescent="0.35">
      <c r="A94">
        <v>93</v>
      </c>
      <c r="B94" t="s">
        <v>103</v>
      </c>
      <c r="C94" t="s">
        <v>10</v>
      </c>
      <c r="D94" s="6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s="3">
        <v>41015</v>
      </c>
    </row>
    <row r="95" spans="1:10" x14ac:dyDescent="0.35">
      <c r="A95">
        <v>94</v>
      </c>
      <c r="B95" t="s">
        <v>104</v>
      </c>
      <c r="C95" t="s">
        <v>18</v>
      </c>
      <c r="D95" s="6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s="3">
        <v>45430</v>
      </c>
    </row>
    <row r="96" spans="1:10" x14ac:dyDescent="0.35">
      <c r="A96">
        <v>95</v>
      </c>
      <c r="B96" t="s">
        <v>105</v>
      </c>
      <c r="C96" t="s">
        <v>18</v>
      </c>
      <c r="D96" s="6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s="3">
        <v>40546</v>
      </c>
    </row>
    <row r="97" spans="1:10" x14ac:dyDescent="0.35">
      <c r="A97">
        <v>96</v>
      </c>
      <c r="B97" t="s">
        <v>106</v>
      </c>
      <c r="C97" t="s">
        <v>12</v>
      </c>
      <c r="D97" s="6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s="3">
        <v>41250</v>
      </c>
    </row>
    <row r="98" spans="1:10" x14ac:dyDescent="0.35">
      <c r="A98">
        <v>97</v>
      </c>
      <c r="B98" t="s">
        <v>107</v>
      </c>
      <c r="C98" t="s">
        <v>16</v>
      </c>
      <c r="D98" s="6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s="3">
        <v>42241</v>
      </c>
    </row>
    <row r="99" spans="1:10" x14ac:dyDescent="0.35">
      <c r="A99">
        <v>98</v>
      </c>
      <c r="B99" t="s">
        <v>108</v>
      </c>
      <c r="C99" t="s">
        <v>18</v>
      </c>
      <c r="D99" s="6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s="3">
        <v>44954</v>
      </c>
    </row>
    <row r="100" spans="1:10" x14ac:dyDescent="0.35">
      <c r="A100">
        <v>99</v>
      </c>
      <c r="B100" t="s">
        <v>109</v>
      </c>
      <c r="C100" t="s">
        <v>18</v>
      </c>
      <c r="D100" s="6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s="3">
        <v>44878</v>
      </c>
    </row>
    <row r="101" spans="1:10" x14ac:dyDescent="0.35">
      <c r="A101">
        <v>100</v>
      </c>
      <c r="B101" t="s">
        <v>110</v>
      </c>
      <c r="C101" t="s">
        <v>14</v>
      </c>
      <c r="D101" s="6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s="3">
        <v>42059</v>
      </c>
    </row>
    <row r="102" spans="1:10" x14ac:dyDescent="0.35">
      <c r="A102">
        <v>101</v>
      </c>
      <c r="B102" t="s">
        <v>111</v>
      </c>
      <c r="C102" t="s">
        <v>12</v>
      </c>
      <c r="D102" s="6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s="3">
        <v>43672</v>
      </c>
    </row>
    <row r="103" spans="1:10" x14ac:dyDescent="0.35">
      <c r="A103">
        <v>102</v>
      </c>
      <c r="C103" t="s">
        <v>18</v>
      </c>
      <c r="D103" s="6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s="3">
        <v>40530</v>
      </c>
    </row>
    <row r="104" spans="1:10" x14ac:dyDescent="0.35">
      <c r="A104">
        <v>103</v>
      </c>
      <c r="B104" t="s">
        <v>112</v>
      </c>
      <c r="C104" t="s">
        <v>12</v>
      </c>
      <c r="D104" s="6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s="3">
        <v>43713</v>
      </c>
    </row>
    <row r="105" spans="1:10" x14ac:dyDescent="0.35">
      <c r="A105">
        <v>104</v>
      </c>
      <c r="B105" t="s">
        <v>113</v>
      </c>
      <c r="C105" t="s">
        <v>16</v>
      </c>
      <c r="D105" s="6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s="3">
        <v>43569</v>
      </c>
    </row>
    <row r="106" spans="1:10" x14ac:dyDescent="0.35">
      <c r="A106">
        <v>105</v>
      </c>
      <c r="B106" t="s">
        <v>114</v>
      </c>
      <c r="C106" t="s">
        <v>12</v>
      </c>
      <c r="D106" s="6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s="3">
        <v>43847</v>
      </c>
    </row>
    <row r="107" spans="1:10" x14ac:dyDescent="0.35">
      <c r="A107">
        <v>106</v>
      </c>
      <c r="B107" t="s">
        <v>115</v>
      </c>
      <c r="C107" t="s">
        <v>47</v>
      </c>
      <c r="D107" s="6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s="3">
        <v>42588</v>
      </c>
    </row>
    <row r="108" spans="1:10" x14ac:dyDescent="0.35">
      <c r="A108">
        <v>107</v>
      </c>
      <c r="B108" t="s">
        <v>116</v>
      </c>
      <c r="C108" t="s">
        <v>22</v>
      </c>
      <c r="D108" s="6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s="3">
        <v>40832</v>
      </c>
    </row>
    <row r="109" spans="1:10" x14ac:dyDescent="0.35">
      <c r="A109">
        <v>108</v>
      </c>
      <c r="B109" t="s">
        <v>117</v>
      </c>
      <c r="C109" t="s">
        <v>14</v>
      </c>
      <c r="D109" s="6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s="3">
        <v>42341</v>
      </c>
    </row>
    <row r="110" spans="1:10" x14ac:dyDescent="0.35">
      <c r="A110">
        <v>109</v>
      </c>
      <c r="B110" t="s">
        <v>118</v>
      </c>
      <c r="C110" t="s">
        <v>14</v>
      </c>
      <c r="D110" s="6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s="3">
        <v>42084</v>
      </c>
    </row>
    <row r="111" spans="1:10" x14ac:dyDescent="0.35">
      <c r="A111">
        <v>110</v>
      </c>
      <c r="B111" t="s">
        <v>119</v>
      </c>
      <c r="C111" t="s">
        <v>12</v>
      </c>
      <c r="D111" s="6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s="3">
        <v>42502</v>
      </c>
    </row>
    <row r="112" spans="1:10" x14ac:dyDescent="0.35">
      <c r="A112">
        <v>111</v>
      </c>
      <c r="B112" t="s">
        <v>120</v>
      </c>
      <c r="C112" t="s">
        <v>18</v>
      </c>
      <c r="D112" s="6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s="3">
        <v>42654</v>
      </c>
    </row>
    <row r="113" spans="1:10" x14ac:dyDescent="0.35">
      <c r="A113">
        <v>112</v>
      </c>
      <c r="B113" t="s">
        <v>121</v>
      </c>
      <c r="C113" t="s">
        <v>22</v>
      </c>
      <c r="D113" s="6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s="3">
        <v>41749</v>
      </c>
    </row>
    <row r="114" spans="1:10" x14ac:dyDescent="0.35">
      <c r="A114">
        <v>113</v>
      </c>
      <c r="C114" t="s">
        <v>16</v>
      </c>
      <c r="D114" s="6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s="3">
        <v>41902</v>
      </c>
    </row>
    <row r="115" spans="1:10" x14ac:dyDescent="0.35">
      <c r="A115">
        <v>114</v>
      </c>
      <c r="B115" t="s">
        <v>122</v>
      </c>
      <c r="C115" t="s">
        <v>14</v>
      </c>
      <c r="D115" s="6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s="3">
        <v>45934</v>
      </c>
    </row>
    <row r="116" spans="1:10" x14ac:dyDescent="0.35">
      <c r="A116">
        <v>115</v>
      </c>
      <c r="B116" t="s">
        <v>123</v>
      </c>
      <c r="C116" t="s">
        <v>12</v>
      </c>
      <c r="D116" s="6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s="3">
        <v>41705</v>
      </c>
    </row>
    <row r="117" spans="1:10" x14ac:dyDescent="0.35">
      <c r="A117">
        <v>116</v>
      </c>
      <c r="B117" t="s">
        <v>124</v>
      </c>
      <c r="C117" t="s">
        <v>14</v>
      </c>
      <c r="D117" s="6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s="3">
        <v>45600</v>
      </c>
    </row>
    <row r="118" spans="1:10" x14ac:dyDescent="0.35">
      <c r="A118">
        <v>117</v>
      </c>
      <c r="B118" t="s">
        <v>125</v>
      </c>
      <c r="C118" t="s">
        <v>47</v>
      </c>
      <c r="D118" s="6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s="3">
        <v>43343</v>
      </c>
    </row>
    <row r="119" spans="1:10" x14ac:dyDescent="0.35">
      <c r="A119">
        <v>118</v>
      </c>
      <c r="B119" t="s">
        <v>126</v>
      </c>
      <c r="C119" t="s">
        <v>22</v>
      </c>
      <c r="D119" s="6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s="3">
        <v>45944</v>
      </c>
    </row>
    <row r="120" spans="1:10" x14ac:dyDescent="0.35">
      <c r="A120">
        <v>119</v>
      </c>
      <c r="B120" t="s">
        <v>127</v>
      </c>
      <c r="C120" t="s">
        <v>12</v>
      </c>
      <c r="D120" s="6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s="3">
        <v>43637</v>
      </c>
    </row>
    <row r="121" spans="1:10" x14ac:dyDescent="0.35">
      <c r="A121">
        <v>120</v>
      </c>
      <c r="B121" t="s">
        <v>128</v>
      </c>
      <c r="C121" t="s">
        <v>47</v>
      </c>
      <c r="D121" s="6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s="3">
        <v>44751</v>
      </c>
    </row>
    <row r="122" spans="1:10" x14ac:dyDescent="0.35">
      <c r="A122">
        <v>121</v>
      </c>
      <c r="B122" t="s">
        <v>129</v>
      </c>
      <c r="C122" t="s">
        <v>10</v>
      </c>
      <c r="D122" s="6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s="3">
        <v>43294</v>
      </c>
    </row>
    <row r="123" spans="1:10" x14ac:dyDescent="0.35">
      <c r="A123">
        <v>122</v>
      </c>
      <c r="B123" t="s">
        <v>130</v>
      </c>
      <c r="C123" t="s">
        <v>18</v>
      </c>
      <c r="D123" s="6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s="3">
        <v>42004</v>
      </c>
    </row>
    <row r="124" spans="1:10" x14ac:dyDescent="0.35">
      <c r="A124">
        <v>123</v>
      </c>
      <c r="B124" t="s">
        <v>131</v>
      </c>
      <c r="C124" t="s">
        <v>16</v>
      </c>
      <c r="D124" s="6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s="3">
        <v>40834</v>
      </c>
    </row>
    <row r="125" spans="1:10" x14ac:dyDescent="0.35">
      <c r="A125">
        <v>124</v>
      </c>
      <c r="B125" t="s">
        <v>132</v>
      </c>
      <c r="C125" t="s">
        <v>18</v>
      </c>
      <c r="D125" s="6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s="3">
        <v>44725</v>
      </c>
    </row>
    <row r="126" spans="1:10" x14ac:dyDescent="0.35">
      <c r="A126">
        <v>125</v>
      </c>
      <c r="B126" t="s">
        <v>133</v>
      </c>
      <c r="C126" t="s">
        <v>14</v>
      </c>
      <c r="D126" s="6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s="3">
        <v>42054</v>
      </c>
    </row>
    <row r="127" spans="1:10" x14ac:dyDescent="0.35">
      <c r="A127">
        <v>126</v>
      </c>
      <c r="B127" t="s">
        <v>134</v>
      </c>
      <c r="C127" t="s">
        <v>16</v>
      </c>
      <c r="D127" s="6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s="3">
        <v>45105</v>
      </c>
    </row>
    <row r="128" spans="1:10" x14ac:dyDescent="0.35">
      <c r="A128">
        <v>127</v>
      </c>
      <c r="B128" t="s">
        <v>135</v>
      </c>
      <c r="C128" t="s">
        <v>12</v>
      </c>
      <c r="D128" s="6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s="3">
        <v>45662</v>
      </c>
    </row>
    <row r="129" spans="1:10" x14ac:dyDescent="0.35">
      <c r="A129">
        <v>128</v>
      </c>
      <c r="B129" t="s">
        <v>136</v>
      </c>
      <c r="C129" t="s">
        <v>10</v>
      </c>
      <c r="D129" s="6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s="3">
        <v>43373</v>
      </c>
    </row>
    <row r="130" spans="1:10" x14ac:dyDescent="0.35">
      <c r="A130">
        <v>129</v>
      </c>
      <c r="B130" t="s">
        <v>137</v>
      </c>
      <c r="C130" t="s">
        <v>47</v>
      </c>
      <c r="D130" s="6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s="3">
        <v>44969</v>
      </c>
    </row>
    <row r="131" spans="1:10" x14ac:dyDescent="0.35">
      <c r="A131">
        <v>130</v>
      </c>
      <c r="B131" t="s">
        <v>138</v>
      </c>
      <c r="C131" t="s">
        <v>14</v>
      </c>
      <c r="D131" s="6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s="3">
        <v>43595</v>
      </c>
    </row>
    <row r="132" spans="1:10" x14ac:dyDescent="0.35">
      <c r="A132">
        <v>131</v>
      </c>
      <c r="B132" t="s">
        <v>139</v>
      </c>
      <c r="C132" t="s">
        <v>16</v>
      </c>
      <c r="D132" s="6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s="3">
        <v>42294</v>
      </c>
    </row>
    <row r="133" spans="1:10" x14ac:dyDescent="0.35">
      <c r="A133">
        <v>132</v>
      </c>
      <c r="B133" t="s">
        <v>140</v>
      </c>
      <c r="C133" t="s">
        <v>16</v>
      </c>
      <c r="D133" s="6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s="3">
        <v>42377</v>
      </c>
    </row>
    <row r="134" spans="1:10" x14ac:dyDescent="0.35">
      <c r="A134">
        <v>133</v>
      </c>
      <c r="B134" t="s">
        <v>141</v>
      </c>
      <c r="C134" t="s">
        <v>10</v>
      </c>
      <c r="D134" s="6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s="3">
        <v>42676</v>
      </c>
    </row>
    <row r="135" spans="1:10" x14ac:dyDescent="0.35">
      <c r="A135">
        <v>134</v>
      </c>
      <c r="B135" t="s">
        <v>142</v>
      </c>
      <c r="C135" t="s">
        <v>16</v>
      </c>
      <c r="D135" s="6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s="3">
        <v>41860</v>
      </c>
    </row>
    <row r="136" spans="1:10" x14ac:dyDescent="0.35">
      <c r="A136">
        <v>135</v>
      </c>
      <c r="B136" t="s">
        <v>143</v>
      </c>
      <c r="C136" t="s">
        <v>10</v>
      </c>
      <c r="D136" s="6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s="3">
        <v>43116</v>
      </c>
    </row>
    <row r="137" spans="1:10" x14ac:dyDescent="0.35">
      <c r="A137">
        <v>136</v>
      </c>
      <c r="B137" t="s">
        <v>144</v>
      </c>
      <c r="C137" t="s">
        <v>14</v>
      </c>
      <c r="D137" s="6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s="3">
        <v>43980</v>
      </c>
    </row>
    <row r="138" spans="1:10" x14ac:dyDescent="0.35">
      <c r="A138">
        <v>137</v>
      </c>
      <c r="B138" t="s">
        <v>145</v>
      </c>
      <c r="C138" t="s">
        <v>22</v>
      </c>
      <c r="D138" s="6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s="3">
        <v>45333</v>
      </c>
    </row>
    <row r="139" spans="1:10" x14ac:dyDescent="0.35">
      <c r="A139">
        <v>138</v>
      </c>
      <c r="B139" t="s">
        <v>146</v>
      </c>
      <c r="C139" t="s">
        <v>12</v>
      </c>
      <c r="D139" s="6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s="3">
        <v>41789</v>
      </c>
    </row>
    <row r="140" spans="1:10" x14ac:dyDescent="0.35">
      <c r="A140">
        <v>139</v>
      </c>
      <c r="B140" t="s">
        <v>147</v>
      </c>
      <c r="C140" t="s">
        <v>10</v>
      </c>
      <c r="D140" s="6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s="3">
        <v>41814</v>
      </c>
    </row>
    <row r="141" spans="1:10" x14ac:dyDescent="0.35">
      <c r="A141">
        <v>140</v>
      </c>
      <c r="B141" t="s">
        <v>148</v>
      </c>
      <c r="C141" t="s">
        <v>12</v>
      </c>
      <c r="D141" s="6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s="3">
        <v>44427</v>
      </c>
    </row>
    <row r="142" spans="1:10" x14ac:dyDescent="0.35">
      <c r="A142">
        <v>141</v>
      </c>
      <c r="B142" t="s">
        <v>149</v>
      </c>
      <c r="C142" t="s">
        <v>22</v>
      </c>
      <c r="D142" s="6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s="3">
        <v>45929</v>
      </c>
    </row>
    <row r="143" spans="1:10" x14ac:dyDescent="0.35">
      <c r="A143">
        <v>142</v>
      </c>
      <c r="B143" t="s">
        <v>150</v>
      </c>
      <c r="C143" t="s">
        <v>47</v>
      </c>
      <c r="D143" s="6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s="3">
        <v>42732</v>
      </c>
    </row>
    <row r="144" spans="1:10" x14ac:dyDescent="0.35">
      <c r="A144">
        <v>143</v>
      </c>
      <c r="B144" t="s">
        <v>151</v>
      </c>
      <c r="C144" t="s">
        <v>12</v>
      </c>
      <c r="D144" s="6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s="3">
        <v>45905</v>
      </c>
    </row>
    <row r="145" spans="1:10" x14ac:dyDescent="0.35">
      <c r="A145">
        <v>144</v>
      </c>
      <c r="B145" t="s">
        <v>152</v>
      </c>
      <c r="C145" t="s">
        <v>12</v>
      </c>
      <c r="D145" s="6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s="3">
        <v>43076</v>
      </c>
    </row>
    <row r="146" spans="1:10" x14ac:dyDescent="0.35">
      <c r="A146">
        <v>145</v>
      </c>
      <c r="B146" t="s">
        <v>153</v>
      </c>
      <c r="C146" t="s">
        <v>16</v>
      </c>
      <c r="D146" s="6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s="3">
        <v>45882</v>
      </c>
    </row>
    <row r="147" spans="1:10" x14ac:dyDescent="0.35">
      <c r="A147">
        <v>146</v>
      </c>
      <c r="B147" t="s">
        <v>154</v>
      </c>
      <c r="C147" t="s">
        <v>12</v>
      </c>
      <c r="D147" s="6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s="3">
        <v>41342</v>
      </c>
    </row>
    <row r="148" spans="1:10" x14ac:dyDescent="0.35">
      <c r="A148">
        <v>147</v>
      </c>
      <c r="B148" t="s">
        <v>155</v>
      </c>
      <c r="C148" t="s">
        <v>12</v>
      </c>
      <c r="D148" s="6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s="3">
        <v>43356</v>
      </c>
    </row>
    <row r="149" spans="1:10" x14ac:dyDescent="0.35">
      <c r="A149">
        <v>148</v>
      </c>
      <c r="B149" t="s">
        <v>156</v>
      </c>
      <c r="C149" t="s">
        <v>12</v>
      </c>
      <c r="D149" s="6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s="3">
        <v>42686</v>
      </c>
    </row>
    <row r="150" spans="1:10" x14ac:dyDescent="0.35">
      <c r="A150">
        <v>149</v>
      </c>
      <c r="B150" t="s">
        <v>157</v>
      </c>
      <c r="C150" t="s">
        <v>14</v>
      </c>
      <c r="D150" s="6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s="3">
        <v>40745</v>
      </c>
    </row>
    <row r="151" spans="1:10" x14ac:dyDescent="0.35">
      <c r="A151">
        <v>150</v>
      </c>
      <c r="B151" t="s">
        <v>158</v>
      </c>
      <c r="C151" t="s">
        <v>10</v>
      </c>
      <c r="D151" s="6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s="3">
        <v>41010</v>
      </c>
    </row>
    <row r="152" spans="1:10" x14ac:dyDescent="0.35">
      <c r="A152">
        <v>151</v>
      </c>
      <c r="B152" t="s">
        <v>159</v>
      </c>
      <c r="C152" t="s">
        <v>14</v>
      </c>
      <c r="D152" s="6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s="3">
        <v>40773</v>
      </c>
    </row>
    <row r="153" spans="1:10" x14ac:dyDescent="0.35">
      <c r="A153">
        <v>152</v>
      </c>
      <c r="B153" t="s">
        <v>69</v>
      </c>
      <c r="C153" t="s">
        <v>18</v>
      </c>
      <c r="D153" s="6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s="3">
        <v>42328</v>
      </c>
    </row>
    <row r="154" spans="1:10" x14ac:dyDescent="0.35">
      <c r="A154">
        <v>153</v>
      </c>
      <c r="B154" t="s">
        <v>160</v>
      </c>
      <c r="C154" t="s">
        <v>12</v>
      </c>
      <c r="D154" s="6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s="3">
        <v>44830</v>
      </c>
    </row>
    <row r="155" spans="1:10" x14ac:dyDescent="0.35">
      <c r="A155">
        <v>154</v>
      </c>
      <c r="B155" t="s">
        <v>161</v>
      </c>
      <c r="C155" t="s">
        <v>16</v>
      </c>
      <c r="D155" s="6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s="3">
        <v>42687</v>
      </c>
    </row>
    <row r="156" spans="1:10" x14ac:dyDescent="0.35">
      <c r="A156">
        <v>155</v>
      </c>
      <c r="B156" t="s">
        <v>162</v>
      </c>
      <c r="C156" t="s">
        <v>14</v>
      </c>
      <c r="D156" s="6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s="3">
        <v>43817</v>
      </c>
    </row>
    <row r="157" spans="1:10" x14ac:dyDescent="0.35">
      <c r="A157">
        <v>156</v>
      </c>
      <c r="B157" t="s">
        <v>163</v>
      </c>
      <c r="C157" t="s">
        <v>12</v>
      </c>
      <c r="D157" s="6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s="3">
        <v>41062</v>
      </c>
    </row>
    <row r="158" spans="1:10" x14ac:dyDescent="0.35">
      <c r="A158">
        <v>157</v>
      </c>
      <c r="B158" t="s">
        <v>164</v>
      </c>
      <c r="C158" t="s">
        <v>14</v>
      </c>
      <c r="D158" s="6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s="3">
        <v>44013</v>
      </c>
    </row>
    <row r="159" spans="1:10" x14ac:dyDescent="0.35">
      <c r="A159">
        <v>158</v>
      </c>
      <c r="B159" t="s">
        <v>165</v>
      </c>
      <c r="C159" t="s">
        <v>12</v>
      </c>
      <c r="D159" s="6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s="3">
        <v>44361</v>
      </c>
    </row>
    <row r="160" spans="1:10" x14ac:dyDescent="0.35">
      <c r="A160">
        <v>159</v>
      </c>
      <c r="C160" t="s">
        <v>10</v>
      </c>
      <c r="D160" s="6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s="3">
        <v>45680</v>
      </c>
    </row>
    <row r="161" spans="1:10" x14ac:dyDescent="0.35">
      <c r="A161">
        <v>160</v>
      </c>
      <c r="B161" t="s">
        <v>166</v>
      </c>
      <c r="C161" t="s">
        <v>10</v>
      </c>
      <c r="D161" s="6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s="3">
        <v>45655</v>
      </c>
    </row>
    <row r="162" spans="1:10" x14ac:dyDescent="0.35">
      <c r="A162">
        <v>161</v>
      </c>
      <c r="B162" t="s">
        <v>167</v>
      </c>
      <c r="C162" t="s">
        <v>18</v>
      </c>
      <c r="D162" s="6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s="3">
        <v>45396</v>
      </c>
    </row>
    <row r="163" spans="1:10" x14ac:dyDescent="0.35">
      <c r="A163">
        <v>162</v>
      </c>
      <c r="B163" t="s">
        <v>168</v>
      </c>
      <c r="C163" t="s">
        <v>22</v>
      </c>
      <c r="D163" s="6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s="3">
        <v>41450</v>
      </c>
    </row>
    <row r="164" spans="1:10" x14ac:dyDescent="0.35">
      <c r="A164">
        <v>163</v>
      </c>
      <c r="B164" t="s">
        <v>169</v>
      </c>
      <c r="C164" t="s">
        <v>12</v>
      </c>
      <c r="D164" s="6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s="3">
        <v>40827</v>
      </c>
    </row>
    <row r="165" spans="1:10" x14ac:dyDescent="0.35">
      <c r="A165">
        <v>164</v>
      </c>
      <c r="B165" t="s">
        <v>170</v>
      </c>
      <c r="C165" t="s">
        <v>22</v>
      </c>
      <c r="D165" s="6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s="3">
        <v>42738</v>
      </c>
    </row>
    <row r="166" spans="1:10" x14ac:dyDescent="0.35">
      <c r="A166">
        <v>165</v>
      </c>
      <c r="B166" t="s">
        <v>171</v>
      </c>
      <c r="C166" t="s">
        <v>18</v>
      </c>
      <c r="D166" s="6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s="3">
        <v>43488</v>
      </c>
    </row>
    <row r="167" spans="1:10" x14ac:dyDescent="0.35">
      <c r="A167">
        <v>166</v>
      </c>
      <c r="B167" t="s">
        <v>172</v>
      </c>
      <c r="C167" t="s">
        <v>12</v>
      </c>
      <c r="D167" s="6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s="3">
        <v>43752</v>
      </c>
    </row>
    <row r="168" spans="1:10" x14ac:dyDescent="0.35">
      <c r="A168">
        <v>167</v>
      </c>
      <c r="B168" t="s">
        <v>173</v>
      </c>
      <c r="C168" t="s">
        <v>12</v>
      </c>
      <c r="D168" s="6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s="3">
        <v>43569</v>
      </c>
    </row>
    <row r="169" spans="1:10" x14ac:dyDescent="0.35">
      <c r="A169">
        <v>168</v>
      </c>
      <c r="B169" t="s">
        <v>174</v>
      </c>
      <c r="C169" t="s">
        <v>22</v>
      </c>
      <c r="D169" s="6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s="3">
        <v>42353</v>
      </c>
    </row>
    <row r="170" spans="1:10" x14ac:dyDescent="0.35">
      <c r="A170">
        <v>169</v>
      </c>
      <c r="B170" t="s">
        <v>175</v>
      </c>
      <c r="C170" t="s">
        <v>47</v>
      </c>
      <c r="D170" s="6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s="3">
        <v>44633</v>
      </c>
    </row>
    <row r="171" spans="1:10" x14ac:dyDescent="0.35">
      <c r="A171">
        <v>170</v>
      </c>
      <c r="B171" t="s">
        <v>176</v>
      </c>
      <c r="C171" t="s">
        <v>16</v>
      </c>
      <c r="D171" s="6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s="3">
        <v>40952</v>
      </c>
    </row>
    <row r="172" spans="1:10" x14ac:dyDescent="0.35">
      <c r="A172">
        <v>171</v>
      </c>
      <c r="B172" t="s">
        <v>177</v>
      </c>
      <c r="C172" t="s">
        <v>16</v>
      </c>
      <c r="D172" s="6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s="3">
        <v>41257</v>
      </c>
    </row>
    <row r="173" spans="1:10" x14ac:dyDescent="0.35">
      <c r="A173">
        <v>172</v>
      </c>
      <c r="B173" t="s">
        <v>178</v>
      </c>
      <c r="C173" t="s">
        <v>12</v>
      </c>
      <c r="D173" s="6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s="3">
        <v>42434</v>
      </c>
    </row>
    <row r="174" spans="1:10" x14ac:dyDescent="0.35">
      <c r="A174">
        <v>173</v>
      </c>
      <c r="B174" t="s">
        <v>179</v>
      </c>
      <c r="C174" t="s">
        <v>12</v>
      </c>
      <c r="D174" s="6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s="3">
        <v>43989</v>
      </c>
    </row>
    <row r="175" spans="1:10" x14ac:dyDescent="0.35">
      <c r="A175">
        <v>174</v>
      </c>
      <c r="B175" t="s">
        <v>180</v>
      </c>
      <c r="C175" t="s">
        <v>14</v>
      </c>
      <c r="D175" s="6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s="3">
        <v>44029</v>
      </c>
    </row>
    <row r="176" spans="1:10" x14ac:dyDescent="0.35">
      <c r="A176">
        <v>175</v>
      </c>
      <c r="B176" t="s">
        <v>181</v>
      </c>
      <c r="C176" t="s">
        <v>10</v>
      </c>
      <c r="D176" s="6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s="3">
        <v>42268</v>
      </c>
    </row>
    <row r="177" spans="1:10" x14ac:dyDescent="0.35">
      <c r="A177">
        <v>176</v>
      </c>
      <c r="B177" t="s">
        <v>182</v>
      </c>
      <c r="C177" t="s">
        <v>22</v>
      </c>
      <c r="D177" s="6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s="3">
        <v>41496</v>
      </c>
    </row>
    <row r="178" spans="1:10" x14ac:dyDescent="0.35">
      <c r="A178">
        <v>177</v>
      </c>
      <c r="B178" t="s">
        <v>183</v>
      </c>
      <c r="C178" t="s">
        <v>18</v>
      </c>
      <c r="D178" s="6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s="3">
        <v>44482</v>
      </c>
    </row>
    <row r="179" spans="1:10" x14ac:dyDescent="0.35">
      <c r="A179">
        <v>178</v>
      </c>
      <c r="B179" t="s">
        <v>184</v>
      </c>
      <c r="C179" t="s">
        <v>47</v>
      </c>
      <c r="D179" s="6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s="3">
        <v>45625</v>
      </c>
    </row>
    <row r="180" spans="1:10" x14ac:dyDescent="0.35">
      <c r="A180">
        <v>179</v>
      </c>
      <c r="B180" t="s">
        <v>185</v>
      </c>
      <c r="C180" t="s">
        <v>18</v>
      </c>
      <c r="D180" s="6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s="3">
        <v>44945</v>
      </c>
    </row>
    <row r="181" spans="1:10" x14ac:dyDescent="0.35">
      <c r="A181">
        <v>180</v>
      </c>
      <c r="B181" t="s">
        <v>186</v>
      </c>
      <c r="C181" t="s">
        <v>14</v>
      </c>
      <c r="D181" s="6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s="3">
        <v>41840</v>
      </c>
    </row>
    <row r="182" spans="1:10" x14ac:dyDescent="0.35">
      <c r="A182">
        <v>181</v>
      </c>
      <c r="B182" t="s">
        <v>187</v>
      </c>
      <c r="C182" t="s">
        <v>47</v>
      </c>
      <c r="D182" s="6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s="3">
        <v>42029</v>
      </c>
    </row>
    <row r="183" spans="1:10" x14ac:dyDescent="0.35">
      <c r="A183">
        <v>182</v>
      </c>
      <c r="B183" t="s">
        <v>188</v>
      </c>
      <c r="C183" t="s">
        <v>14</v>
      </c>
      <c r="D183" s="6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s="3">
        <v>42031</v>
      </c>
    </row>
    <row r="184" spans="1:10" x14ac:dyDescent="0.35">
      <c r="A184">
        <v>183</v>
      </c>
      <c r="B184" t="s">
        <v>189</v>
      </c>
      <c r="C184" t="s">
        <v>12</v>
      </c>
      <c r="D184" s="6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s="3">
        <v>41144</v>
      </c>
    </row>
    <row r="185" spans="1:10" x14ac:dyDescent="0.35">
      <c r="A185">
        <v>184</v>
      </c>
      <c r="B185" t="s">
        <v>190</v>
      </c>
      <c r="C185" t="s">
        <v>12</v>
      </c>
      <c r="D185" s="6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s="3">
        <v>44252</v>
      </c>
    </row>
    <row r="186" spans="1:10" x14ac:dyDescent="0.35">
      <c r="A186">
        <v>185</v>
      </c>
      <c r="B186" t="s">
        <v>191</v>
      </c>
      <c r="C186" t="s">
        <v>10</v>
      </c>
      <c r="D186" s="6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s="3">
        <v>40883</v>
      </c>
    </row>
    <row r="187" spans="1:10" x14ac:dyDescent="0.35">
      <c r="A187">
        <v>186</v>
      </c>
      <c r="B187" t="s">
        <v>192</v>
      </c>
      <c r="C187" t="s">
        <v>10</v>
      </c>
      <c r="D187" s="6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s="3">
        <v>44020</v>
      </c>
    </row>
    <row r="188" spans="1:10" x14ac:dyDescent="0.35">
      <c r="A188">
        <v>187</v>
      </c>
      <c r="B188" t="s">
        <v>193</v>
      </c>
      <c r="C188" t="s">
        <v>47</v>
      </c>
      <c r="D188" s="6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s="3">
        <v>45283</v>
      </c>
    </row>
    <row r="189" spans="1:10" x14ac:dyDescent="0.35">
      <c r="A189">
        <v>188</v>
      </c>
      <c r="B189" t="s">
        <v>194</v>
      </c>
      <c r="C189" t="s">
        <v>18</v>
      </c>
      <c r="D189" s="6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s="3">
        <v>43084</v>
      </c>
    </row>
    <row r="190" spans="1:10" x14ac:dyDescent="0.35">
      <c r="A190">
        <v>189</v>
      </c>
      <c r="B190" t="s">
        <v>195</v>
      </c>
      <c r="C190" t="s">
        <v>10</v>
      </c>
      <c r="D190" s="6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s="3">
        <v>41248</v>
      </c>
    </row>
    <row r="191" spans="1:10" x14ac:dyDescent="0.35">
      <c r="A191">
        <v>190</v>
      </c>
      <c r="B191" t="s">
        <v>196</v>
      </c>
      <c r="C191" t="s">
        <v>16</v>
      </c>
      <c r="D191" s="6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s="3">
        <v>41180</v>
      </c>
    </row>
    <row r="192" spans="1:10" x14ac:dyDescent="0.35">
      <c r="A192">
        <v>191</v>
      </c>
      <c r="B192" t="s">
        <v>197</v>
      </c>
      <c r="C192" t="s">
        <v>14</v>
      </c>
      <c r="D192" s="6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s="3">
        <v>42828</v>
      </c>
    </row>
    <row r="193" spans="1:10" x14ac:dyDescent="0.35">
      <c r="A193">
        <v>192</v>
      </c>
      <c r="B193" t="s">
        <v>198</v>
      </c>
      <c r="C193" t="s">
        <v>18</v>
      </c>
      <c r="D193" s="6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s="3">
        <v>44573</v>
      </c>
    </row>
    <row r="194" spans="1:10" x14ac:dyDescent="0.35">
      <c r="A194">
        <v>193</v>
      </c>
      <c r="B194" t="s">
        <v>199</v>
      </c>
      <c r="C194" t="s">
        <v>18</v>
      </c>
      <c r="D194" s="6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s="3">
        <v>41594</v>
      </c>
    </row>
    <row r="195" spans="1:10" x14ac:dyDescent="0.35">
      <c r="A195">
        <v>194</v>
      </c>
      <c r="B195" t="s">
        <v>200</v>
      </c>
      <c r="C195" t="s">
        <v>10</v>
      </c>
      <c r="D195" s="6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s="3">
        <v>41624</v>
      </c>
    </row>
    <row r="196" spans="1:10" x14ac:dyDescent="0.35">
      <c r="A196">
        <v>195</v>
      </c>
      <c r="B196" t="s">
        <v>201</v>
      </c>
      <c r="C196" t="s">
        <v>16</v>
      </c>
      <c r="D196" s="6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s="3">
        <v>43244</v>
      </c>
    </row>
    <row r="197" spans="1:10" x14ac:dyDescent="0.35">
      <c r="A197">
        <v>196</v>
      </c>
      <c r="B197" t="s">
        <v>202</v>
      </c>
      <c r="C197" t="s">
        <v>22</v>
      </c>
      <c r="D197" s="6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s="3">
        <v>40876</v>
      </c>
    </row>
    <row r="198" spans="1:10" x14ac:dyDescent="0.35">
      <c r="A198">
        <v>197</v>
      </c>
      <c r="B198" t="s">
        <v>203</v>
      </c>
      <c r="C198" t="s">
        <v>12</v>
      </c>
      <c r="D198" s="6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s="3">
        <v>40763</v>
      </c>
    </row>
    <row r="199" spans="1:10" x14ac:dyDescent="0.35">
      <c r="A199">
        <v>198</v>
      </c>
      <c r="B199" t="s">
        <v>204</v>
      </c>
      <c r="C199" t="s">
        <v>12</v>
      </c>
      <c r="D199" s="6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s="3">
        <v>41121</v>
      </c>
    </row>
    <row r="200" spans="1:10" x14ac:dyDescent="0.35">
      <c r="A200">
        <v>199</v>
      </c>
      <c r="B200" t="s">
        <v>205</v>
      </c>
      <c r="C200" t="s">
        <v>12</v>
      </c>
      <c r="D200" s="6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s="3">
        <v>42564</v>
      </c>
    </row>
    <row r="201" spans="1:10" x14ac:dyDescent="0.35">
      <c r="A201">
        <v>200</v>
      </c>
      <c r="B201" t="s">
        <v>206</v>
      </c>
      <c r="C201" t="s">
        <v>14</v>
      </c>
      <c r="D201" s="6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s="3">
        <v>42616</v>
      </c>
    </row>
    <row r="202" spans="1:10" x14ac:dyDescent="0.35">
      <c r="A202">
        <v>201</v>
      </c>
      <c r="B202" t="s">
        <v>207</v>
      </c>
      <c r="C202" t="s">
        <v>14</v>
      </c>
      <c r="D202" s="6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s="3">
        <v>41668</v>
      </c>
    </row>
    <row r="203" spans="1:10" x14ac:dyDescent="0.35">
      <c r="A203">
        <v>202</v>
      </c>
      <c r="B203" t="s">
        <v>208</v>
      </c>
      <c r="C203" t="s">
        <v>10</v>
      </c>
      <c r="D203" s="6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s="3">
        <v>42505</v>
      </c>
    </row>
    <row r="204" spans="1:10" x14ac:dyDescent="0.35">
      <c r="A204">
        <v>203</v>
      </c>
      <c r="B204" t="s">
        <v>209</v>
      </c>
      <c r="C204" t="s">
        <v>12</v>
      </c>
      <c r="D204" s="6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s="3">
        <v>43414</v>
      </c>
    </row>
    <row r="205" spans="1:10" x14ac:dyDescent="0.35">
      <c r="A205">
        <v>204</v>
      </c>
      <c r="B205" t="s">
        <v>210</v>
      </c>
      <c r="C205" t="s">
        <v>14</v>
      </c>
      <c r="D205" s="6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s="3">
        <v>41106</v>
      </c>
    </row>
    <row r="206" spans="1:10" x14ac:dyDescent="0.35">
      <c r="A206">
        <v>205</v>
      </c>
      <c r="B206" t="s">
        <v>211</v>
      </c>
      <c r="C206" t="s">
        <v>10</v>
      </c>
      <c r="D206" s="6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s="3">
        <v>43994</v>
      </c>
    </row>
    <row r="207" spans="1:10" x14ac:dyDescent="0.35">
      <c r="A207">
        <v>206</v>
      </c>
      <c r="B207" t="s">
        <v>212</v>
      </c>
      <c r="C207" t="s">
        <v>12</v>
      </c>
      <c r="D207" s="6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s="3">
        <v>43996</v>
      </c>
    </row>
    <row r="208" spans="1:10" x14ac:dyDescent="0.35">
      <c r="A208">
        <v>207</v>
      </c>
      <c r="B208" t="s">
        <v>213</v>
      </c>
      <c r="C208" t="s">
        <v>10</v>
      </c>
      <c r="D208" s="6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s="3">
        <v>43467</v>
      </c>
    </row>
    <row r="209" spans="1:10" x14ac:dyDescent="0.35">
      <c r="A209">
        <v>208</v>
      </c>
      <c r="B209" t="s">
        <v>214</v>
      </c>
      <c r="C209" t="s">
        <v>22</v>
      </c>
      <c r="D209" s="6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s="3">
        <v>45453</v>
      </c>
    </row>
    <row r="210" spans="1:10" x14ac:dyDescent="0.35">
      <c r="A210">
        <v>209</v>
      </c>
      <c r="B210" t="s">
        <v>215</v>
      </c>
      <c r="C210" t="s">
        <v>16</v>
      </c>
      <c r="D210" s="6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s="3">
        <v>45853</v>
      </c>
    </row>
    <row r="211" spans="1:10" x14ac:dyDescent="0.35">
      <c r="A211">
        <v>210</v>
      </c>
      <c r="B211" t="s">
        <v>216</v>
      </c>
      <c r="C211" t="s">
        <v>18</v>
      </c>
      <c r="D211" s="6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s="3">
        <v>43882</v>
      </c>
    </row>
    <row r="212" spans="1:10" x14ac:dyDescent="0.35">
      <c r="A212">
        <v>211</v>
      </c>
      <c r="B212" t="s">
        <v>217</v>
      </c>
      <c r="C212" t="s">
        <v>14</v>
      </c>
      <c r="D212" s="6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s="3">
        <v>44795</v>
      </c>
    </row>
    <row r="213" spans="1:10" x14ac:dyDescent="0.35">
      <c r="A213">
        <v>212</v>
      </c>
      <c r="B213" t="s">
        <v>218</v>
      </c>
      <c r="C213" t="s">
        <v>10</v>
      </c>
      <c r="D213" s="6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s="3">
        <v>44205</v>
      </c>
    </row>
    <row r="214" spans="1:10" x14ac:dyDescent="0.35">
      <c r="A214">
        <v>213</v>
      </c>
      <c r="B214" t="s">
        <v>219</v>
      </c>
      <c r="C214" t="s">
        <v>14</v>
      </c>
      <c r="D214" s="6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s="3">
        <v>41356</v>
      </c>
    </row>
    <row r="215" spans="1:10" x14ac:dyDescent="0.35">
      <c r="A215">
        <v>214</v>
      </c>
      <c r="C215" t="s">
        <v>14</v>
      </c>
      <c r="D215" s="6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s="3">
        <v>44936</v>
      </c>
    </row>
    <row r="216" spans="1:10" x14ac:dyDescent="0.35">
      <c r="A216">
        <v>215</v>
      </c>
      <c r="B216" t="s">
        <v>220</v>
      </c>
      <c r="C216" t="s">
        <v>18</v>
      </c>
      <c r="D216" s="6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s="3">
        <v>40911</v>
      </c>
    </row>
    <row r="217" spans="1:10" x14ac:dyDescent="0.35">
      <c r="A217">
        <v>216</v>
      </c>
      <c r="B217" t="s">
        <v>221</v>
      </c>
      <c r="C217" t="s">
        <v>18</v>
      </c>
      <c r="D217" s="6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s="3">
        <v>44859</v>
      </c>
    </row>
    <row r="218" spans="1:10" x14ac:dyDescent="0.35">
      <c r="A218">
        <v>217</v>
      </c>
      <c r="B218" t="s">
        <v>222</v>
      </c>
      <c r="C218" t="s">
        <v>12</v>
      </c>
      <c r="D218" s="6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s="3">
        <v>41678</v>
      </c>
    </row>
    <row r="219" spans="1:10" x14ac:dyDescent="0.35">
      <c r="A219">
        <v>218</v>
      </c>
      <c r="B219" t="s">
        <v>223</v>
      </c>
      <c r="C219" t="s">
        <v>14</v>
      </c>
      <c r="D219" s="6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s="3">
        <v>45547</v>
      </c>
    </row>
    <row r="220" spans="1:10" x14ac:dyDescent="0.35">
      <c r="A220">
        <v>219</v>
      </c>
      <c r="B220" t="s">
        <v>224</v>
      </c>
      <c r="C220" t="s">
        <v>18</v>
      </c>
      <c r="D220" s="6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s="3">
        <v>42321</v>
      </c>
    </row>
    <row r="221" spans="1:10" x14ac:dyDescent="0.35">
      <c r="A221">
        <v>220</v>
      </c>
      <c r="B221" t="s">
        <v>225</v>
      </c>
      <c r="C221" t="s">
        <v>18</v>
      </c>
      <c r="D221" s="6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s="3">
        <v>41549</v>
      </c>
    </row>
    <row r="222" spans="1:10" x14ac:dyDescent="0.35">
      <c r="A222">
        <v>221</v>
      </c>
      <c r="B222" t="s">
        <v>226</v>
      </c>
      <c r="C222" t="s">
        <v>47</v>
      </c>
      <c r="D222" s="6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s="3">
        <v>43375</v>
      </c>
    </row>
    <row r="223" spans="1:10" x14ac:dyDescent="0.35">
      <c r="A223">
        <v>222</v>
      </c>
      <c r="B223" t="s">
        <v>227</v>
      </c>
      <c r="C223" t="s">
        <v>14</v>
      </c>
      <c r="D223" s="6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s="3">
        <v>43356</v>
      </c>
    </row>
    <row r="224" spans="1:10" x14ac:dyDescent="0.35">
      <c r="A224">
        <v>223</v>
      </c>
      <c r="B224" t="s">
        <v>228</v>
      </c>
      <c r="C224" t="s">
        <v>22</v>
      </c>
      <c r="D224" s="6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s="3">
        <v>45789</v>
      </c>
    </row>
    <row r="225" spans="1:10" x14ac:dyDescent="0.35">
      <c r="A225">
        <v>224</v>
      </c>
      <c r="B225" t="s">
        <v>229</v>
      </c>
      <c r="C225" t="s">
        <v>18</v>
      </c>
      <c r="D225" s="6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s="3">
        <v>41789</v>
      </c>
    </row>
    <row r="226" spans="1:10" x14ac:dyDescent="0.35">
      <c r="A226">
        <v>225</v>
      </c>
      <c r="B226" t="s">
        <v>230</v>
      </c>
      <c r="C226" t="s">
        <v>12</v>
      </c>
      <c r="D226" s="6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s="3">
        <v>41951</v>
      </c>
    </row>
    <row r="227" spans="1:10" x14ac:dyDescent="0.35">
      <c r="A227">
        <v>226</v>
      </c>
      <c r="B227" t="s">
        <v>231</v>
      </c>
      <c r="C227" t="s">
        <v>10</v>
      </c>
      <c r="D227" s="6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s="3">
        <v>44710</v>
      </c>
    </row>
    <row r="228" spans="1:10" x14ac:dyDescent="0.35">
      <c r="A228">
        <v>227</v>
      </c>
      <c r="B228" t="s">
        <v>232</v>
      </c>
      <c r="C228" t="s">
        <v>10</v>
      </c>
      <c r="D228" s="6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s="3">
        <v>43563</v>
      </c>
    </row>
    <row r="229" spans="1:10" x14ac:dyDescent="0.35">
      <c r="A229">
        <v>228</v>
      </c>
      <c r="B229" t="s">
        <v>233</v>
      </c>
      <c r="C229" t="s">
        <v>47</v>
      </c>
      <c r="D229" s="6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s="3">
        <v>41293</v>
      </c>
    </row>
    <row r="230" spans="1:10" x14ac:dyDescent="0.35">
      <c r="A230">
        <v>229</v>
      </c>
      <c r="B230" t="s">
        <v>234</v>
      </c>
      <c r="C230" t="s">
        <v>22</v>
      </c>
      <c r="D230" s="6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s="3">
        <v>43295</v>
      </c>
    </row>
    <row r="231" spans="1:10" x14ac:dyDescent="0.35">
      <c r="A231">
        <v>230</v>
      </c>
      <c r="B231" t="s">
        <v>235</v>
      </c>
      <c r="C231" t="s">
        <v>22</v>
      </c>
      <c r="D231" s="6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s="3">
        <v>42737</v>
      </c>
    </row>
    <row r="232" spans="1:10" x14ac:dyDescent="0.35">
      <c r="A232">
        <v>231</v>
      </c>
      <c r="B232" t="s">
        <v>236</v>
      </c>
      <c r="C232" t="s">
        <v>10</v>
      </c>
      <c r="D232" s="6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s="3">
        <v>43419</v>
      </c>
    </row>
    <row r="233" spans="1:10" x14ac:dyDescent="0.35">
      <c r="A233">
        <v>232</v>
      </c>
      <c r="B233" t="s">
        <v>237</v>
      </c>
      <c r="C233" t="s">
        <v>47</v>
      </c>
      <c r="D233" s="6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s="3">
        <v>40976</v>
      </c>
    </row>
    <row r="234" spans="1:10" x14ac:dyDescent="0.35">
      <c r="A234">
        <v>233</v>
      </c>
      <c r="B234" t="s">
        <v>238</v>
      </c>
      <c r="C234" t="s">
        <v>16</v>
      </c>
      <c r="D234" s="6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s="3">
        <v>45216</v>
      </c>
    </row>
    <row r="235" spans="1:10" x14ac:dyDescent="0.35">
      <c r="A235">
        <v>234</v>
      </c>
      <c r="B235" t="s">
        <v>239</v>
      </c>
      <c r="C235" t="s">
        <v>12</v>
      </c>
      <c r="D235" s="6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s="3">
        <v>44799</v>
      </c>
    </row>
    <row r="236" spans="1:10" x14ac:dyDescent="0.35">
      <c r="A236">
        <v>235</v>
      </c>
      <c r="B236" t="s">
        <v>240</v>
      </c>
      <c r="C236" t="s">
        <v>22</v>
      </c>
      <c r="D236" s="6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s="3">
        <v>45222</v>
      </c>
    </row>
    <row r="237" spans="1:10" x14ac:dyDescent="0.35">
      <c r="A237">
        <v>236</v>
      </c>
      <c r="B237" t="s">
        <v>241</v>
      </c>
      <c r="C237" t="s">
        <v>47</v>
      </c>
      <c r="D237" s="6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s="3">
        <v>45117</v>
      </c>
    </row>
    <row r="238" spans="1:10" x14ac:dyDescent="0.35">
      <c r="A238">
        <v>237</v>
      </c>
      <c r="B238" t="s">
        <v>242</v>
      </c>
      <c r="C238" t="s">
        <v>18</v>
      </c>
      <c r="D238" s="6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s="3">
        <v>43582</v>
      </c>
    </row>
    <row r="239" spans="1:10" x14ac:dyDescent="0.35">
      <c r="A239">
        <v>238</v>
      </c>
      <c r="B239" t="s">
        <v>243</v>
      </c>
      <c r="C239" t="s">
        <v>14</v>
      </c>
      <c r="D239" s="6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s="3">
        <v>41236</v>
      </c>
    </row>
    <row r="240" spans="1:10" x14ac:dyDescent="0.35">
      <c r="A240">
        <v>239</v>
      </c>
      <c r="B240" t="s">
        <v>244</v>
      </c>
      <c r="C240" t="s">
        <v>47</v>
      </c>
      <c r="D240" s="6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s="3">
        <v>45494</v>
      </c>
    </row>
    <row r="241" spans="1:10" x14ac:dyDescent="0.35">
      <c r="A241">
        <v>240</v>
      </c>
      <c r="B241" t="s">
        <v>245</v>
      </c>
      <c r="C241" t="s">
        <v>14</v>
      </c>
      <c r="D241" s="6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s="3">
        <v>45206</v>
      </c>
    </row>
    <row r="242" spans="1:10" x14ac:dyDescent="0.35">
      <c r="A242">
        <v>241</v>
      </c>
      <c r="B242" t="s">
        <v>246</v>
      </c>
      <c r="C242" t="s">
        <v>16</v>
      </c>
      <c r="D242" s="6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s="3">
        <v>43460</v>
      </c>
    </row>
    <row r="243" spans="1:10" x14ac:dyDescent="0.35">
      <c r="A243">
        <v>242</v>
      </c>
      <c r="B243" t="s">
        <v>247</v>
      </c>
      <c r="C243" t="s">
        <v>47</v>
      </c>
      <c r="D243" s="6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s="3">
        <v>40859</v>
      </c>
    </row>
    <row r="244" spans="1:10" x14ac:dyDescent="0.35">
      <c r="A244">
        <v>243</v>
      </c>
      <c r="B244" t="s">
        <v>248</v>
      </c>
      <c r="C244" t="s">
        <v>10</v>
      </c>
      <c r="D244" s="6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s="3">
        <v>43873</v>
      </c>
    </row>
    <row r="245" spans="1:10" x14ac:dyDescent="0.35">
      <c r="A245">
        <v>244</v>
      </c>
      <c r="B245" t="s">
        <v>249</v>
      </c>
      <c r="C245" t="s">
        <v>22</v>
      </c>
      <c r="D245" s="6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s="3">
        <v>43090</v>
      </c>
    </row>
    <row r="246" spans="1:10" x14ac:dyDescent="0.35">
      <c r="A246">
        <v>245</v>
      </c>
      <c r="B246" t="s">
        <v>250</v>
      </c>
      <c r="C246" t="s">
        <v>22</v>
      </c>
      <c r="D246" s="6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s="3">
        <v>44566</v>
      </c>
    </row>
    <row r="247" spans="1:10" x14ac:dyDescent="0.35">
      <c r="A247">
        <v>246</v>
      </c>
      <c r="B247" t="s">
        <v>251</v>
      </c>
      <c r="C247" t="s">
        <v>22</v>
      </c>
      <c r="D247" s="6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s="3">
        <v>41347</v>
      </c>
    </row>
    <row r="248" spans="1:10" x14ac:dyDescent="0.35">
      <c r="A248">
        <v>247</v>
      </c>
      <c r="B248" t="s">
        <v>252</v>
      </c>
      <c r="C248" t="s">
        <v>18</v>
      </c>
      <c r="D248" s="6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s="3">
        <v>40949</v>
      </c>
    </row>
    <row r="249" spans="1:10" x14ac:dyDescent="0.35">
      <c r="A249">
        <v>248</v>
      </c>
      <c r="B249" t="s">
        <v>253</v>
      </c>
      <c r="C249" t="s">
        <v>10</v>
      </c>
      <c r="D249" s="6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s="3">
        <v>42505</v>
      </c>
    </row>
    <row r="250" spans="1:10" x14ac:dyDescent="0.35">
      <c r="A250">
        <v>249</v>
      </c>
      <c r="B250" t="s">
        <v>254</v>
      </c>
      <c r="C250" t="s">
        <v>22</v>
      </c>
      <c r="D250" s="6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s="3">
        <v>41761</v>
      </c>
    </row>
    <row r="251" spans="1:10" x14ac:dyDescent="0.35">
      <c r="A251">
        <v>250</v>
      </c>
      <c r="B251" t="s">
        <v>255</v>
      </c>
      <c r="C251" t="s">
        <v>14</v>
      </c>
      <c r="D251" s="6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s="3">
        <v>42979</v>
      </c>
    </row>
    <row r="252" spans="1:10" x14ac:dyDescent="0.35">
      <c r="A252">
        <v>251</v>
      </c>
      <c r="B252" t="s">
        <v>256</v>
      </c>
      <c r="C252" t="s">
        <v>14</v>
      </c>
      <c r="D252" s="6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s="3">
        <v>41965</v>
      </c>
    </row>
    <row r="253" spans="1:10" x14ac:dyDescent="0.35">
      <c r="A253">
        <v>252</v>
      </c>
      <c r="B253" t="s">
        <v>257</v>
      </c>
      <c r="C253" t="s">
        <v>10</v>
      </c>
      <c r="D253" s="6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s="3">
        <v>41397</v>
      </c>
    </row>
    <row r="254" spans="1:10" x14ac:dyDescent="0.35">
      <c r="A254">
        <v>253</v>
      </c>
      <c r="B254" t="s">
        <v>258</v>
      </c>
      <c r="C254" t="s">
        <v>18</v>
      </c>
      <c r="D254" s="6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s="3">
        <v>40954</v>
      </c>
    </row>
    <row r="255" spans="1:10" x14ac:dyDescent="0.35">
      <c r="A255">
        <v>254</v>
      </c>
      <c r="B255" t="s">
        <v>259</v>
      </c>
      <c r="C255" t="s">
        <v>14</v>
      </c>
      <c r="D255" s="6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s="3">
        <v>42028</v>
      </c>
    </row>
    <row r="256" spans="1:10" x14ac:dyDescent="0.35">
      <c r="A256">
        <v>255</v>
      </c>
      <c r="B256" t="s">
        <v>260</v>
      </c>
      <c r="C256" t="s">
        <v>18</v>
      </c>
      <c r="D256" s="6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s="3">
        <v>43237</v>
      </c>
    </row>
    <row r="257" spans="1:10" x14ac:dyDescent="0.35">
      <c r="A257">
        <v>256</v>
      </c>
      <c r="B257" t="s">
        <v>261</v>
      </c>
      <c r="C257" t="s">
        <v>12</v>
      </c>
      <c r="D257" s="6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s="3">
        <v>42960</v>
      </c>
    </row>
    <row r="258" spans="1:10" x14ac:dyDescent="0.35">
      <c r="A258">
        <v>257</v>
      </c>
      <c r="B258" t="s">
        <v>262</v>
      </c>
      <c r="C258" t="s">
        <v>47</v>
      </c>
      <c r="D258" s="6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s="3">
        <v>44727</v>
      </c>
    </row>
    <row r="259" spans="1:10" x14ac:dyDescent="0.35">
      <c r="A259">
        <v>258</v>
      </c>
      <c r="B259" t="s">
        <v>263</v>
      </c>
      <c r="C259" t="s">
        <v>22</v>
      </c>
      <c r="D259" s="6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s="3">
        <v>42494</v>
      </c>
    </row>
    <row r="260" spans="1:10" x14ac:dyDescent="0.35">
      <c r="A260">
        <v>259</v>
      </c>
      <c r="B260" t="s">
        <v>264</v>
      </c>
      <c r="C260" t="s">
        <v>18</v>
      </c>
      <c r="D260" s="6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s="3">
        <v>42800</v>
      </c>
    </row>
    <row r="261" spans="1:10" x14ac:dyDescent="0.35">
      <c r="A261">
        <v>260</v>
      </c>
      <c r="B261" t="s">
        <v>265</v>
      </c>
      <c r="C261" t="s">
        <v>18</v>
      </c>
      <c r="D261" s="6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s="3">
        <v>43446</v>
      </c>
    </row>
    <row r="262" spans="1:10" x14ac:dyDescent="0.35">
      <c r="A262">
        <v>261</v>
      </c>
      <c r="B262" t="s">
        <v>266</v>
      </c>
      <c r="C262" t="s">
        <v>47</v>
      </c>
      <c r="D262" s="6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s="3">
        <v>42646</v>
      </c>
    </row>
    <row r="263" spans="1:10" x14ac:dyDescent="0.35">
      <c r="A263">
        <v>262</v>
      </c>
      <c r="B263" t="s">
        <v>267</v>
      </c>
      <c r="C263" t="s">
        <v>47</v>
      </c>
      <c r="D263" s="6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s="3">
        <v>43702</v>
      </c>
    </row>
    <row r="264" spans="1:10" x14ac:dyDescent="0.35">
      <c r="A264">
        <v>263</v>
      </c>
      <c r="B264" t="s">
        <v>268</v>
      </c>
      <c r="C264" t="s">
        <v>12</v>
      </c>
      <c r="D264" s="6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s="3">
        <v>42879</v>
      </c>
    </row>
    <row r="265" spans="1:10" x14ac:dyDescent="0.35">
      <c r="A265">
        <v>264</v>
      </c>
      <c r="B265" t="s">
        <v>269</v>
      </c>
      <c r="C265" t="s">
        <v>12</v>
      </c>
      <c r="D265" s="6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s="3">
        <v>43495</v>
      </c>
    </row>
    <row r="266" spans="1:10" x14ac:dyDescent="0.35">
      <c r="A266">
        <v>265</v>
      </c>
      <c r="B266" t="s">
        <v>270</v>
      </c>
      <c r="C266" t="s">
        <v>22</v>
      </c>
      <c r="D266" s="6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s="3">
        <v>45206</v>
      </c>
    </row>
    <row r="267" spans="1:10" x14ac:dyDescent="0.35">
      <c r="A267">
        <v>266</v>
      </c>
      <c r="B267" t="s">
        <v>271</v>
      </c>
      <c r="C267" t="s">
        <v>22</v>
      </c>
      <c r="D267" s="6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s="3">
        <v>43656</v>
      </c>
    </row>
    <row r="268" spans="1:10" x14ac:dyDescent="0.35">
      <c r="A268">
        <v>267</v>
      </c>
      <c r="B268" t="s">
        <v>272</v>
      </c>
      <c r="C268" t="s">
        <v>12</v>
      </c>
      <c r="D268" s="6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s="3">
        <v>45115</v>
      </c>
    </row>
    <row r="269" spans="1:10" x14ac:dyDescent="0.35">
      <c r="A269">
        <v>268</v>
      </c>
      <c r="B269" t="s">
        <v>273</v>
      </c>
      <c r="C269" t="s">
        <v>18</v>
      </c>
      <c r="D269" s="6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s="3">
        <v>43250</v>
      </c>
    </row>
    <row r="270" spans="1:10" x14ac:dyDescent="0.35">
      <c r="A270">
        <v>269</v>
      </c>
      <c r="B270" t="s">
        <v>274</v>
      </c>
      <c r="C270" t="s">
        <v>16</v>
      </c>
      <c r="D270" s="6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s="3">
        <v>44857</v>
      </c>
    </row>
    <row r="271" spans="1:10" x14ac:dyDescent="0.35">
      <c r="A271">
        <v>270</v>
      </c>
      <c r="B271" t="s">
        <v>275</v>
      </c>
      <c r="C271" t="s">
        <v>10</v>
      </c>
      <c r="D271" s="6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s="3">
        <v>45014</v>
      </c>
    </row>
    <row r="272" spans="1:10" x14ac:dyDescent="0.35">
      <c r="A272">
        <v>271</v>
      </c>
      <c r="B272" t="s">
        <v>276</v>
      </c>
      <c r="C272" t="s">
        <v>10</v>
      </c>
      <c r="D272" s="6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s="3">
        <v>42610</v>
      </c>
    </row>
    <row r="273" spans="1:10" x14ac:dyDescent="0.35">
      <c r="A273">
        <v>272</v>
      </c>
      <c r="B273" t="s">
        <v>277</v>
      </c>
      <c r="C273" t="s">
        <v>18</v>
      </c>
      <c r="D273" s="6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s="3">
        <v>43772</v>
      </c>
    </row>
    <row r="274" spans="1:10" x14ac:dyDescent="0.35">
      <c r="A274">
        <v>273</v>
      </c>
      <c r="B274" t="s">
        <v>278</v>
      </c>
      <c r="C274" t="s">
        <v>22</v>
      </c>
      <c r="D274" s="6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s="3">
        <v>41279</v>
      </c>
    </row>
    <row r="275" spans="1:10" x14ac:dyDescent="0.35">
      <c r="A275">
        <v>274</v>
      </c>
      <c r="B275" t="s">
        <v>279</v>
      </c>
      <c r="C275" t="s">
        <v>47</v>
      </c>
      <c r="D275" s="6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s="3">
        <v>42076</v>
      </c>
    </row>
    <row r="276" spans="1:10" x14ac:dyDescent="0.35">
      <c r="A276">
        <v>275</v>
      </c>
      <c r="B276" t="s">
        <v>280</v>
      </c>
      <c r="C276" t="s">
        <v>12</v>
      </c>
      <c r="D276" s="6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s="3">
        <v>45400</v>
      </c>
    </row>
    <row r="277" spans="1:10" x14ac:dyDescent="0.35">
      <c r="A277">
        <v>276</v>
      </c>
      <c r="B277" t="s">
        <v>281</v>
      </c>
      <c r="C277" t="s">
        <v>47</v>
      </c>
      <c r="D277" s="6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s="3">
        <v>44863</v>
      </c>
    </row>
    <row r="278" spans="1:10" x14ac:dyDescent="0.35">
      <c r="A278">
        <v>277</v>
      </c>
      <c r="B278" t="s">
        <v>282</v>
      </c>
      <c r="C278" t="s">
        <v>12</v>
      </c>
      <c r="D278" s="6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s="3">
        <v>41751</v>
      </c>
    </row>
    <row r="279" spans="1:10" x14ac:dyDescent="0.35">
      <c r="A279">
        <v>278</v>
      </c>
      <c r="B279" t="s">
        <v>283</v>
      </c>
      <c r="C279" t="s">
        <v>47</v>
      </c>
      <c r="D279" s="6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s="3">
        <v>41487</v>
      </c>
    </row>
    <row r="280" spans="1:10" x14ac:dyDescent="0.35">
      <c r="A280">
        <v>279</v>
      </c>
      <c r="B280" t="s">
        <v>284</v>
      </c>
      <c r="C280" t="s">
        <v>16</v>
      </c>
      <c r="D280" s="6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s="3">
        <v>43844</v>
      </c>
    </row>
    <row r="281" spans="1:10" x14ac:dyDescent="0.35">
      <c r="A281">
        <v>280</v>
      </c>
      <c r="B281" t="s">
        <v>285</v>
      </c>
      <c r="C281" t="s">
        <v>16</v>
      </c>
      <c r="D281" s="6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s="3">
        <v>41927</v>
      </c>
    </row>
    <row r="282" spans="1:10" x14ac:dyDescent="0.35">
      <c r="A282">
        <v>281</v>
      </c>
      <c r="B282" t="s">
        <v>286</v>
      </c>
      <c r="C282" t="s">
        <v>18</v>
      </c>
      <c r="D282" s="6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s="3">
        <v>44092</v>
      </c>
    </row>
    <row r="283" spans="1:10" x14ac:dyDescent="0.35">
      <c r="A283">
        <v>282</v>
      </c>
      <c r="B283" t="s">
        <v>287</v>
      </c>
      <c r="C283" t="s">
        <v>16</v>
      </c>
      <c r="D283" s="6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s="3">
        <v>43035</v>
      </c>
    </row>
    <row r="284" spans="1:10" x14ac:dyDescent="0.35">
      <c r="A284">
        <v>283</v>
      </c>
      <c r="B284" t="s">
        <v>288</v>
      </c>
      <c r="C284" t="s">
        <v>12</v>
      </c>
      <c r="D284" s="6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s="3">
        <v>44915</v>
      </c>
    </row>
    <row r="285" spans="1:10" x14ac:dyDescent="0.35">
      <c r="A285">
        <v>284</v>
      </c>
      <c r="B285" t="s">
        <v>289</v>
      </c>
      <c r="C285" t="s">
        <v>47</v>
      </c>
      <c r="D285" s="6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s="3">
        <v>45345</v>
      </c>
    </row>
    <row r="286" spans="1:10" x14ac:dyDescent="0.35">
      <c r="A286">
        <v>285</v>
      </c>
      <c r="B286" t="s">
        <v>290</v>
      </c>
      <c r="C286" t="s">
        <v>12</v>
      </c>
      <c r="D286" s="6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s="3">
        <v>45826</v>
      </c>
    </row>
    <row r="287" spans="1:10" x14ac:dyDescent="0.35">
      <c r="A287">
        <v>286</v>
      </c>
      <c r="B287" t="s">
        <v>291</v>
      </c>
      <c r="C287" t="s">
        <v>22</v>
      </c>
      <c r="D287" s="6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s="3">
        <v>40599</v>
      </c>
    </row>
    <row r="288" spans="1:10" x14ac:dyDescent="0.35">
      <c r="A288">
        <v>287</v>
      </c>
      <c r="B288" t="s">
        <v>292</v>
      </c>
      <c r="C288" t="s">
        <v>18</v>
      </c>
      <c r="D288" s="6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s="3">
        <v>43309</v>
      </c>
    </row>
    <row r="289" spans="1:10" x14ac:dyDescent="0.35">
      <c r="A289">
        <v>288</v>
      </c>
      <c r="B289" t="s">
        <v>293</v>
      </c>
      <c r="C289" t="s">
        <v>47</v>
      </c>
      <c r="D289" s="6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s="3">
        <v>42996</v>
      </c>
    </row>
    <row r="290" spans="1:10" x14ac:dyDescent="0.35">
      <c r="A290">
        <v>289</v>
      </c>
      <c r="B290" t="s">
        <v>294</v>
      </c>
      <c r="C290" t="s">
        <v>10</v>
      </c>
      <c r="D290" s="6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s="3">
        <v>43728</v>
      </c>
    </row>
    <row r="291" spans="1:10" x14ac:dyDescent="0.35">
      <c r="A291">
        <v>290</v>
      </c>
      <c r="B291" t="s">
        <v>295</v>
      </c>
      <c r="C291" t="s">
        <v>12</v>
      </c>
      <c r="D291" s="6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s="3">
        <v>45340</v>
      </c>
    </row>
    <row r="292" spans="1:10" x14ac:dyDescent="0.35">
      <c r="A292">
        <v>291</v>
      </c>
      <c r="B292" t="s">
        <v>296</v>
      </c>
      <c r="C292" t="s">
        <v>22</v>
      </c>
      <c r="D292" s="6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s="3">
        <v>41177</v>
      </c>
    </row>
    <row r="293" spans="1:10" x14ac:dyDescent="0.35">
      <c r="A293">
        <v>292</v>
      </c>
      <c r="B293" t="s">
        <v>297</v>
      </c>
      <c r="C293" t="s">
        <v>10</v>
      </c>
      <c r="D293" s="6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s="3">
        <v>43441</v>
      </c>
    </row>
    <row r="294" spans="1:10" x14ac:dyDescent="0.35">
      <c r="A294">
        <v>293</v>
      </c>
      <c r="B294" t="s">
        <v>298</v>
      </c>
      <c r="C294" t="s">
        <v>18</v>
      </c>
      <c r="D294" s="6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s="3">
        <v>43840</v>
      </c>
    </row>
    <row r="295" spans="1:10" x14ac:dyDescent="0.35">
      <c r="A295">
        <v>294</v>
      </c>
      <c r="B295" t="s">
        <v>299</v>
      </c>
      <c r="C295" t="s">
        <v>18</v>
      </c>
      <c r="D295" s="6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s="3">
        <v>42623</v>
      </c>
    </row>
    <row r="296" spans="1:10" x14ac:dyDescent="0.35">
      <c r="A296">
        <v>295</v>
      </c>
      <c r="C296" t="s">
        <v>12</v>
      </c>
      <c r="D296" s="6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s="3">
        <v>44909</v>
      </c>
    </row>
    <row r="297" spans="1:10" x14ac:dyDescent="0.35">
      <c r="A297">
        <v>296</v>
      </c>
      <c r="B297" t="s">
        <v>300</v>
      </c>
      <c r="C297" t="s">
        <v>16</v>
      </c>
      <c r="D297" s="6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s="3">
        <v>45946</v>
      </c>
    </row>
    <row r="298" spans="1:10" x14ac:dyDescent="0.35">
      <c r="A298">
        <v>297</v>
      </c>
      <c r="B298" t="s">
        <v>301</v>
      </c>
      <c r="C298" t="s">
        <v>10</v>
      </c>
      <c r="D298" s="6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s="3">
        <v>45580</v>
      </c>
    </row>
    <row r="299" spans="1:10" x14ac:dyDescent="0.35">
      <c r="A299">
        <v>298</v>
      </c>
      <c r="B299" t="s">
        <v>302</v>
      </c>
      <c r="C299" t="s">
        <v>12</v>
      </c>
      <c r="D299" s="6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s="3">
        <v>42597</v>
      </c>
    </row>
    <row r="300" spans="1:10" x14ac:dyDescent="0.35">
      <c r="A300">
        <v>299</v>
      </c>
      <c r="B300" t="s">
        <v>303</v>
      </c>
      <c r="C300" t="s">
        <v>22</v>
      </c>
      <c r="D300" s="6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s="3">
        <v>43973</v>
      </c>
    </row>
    <row r="301" spans="1:10" x14ac:dyDescent="0.35">
      <c r="A301">
        <v>300</v>
      </c>
      <c r="B301" t="s">
        <v>304</v>
      </c>
      <c r="C301" t="s">
        <v>16</v>
      </c>
      <c r="D301" s="6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s="3">
        <v>45400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1"/>
  <sheetViews>
    <sheetView topLeftCell="A295" workbookViewId="0">
      <selection activeCell="G305" sqref="G305"/>
    </sheetView>
  </sheetViews>
  <sheetFormatPr defaultRowHeight="14.5" x14ac:dyDescent="0.35"/>
  <cols>
    <col min="1" max="1" width="8.90625" customWidth="1"/>
    <col min="2" max="2" width="25.81640625" customWidth="1"/>
    <col min="3" max="3" width="15.36328125" customWidth="1"/>
    <col min="4" max="4" width="12.36328125" bestFit="1" customWidth="1"/>
    <col min="5" max="5" width="19.1796875" bestFit="1" customWidth="1"/>
    <col min="6" max="6" width="5.36328125" customWidth="1"/>
    <col min="7" max="7" width="10.90625" customWidth="1"/>
    <col min="8" max="8" width="12.6328125" customWidth="1"/>
    <col min="9" max="9" width="10.7265625" customWidth="1"/>
    <col min="10" max="10" width="20.26953125" customWidth="1"/>
    <col min="11" max="11" width="15" customWidth="1"/>
    <col min="12" max="12" width="11.6328125" customWidth="1"/>
    <col min="13" max="13" width="10.81640625" customWidth="1"/>
    <col min="14" max="14" width="15.36328125" customWidth="1"/>
  </cols>
  <sheetData>
    <row r="1" spans="1:14" ht="43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305</v>
      </c>
      <c r="K1" s="7" t="s">
        <v>315</v>
      </c>
      <c r="L1" s="7" t="s">
        <v>316</v>
      </c>
      <c r="M1" s="7" t="s">
        <v>321</v>
      </c>
      <c r="N1" s="7" t="s">
        <v>323</v>
      </c>
    </row>
    <row r="2" spans="1:14" x14ac:dyDescent="0.35">
      <c r="A2">
        <v>1</v>
      </c>
      <c r="B2" t="s">
        <v>9</v>
      </c>
      <c r="C2" t="s">
        <v>10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tr">
        <f>IF(H2&gt;8, "High Performer", "Needs Improvement")</f>
        <v>Needs Improvement</v>
      </c>
      <c r="K2">
        <f>DAYS360(D2,"19-10-2024",FALSE)</f>
        <v>2489</v>
      </c>
      <c r="L2" t="str">
        <f>LEFT(B2, FIND(" ", B2))</f>
        <v xml:space="preserve">Erika </v>
      </c>
      <c r="M2" t="str">
        <f>IF(MONTH(Table1[[#This Row],[Date of Joining]])=1, "YES", "NO")</f>
        <v>NO</v>
      </c>
      <c r="N2" t="str">
        <f>IF(AND(Table1[[#This Row],[Age]]&gt;35, Table1[[#This Row],[Experience (Years)]]&gt;7), "Experienced", "Not Experienced")</f>
        <v>Not Experienced</v>
      </c>
    </row>
    <row r="3" spans="1:14" x14ac:dyDescent="0.35">
      <c r="A3">
        <v>2</v>
      </c>
      <c r="B3" t="s">
        <v>11</v>
      </c>
      <c r="C3" t="s">
        <v>12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tr">
        <f t="shared" ref="J3:J66" si="0">IF(H3&gt;=8, "High Performer", "Needs Improvement")</f>
        <v>High Performer</v>
      </c>
      <c r="K3">
        <f t="shared" ref="K3:K66" si="1">DAYS360(D3,"19-10-2024",FALSE)</f>
        <v>4282</v>
      </c>
      <c r="L3" t="str">
        <f t="shared" ref="L3:L66" si="2">LEFT(B3, FIND(" ", B3))</f>
        <v xml:space="preserve">Mark </v>
      </c>
      <c r="M3" t="str">
        <f>IF(MONTH(Table1[[#This Row],[Date of Joining]])=1, "YES", "NO")</f>
        <v>NO</v>
      </c>
      <c r="N3" t="str">
        <f>IF(AND(Table1[[#This Row],[Age]]&gt;35, Table1[[#This Row],[Experience (Years)]]&gt;7), "Experienced", "Not Experienced")</f>
        <v>Experienced</v>
      </c>
    </row>
    <row r="4" spans="1:14" x14ac:dyDescent="0.35">
      <c r="A4">
        <v>3</v>
      </c>
      <c r="B4" t="s">
        <v>13</v>
      </c>
      <c r="C4" t="s">
        <v>14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tr">
        <f t="shared" si="0"/>
        <v>High Performer</v>
      </c>
      <c r="K4">
        <f t="shared" si="1"/>
        <v>3595</v>
      </c>
      <c r="L4" t="str">
        <f t="shared" si="2"/>
        <v xml:space="preserve">Amber </v>
      </c>
      <c r="M4" t="str">
        <f>IF(MONTH(Table1[[#This Row],[Date of Joining]])=1, "YES", "NO")</f>
        <v>NO</v>
      </c>
      <c r="N4" t="str">
        <f>IF(AND(Table1[[#This Row],[Age]]&gt;35, Table1[[#This Row],[Experience (Years)]]&gt;7), "Experienced", "Not Experienced")</f>
        <v>Experienced</v>
      </c>
    </row>
    <row r="5" spans="1:14" x14ac:dyDescent="0.35">
      <c r="A5">
        <v>4</v>
      </c>
      <c r="B5" t="s">
        <v>15</v>
      </c>
      <c r="C5" t="s">
        <v>16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tr">
        <f t="shared" si="0"/>
        <v>High Performer</v>
      </c>
      <c r="K5">
        <f t="shared" si="1"/>
        <v>2968</v>
      </c>
      <c r="L5" t="str">
        <f t="shared" si="2"/>
        <v xml:space="preserve">Stephanie </v>
      </c>
      <c r="M5" t="str">
        <f>IF(MONTH(Table1[[#This Row],[Date of Joining]])=1, "YES", "NO")</f>
        <v>NO</v>
      </c>
      <c r="N5" t="str">
        <f>IF(AND(Table1[[#This Row],[Age]]&gt;35, Table1[[#This Row],[Experience (Years)]]&gt;7), "Experienced", "Not Experienced")</f>
        <v>Not Experienced</v>
      </c>
    </row>
    <row r="6" spans="1:14" x14ac:dyDescent="0.35">
      <c r="A6">
        <v>5</v>
      </c>
      <c r="B6" t="s">
        <v>17</v>
      </c>
      <c r="C6" t="s">
        <v>18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tr">
        <f t="shared" si="0"/>
        <v>Needs Improvement</v>
      </c>
      <c r="K6">
        <f t="shared" si="1"/>
        <v>1819</v>
      </c>
      <c r="L6" t="str">
        <f t="shared" si="2"/>
        <v xml:space="preserve">William </v>
      </c>
      <c r="M6" t="str">
        <f>IF(MONTH(Table1[[#This Row],[Date of Joining]])=1, "YES", "NO")</f>
        <v>NO</v>
      </c>
      <c r="N6" t="str">
        <f>IF(AND(Table1[[#This Row],[Age]]&gt;35, Table1[[#This Row],[Experience (Years)]]&gt;7), "Experienced", "Not Experienced")</f>
        <v>Not Experienced</v>
      </c>
    </row>
    <row r="7" spans="1:14" x14ac:dyDescent="0.35">
      <c r="A7">
        <v>6</v>
      </c>
      <c r="B7" t="s">
        <v>19</v>
      </c>
      <c r="C7" t="s">
        <v>12</v>
      </c>
      <c r="D7" s="1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tr">
        <f t="shared" si="0"/>
        <v>Needs Improvement</v>
      </c>
      <c r="K7">
        <f t="shared" si="1"/>
        <v>4857</v>
      </c>
      <c r="L7" t="str">
        <f t="shared" si="2"/>
        <v xml:space="preserve">Samuel </v>
      </c>
      <c r="M7" t="str">
        <f>IF(MONTH(Table1[[#This Row],[Date of Joining]])=1, "YES", "NO")</f>
        <v>NO</v>
      </c>
      <c r="N7" t="str">
        <f>IF(AND(Table1[[#This Row],[Age]]&gt;35, Table1[[#This Row],[Experience (Years)]]&gt;7), "Experienced", "Not Experienced")</f>
        <v>Not Experienced</v>
      </c>
    </row>
    <row r="8" spans="1:14" x14ac:dyDescent="0.35">
      <c r="A8">
        <v>7</v>
      </c>
      <c r="B8" t="s">
        <v>20</v>
      </c>
      <c r="C8" t="s">
        <v>12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tr">
        <f t="shared" si="0"/>
        <v>High Performer</v>
      </c>
      <c r="K8">
        <f t="shared" si="1"/>
        <v>122</v>
      </c>
      <c r="L8" t="str">
        <f t="shared" si="2"/>
        <v xml:space="preserve">Brian </v>
      </c>
      <c r="M8" t="str">
        <f>IF(MONTH(Table1[[#This Row],[Date of Joining]])=1, "YES", "NO")</f>
        <v>NO</v>
      </c>
      <c r="N8" t="str">
        <f>IF(AND(Table1[[#This Row],[Age]]&gt;35, Table1[[#This Row],[Experience (Years)]]&gt;7), "Experienced", "Not Experienced")</f>
        <v>Not Experienced</v>
      </c>
    </row>
    <row r="9" spans="1:14" x14ac:dyDescent="0.35">
      <c r="A9">
        <v>8</v>
      </c>
      <c r="B9" t="s">
        <v>21</v>
      </c>
      <c r="C9" t="s">
        <v>22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tr">
        <f t="shared" si="0"/>
        <v>Needs Improvement</v>
      </c>
      <c r="K9">
        <f t="shared" si="1"/>
        <v>1823</v>
      </c>
      <c r="L9" t="str">
        <f t="shared" si="2"/>
        <v xml:space="preserve">Jonathan </v>
      </c>
      <c r="M9" t="str">
        <f>IF(MONTH(Table1[[#This Row],[Date of Joining]])=1, "YES", "NO")</f>
        <v>NO</v>
      </c>
      <c r="N9" t="str">
        <f>IF(AND(Table1[[#This Row],[Age]]&gt;35, Table1[[#This Row],[Experience (Years)]]&gt;7), "Experienced", "Not Experienced")</f>
        <v>Not Experienced</v>
      </c>
    </row>
    <row r="10" spans="1:14" x14ac:dyDescent="0.35">
      <c r="A10">
        <v>9</v>
      </c>
      <c r="B10" t="s">
        <v>23</v>
      </c>
      <c r="C10" t="s">
        <v>14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tr">
        <f t="shared" si="0"/>
        <v>Needs Improvement</v>
      </c>
      <c r="K10">
        <f t="shared" si="1"/>
        <v>3852</v>
      </c>
      <c r="L10" t="str">
        <f t="shared" si="2"/>
        <v xml:space="preserve">Anthony </v>
      </c>
      <c r="M10" t="str">
        <f>IF(MONTH(Table1[[#This Row],[Date of Joining]])=1, "YES", "NO")</f>
        <v>NO</v>
      </c>
      <c r="N10" t="str">
        <f>IF(AND(Table1[[#This Row],[Age]]&gt;35, Table1[[#This Row],[Experience (Years)]]&gt;7), "Experienced", "Not Experienced")</f>
        <v>Not Experienced</v>
      </c>
    </row>
    <row r="11" spans="1:14" x14ac:dyDescent="0.35">
      <c r="A11">
        <v>10</v>
      </c>
      <c r="B11" t="s">
        <v>24</v>
      </c>
      <c r="C11" t="s">
        <v>10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tr">
        <f t="shared" si="0"/>
        <v>Needs Improvement</v>
      </c>
      <c r="K11">
        <f t="shared" si="1"/>
        <v>195</v>
      </c>
      <c r="L11" t="str">
        <f t="shared" si="2"/>
        <v xml:space="preserve">Jody </v>
      </c>
      <c r="M11" t="str">
        <f>IF(MONTH(Table1[[#This Row],[Date of Joining]])=1, "YES", "NO")</f>
        <v>NO</v>
      </c>
      <c r="N11" t="str">
        <f>IF(AND(Table1[[#This Row],[Age]]&gt;35, Table1[[#This Row],[Experience (Years)]]&gt;7), "Experienced", "Not Experienced")</f>
        <v>Not Experienced</v>
      </c>
    </row>
    <row r="12" spans="1:14" x14ac:dyDescent="0.35">
      <c r="A12">
        <v>11</v>
      </c>
      <c r="B12" t="s">
        <v>25</v>
      </c>
      <c r="C12" t="s">
        <v>16</v>
      </c>
      <c r="D12" s="1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tr">
        <f t="shared" si="0"/>
        <v>Needs Improvement</v>
      </c>
      <c r="K12">
        <f t="shared" si="1"/>
        <v>2828</v>
      </c>
      <c r="L12" t="str">
        <f t="shared" si="2"/>
        <v xml:space="preserve">David </v>
      </c>
      <c r="M12" t="str">
        <f>IF(MONTH(Table1[[#This Row],[Date of Joining]])=1, "YES", "NO")</f>
        <v>NO</v>
      </c>
      <c r="N12" t="str">
        <f>IF(AND(Table1[[#This Row],[Age]]&gt;35, Table1[[#This Row],[Experience (Years)]]&gt;7), "Experienced", "Not Experienced")</f>
        <v>Not Experienced</v>
      </c>
    </row>
    <row r="13" spans="1:14" x14ac:dyDescent="0.35">
      <c r="A13">
        <v>12</v>
      </c>
      <c r="B13" t="s">
        <v>26</v>
      </c>
      <c r="C13" t="s">
        <v>12</v>
      </c>
      <c r="D13" s="1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tr">
        <f t="shared" si="0"/>
        <v>Needs Improvement</v>
      </c>
      <c r="K13">
        <f t="shared" si="1"/>
        <v>286</v>
      </c>
      <c r="L13" t="str">
        <f t="shared" si="2"/>
        <v xml:space="preserve">Valerie </v>
      </c>
      <c r="M13" t="str">
        <f>IF(MONTH(Table1[[#This Row],[Date of Joining]])=1, "YES", "NO")</f>
        <v>YES</v>
      </c>
      <c r="N13" t="str">
        <f>IF(AND(Table1[[#This Row],[Age]]&gt;35, Table1[[#This Row],[Experience (Years)]]&gt;7), "Experienced", "Not Experienced")</f>
        <v>Not Experienced</v>
      </c>
    </row>
    <row r="14" spans="1:14" x14ac:dyDescent="0.35">
      <c r="A14">
        <v>13</v>
      </c>
      <c r="B14" t="s">
        <v>27</v>
      </c>
      <c r="C14" t="s">
        <v>14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tr">
        <f t="shared" si="0"/>
        <v>Needs Improvement</v>
      </c>
      <c r="K14">
        <f t="shared" si="1"/>
        <v>5389</v>
      </c>
      <c r="L14" t="str">
        <f t="shared" si="2"/>
        <v xml:space="preserve">John </v>
      </c>
      <c r="M14" t="str">
        <f>IF(MONTH(Table1[[#This Row],[Date of Joining]])=1, "YES", "NO")</f>
        <v>NO</v>
      </c>
      <c r="N14" t="str">
        <f>IF(AND(Table1[[#This Row],[Age]]&gt;35, Table1[[#This Row],[Experience (Years)]]&gt;7), "Experienced", "Not Experienced")</f>
        <v>Not Experienced</v>
      </c>
    </row>
    <row r="15" spans="1:14" x14ac:dyDescent="0.35">
      <c r="A15">
        <v>14</v>
      </c>
      <c r="C15" t="s">
        <v>10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tr">
        <f t="shared" si="0"/>
        <v>High Performer</v>
      </c>
      <c r="K15">
        <f t="shared" si="1"/>
        <v>3174</v>
      </c>
      <c r="L15" t="e">
        <f>LEFT(B15, FIND(" ", B15))</f>
        <v>#VALUE!</v>
      </c>
      <c r="M15" t="str">
        <f>IF(MONTH(Table1[[#This Row],[Date of Joining]])=1, "YES", "NO")</f>
        <v>NO</v>
      </c>
      <c r="N15" t="str">
        <f>IF(AND(Table1[[#This Row],[Age]]&gt;35, Table1[[#This Row],[Experience (Years)]]&gt;7), "Experienced", "Not Experienced")</f>
        <v>Not Experienced</v>
      </c>
    </row>
    <row r="16" spans="1:14" x14ac:dyDescent="0.35">
      <c r="A16">
        <v>15</v>
      </c>
      <c r="B16" t="s">
        <v>28</v>
      </c>
      <c r="C16" t="s">
        <v>18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tr">
        <f t="shared" si="0"/>
        <v>Needs Improvement</v>
      </c>
      <c r="K16">
        <f t="shared" si="1"/>
        <v>1149</v>
      </c>
      <c r="L16" t="str">
        <f t="shared" si="2"/>
        <v xml:space="preserve">Mark </v>
      </c>
      <c r="M16" t="str">
        <f>IF(MONTH(Table1[[#This Row],[Date of Joining]])=1, "YES", "NO")</f>
        <v>NO</v>
      </c>
      <c r="N16" t="str">
        <f>IF(AND(Table1[[#This Row],[Age]]&gt;35, Table1[[#This Row],[Experience (Years)]]&gt;7), "Experienced", "Not Experienced")</f>
        <v>Not Experienced</v>
      </c>
    </row>
    <row r="17" spans="1:14" x14ac:dyDescent="0.35">
      <c r="A17">
        <v>16</v>
      </c>
      <c r="B17" t="s">
        <v>29</v>
      </c>
      <c r="C17" t="s">
        <v>18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tr">
        <f t="shared" si="0"/>
        <v>Needs Improvement</v>
      </c>
      <c r="K17">
        <f t="shared" si="1"/>
        <v>1625</v>
      </c>
      <c r="L17" t="str">
        <f t="shared" si="2"/>
        <v xml:space="preserve">Ricardo </v>
      </c>
      <c r="M17" t="str">
        <f>IF(MONTH(Table1[[#This Row],[Date of Joining]])=1, "YES", "NO")</f>
        <v>NO</v>
      </c>
      <c r="N17" t="str">
        <f>IF(AND(Table1[[#This Row],[Age]]&gt;35, Table1[[#This Row],[Experience (Years)]]&gt;7), "Experienced", "Not Experienced")</f>
        <v>Not Experienced</v>
      </c>
    </row>
    <row r="18" spans="1:14" x14ac:dyDescent="0.35">
      <c r="A18">
        <v>17</v>
      </c>
      <c r="B18" t="s">
        <v>30</v>
      </c>
      <c r="C18" t="s">
        <v>18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tr">
        <f t="shared" si="0"/>
        <v>Needs Improvement</v>
      </c>
      <c r="K18">
        <f t="shared" si="1"/>
        <v>2015</v>
      </c>
      <c r="L18" t="str">
        <f t="shared" si="2"/>
        <v xml:space="preserve">Nicole </v>
      </c>
      <c r="M18" t="str">
        <f>IF(MONTH(Table1[[#This Row],[Date of Joining]])=1, "YES", "NO")</f>
        <v>NO</v>
      </c>
      <c r="N18" t="str">
        <f>IF(AND(Table1[[#This Row],[Age]]&gt;35, Table1[[#This Row],[Experience (Years)]]&gt;7), "Experienced", "Not Experienced")</f>
        <v>Not Experienced</v>
      </c>
    </row>
    <row r="19" spans="1:14" x14ac:dyDescent="0.35">
      <c r="A19">
        <v>18</v>
      </c>
      <c r="B19" t="s">
        <v>31</v>
      </c>
      <c r="C19" t="s">
        <v>22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tr">
        <f t="shared" si="0"/>
        <v>Needs Improvement</v>
      </c>
      <c r="K19">
        <f t="shared" si="1"/>
        <v>268</v>
      </c>
      <c r="L19" t="str">
        <f t="shared" si="2"/>
        <v xml:space="preserve">Connie </v>
      </c>
      <c r="M19" t="str">
        <f>IF(MONTH(Table1[[#This Row],[Date of Joining]])=1, "YES", "NO")</f>
        <v>YES</v>
      </c>
      <c r="N19" t="str">
        <f>IF(AND(Table1[[#This Row],[Age]]&gt;35, Table1[[#This Row],[Experience (Years)]]&gt;7), "Experienced", "Not Experienced")</f>
        <v>Experienced</v>
      </c>
    </row>
    <row r="20" spans="1:14" x14ac:dyDescent="0.35">
      <c r="A20">
        <v>19</v>
      </c>
      <c r="B20" t="s">
        <v>32</v>
      </c>
      <c r="C20" t="s">
        <v>22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tr">
        <f t="shared" si="0"/>
        <v>Needs Improvement</v>
      </c>
      <c r="K20">
        <f t="shared" si="1"/>
        <v>2109</v>
      </c>
      <c r="L20" t="str">
        <f t="shared" si="2"/>
        <v xml:space="preserve">Jeremy </v>
      </c>
      <c r="M20" t="str">
        <f>IF(MONTH(Table1[[#This Row],[Date of Joining]])=1, "YES", "NO")</f>
        <v>NO</v>
      </c>
      <c r="N20" t="str">
        <f>IF(AND(Table1[[#This Row],[Age]]&gt;35, Table1[[#This Row],[Experience (Years)]]&gt;7), "Experienced", "Not Experienced")</f>
        <v>Not Experienced</v>
      </c>
    </row>
    <row r="21" spans="1:14" x14ac:dyDescent="0.35">
      <c r="A21">
        <v>20</v>
      </c>
      <c r="B21" t="s">
        <v>33</v>
      </c>
      <c r="C21" t="s">
        <v>16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tr">
        <f t="shared" si="0"/>
        <v>High Performer</v>
      </c>
      <c r="K21">
        <f t="shared" si="1"/>
        <v>3649</v>
      </c>
      <c r="L21" t="str">
        <f t="shared" si="2"/>
        <v xml:space="preserve">Joshua </v>
      </c>
      <c r="M21" t="str">
        <f>IF(MONTH(Table1[[#This Row],[Date of Joining]])=1, "YES", "NO")</f>
        <v>NO</v>
      </c>
      <c r="N21" t="str">
        <f>IF(AND(Table1[[#This Row],[Age]]&gt;35, Table1[[#This Row],[Experience (Years)]]&gt;7), "Experienced", "Not Experienced")</f>
        <v>Not Experienced</v>
      </c>
    </row>
    <row r="22" spans="1:14" x14ac:dyDescent="0.35">
      <c r="A22">
        <v>21</v>
      </c>
      <c r="B22" t="s">
        <v>34</v>
      </c>
      <c r="C22" t="s">
        <v>18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tr">
        <f t="shared" si="0"/>
        <v>Needs Improvement</v>
      </c>
      <c r="K22">
        <f t="shared" si="1"/>
        <v>774</v>
      </c>
      <c r="L22" t="str">
        <f t="shared" si="2"/>
        <v xml:space="preserve">Felicia </v>
      </c>
      <c r="M22" t="str">
        <f>IF(MONTH(Table1[[#This Row],[Date of Joining]])=1, "YES", "NO")</f>
        <v>NO</v>
      </c>
      <c r="N22" t="str">
        <f>IF(AND(Table1[[#This Row],[Age]]&gt;35, Table1[[#This Row],[Experience (Years)]]&gt;7), "Experienced", "Not Experienced")</f>
        <v>Experienced</v>
      </c>
    </row>
    <row r="23" spans="1:14" x14ac:dyDescent="0.35">
      <c r="A23">
        <v>22</v>
      </c>
      <c r="B23" t="s">
        <v>35</v>
      </c>
      <c r="C23" t="s">
        <v>16</v>
      </c>
      <c r="D23" s="1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tr">
        <f t="shared" si="0"/>
        <v>Needs Improvement</v>
      </c>
      <c r="K23">
        <f t="shared" si="1"/>
        <v>1543</v>
      </c>
      <c r="L23" t="str">
        <f t="shared" si="2"/>
        <v xml:space="preserve">Andrew </v>
      </c>
      <c r="M23" t="str">
        <f>IF(MONTH(Table1[[#This Row],[Date of Joining]])=1, "YES", "NO")</f>
        <v>NO</v>
      </c>
      <c r="N23" t="str">
        <f>IF(AND(Table1[[#This Row],[Age]]&gt;35, Table1[[#This Row],[Experience (Years)]]&gt;7), "Experienced", "Not Experienced")</f>
        <v>Not Experienced</v>
      </c>
    </row>
    <row r="24" spans="1:14" x14ac:dyDescent="0.35">
      <c r="A24">
        <v>23</v>
      </c>
      <c r="B24" t="s">
        <v>36</v>
      </c>
      <c r="C24" t="s">
        <v>12</v>
      </c>
      <c r="D24" s="1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tr">
        <f t="shared" si="0"/>
        <v>Needs Improvement</v>
      </c>
      <c r="K24">
        <f t="shared" si="1"/>
        <v>2682</v>
      </c>
      <c r="L24" t="str">
        <f t="shared" si="2"/>
        <v xml:space="preserve">Nancy </v>
      </c>
      <c r="M24" t="str">
        <f>IF(MONTH(Table1[[#This Row],[Date of Joining]])=1, "YES", "NO")</f>
        <v>NO</v>
      </c>
      <c r="N24" t="str">
        <f>IF(AND(Table1[[#This Row],[Age]]&gt;35, Table1[[#This Row],[Experience (Years)]]&gt;7), "Experienced", "Not Experienced")</f>
        <v>Not Experienced</v>
      </c>
    </row>
    <row r="25" spans="1:14" x14ac:dyDescent="0.35">
      <c r="A25">
        <v>24</v>
      </c>
      <c r="B25" t="s">
        <v>37</v>
      </c>
      <c r="C25" t="s">
        <v>10</v>
      </c>
      <c r="D25" s="1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tr">
        <f t="shared" si="0"/>
        <v>Needs Improvement</v>
      </c>
      <c r="K25">
        <f t="shared" si="1"/>
        <v>5337</v>
      </c>
      <c r="L25" t="str">
        <f t="shared" si="2"/>
        <v xml:space="preserve">Megan </v>
      </c>
      <c r="M25" t="str">
        <f>IF(MONTH(Table1[[#This Row],[Date of Joining]])=1, "YES", "NO")</f>
        <v>NO</v>
      </c>
      <c r="N25" t="str">
        <f>IF(AND(Table1[[#This Row],[Age]]&gt;35, Table1[[#This Row],[Experience (Years)]]&gt;7), "Experienced", "Not Experienced")</f>
        <v>Not Experienced</v>
      </c>
    </row>
    <row r="26" spans="1:14" x14ac:dyDescent="0.35">
      <c r="A26">
        <v>25</v>
      </c>
      <c r="B26" t="s">
        <v>38</v>
      </c>
      <c r="C26" t="s">
        <v>14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tr">
        <f t="shared" si="0"/>
        <v>High Performer</v>
      </c>
      <c r="K26">
        <f t="shared" si="1"/>
        <v>4611</v>
      </c>
      <c r="L26" t="str">
        <f t="shared" si="2"/>
        <v xml:space="preserve">Amanda </v>
      </c>
      <c r="M26" t="str">
        <f>IF(MONTH(Table1[[#This Row],[Date of Joining]])=1, "YES", "NO")</f>
        <v>NO</v>
      </c>
      <c r="N26" t="str">
        <f>IF(AND(Table1[[#This Row],[Age]]&gt;35, Table1[[#This Row],[Experience (Years)]]&gt;7), "Experienced", "Not Experienced")</f>
        <v>Not Experienced</v>
      </c>
    </row>
    <row r="27" spans="1:14" x14ac:dyDescent="0.35">
      <c r="A27">
        <v>26</v>
      </c>
      <c r="B27" t="s">
        <v>39</v>
      </c>
      <c r="C27" t="s">
        <v>14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tr">
        <f t="shared" si="0"/>
        <v>Needs Improvement</v>
      </c>
      <c r="K27">
        <f t="shared" si="1"/>
        <v>2185</v>
      </c>
      <c r="L27" t="str">
        <f t="shared" si="2"/>
        <v xml:space="preserve">Oscar </v>
      </c>
      <c r="M27" t="str">
        <f>IF(MONTH(Table1[[#This Row],[Date of Joining]])=1, "YES", "NO")</f>
        <v>NO</v>
      </c>
      <c r="N27" t="str">
        <f>IF(AND(Table1[[#This Row],[Age]]&gt;35, Table1[[#This Row],[Experience (Years)]]&gt;7), "Experienced", "Not Experienced")</f>
        <v>Not Experienced</v>
      </c>
    </row>
    <row r="28" spans="1:14" x14ac:dyDescent="0.35">
      <c r="A28">
        <v>27</v>
      </c>
      <c r="B28" t="s">
        <v>40</v>
      </c>
      <c r="C28" t="s">
        <v>22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tr">
        <f t="shared" si="0"/>
        <v>Needs Improvement</v>
      </c>
      <c r="K28">
        <f t="shared" si="1"/>
        <v>3103</v>
      </c>
      <c r="L28" t="str">
        <f t="shared" si="2"/>
        <v xml:space="preserve">William </v>
      </c>
      <c r="M28" t="str">
        <f>IF(MONTH(Table1[[#This Row],[Date of Joining]])=1, "YES", "NO")</f>
        <v>NO</v>
      </c>
      <c r="N28" t="str">
        <f>IF(AND(Table1[[#This Row],[Age]]&gt;35, Table1[[#This Row],[Experience (Years)]]&gt;7), "Experienced", "Not Experienced")</f>
        <v>Experienced</v>
      </c>
    </row>
    <row r="29" spans="1:14" x14ac:dyDescent="0.35">
      <c r="A29">
        <v>28</v>
      </c>
      <c r="B29" t="s">
        <v>41</v>
      </c>
      <c r="C29" t="s">
        <v>12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tr">
        <f t="shared" si="0"/>
        <v>High Performer</v>
      </c>
      <c r="K29">
        <f t="shared" si="1"/>
        <v>251</v>
      </c>
      <c r="L29" t="str">
        <f t="shared" si="2"/>
        <v xml:space="preserve">Tammy </v>
      </c>
      <c r="M29" t="str">
        <f>IF(MONTH(Table1[[#This Row],[Date of Joining]])=1, "YES", "NO")</f>
        <v>NO</v>
      </c>
      <c r="N29" t="str">
        <f>IF(AND(Table1[[#This Row],[Age]]&gt;35, Table1[[#This Row],[Experience (Years)]]&gt;7), "Experienced", "Not Experienced")</f>
        <v>Experienced</v>
      </c>
    </row>
    <row r="30" spans="1:14" x14ac:dyDescent="0.35">
      <c r="A30">
        <v>29</v>
      </c>
      <c r="B30" t="s">
        <v>42</v>
      </c>
      <c r="C30" t="s">
        <v>22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tr">
        <f t="shared" si="0"/>
        <v>High Performer</v>
      </c>
      <c r="K30">
        <f t="shared" si="1"/>
        <v>2804</v>
      </c>
      <c r="L30" t="str">
        <f t="shared" si="2"/>
        <v xml:space="preserve">Micheal </v>
      </c>
      <c r="M30" t="str">
        <f>IF(MONTH(Table1[[#This Row],[Date of Joining]])=1, "YES", "NO")</f>
        <v>YES</v>
      </c>
      <c r="N30" t="str">
        <f>IF(AND(Table1[[#This Row],[Age]]&gt;35, Table1[[#This Row],[Experience (Years)]]&gt;7), "Experienced", "Not Experienced")</f>
        <v>Experienced</v>
      </c>
    </row>
    <row r="31" spans="1:14" x14ac:dyDescent="0.35">
      <c r="A31">
        <v>30</v>
      </c>
      <c r="C31" t="s">
        <v>16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tr">
        <f t="shared" si="0"/>
        <v>High Performer</v>
      </c>
      <c r="K31">
        <f t="shared" si="1"/>
        <v>4683</v>
      </c>
      <c r="L31" t="e">
        <f t="shared" si="2"/>
        <v>#VALUE!</v>
      </c>
      <c r="M31" t="str">
        <f>IF(MONTH(Table1[[#This Row],[Date of Joining]])=1, "YES", "NO")</f>
        <v>NO</v>
      </c>
      <c r="N31" t="str">
        <f>IF(AND(Table1[[#This Row],[Age]]&gt;35, Table1[[#This Row],[Experience (Years)]]&gt;7), "Experienced", "Not Experienced")</f>
        <v>Experienced</v>
      </c>
    </row>
    <row r="32" spans="1:14" x14ac:dyDescent="0.35">
      <c r="A32">
        <v>31</v>
      </c>
      <c r="B32" t="s">
        <v>43</v>
      </c>
      <c r="C32" t="s">
        <v>22</v>
      </c>
      <c r="D32" s="1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tr">
        <f t="shared" si="0"/>
        <v>Needs Improvement</v>
      </c>
      <c r="K32">
        <f t="shared" si="1"/>
        <v>881</v>
      </c>
      <c r="L32" t="str">
        <f t="shared" si="2"/>
        <v xml:space="preserve">Richard </v>
      </c>
      <c r="M32" t="str">
        <f>IF(MONTH(Table1[[#This Row],[Date of Joining]])=1, "YES", "NO")</f>
        <v>NO</v>
      </c>
      <c r="N32" t="str">
        <f>IF(AND(Table1[[#This Row],[Age]]&gt;35, Table1[[#This Row],[Experience (Years)]]&gt;7), "Experienced", "Not Experienced")</f>
        <v>Not Experienced</v>
      </c>
    </row>
    <row r="33" spans="1:14" x14ac:dyDescent="0.35">
      <c r="A33">
        <v>32</v>
      </c>
      <c r="B33" t="s">
        <v>44</v>
      </c>
      <c r="C33" t="s">
        <v>16</v>
      </c>
      <c r="D33" s="1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tr">
        <f t="shared" si="0"/>
        <v>Needs Improvement</v>
      </c>
      <c r="K33">
        <f t="shared" si="1"/>
        <v>2942</v>
      </c>
      <c r="L33" t="str">
        <f t="shared" si="2"/>
        <v xml:space="preserve">Rachel </v>
      </c>
      <c r="M33" t="str">
        <f>IF(MONTH(Table1[[#This Row],[Date of Joining]])=1, "YES", "NO")</f>
        <v>NO</v>
      </c>
      <c r="N33" t="str">
        <f>IF(AND(Table1[[#This Row],[Age]]&gt;35, Table1[[#This Row],[Experience (Years)]]&gt;7), "Experienced", "Not Experienced")</f>
        <v>Not Experienced</v>
      </c>
    </row>
    <row r="34" spans="1:14" x14ac:dyDescent="0.35">
      <c r="A34">
        <v>33</v>
      </c>
      <c r="B34" t="s">
        <v>45</v>
      </c>
      <c r="C34" t="s">
        <v>22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tr">
        <f t="shared" si="0"/>
        <v>Needs Improvement</v>
      </c>
      <c r="K34">
        <f t="shared" si="1"/>
        <v>3453</v>
      </c>
      <c r="L34" t="str">
        <f t="shared" si="2"/>
        <v xml:space="preserve">Lori </v>
      </c>
      <c r="M34" t="str">
        <f>IF(MONTH(Table1[[#This Row],[Date of Joining]])=1, "YES", "NO")</f>
        <v>NO</v>
      </c>
      <c r="N34" t="str">
        <f>IF(AND(Table1[[#This Row],[Age]]&gt;35, Table1[[#This Row],[Experience (Years)]]&gt;7), "Experienced", "Not Experienced")</f>
        <v>Not Experienced</v>
      </c>
    </row>
    <row r="35" spans="1:14" x14ac:dyDescent="0.35">
      <c r="A35">
        <v>34</v>
      </c>
      <c r="B35" t="s">
        <v>46</v>
      </c>
      <c r="C35" t="s">
        <v>47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tr">
        <f t="shared" si="0"/>
        <v>Needs Improvement</v>
      </c>
      <c r="K35">
        <f t="shared" si="1"/>
        <v>3608</v>
      </c>
      <c r="L35" t="str">
        <f t="shared" si="2"/>
        <v xml:space="preserve">Holly </v>
      </c>
      <c r="M35" t="str">
        <f>IF(MONTH(Table1[[#This Row],[Date of Joining]])=1, "YES", "NO")</f>
        <v>NO</v>
      </c>
      <c r="N35" t="str">
        <f>IF(AND(Table1[[#This Row],[Age]]&gt;35, Table1[[#This Row],[Experience (Years)]]&gt;7), "Experienced", "Not Experienced")</f>
        <v>Not Experienced</v>
      </c>
    </row>
    <row r="36" spans="1:14" x14ac:dyDescent="0.35">
      <c r="A36">
        <v>35</v>
      </c>
      <c r="B36" t="s">
        <v>48</v>
      </c>
      <c r="C36" t="s">
        <v>10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tr">
        <f t="shared" si="0"/>
        <v>Needs Improvement</v>
      </c>
      <c r="K36">
        <f t="shared" si="1"/>
        <v>2814</v>
      </c>
      <c r="L36" t="str">
        <f t="shared" si="2"/>
        <v xml:space="preserve">Tammy </v>
      </c>
      <c r="M36" t="str">
        <f>IF(MONTH(Table1[[#This Row],[Date of Joining]])=1, "YES", "NO")</f>
        <v>NO</v>
      </c>
      <c r="N36" t="str">
        <f>IF(AND(Table1[[#This Row],[Age]]&gt;35, Table1[[#This Row],[Experience (Years)]]&gt;7), "Experienced", "Not Experienced")</f>
        <v>Not Experienced</v>
      </c>
    </row>
    <row r="37" spans="1:14" x14ac:dyDescent="0.35">
      <c r="A37">
        <v>36</v>
      </c>
      <c r="B37" t="s">
        <v>49</v>
      </c>
      <c r="C37" t="s">
        <v>22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tr">
        <f t="shared" si="0"/>
        <v>Needs Improvement</v>
      </c>
      <c r="K37">
        <f t="shared" si="1"/>
        <v>721</v>
      </c>
      <c r="L37" t="str">
        <f t="shared" si="2"/>
        <v xml:space="preserve">Valerie </v>
      </c>
      <c r="M37" t="str">
        <f>IF(MONTH(Table1[[#This Row],[Date of Joining]])=1, "YES", "NO")</f>
        <v>NO</v>
      </c>
      <c r="N37" t="str">
        <f>IF(AND(Table1[[#This Row],[Age]]&gt;35, Table1[[#This Row],[Experience (Years)]]&gt;7), "Experienced", "Not Experienced")</f>
        <v>Not Experienced</v>
      </c>
    </row>
    <row r="38" spans="1:14" x14ac:dyDescent="0.35">
      <c r="A38">
        <v>37</v>
      </c>
      <c r="B38" t="s">
        <v>50</v>
      </c>
      <c r="C38" t="s">
        <v>16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tr">
        <f t="shared" si="0"/>
        <v>High Performer</v>
      </c>
      <c r="K38">
        <f t="shared" si="1"/>
        <v>2977</v>
      </c>
      <c r="L38" t="str">
        <f t="shared" si="2"/>
        <v xml:space="preserve">Joe </v>
      </c>
      <c r="M38" t="str">
        <f>IF(MONTH(Table1[[#This Row],[Date of Joining]])=1, "YES", "NO")</f>
        <v>NO</v>
      </c>
      <c r="N38" t="str">
        <f>IF(AND(Table1[[#This Row],[Age]]&gt;35, Table1[[#This Row],[Experience (Years)]]&gt;7), "Experienced", "Not Experienced")</f>
        <v>Experienced</v>
      </c>
    </row>
    <row r="39" spans="1:14" x14ac:dyDescent="0.35">
      <c r="A39">
        <v>38</v>
      </c>
      <c r="B39" t="s">
        <v>51</v>
      </c>
      <c r="C39" t="s">
        <v>12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tr">
        <f t="shared" si="0"/>
        <v>High Performer</v>
      </c>
      <c r="K39">
        <f t="shared" si="1"/>
        <v>3267</v>
      </c>
      <c r="L39" t="str">
        <f t="shared" si="2"/>
        <v xml:space="preserve">Sarah </v>
      </c>
      <c r="M39" t="str">
        <f>IF(MONTH(Table1[[#This Row],[Date of Joining]])=1, "YES", "NO")</f>
        <v>NO</v>
      </c>
      <c r="N39" t="str">
        <f>IF(AND(Table1[[#This Row],[Age]]&gt;35, Table1[[#This Row],[Experience (Years)]]&gt;7), "Experienced", "Not Experienced")</f>
        <v>Not Experienced</v>
      </c>
    </row>
    <row r="40" spans="1:14" x14ac:dyDescent="0.35">
      <c r="A40">
        <v>39</v>
      </c>
      <c r="B40" t="s">
        <v>52</v>
      </c>
      <c r="C40" t="s">
        <v>22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tr">
        <f t="shared" si="0"/>
        <v>High Performer</v>
      </c>
      <c r="K40">
        <f t="shared" si="1"/>
        <v>2434</v>
      </c>
      <c r="L40" t="str">
        <f t="shared" si="2"/>
        <v xml:space="preserve">Tyler </v>
      </c>
      <c r="M40" t="str">
        <f>IF(MONTH(Table1[[#This Row],[Date of Joining]])=1, "YES", "NO")</f>
        <v>YES</v>
      </c>
      <c r="N40" t="str">
        <f>IF(AND(Table1[[#This Row],[Age]]&gt;35, Table1[[#This Row],[Experience (Years)]]&gt;7), "Experienced", "Not Experienced")</f>
        <v>Not Experienced</v>
      </c>
    </row>
    <row r="41" spans="1:14" x14ac:dyDescent="0.35">
      <c r="A41">
        <v>40</v>
      </c>
      <c r="B41" t="s">
        <v>53</v>
      </c>
      <c r="C41" t="s">
        <v>12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tr">
        <f t="shared" si="0"/>
        <v>Needs Improvement</v>
      </c>
      <c r="K41">
        <f t="shared" si="1"/>
        <v>4368</v>
      </c>
      <c r="L41" t="str">
        <f t="shared" si="2"/>
        <v xml:space="preserve">Paul </v>
      </c>
      <c r="M41" t="str">
        <f>IF(MONTH(Table1[[#This Row],[Date of Joining]])=1, "YES", "NO")</f>
        <v>NO</v>
      </c>
      <c r="N41" t="str">
        <f>IF(AND(Table1[[#This Row],[Age]]&gt;35, Table1[[#This Row],[Experience (Years)]]&gt;7), "Experienced", "Not Experienced")</f>
        <v>Not Experienced</v>
      </c>
    </row>
    <row r="42" spans="1:14" x14ac:dyDescent="0.35">
      <c r="A42">
        <v>41</v>
      </c>
      <c r="B42" t="s">
        <v>54</v>
      </c>
      <c r="C42" t="s">
        <v>18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tr">
        <f t="shared" si="0"/>
        <v>High Performer</v>
      </c>
      <c r="K42">
        <f t="shared" si="1"/>
        <v>3082</v>
      </c>
      <c r="L42" t="str">
        <f t="shared" si="2"/>
        <v xml:space="preserve">Jamie </v>
      </c>
      <c r="M42" t="str">
        <f>IF(MONTH(Table1[[#This Row],[Date of Joining]])=1, "YES", "NO")</f>
        <v>NO</v>
      </c>
      <c r="N42" t="str">
        <f>IF(AND(Table1[[#This Row],[Age]]&gt;35, Table1[[#This Row],[Experience (Years)]]&gt;7), "Experienced", "Not Experienced")</f>
        <v>Not Experienced</v>
      </c>
    </row>
    <row r="43" spans="1:14" x14ac:dyDescent="0.35">
      <c r="A43">
        <v>42</v>
      </c>
      <c r="B43" t="s">
        <v>55</v>
      </c>
      <c r="C43" t="s">
        <v>18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tr">
        <f t="shared" si="0"/>
        <v>Needs Improvement</v>
      </c>
      <c r="K43">
        <f t="shared" si="1"/>
        <v>4104</v>
      </c>
      <c r="L43" t="str">
        <f t="shared" si="2"/>
        <v xml:space="preserve">Marvin </v>
      </c>
      <c r="M43" t="str">
        <f>IF(MONTH(Table1[[#This Row],[Date of Joining]])=1, "YES", "NO")</f>
        <v>NO</v>
      </c>
      <c r="N43" t="str">
        <f>IF(AND(Table1[[#This Row],[Age]]&gt;35, Table1[[#This Row],[Experience (Years)]]&gt;7), "Experienced", "Not Experienced")</f>
        <v>Not Experienced</v>
      </c>
    </row>
    <row r="44" spans="1:14" x14ac:dyDescent="0.35">
      <c r="A44">
        <v>43</v>
      </c>
      <c r="B44" t="s">
        <v>56</v>
      </c>
      <c r="C44" t="s">
        <v>47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tr">
        <f t="shared" si="0"/>
        <v>High Performer</v>
      </c>
      <c r="K44">
        <f t="shared" si="1"/>
        <v>4968</v>
      </c>
      <c r="L44" t="str">
        <f t="shared" si="2"/>
        <v xml:space="preserve">Desiree </v>
      </c>
      <c r="M44" t="str">
        <f>IF(MONTH(Table1[[#This Row],[Date of Joining]])=1, "YES", "NO")</f>
        <v>YES</v>
      </c>
      <c r="N44" t="str">
        <f>IF(AND(Table1[[#This Row],[Age]]&gt;35, Table1[[#This Row],[Experience (Years)]]&gt;7), "Experienced", "Not Experienced")</f>
        <v>Not Experienced</v>
      </c>
    </row>
    <row r="45" spans="1:14" x14ac:dyDescent="0.35">
      <c r="A45">
        <v>44</v>
      </c>
      <c r="B45" t="s">
        <v>57</v>
      </c>
      <c r="C45" t="s">
        <v>22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tr">
        <f t="shared" si="0"/>
        <v>High Performer</v>
      </c>
      <c r="K45">
        <f t="shared" si="1"/>
        <v>1239</v>
      </c>
      <c r="L45" t="str">
        <f t="shared" si="2"/>
        <v xml:space="preserve">Sharon </v>
      </c>
      <c r="M45" t="str">
        <f>IF(MONTH(Table1[[#This Row],[Date of Joining]])=1, "YES", "NO")</f>
        <v>NO</v>
      </c>
      <c r="N45" t="str">
        <f>IF(AND(Table1[[#This Row],[Age]]&gt;35, Table1[[#This Row],[Experience (Years)]]&gt;7), "Experienced", "Not Experienced")</f>
        <v>Not Experienced</v>
      </c>
    </row>
    <row r="46" spans="1:14" x14ac:dyDescent="0.35">
      <c r="A46">
        <v>45</v>
      </c>
      <c r="B46" t="s">
        <v>58</v>
      </c>
      <c r="C46" t="s">
        <v>14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tr">
        <f t="shared" si="0"/>
        <v>Needs Improvement</v>
      </c>
      <c r="K46">
        <f t="shared" si="1"/>
        <v>4792</v>
      </c>
      <c r="L46" t="str">
        <f t="shared" si="2"/>
        <v xml:space="preserve">Anthony </v>
      </c>
      <c r="M46" t="str">
        <f>IF(MONTH(Table1[[#This Row],[Date of Joining]])=1, "YES", "NO")</f>
        <v>NO</v>
      </c>
      <c r="N46" t="str">
        <f>IF(AND(Table1[[#This Row],[Age]]&gt;35, Table1[[#This Row],[Experience (Years)]]&gt;7), "Experienced", "Not Experienced")</f>
        <v>Experienced</v>
      </c>
    </row>
    <row r="47" spans="1:14" x14ac:dyDescent="0.35">
      <c r="A47">
        <v>46</v>
      </c>
      <c r="C47" t="s">
        <v>18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tr">
        <f t="shared" si="0"/>
        <v>Needs Improvement</v>
      </c>
      <c r="K47">
        <f t="shared" si="1"/>
        <v>3917</v>
      </c>
      <c r="L47" t="e">
        <f t="shared" si="2"/>
        <v>#VALUE!</v>
      </c>
      <c r="M47" t="str">
        <f>IF(MONTH(Table1[[#This Row],[Date of Joining]])=1, "YES", "NO")</f>
        <v>NO</v>
      </c>
      <c r="N47" t="str">
        <f>IF(AND(Table1[[#This Row],[Age]]&gt;35, Table1[[#This Row],[Experience (Years)]]&gt;7), "Experienced", "Not Experienced")</f>
        <v>Not Experienced</v>
      </c>
    </row>
    <row r="48" spans="1:14" x14ac:dyDescent="0.35">
      <c r="A48">
        <v>47</v>
      </c>
      <c r="B48" t="s">
        <v>59</v>
      </c>
      <c r="C48" t="s">
        <v>14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tr">
        <f t="shared" si="0"/>
        <v>High Performer</v>
      </c>
      <c r="K48">
        <f t="shared" si="1"/>
        <v>2223</v>
      </c>
      <c r="L48" t="str">
        <f t="shared" si="2"/>
        <v xml:space="preserve">Joyce </v>
      </c>
      <c r="M48" t="str">
        <f>IF(MONTH(Table1[[#This Row],[Date of Joining]])=1, "YES", "NO")</f>
        <v>NO</v>
      </c>
      <c r="N48" t="str">
        <f>IF(AND(Table1[[#This Row],[Age]]&gt;35, Table1[[#This Row],[Experience (Years)]]&gt;7), "Experienced", "Not Experienced")</f>
        <v>Not Experienced</v>
      </c>
    </row>
    <row r="49" spans="1:14" x14ac:dyDescent="0.35">
      <c r="A49">
        <v>48</v>
      </c>
      <c r="B49" t="s">
        <v>60</v>
      </c>
      <c r="C49" t="s">
        <v>14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tr">
        <f t="shared" si="0"/>
        <v>Needs Improvement</v>
      </c>
      <c r="K49">
        <f t="shared" si="1"/>
        <v>4130</v>
      </c>
      <c r="L49" t="str">
        <f t="shared" si="2"/>
        <v xml:space="preserve">Scott </v>
      </c>
      <c r="M49" t="str">
        <f>IF(MONTH(Table1[[#This Row],[Date of Joining]])=1, "YES", "NO")</f>
        <v>NO</v>
      </c>
      <c r="N49" t="str">
        <f>IF(AND(Table1[[#This Row],[Age]]&gt;35, Table1[[#This Row],[Experience (Years)]]&gt;7), "Experienced", "Not Experienced")</f>
        <v>Not Experienced</v>
      </c>
    </row>
    <row r="50" spans="1:14" x14ac:dyDescent="0.35">
      <c r="A50">
        <v>49</v>
      </c>
      <c r="B50" t="s">
        <v>61</v>
      </c>
      <c r="C50" t="s">
        <v>22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tr">
        <f t="shared" si="0"/>
        <v>Needs Improvement</v>
      </c>
      <c r="K50">
        <f t="shared" si="1"/>
        <v>1215</v>
      </c>
      <c r="L50" t="str">
        <f t="shared" si="2"/>
        <v xml:space="preserve">Charles </v>
      </c>
      <c r="M50" t="str">
        <f>IF(MONTH(Table1[[#This Row],[Date of Joining]])=1, "YES", "NO")</f>
        <v>NO</v>
      </c>
      <c r="N50" t="str">
        <f>IF(AND(Table1[[#This Row],[Age]]&gt;35, Table1[[#This Row],[Experience (Years)]]&gt;7), "Experienced", "Not Experienced")</f>
        <v>Experienced</v>
      </c>
    </row>
    <row r="51" spans="1:14" x14ac:dyDescent="0.35">
      <c r="A51">
        <v>50</v>
      </c>
      <c r="B51" t="s">
        <v>62</v>
      </c>
      <c r="C51" t="s">
        <v>18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tr">
        <f t="shared" si="0"/>
        <v>High Performer</v>
      </c>
      <c r="K51">
        <f t="shared" si="1"/>
        <v>5389</v>
      </c>
      <c r="L51" t="str">
        <f t="shared" si="2"/>
        <v xml:space="preserve">Isaiah </v>
      </c>
      <c r="M51" t="str">
        <f>IF(MONTH(Table1[[#This Row],[Date of Joining]])=1, "YES", "NO")</f>
        <v>NO</v>
      </c>
      <c r="N51" t="str">
        <f>IF(AND(Table1[[#This Row],[Age]]&gt;35, Table1[[#This Row],[Experience (Years)]]&gt;7), "Experienced", "Not Experienced")</f>
        <v>Experienced</v>
      </c>
    </row>
    <row r="52" spans="1:14" x14ac:dyDescent="0.35">
      <c r="A52">
        <v>51</v>
      </c>
      <c r="B52" t="s">
        <v>63</v>
      </c>
      <c r="C52" t="s">
        <v>16</v>
      </c>
      <c r="D52" s="1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tr">
        <f t="shared" si="0"/>
        <v>Needs Improvement</v>
      </c>
      <c r="K52">
        <f t="shared" si="1"/>
        <v>3185</v>
      </c>
      <c r="L52" t="str">
        <f t="shared" si="2"/>
        <v xml:space="preserve">Steven </v>
      </c>
      <c r="M52" t="str">
        <f>IF(MONTH(Table1[[#This Row],[Date of Joining]])=1, "YES", "NO")</f>
        <v>NO</v>
      </c>
      <c r="N52" t="str">
        <f>IF(AND(Table1[[#This Row],[Age]]&gt;35, Table1[[#This Row],[Experience (Years)]]&gt;7), "Experienced", "Not Experienced")</f>
        <v>Not Experienced</v>
      </c>
    </row>
    <row r="53" spans="1:14" x14ac:dyDescent="0.35">
      <c r="A53">
        <v>52</v>
      </c>
      <c r="B53" t="s">
        <v>64</v>
      </c>
      <c r="C53" t="s">
        <v>16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tr">
        <f t="shared" si="0"/>
        <v>High Performer</v>
      </c>
      <c r="K53">
        <f t="shared" si="1"/>
        <v>3386</v>
      </c>
      <c r="L53" t="str">
        <f t="shared" si="2"/>
        <v xml:space="preserve">William </v>
      </c>
      <c r="M53" t="str">
        <f>IF(MONTH(Table1[[#This Row],[Date of Joining]])=1, "YES", "NO")</f>
        <v>NO</v>
      </c>
      <c r="N53" t="str">
        <f>IF(AND(Table1[[#This Row],[Age]]&gt;35, Table1[[#This Row],[Experience (Years)]]&gt;7), "Experienced", "Not Experienced")</f>
        <v>Not Experienced</v>
      </c>
    </row>
    <row r="54" spans="1:14" x14ac:dyDescent="0.35">
      <c r="A54">
        <v>53</v>
      </c>
      <c r="B54" t="s">
        <v>65</v>
      </c>
      <c r="C54" t="s">
        <v>14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tr">
        <f t="shared" si="0"/>
        <v>High Performer</v>
      </c>
      <c r="K54">
        <f t="shared" si="1"/>
        <v>5301</v>
      </c>
      <c r="L54" t="str">
        <f t="shared" si="2"/>
        <v xml:space="preserve">Kevin </v>
      </c>
      <c r="M54" t="str">
        <f>IF(MONTH(Table1[[#This Row],[Date of Joining]])=1, "YES", "NO")</f>
        <v>YES</v>
      </c>
      <c r="N54" t="str">
        <f>IF(AND(Table1[[#This Row],[Age]]&gt;35, Table1[[#This Row],[Experience (Years)]]&gt;7), "Experienced", "Not Experienced")</f>
        <v>Not Experienced</v>
      </c>
    </row>
    <row r="55" spans="1:14" x14ac:dyDescent="0.35">
      <c r="A55">
        <v>54</v>
      </c>
      <c r="B55" t="s">
        <v>66</v>
      </c>
      <c r="C55" t="s">
        <v>47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tr">
        <f t="shared" si="0"/>
        <v>Needs Improvement</v>
      </c>
      <c r="K55">
        <f t="shared" si="1"/>
        <v>3338</v>
      </c>
      <c r="L55" t="str">
        <f t="shared" si="2"/>
        <v xml:space="preserve">Ann </v>
      </c>
      <c r="M55" t="str">
        <f>IF(MONTH(Table1[[#This Row],[Date of Joining]])=1, "YES", "NO")</f>
        <v>NO</v>
      </c>
      <c r="N55" t="str">
        <f>IF(AND(Table1[[#This Row],[Age]]&gt;35, Table1[[#This Row],[Experience (Years)]]&gt;7), "Experienced", "Not Experienced")</f>
        <v>Not Experienced</v>
      </c>
    </row>
    <row r="56" spans="1:14" x14ac:dyDescent="0.35">
      <c r="A56">
        <v>55</v>
      </c>
      <c r="B56" t="s">
        <v>67</v>
      </c>
      <c r="C56" t="s">
        <v>10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tr">
        <f t="shared" si="0"/>
        <v>High Performer</v>
      </c>
      <c r="K56">
        <f t="shared" si="1"/>
        <v>5246</v>
      </c>
      <c r="L56" t="str">
        <f t="shared" si="2"/>
        <v xml:space="preserve">Shannon </v>
      </c>
      <c r="M56" t="str">
        <f>IF(MONTH(Table1[[#This Row],[Date of Joining]])=1, "YES", "NO")</f>
        <v>NO</v>
      </c>
      <c r="N56" t="str">
        <f>IF(AND(Table1[[#This Row],[Age]]&gt;35, Table1[[#This Row],[Experience (Years)]]&gt;7), "Experienced", "Not Experienced")</f>
        <v>Experienced</v>
      </c>
    </row>
    <row r="57" spans="1:14" x14ac:dyDescent="0.35">
      <c r="A57">
        <v>56</v>
      </c>
      <c r="B57" t="s">
        <v>68</v>
      </c>
      <c r="C57" t="s">
        <v>18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tr">
        <f t="shared" si="0"/>
        <v>Needs Improvement</v>
      </c>
      <c r="K57">
        <f t="shared" si="1"/>
        <v>2173</v>
      </c>
      <c r="L57" t="str">
        <f t="shared" si="2"/>
        <v xml:space="preserve">Brett </v>
      </c>
      <c r="M57" t="str">
        <f>IF(MONTH(Table1[[#This Row],[Date of Joining]])=1, "YES", "NO")</f>
        <v>NO</v>
      </c>
      <c r="N57" t="str">
        <f>IF(AND(Table1[[#This Row],[Age]]&gt;35, Table1[[#This Row],[Experience (Years)]]&gt;7), "Experienced", "Not Experienced")</f>
        <v>Not Experienced</v>
      </c>
    </row>
    <row r="58" spans="1:14" x14ac:dyDescent="0.35">
      <c r="A58">
        <v>57</v>
      </c>
      <c r="B58" t="s">
        <v>69</v>
      </c>
      <c r="C58" t="s">
        <v>12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tr">
        <f t="shared" si="0"/>
        <v>Needs Improvement</v>
      </c>
      <c r="K58">
        <f t="shared" si="1"/>
        <v>4695</v>
      </c>
      <c r="L58" t="str">
        <f t="shared" si="2"/>
        <v xml:space="preserve">Jonathan </v>
      </c>
      <c r="M58" t="str">
        <f>IF(MONTH(Table1[[#This Row],[Date of Joining]])=1, "YES", "NO")</f>
        <v>NO</v>
      </c>
      <c r="N58" t="str">
        <f>IF(AND(Table1[[#This Row],[Age]]&gt;35, Table1[[#This Row],[Experience (Years)]]&gt;7), "Experienced", "Not Experienced")</f>
        <v>Experienced</v>
      </c>
    </row>
    <row r="59" spans="1:14" x14ac:dyDescent="0.35">
      <c r="A59">
        <v>58</v>
      </c>
      <c r="B59" t="s">
        <v>70</v>
      </c>
      <c r="C59" t="s">
        <v>18</v>
      </c>
      <c r="D59" s="1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tr">
        <f t="shared" si="0"/>
        <v>Needs Improvement</v>
      </c>
      <c r="K59">
        <f t="shared" si="1"/>
        <v>5174</v>
      </c>
      <c r="L59" t="str">
        <f t="shared" si="2"/>
        <v xml:space="preserve">Ruth </v>
      </c>
      <c r="M59" t="str">
        <f>IF(MONTH(Table1[[#This Row],[Date of Joining]])=1, "YES", "NO")</f>
        <v>NO</v>
      </c>
      <c r="N59" t="str">
        <f>IF(AND(Table1[[#This Row],[Age]]&gt;35, Table1[[#This Row],[Experience (Years)]]&gt;7), "Experienced", "Not Experienced")</f>
        <v>Not Experienced</v>
      </c>
    </row>
    <row r="60" spans="1:14" x14ac:dyDescent="0.35">
      <c r="A60">
        <v>59</v>
      </c>
      <c r="B60" t="s">
        <v>71</v>
      </c>
      <c r="C60" t="s">
        <v>16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tr">
        <f t="shared" si="0"/>
        <v>High Performer</v>
      </c>
      <c r="K60">
        <f t="shared" si="1"/>
        <v>582</v>
      </c>
      <c r="L60" t="str">
        <f t="shared" si="2"/>
        <v xml:space="preserve">Benjamin </v>
      </c>
      <c r="M60" t="str">
        <f>IF(MONTH(Table1[[#This Row],[Date of Joining]])=1, "YES", "NO")</f>
        <v>NO</v>
      </c>
      <c r="N60" t="str">
        <f>IF(AND(Table1[[#This Row],[Age]]&gt;35, Table1[[#This Row],[Experience (Years)]]&gt;7), "Experienced", "Not Experienced")</f>
        <v>Not Experienced</v>
      </c>
    </row>
    <row r="61" spans="1:14" x14ac:dyDescent="0.35">
      <c r="A61">
        <v>60</v>
      </c>
      <c r="B61" t="s">
        <v>72</v>
      </c>
      <c r="C61" t="s">
        <v>10</v>
      </c>
      <c r="D61" s="1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tr">
        <f t="shared" si="0"/>
        <v>Needs Improvement</v>
      </c>
      <c r="K61">
        <f t="shared" si="1"/>
        <v>574</v>
      </c>
      <c r="L61" t="str">
        <f t="shared" si="2"/>
        <v xml:space="preserve">David </v>
      </c>
      <c r="M61" t="str">
        <f>IF(MONTH(Table1[[#This Row],[Date of Joining]])=1, "YES", "NO")</f>
        <v>NO</v>
      </c>
      <c r="N61" t="str">
        <f>IF(AND(Table1[[#This Row],[Age]]&gt;35, Table1[[#This Row],[Experience (Years)]]&gt;7), "Experienced", "Not Experienced")</f>
        <v>Experienced</v>
      </c>
    </row>
    <row r="62" spans="1:14" x14ac:dyDescent="0.35">
      <c r="A62">
        <v>61</v>
      </c>
      <c r="C62" t="s">
        <v>12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tr">
        <f t="shared" si="0"/>
        <v>Needs Improvement</v>
      </c>
      <c r="K62">
        <f t="shared" si="1"/>
        <v>4024</v>
      </c>
      <c r="L62" t="e">
        <f t="shared" si="2"/>
        <v>#VALUE!</v>
      </c>
      <c r="M62" t="str">
        <f>IF(MONTH(Table1[[#This Row],[Date of Joining]])=1, "YES", "NO")</f>
        <v>NO</v>
      </c>
      <c r="N62" t="str">
        <f>IF(AND(Table1[[#This Row],[Age]]&gt;35, Table1[[#This Row],[Experience (Years)]]&gt;7), "Experienced", "Not Experienced")</f>
        <v>Not Experienced</v>
      </c>
    </row>
    <row r="63" spans="1:14" x14ac:dyDescent="0.35">
      <c r="A63">
        <v>62</v>
      </c>
      <c r="C63" t="s">
        <v>10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tr">
        <f t="shared" si="0"/>
        <v>Needs Improvement</v>
      </c>
      <c r="K63">
        <f t="shared" si="1"/>
        <v>1588</v>
      </c>
      <c r="L63" t="e">
        <f t="shared" si="2"/>
        <v>#VALUE!</v>
      </c>
      <c r="M63" t="str">
        <f>IF(MONTH(Table1[[#This Row],[Date of Joining]])=1, "YES", "NO")</f>
        <v>NO</v>
      </c>
      <c r="N63" t="str">
        <f>IF(AND(Table1[[#This Row],[Age]]&gt;35, Table1[[#This Row],[Experience (Years)]]&gt;7), "Experienced", "Not Experienced")</f>
        <v>Not Experienced</v>
      </c>
    </row>
    <row r="64" spans="1:14" x14ac:dyDescent="0.35">
      <c r="A64">
        <v>63</v>
      </c>
      <c r="B64" t="s">
        <v>73</v>
      </c>
      <c r="C64" t="s">
        <v>12</v>
      </c>
      <c r="D64" s="1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tr">
        <f t="shared" si="0"/>
        <v>Needs Improvement</v>
      </c>
      <c r="K64">
        <f t="shared" si="1"/>
        <v>1587</v>
      </c>
      <c r="L64" t="str">
        <f t="shared" si="2"/>
        <v xml:space="preserve">Mrs. </v>
      </c>
      <c r="M64" t="str">
        <f>IF(MONTH(Table1[[#This Row],[Date of Joining]])=1, "YES", "NO")</f>
        <v>NO</v>
      </c>
      <c r="N64" t="str">
        <f>IF(AND(Table1[[#This Row],[Age]]&gt;35, Table1[[#This Row],[Experience (Years)]]&gt;7), "Experienced", "Not Experienced")</f>
        <v>Not Experienced</v>
      </c>
    </row>
    <row r="65" spans="1:14" x14ac:dyDescent="0.35">
      <c r="A65">
        <v>64</v>
      </c>
      <c r="B65" t="s">
        <v>74</v>
      </c>
      <c r="C65" t="s">
        <v>22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tr">
        <f t="shared" si="0"/>
        <v>Needs Improvement</v>
      </c>
      <c r="K65">
        <f t="shared" si="1"/>
        <v>1833</v>
      </c>
      <c r="L65" t="str">
        <f t="shared" si="2"/>
        <v xml:space="preserve">Megan </v>
      </c>
      <c r="M65" t="str">
        <f>IF(MONTH(Table1[[#This Row],[Date of Joining]])=1, "YES", "NO")</f>
        <v>NO</v>
      </c>
      <c r="N65" t="str">
        <f>IF(AND(Table1[[#This Row],[Age]]&gt;35, Table1[[#This Row],[Experience (Years)]]&gt;7), "Experienced", "Not Experienced")</f>
        <v>Experienced</v>
      </c>
    </row>
    <row r="66" spans="1:14" x14ac:dyDescent="0.35">
      <c r="A66">
        <v>65</v>
      </c>
      <c r="B66" t="s">
        <v>75</v>
      </c>
      <c r="C66" t="s">
        <v>14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tr">
        <f t="shared" si="0"/>
        <v>High Performer</v>
      </c>
      <c r="K66">
        <f t="shared" si="1"/>
        <v>2337</v>
      </c>
      <c r="L66" t="str">
        <f t="shared" si="2"/>
        <v xml:space="preserve">Karen </v>
      </c>
      <c r="M66" t="str">
        <f>IF(MONTH(Table1[[#This Row],[Date of Joining]])=1, "YES", "NO")</f>
        <v>NO</v>
      </c>
      <c r="N66" t="str">
        <f>IF(AND(Table1[[#This Row],[Age]]&gt;35, Table1[[#This Row],[Experience (Years)]]&gt;7), "Experienced", "Not Experienced")</f>
        <v>Experienced</v>
      </c>
    </row>
    <row r="67" spans="1:14" x14ac:dyDescent="0.35">
      <c r="A67">
        <v>66</v>
      </c>
      <c r="B67" t="s">
        <v>76</v>
      </c>
      <c r="C67" t="s">
        <v>16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tr">
        <f t="shared" ref="J67:J130" si="3">IF(H67&gt;=8, "High Performer", "Needs Improvement")</f>
        <v>High Performer</v>
      </c>
      <c r="K67">
        <f t="shared" ref="K67:K130" si="4">DAYS360(D67,"19-10-2024",FALSE)</f>
        <v>2742</v>
      </c>
      <c r="L67" t="str">
        <f t="shared" ref="L67:L130" si="5">LEFT(B67, FIND(" ", B67))</f>
        <v xml:space="preserve">Sandra </v>
      </c>
      <c r="M67" t="str">
        <f>IF(MONTH(Table1[[#This Row],[Date of Joining]])=1, "YES", "NO")</f>
        <v>NO</v>
      </c>
      <c r="N67" t="str">
        <f>IF(AND(Table1[[#This Row],[Age]]&gt;35, Table1[[#This Row],[Experience (Years)]]&gt;7), "Experienced", "Not Experienced")</f>
        <v>Not Experienced</v>
      </c>
    </row>
    <row r="68" spans="1:14" x14ac:dyDescent="0.35">
      <c r="A68">
        <v>67</v>
      </c>
      <c r="B68" t="s">
        <v>77</v>
      </c>
      <c r="C68" t="s">
        <v>47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tr">
        <f t="shared" si="3"/>
        <v>Needs Improvement</v>
      </c>
      <c r="K68">
        <f t="shared" si="4"/>
        <v>200</v>
      </c>
      <c r="L68" t="str">
        <f t="shared" si="5"/>
        <v xml:space="preserve">Christina </v>
      </c>
      <c r="M68" t="str">
        <f>IF(MONTH(Table1[[#This Row],[Date of Joining]])=1, "YES", "NO")</f>
        <v>NO</v>
      </c>
      <c r="N68" t="str">
        <f>IF(AND(Table1[[#This Row],[Age]]&gt;35, Table1[[#This Row],[Experience (Years)]]&gt;7), "Experienced", "Not Experienced")</f>
        <v>Not Experienced</v>
      </c>
    </row>
    <row r="69" spans="1:14" x14ac:dyDescent="0.35">
      <c r="A69">
        <v>68</v>
      </c>
      <c r="B69" t="s">
        <v>78</v>
      </c>
      <c r="C69" t="s">
        <v>14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tr">
        <f t="shared" si="3"/>
        <v>High Performer</v>
      </c>
      <c r="K69">
        <f t="shared" si="4"/>
        <v>2092</v>
      </c>
      <c r="L69" t="str">
        <f t="shared" si="5"/>
        <v xml:space="preserve">Samuel </v>
      </c>
      <c r="M69" t="str">
        <f>IF(MONTH(Table1[[#This Row],[Date of Joining]])=1, "YES", "NO")</f>
        <v>NO</v>
      </c>
      <c r="N69" t="str">
        <f>IF(AND(Table1[[#This Row],[Age]]&gt;35, Table1[[#This Row],[Experience (Years)]]&gt;7), "Experienced", "Not Experienced")</f>
        <v>Experienced</v>
      </c>
    </row>
    <row r="70" spans="1:14" x14ac:dyDescent="0.35">
      <c r="A70">
        <v>69</v>
      </c>
      <c r="B70" t="s">
        <v>79</v>
      </c>
      <c r="C70" t="s">
        <v>14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tr">
        <f t="shared" si="3"/>
        <v>Needs Improvement</v>
      </c>
      <c r="K70">
        <f t="shared" si="4"/>
        <v>3838</v>
      </c>
      <c r="L70" t="str">
        <f t="shared" si="5"/>
        <v xml:space="preserve">Corey </v>
      </c>
      <c r="M70" t="str">
        <f>IF(MONTH(Table1[[#This Row],[Date of Joining]])=1, "YES", "NO")</f>
        <v>NO</v>
      </c>
      <c r="N70" t="str">
        <f>IF(AND(Table1[[#This Row],[Age]]&gt;35, Table1[[#This Row],[Experience (Years)]]&gt;7), "Experienced", "Not Experienced")</f>
        <v>Not Experienced</v>
      </c>
    </row>
    <row r="71" spans="1:14" x14ac:dyDescent="0.35">
      <c r="A71">
        <v>70</v>
      </c>
      <c r="B71" t="s">
        <v>80</v>
      </c>
      <c r="C71" t="s">
        <v>47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tr">
        <f t="shared" si="3"/>
        <v>Needs Improvement</v>
      </c>
      <c r="K71">
        <f t="shared" si="4"/>
        <v>2656</v>
      </c>
      <c r="L71" t="str">
        <f t="shared" si="5"/>
        <v xml:space="preserve">Vanessa </v>
      </c>
      <c r="M71" t="str">
        <f>IF(MONTH(Table1[[#This Row],[Date of Joining]])=1, "YES", "NO")</f>
        <v>NO</v>
      </c>
      <c r="N71" t="str">
        <f>IF(AND(Table1[[#This Row],[Age]]&gt;35, Table1[[#This Row],[Experience (Years)]]&gt;7), "Experienced", "Not Experienced")</f>
        <v>Not Experienced</v>
      </c>
    </row>
    <row r="72" spans="1:14" x14ac:dyDescent="0.35">
      <c r="A72">
        <v>71</v>
      </c>
      <c r="B72" t="s">
        <v>81</v>
      </c>
      <c r="C72" t="s">
        <v>12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tr">
        <f t="shared" si="3"/>
        <v>Needs Improvement</v>
      </c>
      <c r="K72">
        <f t="shared" si="4"/>
        <v>2280</v>
      </c>
      <c r="L72" t="str">
        <f t="shared" si="5"/>
        <v xml:space="preserve">Mark </v>
      </c>
      <c r="M72" t="str">
        <f>IF(MONTH(Table1[[#This Row],[Date of Joining]])=1, "YES", "NO")</f>
        <v>NO</v>
      </c>
      <c r="N72" t="str">
        <f>IF(AND(Table1[[#This Row],[Age]]&gt;35, Table1[[#This Row],[Experience (Years)]]&gt;7), "Experienced", "Not Experienced")</f>
        <v>Not Experienced</v>
      </c>
    </row>
    <row r="73" spans="1:14" x14ac:dyDescent="0.35">
      <c r="A73">
        <v>72</v>
      </c>
      <c r="B73" t="s">
        <v>82</v>
      </c>
      <c r="C73" t="s">
        <v>12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tr">
        <f t="shared" si="3"/>
        <v>High Performer</v>
      </c>
      <c r="K73">
        <f t="shared" si="4"/>
        <v>1434</v>
      </c>
      <c r="L73" t="str">
        <f t="shared" si="5"/>
        <v xml:space="preserve">Adam </v>
      </c>
      <c r="M73" t="str">
        <f>IF(MONTH(Table1[[#This Row],[Date of Joining]])=1, "YES", "NO")</f>
        <v>NO</v>
      </c>
      <c r="N73" t="str">
        <f>IF(AND(Table1[[#This Row],[Age]]&gt;35, Table1[[#This Row],[Experience (Years)]]&gt;7), "Experienced", "Not Experienced")</f>
        <v>Not Experienced</v>
      </c>
    </row>
    <row r="74" spans="1:14" x14ac:dyDescent="0.35">
      <c r="A74">
        <v>73</v>
      </c>
      <c r="B74" t="s">
        <v>83</v>
      </c>
      <c r="C74" t="s">
        <v>12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tr">
        <f t="shared" si="3"/>
        <v>Needs Improvement</v>
      </c>
      <c r="K74">
        <f t="shared" si="4"/>
        <v>106</v>
      </c>
      <c r="L74" t="str">
        <f t="shared" si="5"/>
        <v xml:space="preserve">Veronica </v>
      </c>
      <c r="M74" t="str">
        <f>IF(MONTH(Table1[[#This Row],[Date of Joining]])=1, "YES", "NO")</f>
        <v>NO</v>
      </c>
      <c r="N74" t="str">
        <f>IF(AND(Table1[[#This Row],[Age]]&gt;35, Table1[[#This Row],[Experience (Years)]]&gt;7), "Experienced", "Not Experienced")</f>
        <v>Not Experienced</v>
      </c>
    </row>
    <row r="75" spans="1:14" x14ac:dyDescent="0.35">
      <c r="A75">
        <v>74</v>
      </c>
      <c r="B75" t="s">
        <v>84</v>
      </c>
      <c r="C75" t="s">
        <v>18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tr">
        <f t="shared" si="3"/>
        <v>Needs Improvement</v>
      </c>
      <c r="K75">
        <f t="shared" si="4"/>
        <v>987</v>
      </c>
      <c r="L75" t="str">
        <f t="shared" si="5"/>
        <v xml:space="preserve">Melissa </v>
      </c>
      <c r="M75" t="str">
        <f>IF(MONTH(Table1[[#This Row],[Date of Joining]])=1, "YES", "NO")</f>
        <v>YES</v>
      </c>
      <c r="N75" t="str">
        <f>IF(AND(Table1[[#This Row],[Age]]&gt;35, Table1[[#This Row],[Experience (Years)]]&gt;7), "Experienced", "Not Experienced")</f>
        <v>Not Experienced</v>
      </c>
    </row>
    <row r="76" spans="1:14" x14ac:dyDescent="0.35">
      <c r="A76">
        <v>75</v>
      </c>
      <c r="B76" t="s">
        <v>85</v>
      </c>
      <c r="C76" t="s">
        <v>10</v>
      </c>
      <c r="D76" s="1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tr">
        <f t="shared" si="3"/>
        <v>Needs Improvement</v>
      </c>
      <c r="K76">
        <f t="shared" si="4"/>
        <v>739</v>
      </c>
      <c r="L76" t="str">
        <f t="shared" si="5"/>
        <v xml:space="preserve">Joshua </v>
      </c>
      <c r="M76" t="str">
        <f>IF(MONTH(Table1[[#This Row],[Date of Joining]])=1, "YES", "NO")</f>
        <v>NO</v>
      </c>
      <c r="N76" t="str">
        <f>IF(AND(Table1[[#This Row],[Age]]&gt;35, Table1[[#This Row],[Experience (Years)]]&gt;7), "Experienced", "Not Experienced")</f>
        <v>Experienced</v>
      </c>
    </row>
    <row r="77" spans="1:14" x14ac:dyDescent="0.35">
      <c r="A77">
        <v>76</v>
      </c>
      <c r="B77" t="s">
        <v>86</v>
      </c>
      <c r="C77" t="s">
        <v>12</v>
      </c>
      <c r="D77" s="1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tr">
        <f t="shared" si="3"/>
        <v>Needs Improvement</v>
      </c>
      <c r="K77">
        <f t="shared" si="4"/>
        <v>1239</v>
      </c>
      <c r="L77" t="str">
        <f t="shared" si="5"/>
        <v xml:space="preserve">Christopher </v>
      </c>
      <c r="M77" t="str">
        <f>IF(MONTH(Table1[[#This Row],[Date of Joining]])=1, "YES", "NO")</f>
        <v>NO</v>
      </c>
      <c r="N77" t="str">
        <f>IF(AND(Table1[[#This Row],[Age]]&gt;35, Table1[[#This Row],[Experience (Years)]]&gt;7), "Experienced", "Not Experienced")</f>
        <v>Experienced</v>
      </c>
    </row>
    <row r="78" spans="1:14" x14ac:dyDescent="0.35">
      <c r="A78">
        <v>77</v>
      </c>
      <c r="B78" t="s">
        <v>87</v>
      </c>
      <c r="C78" t="s">
        <v>47</v>
      </c>
      <c r="D78" s="1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tr">
        <f t="shared" si="3"/>
        <v>Needs Improvement</v>
      </c>
      <c r="K78">
        <f t="shared" si="4"/>
        <v>2577</v>
      </c>
      <c r="L78" t="str">
        <f t="shared" si="5"/>
        <v xml:space="preserve">Daniel </v>
      </c>
      <c r="M78" t="str">
        <f>IF(MONTH(Table1[[#This Row],[Date of Joining]])=1, "YES", "NO")</f>
        <v>NO</v>
      </c>
      <c r="N78" t="str">
        <f>IF(AND(Table1[[#This Row],[Age]]&gt;35, Table1[[#This Row],[Experience (Years)]]&gt;7), "Experienced", "Not Experienced")</f>
        <v>Not Experienced</v>
      </c>
    </row>
    <row r="79" spans="1:14" x14ac:dyDescent="0.35">
      <c r="A79">
        <v>78</v>
      </c>
      <c r="B79" t="s">
        <v>88</v>
      </c>
      <c r="C79" t="s">
        <v>12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tr">
        <f t="shared" si="3"/>
        <v>High Performer</v>
      </c>
      <c r="K79">
        <f t="shared" si="4"/>
        <v>2499</v>
      </c>
      <c r="L79" t="str">
        <f t="shared" si="5"/>
        <v xml:space="preserve">Deborah </v>
      </c>
      <c r="M79" t="str">
        <f>IF(MONTH(Table1[[#This Row],[Date of Joining]])=1, "YES", "NO")</f>
        <v>NO</v>
      </c>
      <c r="N79" t="str">
        <f>IF(AND(Table1[[#This Row],[Age]]&gt;35, Table1[[#This Row],[Experience (Years)]]&gt;7), "Experienced", "Not Experienced")</f>
        <v>Not Experienced</v>
      </c>
    </row>
    <row r="80" spans="1:14" x14ac:dyDescent="0.35">
      <c r="A80">
        <v>79</v>
      </c>
      <c r="B80" t="s">
        <v>89</v>
      </c>
      <c r="C80" t="s">
        <v>22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tr">
        <f t="shared" si="3"/>
        <v>Needs Improvement</v>
      </c>
      <c r="K80">
        <f t="shared" si="4"/>
        <v>1741</v>
      </c>
      <c r="L80" t="str">
        <f t="shared" si="5"/>
        <v xml:space="preserve">Patricia </v>
      </c>
      <c r="M80" t="str">
        <f>IF(MONTH(Table1[[#This Row],[Date of Joining]])=1, "YES", "NO")</f>
        <v>NO</v>
      </c>
      <c r="N80" t="str">
        <f>IF(AND(Table1[[#This Row],[Age]]&gt;35, Table1[[#This Row],[Experience (Years)]]&gt;7), "Experienced", "Not Experienced")</f>
        <v>Not Experienced</v>
      </c>
    </row>
    <row r="81" spans="1:14" x14ac:dyDescent="0.35">
      <c r="A81">
        <v>80</v>
      </c>
      <c r="B81" t="s">
        <v>90</v>
      </c>
      <c r="C81" t="s">
        <v>14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tr">
        <f t="shared" si="3"/>
        <v>Needs Improvement</v>
      </c>
      <c r="K81">
        <f t="shared" si="4"/>
        <v>2729</v>
      </c>
      <c r="L81" t="str">
        <f t="shared" si="5"/>
        <v xml:space="preserve">Michael </v>
      </c>
      <c r="M81" t="str">
        <f>IF(MONTH(Table1[[#This Row],[Date of Joining]])=1, "YES", "NO")</f>
        <v>NO</v>
      </c>
      <c r="N81" t="str">
        <f>IF(AND(Table1[[#This Row],[Age]]&gt;35, Table1[[#This Row],[Experience (Years)]]&gt;7), "Experienced", "Not Experienced")</f>
        <v>Not Experienced</v>
      </c>
    </row>
    <row r="82" spans="1:14" x14ac:dyDescent="0.35">
      <c r="A82">
        <v>81</v>
      </c>
      <c r="B82" t="s">
        <v>91</v>
      </c>
      <c r="C82" t="s">
        <v>10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tr">
        <f t="shared" si="3"/>
        <v>Needs Improvement</v>
      </c>
      <c r="K82">
        <f t="shared" si="4"/>
        <v>976</v>
      </c>
      <c r="L82" t="str">
        <f t="shared" si="5"/>
        <v xml:space="preserve">David </v>
      </c>
      <c r="M82" t="str">
        <f>IF(MONTH(Table1[[#This Row],[Date of Joining]])=1, "YES", "NO")</f>
        <v>NO</v>
      </c>
      <c r="N82" t="str">
        <f>IF(AND(Table1[[#This Row],[Age]]&gt;35, Table1[[#This Row],[Experience (Years)]]&gt;7), "Experienced", "Not Experienced")</f>
        <v>Not Experienced</v>
      </c>
    </row>
    <row r="83" spans="1:14" x14ac:dyDescent="0.35">
      <c r="A83">
        <v>82</v>
      </c>
      <c r="B83" t="s">
        <v>92</v>
      </c>
      <c r="C83" t="s">
        <v>22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tr">
        <f t="shared" si="3"/>
        <v>Needs Improvement</v>
      </c>
      <c r="K83">
        <f t="shared" si="4"/>
        <v>2903</v>
      </c>
      <c r="L83" t="str">
        <f t="shared" si="5"/>
        <v xml:space="preserve">Carolyn </v>
      </c>
      <c r="M83" t="str">
        <f>IF(MONTH(Table1[[#This Row],[Date of Joining]])=1, "YES", "NO")</f>
        <v>NO</v>
      </c>
      <c r="N83" t="str">
        <f>IF(AND(Table1[[#This Row],[Age]]&gt;35, Table1[[#This Row],[Experience (Years)]]&gt;7), "Experienced", "Not Experienced")</f>
        <v>Experienced</v>
      </c>
    </row>
    <row r="84" spans="1:14" x14ac:dyDescent="0.35">
      <c r="A84">
        <v>83</v>
      </c>
      <c r="B84" t="s">
        <v>93</v>
      </c>
      <c r="C84" t="s">
        <v>12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tr">
        <f t="shared" si="3"/>
        <v>Needs Improvement</v>
      </c>
      <c r="K84">
        <f t="shared" si="4"/>
        <v>3358</v>
      </c>
      <c r="L84" t="str">
        <f t="shared" si="5"/>
        <v xml:space="preserve">Megan </v>
      </c>
      <c r="M84" t="str">
        <f>IF(MONTH(Table1[[#This Row],[Date of Joining]])=1, "YES", "NO")</f>
        <v>NO</v>
      </c>
      <c r="N84" t="str">
        <f>IF(AND(Table1[[#This Row],[Age]]&gt;35, Table1[[#This Row],[Experience (Years)]]&gt;7), "Experienced", "Not Experienced")</f>
        <v>Experienced</v>
      </c>
    </row>
    <row r="85" spans="1:14" x14ac:dyDescent="0.35">
      <c r="A85">
        <v>84</v>
      </c>
      <c r="B85" t="s">
        <v>94</v>
      </c>
      <c r="C85" t="s">
        <v>18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tr">
        <f t="shared" si="3"/>
        <v>Needs Improvement</v>
      </c>
      <c r="K85">
        <f t="shared" si="4"/>
        <v>367</v>
      </c>
      <c r="L85" t="str">
        <f t="shared" si="5"/>
        <v xml:space="preserve">Amanda </v>
      </c>
      <c r="M85" t="str">
        <f>IF(MONTH(Table1[[#This Row],[Date of Joining]])=1, "YES", "NO")</f>
        <v>NO</v>
      </c>
      <c r="N85" t="str">
        <f>IF(AND(Table1[[#This Row],[Age]]&gt;35, Table1[[#This Row],[Experience (Years)]]&gt;7), "Experienced", "Not Experienced")</f>
        <v>Not Experienced</v>
      </c>
    </row>
    <row r="86" spans="1:14" x14ac:dyDescent="0.35">
      <c r="A86">
        <v>85</v>
      </c>
      <c r="B86" t="s">
        <v>95</v>
      </c>
      <c r="C86" t="s">
        <v>22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tr">
        <f t="shared" si="3"/>
        <v>High Performer</v>
      </c>
      <c r="K86">
        <f t="shared" si="4"/>
        <v>3682</v>
      </c>
      <c r="L86" t="str">
        <f t="shared" si="5"/>
        <v xml:space="preserve">Anthony </v>
      </c>
      <c r="M86" t="str">
        <f>IF(MONTH(Table1[[#This Row],[Date of Joining]])=1, "YES", "NO")</f>
        <v>NO</v>
      </c>
      <c r="N86" t="str">
        <f>IF(AND(Table1[[#This Row],[Age]]&gt;35, Table1[[#This Row],[Experience (Years)]]&gt;7), "Experienced", "Not Experienced")</f>
        <v>Experienced</v>
      </c>
    </row>
    <row r="87" spans="1:14" x14ac:dyDescent="0.35">
      <c r="A87">
        <v>86</v>
      </c>
      <c r="B87" t="s">
        <v>96</v>
      </c>
      <c r="C87" t="s">
        <v>22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tr">
        <f t="shared" si="3"/>
        <v>High Performer</v>
      </c>
      <c r="K87">
        <f t="shared" si="4"/>
        <v>3124</v>
      </c>
      <c r="L87" t="str">
        <f t="shared" si="5"/>
        <v xml:space="preserve">Carl </v>
      </c>
      <c r="M87" t="str">
        <f>IF(MONTH(Table1[[#This Row],[Date of Joining]])=1, "YES", "NO")</f>
        <v>NO</v>
      </c>
      <c r="N87" t="str">
        <f>IF(AND(Table1[[#This Row],[Age]]&gt;35, Table1[[#This Row],[Experience (Years)]]&gt;7), "Experienced", "Not Experienced")</f>
        <v>Not Experienced</v>
      </c>
    </row>
    <row r="88" spans="1:14" x14ac:dyDescent="0.35">
      <c r="A88">
        <v>87</v>
      </c>
      <c r="B88" t="s">
        <v>97</v>
      </c>
      <c r="C88" t="s">
        <v>16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tr">
        <f t="shared" si="3"/>
        <v>Needs Improvement</v>
      </c>
      <c r="K88">
        <f t="shared" si="4"/>
        <v>3301</v>
      </c>
      <c r="L88" t="str">
        <f t="shared" si="5"/>
        <v xml:space="preserve">Jonathan </v>
      </c>
      <c r="M88" t="str">
        <f>IF(MONTH(Table1[[#This Row],[Date of Joining]])=1, "YES", "NO")</f>
        <v>NO</v>
      </c>
      <c r="N88" t="str">
        <f>IF(AND(Table1[[#This Row],[Age]]&gt;35, Table1[[#This Row],[Experience (Years)]]&gt;7), "Experienced", "Not Experienced")</f>
        <v>Not Experienced</v>
      </c>
    </row>
    <row r="89" spans="1:14" x14ac:dyDescent="0.35">
      <c r="A89">
        <v>88</v>
      </c>
      <c r="B89" t="s">
        <v>98</v>
      </c>
      <c r="C89" t="s">
        <v>22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tr">
        <f t="shared" si="3"/>
        <v>Needs Improvement</v>
      </c>
      <c r="K89">
        <f t="shared" si="4"/>
        <v>4446</v>
      </c>
      <c r="L89" t="str">
        <f t="shared" si="5"/>
        <v xml:space="preserve">Robert </v>
      </c>
      <c r="M89" t="str">
        <f>IF(MONTH(Table1[[#This Row],[Date of Joining]])=1, "YES", "NO")</f>
        <v>NO</v>
      </c>
      <c r="N89" t="str">
        <f>IF(AND(Table1[[#This Row],[Age]]&gt;35, Table1[[#This Row],[Experience (Years)]]&gt;7), "Experienced", "Not Experienced")</f>
        <v>Not Experienced</v>
      </c>
    </row>
    <row r="90" spans="1:14" x14ac:dyDescent="0.35">
      <c r="A90">
        <v>89</v>
      </c>
      <c r="B90" t="s">
        <v>99</v>
      </c>
      <c r="C90" t="s">
        <v>16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tr">
        <f t="shared" si="3"/>
        <v>High Performer</v>
      </c>
      <c r="K90">
        <f t="shared" si="4"/>
        <v>2250</v>
      </c>
      <c r="L90" t="str">
        <f t="shared" si="5"/>
        <v xml:space="preserve">Kimberly </v>
      </c>
      <c r="M90" t="str">
        <f>IF(MONTH(Table1[[#This Row],[Date of Joining]])=1, "YES", "NO")</f>
        <v>NO</v>
      </c>
      <c r="N90" t="str">
        <f>IF(AND(Table1[[#This Row],[Age]]&gt;35, Table1[[#This Row],[Experience (Years)]]&gt;7), "Experienced", "Not Experienced")</f>
        <v>Not Experienced</v>
      </c>
    </row>
    <row r="91" spans="1:14" x14ac:dyDescent="0.35">
      <c r="A91">
        <v>90</v>
      </c>
      <c r="B91" t="s">
        <v>100</v>
      </c>
      <c r="C91" t="s">
        <v>18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tr">
        <f t="shared" si="3"/>
        <v>High Performer</v>
      </c>
      <c r="K91">
        <f t="shared" si="4"/>
        <v>712</v>
      </c>
      <c r="L91" t="str">
        <f t="shared" si="5"/>
        <v xml:space="preserve">Pamela </v>
      </c>
      <c r="M91" t="str">
        <f>IF(MONTH(Table1[[#This Row],[Date of Joining]])=1, "YES", "NO")</f>
        <v>NO</v>
      </c>
      <c r="N91" t="str">
        <f>IF(AND(Table1[[#This Row],[Age]]&gt;35, Table1[[#This Row],[Experience (Years)]]&gt;7), "Experienced", "Not Experienced")</f>
        <v>Experienced</v>
      </c>
    </row>
    <row r="92" spans="1:14" x14ac:dyDescent="0.35">
      <c r="A92">
        <v>91</v>
      </c>
      <c r="B92" t="s">
        <v>101</v>
      </c>
      <c r="C92" t="s">
        <v>16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tr">
        <f t="shared" si="3"/>
        <v>Needs Improvement</v>
      </c>
      <c r="K92">
        <f t="shared" si="4"/>
        <v>2659</v>
      </c>
      <c r="L92" t="str">
        <f t="shared" si="5"/>
        <v xml:space="preserve">April </v>
      </c>
      <c r="M92" t="str">
        <f>IF(MONTH(Table1[[#This Row],[Date of Joining]])=1, "YES", "NO")</f>
        <v>NO</v>
      </c>
      <c r="N92" t="str">
        <f>IF(AND(Table1[[#This Row],[Age]]&gt;35, Table1[[#This Row],[Experience (Years)]]&gt;7), "Experienced", "Not Experienced")</f>
        <v>Experienced</v>
      </c>
    </row>
    <row r="93" spans="1:14" x14ac:dyDescent="0.35">
      <c r="A93">
        <v>92</v>
      </c>
      <c r="B93" t="s">
        <v>102</v>
      </c>
      <c r="C93" t="s">
        <v>22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tr">
        <f t="shared" si="3"/>
        <v>Needs Improvement</v>
      </c>
      <c r="K93">
        <f t="shared" si="4"/>
        <v>896</v>
      </c>
      <c r="L93" t="str">
        <f t="shared" si="5"/>
        <v xml:space="preserve">Tracy </v>
      </c>
      <c r="M93" t="str">
        <f>IF(MONTH(Table1[[#This Row],[Date of Joining]])=1, "YES", "NO")</f>
        <v>NO</v>
      </c>
      <c r="N93" t="str">
        <f>IF(AND(Table1[[#This Row],[Age]]&gt;35, Table1[[#This Row],[Experience (Years)]]&gt;7), "Experienced", "Not Experienced")</f>
        <v>Experienced</v>
      </c>
    </row>
    <row r="94" spans="1:14" x14ac:dyDescent="0.35">
      <c r="A94">
        <v>93</v>
      </c>
      <c r="B94" t="s">
        <v>103</v>
      </c>
      <c r="C94" t="s">
        <v>10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tr">
        <f t="shared" si="3"/>
        <v>High Performer</v>
      </c>
      <c r="K94">
        <f t="shared" si="4"/>
        <v>4863</v>
      </c>
      <c r="L94" t="str">
        <f t="shared" si="5"/>
        <v xml:space="preserve">Alan </v>
      </c>
      <c r="M94" t="str">
        <f>IF(MONTH(Table1[[#This Row],[Date of Joining]])=1, "YES", "NO")</f>
        <v>NO</v>
      </c>
      <c r="N94" t="str">
        <f>IF(AND(Table1[[#This Row],[Age]]&gt;35, Table1[[#This Row],[Experience (Years)]]&gt;7), "Experienced", "Not Experienced")</f>
        <v>Not Experienced</v>
      </c>
    </row>
    <row r="95" spans="1:14" x14ac:dyDescent="0.35">
      <c r="A95">
        <v>94</v>
      </c>
      <c r="B95" t="s">
        <v>104</v>
      </c>
      <c r="C95" t="s">
        <v>18</v>
      </c>
      <c r="D95" s="1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tr">
        <f t="shared" si="3"/>
        <v>Needs Improvement</v>
      </c>
      <c r="K95">
        <f t="shared" si="4"/>
        <v>511</v>
      </c>
      <c r="L95" t="str">
        <f t="shared" si="5"/>
        <v xml:space="preserve">Mario </v>
      </c>
      <c r="M95" t="str">
        <f>IF(MONTH(Table1[[#This Row],[Date of Joining]])=1, "YES", "NO")</f>
        <v>NO</v>
      </c>
      <c r="N95" t="str">
        <f>IF(AND(Table1[[#This Row],[Age]]&gt;35, Table1[[#This Row],[Experience (Years)]]&gt;7), "Experienced", "Not Experienced")</f>
        <v>Not Experienced</v>
      </c>
    </row>
    <row r="96" spans="1:14" x14ac:dyDescent="0.35">
      <c r="A96">
        <v>95</v>
      </c>
      <c r="B96" t="s">
        <v>105</v>
      </c>
      <c r="C96" t="s">
        <v>18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tr">
        <f t="shared" si="3"/>
        <v>High Performer</v>
      </c>
      <c r="K96">
        <f t="shared" si="4"/>
        <v>5326</v>
      </c>
      <c r="L96" t="str">
        <f t="shared" si="5"/>
        <v xml:space="preserve">Kyle </v>
      </c>
      <c r="M96" t="str">
        <f>IF(MONTH(Table1[[#This Row],[Date of Joining]])=1, "YES", "NO")</f>
        <v>YES</v>
      </c>
      <c r="N96" t="str">
        <f>IF(AND(Table1[[#This Row],[Age]]&gt;35, Table1[[#This Row],[Experience (Years)]]&gt;7), "Experienced", "Not Experienced")</f>
        <v>Experienced</v>
      </c>
    </row>
    <row r="97" spans="1:14" x14ac:dyDescent="0.35">
      <c r="A97">
        <v>96</v>
      </c>
      <c r="B97" t="s">
        <v>106</v>
      </c>
      <c r="C97" t="s">
        <v>12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tr">
        <f t="shared" si="3"/>
        <v>Needs Improvement</v>
      </c>
      <c r="K97">
        <f t="shared" si="4"/>
        <v>4632</v>
      </c>
      <c r="L97" t="str">
        <f t="shared" si="5"/>
        <v xml:space="preserve">Cynthia </v>
      </c>
      <c r="M97" t="str">
        <f>IF(MONTH(Table1[[#This Row],[Date of Joining]])=1, "YES", "NO")</f>
        <v>NO</v>
      </c>
      <c r="N97" t="str">
        <f>IF(AND(Table1[[#This Row],[Age]]&gt;35, Table1[[#This Row],[Experience (Years)]]&gt;7), "Experienced", "Not Experienced")</f>
        <v>Not Experienced</v>
      </c>
    </row>
    <row r="98" spans="1:14" x14ac:dyDescent="0.35">
      <c r="A98">
        <v>97</v>
      </c>
      <c r="B98" t="s">
        <v>107</v>
      </c>
      <c r="C98" t="s">
        <v>16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tr">
        <f t="shared" si="3"/>
        <v>Needs Improvement</v>
      </c>
      <c r="K98">
        <f t="shared" si="4"/>
        <v>3654</v>
      </c>
      <c r="L98" t="str">
        <f t="shared" si="5"/>
        <v xml:space="preserve">Daniel </v>
      </c>
      <c r="M98" t="str">
        <f>IF(MONTH(Table1[[#This Row],[Date of Joining]])=1, "YES", "NO")</f>
        <v>NO</v>
      </c>
      <c r="N98" t="str">
        <f>IF(AND(Table1[[#This Row],[Age]]&gt;35, Table1[[#This Row],[Experience (Years)]]&gt;7), "Experienced", "Not Experienced")</f>
        <v>Experienced</v>
      </c>
    </row>
    <row r="99" spans="1:14" x14ac:dyDescent="0.35">
      <c r="A99">
        <v>98</v>
      </c>
      <c r="B99" t="s">
        <v>108</v>
      </c>
      <c r="C99" t="s">
        <v>18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tr">
        <f t="shared" si="3"/>
        <v>High Performer</v>
      </c>
      <c r="K99">
        <f t="shared" si="4"/>
        <v>981</v>
      </c>
      <c r="L99" t="str">
        <f t="shared" si="5"/>
        <v xml:space="preserve">Jason </v>
      </c>
      <c r="M99" t="str">
        <f>IF(MONTH(Table1[[#This Row],[Date of Joining]])=1, "YES", "NO")</f>
        <v>YES</v>
      </c>
      <c r="N99" t="str">
        <f>IF(AND(Table1[[#This Row],[Age]]&gt;35, Table1[[#This Row],[Experience (Years)]]&gt;7), "Experienced", "Not Experienced")</f>
        <v>Experienced</v>
      </c>
    </row>
    <row r="100" spans="1:14" x14ac:dyDescent="0.35">
      <c r="A100">
        <v>99</v>
      </c>
      <c r="B100" t="s">
        <v>109</v>
      </c>
      <c r="C100" t="s">
        <v>18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tr">
        <f t="shared" si="3"/>
        <v>High Performer</v>
      </c>
      <c r="K100">
        <f t="shared" si="4"/>
        <v>1056</v>
      </c>
      <c r="L100" t="str">
        <f t="shared" si="5"/>
        <v xml:space="preserve">Stacy </v>
      </c>
      <c r="M100" t="str">
        <f>IF(MONTH(Table1[[#This Row],[Date of Joining]])=1, "YES", "NO")</f>
        <v>NO</v>
      </c>
      <c r="N100" t="str">
        <f>IF(AND(Table1[[#This Row],[Age]]&gt;35, Table1[[#This Row],[Experience (Years)]]&gt;7), "Experienced", "Not Experienced")</f>
        <v>Experienced</v>
      </c>
    </row>
    <row r="101" spans="1:14" x14ac:dyDescent="0.35">
      <c r="A101">
        <v>100</v>
      </c>
      <c r="B101" t="s">
        <v>110</v>
      </c>
      <c r="C101" t="s">
        <v>14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tr">
        <f t="shared" si="3"/>
        <v>Needs Improvement</v>
      </c>
      <c r="K101">
        <f t="shared" si="4"/>
        <v>3835</v>
      </c>
      <c r="L101" t="str">
        <f t="shared" si="5"/>
        <v xml:space="preserve">Steven </v>
      </c>
      <c r="M101" t="str">
        <f>IF(MONTH(Table1[[#This Row],[Date of Joining]])=1, "YES", "NO")</f>
        <v>NO</v>
      </c>
      <c r="N101" t="str">
        <f>IF(AND(Table1[[#This Row],[Age]]&gt;35, Table1[[#This Row],[Experience (Years)]]&gt;7), "Experienced", "Not Experienced")</f>
        <v>Not Experienced</v>
      </c>
    </row>
    <row r="102" spans="1:14" x14ac:dyDescent="0.35">
      <c r="A102">
        <v>101</v>
      </c>
      <c r="B102" t="s">
        <v>111</v>
      </c>
      <c r="C102" t="s">
        <v>12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tr">
        <f t="shared" si="3"/>
        <v>High Performer</v>
      </c>
      <c r="K102">
        <f t="shared" si="4"/>
        <v>2243</v>
      </c>
      <c r="L102" t="str">
        <f t="shared" si="5"/>
        <v xml:space="preserve">Wendy </v>
      </c>
      <c r="M102" t="str">
        <f>IF(MONTH(Table1[[#This Row],[Date of Joining]])=1, "YES", "NO")</f>
        <v>NO</v>
      </c>
      <c r="N102" t="str">
        <f>IF(AND(Table1[[#This Row],[Age]]&gt;35, Table1[[#This Row],[Experience (Years)]]&gt;7), "Experienced", "Not Experienced")</f>
        <v>Not Experienced</v>
      </c>
    </row>
    <row r="103" spans="1:14" x14ac:dyDescent="0.35">
      <c r="A103">
        <v>102</v>
      </c>
      <c r="C103" t="s">
        <v>18</v>
      </c>
      <c r="D103" s="1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tr">
        <f t="shared" si="3"/>
        <v>Needs Improvement</v>
      </c>
      <c r="K103">
        <f t="shared" si="4"/>
        <v>5341</v>
      </c>
      <c r="L103" t="e">
        <f t="shared" si="5"/>
        <v>#VALUE!</v>
      </c>
      <c r="M103" t="str">
        <f>IF(MONTH(Table1[[#This Row],[Date of Joining]])=1, "YES", "NO")</f>
        <v>NO</v>
      </c>
      <c r="N103" t="str">
        <f>IF(AND(Table1[[#This Row],[Age]]&gt;35, Table1[[#This Row],[Experience (Years)]]&gt;7), "Experienced", "Not Experienced")</f>
        <v>Experienced</v>
      </c>
    </row>
    <row r="104" spans="1:14" x14ac:dyDescent="0.35">
      <c r="A104">
        <v>103</v>
      </c>
      <c r="B104" t="s">
        <v>112</v>
      </c>
      <c r="C104" t="s">
        <v>12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tr">
        <f t="shared" si="3"/>
        <v>Needs Improvement</v>
      </c>
      <c r="K104">
        <f t="shared" si="4"/>
        <v>2204</v>
      </c>
      <c r="L104" t="str">
        <f t="shared" si="5"/>
        <v xml:space="preserve">Daniel </v>
      </c>
      <c r="M104" t="str">
        <f>IF(MONTH(Table1[[#This Row],[Date of Joining]])=1, "YES", "NO")</f>
        <v>NO</v>
      </c>
      <c r="N104" t="str">
        <f>IF(AND(Table1[[#This Row],[Age]]&gt;35, Table1[[#This Row],[Experience (Years)]]&gt;7), "Experienced", "Not Experienced")</f>
        <v>Not Experienced</v>
      </c>
    </row>
    <row r="105" spans="1:14" x14ac:dyDescent="0.35">
      <c r="A105">
        <v>104</v>
      </c>
      <c r="B105" t="s">
        <v>113</v>
      </c>
      <c r="C105" t="s">
        <v>16</v>
      </c>
      <c r="D105" s="1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tr">
        <f t="shared" si="3"/>
        <v>Needs Improvement</v>
      </c>
      <c r="K105">
        <f t="shared" si="4"/>
        <v>2345</v>
      </c>
      <c r="L105" t="str">
        <f t="shared" si="5"/>
        <v xml:space="preserve">Mark </v>
      </c>
      <c r="M105" t="str">
        <f>IF(MONTH(Table1[[#This Row],[Date of Joining]])=1, "YES", "NO")</f>
        <v>NO</v>
      </c>
      <c r="N105" t="str">
        <f>IF(AND(Table1[[#This Row],[Age]]&gt;35, Table1[[#This Row],[Experience (Years)]]&gt;7), "Experienced", "Not Experienced")</f>
        <v>Experienced</v>
      </c>
    </row>
    <row r="106" spans="1:14" x14ac:dyDescent="0.35">
      <c r="A106">
        <v>105</v>
      </c>
      <c r="B106" t="s">
        <v>114</v>
      </c>
      <c r="C106" t="s">
        <v>12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tr">
        <f t="shared" si="3"/>
        <v>Needs Improvement</v>
      </c>
      <c r="K106">
        <f t="shared" si="4"/>
        <v>2072</v>
      </c>
      <c r="L106" t="str">
        <f t="shared" si="5"/>
        <v xml:space="preserve">Jonathan </v>
      </c>
      <c r="M106" t="str">
        <f>IF(MONTH(Table1[[#This Row],[Date of Joining]])=1, "YES", "NO")</f>
        <v>YES</v>
      </c>
      <c r="N106" t="str">
        <f>IF(AND(Table1[[#This Row],[Age]]&gt;35, Table1[[#This Row],[Experience (Years)]]&gt;7), "Experienced", "Not Experienced")</f>
        <v>Experienced</v>
      </c>
    </row>
    <row r="107" spans="1:14" x14ac:dyDescent="0.35">
      <c r="A107">
        <v>106</v>
      </c>
      <c r="B107" t="s">
        <v>115</v>
      </c>
      <c r="C107" t="s">
        <v>47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tr">
        <f t="shared" si="3"/>
        <v>Needs Improvement</v>
      </c>
      <c r="K107">
        <f t="shared" si="4"/>
        <v>3313</v>
      </c>
      <c r="L107" t="str">
        <f t="shared" si="5"/>
        <v xml:space="preserve">Kathleen </v>
      </c>
      <c r="M107" t="str">
        <f>IF(MONTH(Table1[[#This Row],[Date of Joining]])=1, "YES", "NO")</f>
        <v>NO</v>
      </c>
      <c r="N107" t="str">
        <f>IF(AND(Table1[[#This Row],[Age]]&gt;35, Table1[[#This Row],[Experience (Years)]]&gt;7), "Experienced", "Not Experienced")</f>
        <v>Not Experienced</v>
      </c>
    </row>
    <row r="108" spans="1:14" x14ac:dyDescent="0.35">
      <c r="A108">
        <v>107</v>
      </c>
      <c r="B108" t="s">
        <v>116</v>
      </c>
      <c r="C108" t="s">
        <v>22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tr">
        <f t="shared" si="3"/>
        <v>High Performer</v>
      </c>
      <c r="K108">
        <f t="shared" si="4"/>
        <v>5043</v>
      </c>
      <c r="L108" t="str">
        <f t="shared" si="5"/>
        <v xml:space="preserve">Brenda </v>
      </c>
      <c r="M108" t="str">
        <f>IF(MONTH(Table1[[#This Row],[Date of Joining]])=1, "YES", "NO")</f>
        <v>NO</v>
      </c>
      <c r="N108" t="str">
        <f>IF(AND(Table1[[#This Row],[Age]]&gt;35, Table1[[#This Row],[Experience (Years)]]&gt;7), "Experienced", "Not Experienced")</f>
        <v>Experienced</v>
      </c>
    </row>
    <row r="109" spans="1:14" x14ac:dyDescent="0.35">
      <c r="A109">
        <v>108</v>
      </c>
      <c r="B109" t="s">
        <v>117</v>
      </c>
      <c r="C109" t="s">
        <v>14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tr">
        <f t="shared" si="3"/>
        <v>High Performer</v>
      </c>
      <c r="K109">
        <f t="shared" si="4"/>
        <v>3556</v>
      </c>
      <c r="L109" t="str">
        <f t="shared" si="5"/>
        <v xml:space="preserve">Christopher </v>
      </c>
      <c r="M109" t="str">
        <f>IF(MONTH(Table1[[#This Row],[Date of Joining]])=1, "YES", "NO")</f>
        <v>NO</v>
      </c>
      <c r="N109" t="str">
        <f>IF(AND(Table1[[#This Row],[Age]]&gt;35, Table1[[#This Row],[Experience (Years)]]&gt;7), "Experienced", "Not Experienced")</f>
        <v>Experienced</v>
      </c>
    </row>
    <row r="110" spans="1:14" x14ac:dyDescent="0.35">
      <c r="A110">
        <v>109</v>
      </c>
      <c r="B110" t="s">
        <v>118</v>
      </c>
      <c r="C110" t="s">
        <v>14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tr">
        <f t="shared" si="3"/>
        <v>Needs Improvement</v>
      </c>
      <c r="K110">
        <f t="shared" si="4"/>
        <v>3808</v>
      </c>
      <c r="L110" t="str">
        <f t="shared" si="5"/>
        <v xml:space="preserve">Richard </v>
      </c>
      <c r="M110" t="str">
        <f>IF(MONTH(Table1[[#This Row],[Date of Joining]])=1, "YES", "NO")</f>
        <v>NO</v>
      </c>
      <c r="N110" t="str">
        <f>IF(AND(Table1[[#This Row],[Age]]&gt;35, Table1[[#This Row],[Experience (Years)]]&gt;7), "Experienced", "Not Experienced")</f>
        <v>Not Experienced</v>
      </c>
    </row>
    <row r="111" spans="1:14" x14ac:dyDescent="0.35">
      <c r="A111">
        <v>110</v>
      </c>
      <c r="B111" t="s">
        <v>119</v>
      </c>
      <c r="C111" t="s">
        <v>12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tr">
        <f t="shared" si="3"/>
        <v>Needs Improvement</v>
      </c>
      <c r="K111">
        <f t="shared" si="4"/>
        <v>3397</v>
      </c>
      <c r="L111" t="str">
        <f t="shared" si="5"/>
        <v xml:space="preserve">Shari </v>
      </c>
      <c r="M111" t="str">
        <f>IF(MONTH(Table1[[#This Row],[Date of Joining]])=1, "YES", "NO")</f>
        <v>NO</v>
      </c>
      <c r="N111" t="str">
        <f>IF(AND(Table1[[#This Row],[Age]]&gt;35, Table1[[#This Row],[Experience (Years)]]&gt;7), "Experienced", "Not Experienced")</f>
        <v>Not Experienced</v>
      </c>
    </row>
    <row r="112" spans="1:14" x14ac:dyDescent="0.35">
      <c r="A112">
        <v>111</v>
      </c>
      <c r="B112" t="s">
        <v>120</v>
      </c>
      <c r="C112" t="s">
        <v>18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tr">
        <f t="shared" si="3"/>
        <v>High Performer</v>
      </c>
      <c r="K112">
        <f t="shared" si="4"/>
        <v>3248</v>
      </c>
      <c r="L112" t="str">
        <f t="shared" si="5"/>
        <v xml:space="preserve">Ashley </v>
      </c>
      <c r="M112" t="str">
        <f>IF(MONTH(Table1[[#This Row],[Date of Joining]])=1, "YES", "NO")</f>
        <v>NO</v>
      </c>
      <c r="N112" t="str">
        <f>IF(AND(Table1[[#This Row],[Age]]&gt;35, Table1[[#This Row],[Experience (Years)]]&gt;7), "Experienced", "Not Experienced")</f>
        <v>Not Experienced</v>
      </c>
    </row>
    <row r="113" spans="1:14" x14ac:dyDescent="0.35">
      <c r="A113">
        <v>112</v>
      </c>
      <c r="B113" t="s">
        <v>121</v>
      </c>
      <c r="C113" t="s">
        <v>22</v>
      </c>
      <c r="D113" s="1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tr">
        <f t="shared" si="3"/>
        <v>Needs Improvement</v>
      </c>
      <c r="K113">
        <f t="shared" si="4"/>
        <v>4139</v>
      </c>
      <c r="L113" t="str">
        <f t="shared" si="5"/>
        <v xml:space="preserve">James </v>
      </c>
      <c r="M113" t="str">
        <f>IF(MONTH(Table1[[#This Row],[Date of Joining]])=1, "YES", "NO")</f>
        <v>NO</v>
      </c>
      <c r="N113" t="str">
        <f>IF(AND(Table1[[#This Row],[Age]]&gt;35, Table1[[#This Row],[Experience (Years)]]&gt;7), "Experienced", "Not Experienced")</f>
        <v>Experienced</v>
      </c>
    </row>
    <row r="114" spans="1:14" x14ac:dyDescent="0.35">
      <c r="A114">
        <v>113</v>
      </c>
      <c r="C114" t="s">
        <v>16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tr">
        <f t="shared" si="3"/>
        <v>Needs Improvement</v>
      </c>
      <c r="K114">
        <f t="shared" si="4"/>
        <v>3989</v>
      </c>
      <c r="L114" t="e">
        <f t="shared" si="5"/>
        <v>#VALUE!</v>
      </c>
      <c r="M114" t="str">
        <f>IF(MONTH(Table1[[#This Row],[Date of Joining]])=1, "YES", "NO")</f>
        <v>NO</v>
      </c>
      <c r="N114" t="str">
        <f>IF(AND(Table1[[#This Row],[Age]]&gt;35, Table1[[#This Row],[Experience (Years)]]&gt;7), "Experienced", "Not Experienced")</f>
        <v>Not Experienced</v>
      </c>
    </row>
    <row r="115" spans="1:14" x14ac:dyDescent="0.35">
      <c r="A115">
        <v>114</v>
      </c>
      <c r="B115" t="s">
        <v>122</v>
      </c>
      <c r="C115" t="s">
        <v>14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tr">
        <f t="shared" si="3"/>
        <v>High Performer</v>
      </c>
      <c r="K115">
        <f t="shared" si="4"/>
        <v>15</v>
      </c>
      <c r="L115" t="str">
        <f t="shared" si="5"/>
        <v xml:space="preserve">Mary </v>
      </c>
      <c r="M115" t="str">
        <f>IF(MONTH(Table1[[#This Row],[Date of Joining]])=1, "YES", "NO")</f>
        <v>NO</v>
      </c>
      <c r="N115" t="str">
        <f>IF(AND(Table1[[#This Row],[Age]]&gt;35, Table1[[#This Row],[Experience (Years)]]&gt;7), "Experienced", "Not Experienced")</f>
        <v>Experienced</v>
      </c>
    </row>
    <row r="116" spans="1:14" x14ac:dyDescent="0.35">
      <c r="A116">
        <v>115</v>
      </c>
      <c r="B116" t="s">
        <v>123</v>
      </c>
      <c r="C116" t="s">
        <v>12</v>
      </c>
      <c r="D116" s="1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tr">
        <f t="shared" si="3"/>
        <v>Needs Improvement</v>
      </c>
      <c r="K116">
        <f t="shared" si="4"/>
        <v>4182</v>
      </c>
      <c r="L116" t="str">
        <f t="shared" si="5"/>
        <v xml:space="preserve">Austin </v>
      </c>
      <c r="M116" t="str">
        <f>IF(MONTH(Table1[[#This Row],[Date of Joining]])=1, "YES", "NO")</f>
        <v>NO</v>
      </c>
      <c r="N116" t="str">
        <f>IF(AND(Table1[[#This Row],[Age]]&gt;35, Table1[[#This Row],[Experience (Years)]]&gt;7), "Experienced", "Not Experienced")</f>
        <v>Experienced</v>
      </c>
    </row>
    <row r="117" spans="1:14" x14ac:dyDescent="0.35">
      <c r="A117">
        <v>116</v>
      </c>
      <c r="B117" t="s">
        <v>124</v>
      </c>
      <c r="C117" t="s">
        <v>14</v>
      </c>
      <c r="D117" s="1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tr">
        <f t="shared" si="3"/>
        <v>Needs Improvement</v>
      </c>
      <c r="K117">
        <f t="shared" si="4"/>
        <v>345</v>
      </c>
      <c r="L117" t="str">
        <f t="shared" si="5"/>
        <v xml:space="preserve">Anthony </v>
      </c>
      <c r="M117" t="str">
        <f>IF(MONTH(Table1[[#This Row],[Date of Joining]])=1, "YES", "NO")</f>
        <v>NO</v>
      </c>
      <c r="N117" t="str">
        <f>IF(AND(Table1[[#This Row],[Age]]&gt;35, Table1[[#This Row],[Experience (Years)]]&gt;7), "Experienced", "Not Experienced")</f>
        <v>Not Experienced</v>
      </c>
    </row>
    <row r="118" spans="1:14" x14ac:dyDescent="0.35">
      <c r="A118">
        <v>117</v>
      </c>
      <c r="B118" t="s">
        <v>125</v>
      </c>
      <c r="C118" t="s">
        <v>47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tr">
        <f t="shared" si="3"/>
        <v>Needs Improvement</v>
      </c>
      <c r="K118">
        <f t="shared" si="4"/>
        <v>2569</v>
      </c>
      <c r="L118" t="str">
        <f t="shared" si="5"/>
        <v xml:space="preserve">Candice </v>
      </c>
      <c r="M118" t="str">
        <f>IF(MONTH(Table1[[#This Row],[Date of Joining]])=1, "YES", "NO")</f>
        <v>NO</v>
      </c>
      <c r="N118" t="str">
        <f>IF(AND(Table1[[#This Row],[Age]]&gt;35, Table1[[#This Row],[Experience (Years)]]&gt;7), "Experienced", "Not Experienced")</f>
        <v>Not Experienced</v>
      </c>
    </row>
    <row r="119" spans="1:14" x14ac:dyDescent="0.35">
      <c r="A119">
        <v>118</v>
      </c>
      <c r="B119" t="s">
        <v>126</v>
      </c>
      <c r="C119" t="s">
        <v>22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tr">
        <f t="shared" si="3"/>
        <v>High Performer</v>
      </c>
      <c r="K119">
        <f t="shared" si="4"/>
        <v>5</v>
      </c>
      <c r="L119" t="str">
        <f t="shared" si="5"/>
        <v xml:space="preserve">Julie </v>
      </c>
      <c r="M119" t="str">
        <f>IF(MONTH(Table1[[#This Row],[Date of Joining]])=1, "YES", "NO")</f>
        <v>NO</v>
      </c>
      <c r="N119" t="str">
        <f>IF(AND(Table1[[#This Row],[Age]]&gt;35, Table1[[#This Row],[Experience (Years)]]&gt;7), "Experienced", "Not Experienced")</f>
        <v>Not Experienced</v>
      </c>
    </row>
    <row r="120" spans="1:14" x14ac:dyDescent="0.35">
      <c r="A120">
        <v>119</v>
      </c>
      <c r="B120" t="s">
        <v>127</v>
      </c>
      <c r="C120" t="s">
        <v>12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tr">
        <f t="shared" si="3"/>
        <v>Needs Improvement</v>
      </c>
      <c r="K120">
        <f t="shared" si="4"/>
        <v>2278</v>
      </c>
      <c r="L120" t="str">
        <f t="shared" si="5"/>
        <v xml:space="preserve">Jose </v>
      </c>
      <c r="M120" t="str">
        <f>IF(MONTH(Table1[[#This Row],[Date of Joining]])=1, "YES", "NO")</f>
        <v>NO</v>
      </c>
      <c r="N120" t="str">
        <f>IF(AND(Table1[[#This Row],[Age]]&gt;35, Table1[[#This Row],[Experience (Years)]]&gt;7), "Experienced", "Not Experienced")</f>
        <v>Not Experienced</v>
      </c>
    </row>
    <row r="121" spans="1:14" x14ac:dyDescent="0.35">
      <c r="A121">
        <v>120</v>
      </c>
      <c r="B121" t="s">
        <v>128</v>
      </c>
      <c r="C121" t="s">
        <v>47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tr">
        <f t="shared" si="3"/>
        <v>Needs Improvement</v>
      </c>
      <c r="K121">
        <f t="shared" si="4"/>
        <v>1180</v>
      </c>
      <c r="L121" t="str">
        <f t="shared" si="5"/>
        <v xml:space="preserve">Anita </v>
      </c>
      <c r="M121" t="str">
        <f>IF(MONTH(Table1[[#This Row],[Date of Joining]])=1, "YES", "NO")</f>
        <v>NO</v>
      </c>
      <c r="N121" t="str">
        <f>IF(AND(Table1[[#This Row],[Age]]&gt;35, Table1[[#This Row],[Experience (Years)]]&gt;7), "Experienced", "Not Experienced")</f>
        <v>Experienced</v>
      </c>
    </row>
    <row r="122" spans="1:14" x14ac:dyDescent="0.35">
      <c r="A122">
        <v>121</v>
      </c>
      <c r="B122" t="s">
        <v>129</v>
      </c>
      <c r="C122" t="s">
        <v>10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tr">
        <f t="shared" si="3"/>
        <v>Needs Improvement</v>
      </c>
      <c r="K122">
        <f t="shared" si="4"/>
        <v>2616</v>
      </c>
      <c r="L122" t="str">
        <f t="shared" si="5"/>
        <v xml:space="preserve">Henry </v>
      </c>
      <c r="M122" t="str">
        <f>IF(MONTH(Table1[[#This Row],[Date of Joining]])=1, "YES", "NO")</f>
        <v>NO</v>
      </c>
      <c r="N122" t="str">
        <f>IF(AND(Table1[[#This Row],[Age]]&gt;35, Table1[[#This Row],[Experience (Years)]]&gt;7), "Experienced", "Not Experienced")</f>
        <v>Not Experienced</v>
      </c>
    </row>
    <row r="123" spans="1:14" x14ac:dyDescent="0.35">
      <c r="A123">
        <v>122</v>
      </c>
      <c r="B123" t="s">
        <v>130</v>
      </c>
      <c r="C123" t="s">
        <v>18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tr">
        <f t="shared" si="3"/>
        <v>Needs Improvement</v>
      </c>
      <c r="K123">
        <f t="shared" si="4"/>
        <v>3889</v>
      </c>
      <c r="L123" t="str">
        <f t="shared" si="5"/>
        <v xml:space="preserve">Molly </v>
      </c>
      <c r="M123" t="str">
        <f>IF(MONTH(Table1[[#This Row],[Date of Joining]])=1, "YES", "NO")</f>
        <v>NO</v>
      </c>
      <c r="N123" t="str">
        <f>IF(AND(Table1[[#This Row],[Age]]&gt;35, Table1[[#This Row],[Experience (Years)]]&gt;7), "Experienced", "Not Experienced")</f>
        <v>Experienced</v>
      </c>
    </row>
    <row r="124" spans="1:14" x14ac:dyDescent="0.35">
      <c r="A124">
        <v>123</v>
      </c>
      <c r="B124" t="s">
        <v>131</v>
      </c>
      <c r="C124" t="s">
        <v>16</v>
      </c>
      <c r="D124" s="1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tr">
        <f t="shared" si="3"/>
        <v>Needs Improvement</v>
      </c>
      <c r="K124">
        <f t="shared" si="4"/>
        <v>5041</v>
      </c>
      <c r="L124" t="str">
        <f t="shared" si="5"/>
        <v xml:space="preserve">Dennis </v>
      </c>
      <c r="M124" t="str">
        <f>IF(MONTH(Table1[[#This Row],[Date of Joining]])=1, "YES", "NO")</f>
        <v>NO</v>
      </c>
      <c r="N124" t="str">
        <f>IF(AND(Table1[[#This Row],[Age]]&gt;35, Table1[[#This Row],[Experience (Years)]]&gt;7), "Experienced", "Not Experienced")</f>
        <v>Experienced</v>
      </c>
    </row>
    <row r="125" spans="1:14" x14ac:dyDescent="0.35">
      <c r="A125">
        <v>124</v>
      </c>
      <c r="B125" t="s">
        <v>132</v>
      </c>
      <c r="C125" t="s">
        <v>18</v>
      </c>
      <c r="D125" s="1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tr">
        <f t="shared" si="3"/>
        <v>Needs Improvement</v>
      </c>
      <c r="K125">
        <f t="shared" si="4"/>
        <v>1206</v>
      </c>
      <c r="L125" t="str">
        <f t="shared" si="5"/>
        <v xml:space="preserve">Erik </v>
      </c>
      <c r="M125" t="str">
        <f>IF(MONTH(Table1[[#This Row],[Date of Joining]])=1, "YES", "NO")</f>
        <v>NO</v>
      </c>
      <c r="N125" t="str">
        <f>IF(AND(Table1[[#This Row],[Age]]&gt;35, Table1[[#This Row],[Experience (Years)]]&gt;7), "Experienced", "Not Experienced")</f>
        <v>Not Experienced</v>
      </c>
    </row>
    <row r="126" spans="1:14" x14ac:dyDescent="0.35">
      <c r="A126">
        <v>125</v>
      </c>
      <c r="B126" t="s">
        <v>133</v>
      </c>
      <c r="C126" t="s">
        <v>14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tr">
        <f t="shared" si="3"/>
        <v>Needs Improvement</v>
      </c>
      <c r="K126">
        <f t="shared" si="4"/>
        <v>3840</v>
      </c>
      <c r="L126" t="str">
        <f t="shared" si="5"/>
        <v xml:space="preserve">James </v>
      </c>
      <c r="M126" t="str">
        <f>IF(MONTH(Table1[[#This Row],[Date of Joining]])=1, "YES", "NO")</f>
        <v>NO</v>
      </c>
      <c r="N126" t="str">
        <f>IF(AND(Table1[[#This Row],[Age]]&gt;35, Table1[[#This Row],[Experience (Years)]]&gt;7), "Experienced", "Not Experienced")</f>
        <v>Not Experienced</v>
      </c>
    </row>
    <row r="127" spans="1:14" x14ac:dyDescent="0.35">
      <c r="A127">
        <v>126</v>
      </c>
      <c r="B127" t="s">
        <v>134</v>
      </c>
      <c r="C127" t="s">
        <v>16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tr">
        <f t="shared" si="3"/>
        <v>Needs Improvement</v>
      </c>
      <c r="K127">
        <f t="shared" si="4"/>
        <v>831</v>
      </c>
      <c r="L127" t="str">
        <f t="shared" si="5"/>
        <v xml:space="preserve">Chloe </v>
      </c>
      <c r="M127" t="str">
        <f>IF(MONTH(Table1[[#This Row],[Date of Joining]])=1, "YES", "NO")</f>
        <v>NO</v>
      </c>
      <c r="N127" t="str">
        <f>IF(AND(Table1[[#This Row],[Age]]&gt;35, Table1[[#This Row],[Experience (Years)]]&gt;7), "Experienced", "Not Experienced")</f>
        <v>Experienced</v>
      </c>
    </row>
    <row r="128" spans="1:14" x14ac:dyDescent="0.35">
      <c r="A128">
        <v>127</v>
      </c>
      <c r="B128" t="s">
        <v>135</v>
      </c>
      <c r="C128" t="s">
        <v>12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tr">
        <f t="shared" si="3"/>
        <v>High Performer</v>
      </c>
      <c r="K128">
        <f t="shared" si="4"/>
        <v>284</v>
      </c>
      <c r="L128" t="str">
        <f t="shared" si="5"/>
        <v xml:space="preserve">Barbara </v>
      </c>
      <c r="M128" t="str">
        <f>IF(MONTH(Table1[[#This Row],[Date of Joining]])=1, "YES", "NO")</f>
        <v>YES</v>
      </c>
      <c r="N128" t="str">
        <f>IF(AND(Table1[[#This Row],[Age]]&gt;35, Table1[[#This Row],[Experience (Years)]]&gt;7), "Experienced", "Not Experienced")</f>
        <v>Not Experienced</v>
      </c>
    </row>
    <row r="129" spans="1:14" x14ac:dyDescent="0.35">
      <c r="A129">
        <v>128</v>
      </c>
      <c r="B129" t="s">
        <v>136</v>
      </c>
      <c r="C129" t="s">
        <v>10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tr">
        <f t="shared" si="3"/>
        <v>Needs Improvement</v>
      </c>
      <c r="K129">
        <f t="shared" si="4"/>
        <v>2539</v>
      </c>
      <c r="L129" t="str">
        <f t="shared" si="5"/>
        <v xml:space="preserve">Lori </v>
      </c>
      <c r="M129" t="str">
        <f>IF(MONTH(Table1[[#This Row],[Date of Joining]])=1, "YES", "NO")</f>
        <v>NO</v>
      </c>
      <c r="N129" t="str">
        <f>IF(AND(Table1[[#This Row],[Age]]&gt;35, Table1[[#This Row],[Experience (Years)]]&gt;7), "Experienced", "Not Experienced")</f>
        <v>Not Experienced</v>
      </c>
    </row>
    <row r="130" spans="1:14" x14ac:dyDescent="0.35">
      <c r="A130">
        <v>129</v>
      </c>
      <c r="B130" t="s">
        <v>137</v>
      </c>
      <c r="C130" t="s">
        <v>47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tr">
        <f t="shared" si="3"/>
        <v>Needs Improvement</v>
      </c>
      <c r="K130">
        <f t="shared" si="4"/>
        <v>967</v>
      </c>
      <c r="L130" t="str">
        <f t="shared" si="5"/>
        <v xml:space="preserve">Brian </v>
      </c>
      <c r="M130" t="str">
        <f>IF(MONTH(Table1[[#This Row],[Date of Joining]])=1, "YES", "NO")</f>
        <v>NO</v>
      </c>
      <c r="N130" t="str">
        <f>IF(AND(Table1[[#This Row],[Age]]&gt;35, Table1[[#This Row],[Experience (Years)]]&gt;7), "Experienced", "Not Experienced")</f>
        <v>Experienced</v>
      </c>
    </row>
    <row r="131" spans="1:14" x14ac:dyDescent="0.35">
      <c r="A131">
        <v>130</v>
      </c>
      <c r="B131" t="s">
        <v>138</v>
      </c>
      <c r="C131" t="s">
        <v>14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tr">
        <f t="shared" ref="J131:J194" si="6">IF(H131&gt;=8, "High Performer", "Needs Improvement")</f>
        <v>High Performer</v>
      </c>
      <c r="K131">
        <f t="shared" ref="K131:K194" si="7">DAYS360(D131,"19-10-2024",FALSE)</f>
        <v>2319</v>
      </c>
      <c r="L131" t="str">
        <f t="shared" ref="L131:L194" si="8">LEFT(B131, FIND(" ", B131))</f>
        <v xml:space="preserve">Anthony </v>
      </c>
      <c r="M131" t="str">
        <f>IF(MONTH(Table1[[#This Row],[Date of Joining]])=1, "YES", "NO")</f>
        <v>NO</v>
      </c>
      <c r="N131" t="str">
        <f>IF(AND(Table1[[#This Row],[Age]]&gt;35, Table1[[#This Row],[Experience (Years)]]&gt;7), "Experienced", "Not Experienced")</f>
        <v>Not Experienced</v>
      </c>
    </row>
    <row r="132" spans="1:14" x14ac:dyDescent="0.35">
      <c r="A132">
        <v>131</v>
      </c>
      <c r="B132" t="s">
        <v>139</v>
      </c>
      <c r="C132" t="s">
        <v>16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tr">
        <f t="shared" si="6"/>
        <v>Needs Improvement</v>
      </c>
      <c r="K132">
        <f t="shared" si="7"/>
        <v>3602</v>
      </c>
      <c r="L132" t="str">
        <f t="shared" si="8"/>
        <v xml:space="preserve">Stacy </v>
      </c>
      <c r="M132" t="str">
        <f>IF(MONTH(Table1[[#This Row],[Date of Joining]])=1, "YES", "NO")</f>
        <v>NO</v>
      </c>
      <c r="N132" t="str">
        <f>IF(AND(Table1[[#This Row],[Age]]&gt;35, Table1[[#This Row],[Experience (Years)]]&gt;7), "Experienced", "Not Experienced")</f>
        <v>Not Experienced</v>
      </c>
    </row>
    <row r="133" spans="1:14" x14ac:dyDescent="0.35">
      <c r="A133">
        <v>132</v>
      </c>
      <c r="B133" t="s">
        <v>140</v>
      </c>
      <c r="C133" t="s">
        <v>16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tr">
        <f t="shared" si="6"/>
        <v>High Performer</v>
      </c>
      <c r="K133">
        <f t="shared" si="7"/>
        <v>3521</v>
      </c>
      <c r="L133" t="str">
        <f t="shared" si="8"/>
        <v xml:space="preserve">Donna </v>
      </c>
      <c r="M133" t="str">
        <f>IF(MONTH(Table1[[#This Row],[Date of Joining]])=1, "YES", "NO")</f>
        <v>YES</v>
      </c>
      <c r="N133" t="str">
        <f>IF(AND(Table1[[#This Row],[Age]]&gt;35, Table1[[#This Row],[Experience (Years)]]&gt;7), "Experienced", "Not Experienced")</f>
        <v>Not Experienced</v>
      </c>
    </row>
    <row r="134" spans="1:14" x14ac:dyDescent="0.35">
      <c r="A134">
        <v>133</v>
      </c>
      <c r="B134" t="s">
        <v>141</v>
      </c>
      <c r="C134" t="s">
        <v>10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tr">
        <f t="shared" si="6"/>
        <v>Needs Improvement</v>
      </c>
      <c r="K134">
        <f t="shared" si="7"/>
        <v>3227</v>
      </c>
      <c r="L134" t="str">
        <f t="shared" si="8"/>
        <v xml:space="preserve">Ms. </v>
      </c>
      <c r="M134" t="str">
        <f>IF(MONTH(Table1[[#This Row],[Date of Joining]])=1, "YES", "NO")</f>
        <v>NO</v>
      </c>
      <c r="N134" t="str">
        <f>IF(AND(Table1[[#This Row],[Age]]&gt;35, Table1[[#This Row],[Experience (Years)]]&gt;7), "Experienced", "Not Experienced")</f>
        <v>Experienced</v>
      </c>
    </row>
    <row r="135" spans="1:14" x14ac:dyDescent="0.35">
      <c r="A135">
        <v>134</v>
      </c>
      <c r="B135" t="s">
        <v>142</v>
      </c>
      <c r="C135" t="s">
        <v>16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tr">
        <f t="shared" si="6"/>
        <v>Needs Improvement</v>
      </c>
      <c r="K135">
        <f t="shared" si="7"/>
        <v>4030</v>
      </c>
      <c r="L135" t="str">
        <f t="shared" si="8"/>
        <v xml:space="preserve">Kimberly </v>
      </c>
      <c r="M135" t="str">
        <f>IF(MONTH(Table1[[#This Row],[Date of Joining]])=1, "YES", "NO")</f>
        <v>NO</v>
      </c>
      <c r="N135" t="str">
        <f>IF(AND(Table1[[#This Row],[Age]]&gt;35, Table1[[#This Row],[Experience (Years)]]&gt;7), "Experienced", "Not Experienced")</f>
        <v>Experienced</v>
      </c>
    </row>
    <row r="136" spans="1:14" x14ac:dyDescent="0.35">
      <c r="A136">
        <v>135</v>
      </c>
      <c r="B136" t="s">
        <v>143</v>
      </c>
      <c r="C136" t="s">
        <v>10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tr">
        <f t="shared" si="6"/>
        <v>High Performer</v>
      </c>
      <c r="K136">
        <f t="shared" si="7"/>
        <v>2793</v>
      </c>
      <c r="L136" t="str">
        <f t="shared" si="8"/>
        <v xml:space="preserve">Edwin </v>
      </c>
      <c r="M136" t="str">
        <f>IF(MONTH(Table1[[#This Row],[Date of Joining]])=1, "YES", "NO")</f>
        <v>YES</v>
      </c>
      <c r="N136" t="str">
        <f>IF(AND(Table1[[#This Row],[Age]]&gt;35, Table1[[#This Row],[Experience (Years)]]&gt;7), "Experienced", "Not Experienced")</f>
        <v>Not Experienced</v>
      </c>
    </row>
    <row r="137" spans="1:14" x14ac:dyDescent="0.35">
      <c r="A137">
        <v>136</v>
      </c>
      <c r="B137" t="s">
        <v>144</v>
      </c>
      <c r="C137" t="s">
        <v>14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tr">
        <f t="shared" si="6"/>
        <v>Needs Improvement</v>
      </c>
      <c r="K137">
        <f t="shared" si="7"/>
        <v>1940</v>
      </c>
      <c r="L137" t="str">
        <f t="shared" si="8"/>
        <v xml:space="preserve">Bryan </v>
      </c>
      <c r="M137" t="str">
        <f>IF(MONTH(Table1[[#This Row],[Date of Joining]])=1, "YES", "NO")</f>
        <v>NO</v>
      </c>
      <c r="N137" t="str">
        <f>IF(AND(Table1[[#This Row],[Age]]&gt;35, Table1[[#This Row],[Experience (Years)]]&gt;7), "Experienced", "Not Experienced")</f>
        <v>Not Experienced</v>
      </c>
    </row>
    <row r="138" spans="1:14" x14ac:dyDescent="0.35">
      <c r="A138">
        <v>137</v>
      </c>
      <c r="B138" t="s">
        <v>145</v>
      </c>
      <c r="C138" t="s">
        <v>22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tr">
        <f t="shared" si="6"/>
        <v>Needs Improvement</v>
      </c>
      <c r="K138">
        <f t="shared" si="7"/>
        <v>608</v>
      </c>
      <c r="L138" t="str">
        <f t="shared" si="8"/>
        <v xml:space="preserve">Deanna </v>
      </c>
      <c r="M138" t="str">
        <f>IF(MONTH(Table1[[#This Row],[Date of Joining]])=1, "YES", "NO")</f>
        <v>NO</v>
      </c>
      <c r="N138" t="str">
        <f>IF(AND(Table1[[#This Row],[Age]]&gt;35, Table1[[#This Row],[Experience (Years)]]&gt;7), "Experienced", "Not Experienced")</f>
        <v>Not Experienced</v>
      </c>
    </row>
    <row r="139" spans="1:14" x14ac:dyDescent="0.35">
      <c r="A139">
        <v>138</v>
      </c>
      <c r="B139" t="s">
        <v>146</v>
      </c>
      <c r="C139" t="s">
        <v>12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tr">
        <f t="shared" si="6"/>
        <v>Needs Improvement</v>
      </c>
      <c r="K139">
        <f t="shared" si="7"/>
        <v>4099</v>
      </c>
      <c r="L139" t="str">
        <f t="shared" si="8"/>
        <v xml:space="preserve">Glenn </v>
      </c>
      <c r="M139" t="str">
        <f>IF(MONTH(Table1[[#This Row],[Date of Joining]])=1, "YES", "NO")</f>
        <v>NO</v>
      </c>
      <c r="N139" t="str">
        <f>IF(AND(Table1[[#This Row],[Age]]&gt;35, Table1[[#This Row],[Experience (Years)]]&gt;7), "Experienced", "Not Experienced")</f>
        <v>Not Experienced</v>
      </c>
    </row>
    <row r="140" spans="1:14" x14ac:dyDescent="0.35">
      <c r="A140">
        <v>139</v>
      </c>
      <c r="B140" t="s">
        <v>147</v>
      </c>
      <c r="C140" t="s">
        <v>10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tr">
        <f t="shared" si="6"/>
        <v>Needs Improvement</v>
      </c>
      <c r="K140">
        <f t="shared" si="7"/>
        <v>4075</v>
      </c>
      <c r="L140" t="str">
        <f t="shared" si="8"/>
        <v xml:space="preserve">Tina </v>
      </c>
      <c r="M140" t="str">
        <f>IF(MONTH(Table1[[#This Row],[Date of Joining]])=1, "YES", "NO")</f>
        <v>NO</v>
      </c>
      <c r="N140" t="str">
        <f>IF(AND(Table1[[#This Row],[Age]]&gt;35, Table1[[#This Row],[Experience (Years)]]&gt;7), "Experienced", "Not Experienced")</f>
        <v>Not Experienced</v>
      </c>
    </row>
    <row r="141" spans="1:14" x14ac:dyDescent="0.35">
      <c r="A141">
        <v>140</v>
      </c>
      <c r="B141" t="s">
        <v>148</v>
      </c>
      <c r="C141" t="s">
        <v>12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tr">
        <f t="shared" si="6"/>
        <v>High Performer</v>
      </c>
      <c r="K141">
        <f t="shared" si="7"/>
        <v>1500</v>
      </c>
      <c r="L141" t="str">
        <f t="shared" si="8"/>
        <v xml:space="preserve">Randy </v>
      </c>
      <c r="M141" t="str">
        <f>IF(MONTH(Table1[[#This Row],[Date of Joining]])=1, "YES", "NO")</f>
        <v>NO</v>
      </c>
      <c r="N141" t="str">
        <f>IF(AND(Table1[[#This Row],[Age]]&gt;35, Table1[[#This Row],[Experience (Years)]]&gt;7), "Experienced", "Not Experienced")</f>
        <v>Not Experienced</v>
      </c>
    </row>
    <row r="142" spans="1:14" x14ac:dyDescent="0.35">
      <c r="A142">
        <v>141</v>
      </c>
      <c r="B142" t="s">
        <v>149</v>
      </c>
      <c r="C142" t="s">
        <v>22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tr">
        <f t="shared" si="6"/>
        <v>Needs Improvement</v>
      </c>
      <c r="K142">
        <f t="shared" si="7"/>
        <v>20</v>
      </c>
      <c r="L142" t="str">
        <f t="shared" si="8"/>
        <v xml:space="preserve">Ashley </v>
      </c>
      <c r="M142" t="str">
        <f>IF(MONTH(Table1[[#This Row],[Date of Joining]])=1, "YES", "NO")</f>
        <v>NO</v>
      </c>
      <c r="N142" t="str">
        <f>IF(AND(Table1[[#This Row],[Age]]&gt;35, Table1[[#This Row],[Experience (Years)]]&gt;7), "Experienced", "Not Experienced")</f>
        <v>Experienced</v>
      </c>
    </row>
    <row r="143" spans="1:14" x14ac:dyDescent="0.35">
      <c r="A143">
        <v>142</v>
      </c>
      <c r="B143" t="s">
        <v>150</v>
      </c>
      <c r="C143" t="s">
        <v>47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tr">
        <f t="shared" si="6"/>
        <v>High Performer</v>
      </c>
      <c r="K143">
        <f t="shared" si="7"/>
        <v>3171</v>
      </c>
      <c r="L143" t="str">
        <f t="shared" si="8"/>
        <v xml:space="preserve">Charles </v>
      </c>
      <c r="M143" t="str">
        <f>IF(MONTH(Table1[[#This Row],[Date of Joining]])=1, "YES", "NO")</f>
        <v>NO</v>
      </c>
      <c r="N143" t="str">
        <f>IF(AND(Table1[[#This Row],[Age]]&gt;35, Table1[[#This Row],[Experience (Years)]]&gt;7), "Experienced", "Not Experienced")</f>
        <v>Not Experienced</v>
      </c>
    </row>
    <row r="144" spans="1:14" x14ac:dyDescent="0.35">
      <c r="A144">
        <v>143</v>
      </c>
      <c r="B144" t="s">
        <v>151</v>
      </c>
      <c r="C144" t="s">
        <v>12</v>
      </c>
      <c r="D144" s="1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tr">
        <f t="shared" si="6"/>
        <v>Needs Improvement</v>
      </c>
      <c r="K144">
        <f t="shared" si="7"/>
        <v>44</v>
      </c>
      <c r="L144" t="str">
        <f t="shared" si="8"/>
        <v xml:space="preserve">Brittany </v>
      </c>
      <c r="M144" t="str">
        <f>IF(MONTH(Table1[[#This Row],[Date of Joining]])=1, "YES", "NO")</f>
        <v>NO</v>
      </c>
      <c r="N144" t="str">
        <f>IF(AND(Table1[[#This Row],[Age]]&gt;35, Table1[[#This Row],[Experience (Years)]]&gt;7), "Experienced", "Not Experienced")</f>
        <v>Not Experienced</v>
      </c>
    </row>
    <row r="145" spans="1:14" x14ac:dyDescent="0.35">
      <c r="A145">
        <v>144</v>
      </c>
      <c r="B145" t="s">
        <v>152</v>
      </c>
      <c r="C145" t="s">
        <v>12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tr">
        <f t="shared" si="6"/>
        <v>High Performer</v>
      </c>
      <c r="K145">
        <f t="shared" si="7"/>
        <v>2832</v>
      </c>
      <c r="L145" t="str">
        <f t="shared" si="8"/>
        <v xml:space="preserve">Nicole </v>
      </c>
      <c r="M145" t="str">
        <f>IF(MONTH(Table1[[#This Row],[Date of Joining]])=1, "YES", "NO")</f>
        <v>NO</v>
      </c>
      <c r="N145" t="str">
        <f>IF(AND(Table1[[#This Row],[Age]]&gt;35, Table1[[#This Row],[Experience (Years)]]&gt;7), "Experienced", "Not Experienced")</f>
        <v>Not Experienced</v>
      </c>
    </row>
    <row r="146" spans="1:14" x14ac:dyDescent="0.35">
      <c r="A146">
        <v>145</v>
      </c>
      <c r="B146" t="s">
        <v>153</v>
      </c>
      <c r="C146" t="s">
        <v>16</v>
      </c>
      <c r="D146" s="1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tr">
        <f t="shared" si="6"/>
        <v>Needs Improvement</v>
      </c>
      <c r="K146">
        <f t="shared" si="7"/>
        <v>66</v>
      </c>
      <c r="L146" t="str">
        <f t="shared" si="8"/>
        <v xml:space="preserve">Ashley </v>
      </c>
      <c r="M146" t="str">
        <f>IF(MONTH(Table1[[#This Row],[Date of Joining]])=1, "YES", "NO")</f>
        <v>NO</v>
      </c>
      <c r="N146" t="str">
        <f>IF(AND(Table1[[#This Row],[Age]]&gt;35, Table1[[#This Row],[Experience (Years)]]&gt;7), "Experienced", "Not Experienced")</f>
        <v>Not Experienced</v>
      </c>
    </row>
    <row r="147" spans="1:14" x14ac:dyDescent="0.35">
      <c r="A147">
        <v>146</v>
      </c>
      <c r="B147" t="s">
        <v>154</v>
      </c>
      <c r="C147" t="s">
        <v>12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tr">
        <f t="shared" si="6"/>
        <v>Needs Improvement</v>
      </c>
      <c r="K147">
        <f t="shared" si="7"/>
        <v>4540</v>
      </c>
      <c r="L147" t="str">
        <f t="shared" si="8"/>
        <v xml:space="preserve">Grant </v>
      </c>
      <c r="M147" t="str">
        <f>IF(MONTH(Table1[[#This Row],[Date of Joining]])=1, "YES", "NO")</f>
        <v>NO</v>
      </c>
      <c r="N147" t="str">
        <f>IF(AND(Table1[[#This Row],[Age]]&gt;35, Table1[[#This Row],[Experience (Years)]]&gt;7), "Experienced", "Not Experienced")</f>
        <v>Not Experienced</v>
      </c>
    </row>
    <row r="148" spans="1:14" x14ac:dyDescent="0.35">
      <c r="A148">
        <v>147</v>
      </c>
      <c r="B148" t="s">
        <v>155</v>
      </c>
      <c r="C148" t="s">
        <v>12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tr">
        <f t="shared" si="6"/>
        <v>High Performer</v>
      </c>
      <c r="K148">
        <f t="shared" si="7"/>
        <v>2556</v>
      </c>
      <c r="L148" t="str">
        <f t="shared" si="8"/>
        <v xml:space="preserve">Shannon </v>
      </c>
      <c r="M148" t="str">
        <f>IF(MONTH(Table1[[#This Row],[Date of Joining]])=1, "YES", "NO")</f>
        <v>NO</v>
      </c>
      <c r="N148" t="str">
        <f>IF(AND(Table1[[#This Row],[Age]]&gt;35, Table1[[#This Row],[Experience (Years)]]&gt;7), "Experienced", "Not Experienced")</f>
        <v>Not Experienced</v>
      </c>
    </row>
    <row r="149" spans="1:14" x14ac:dyDescent="0.35">
      <c r="A149">
        <v>148</v>
      </c>
      <c r="B149" t="s">
        <v>156</v>
      </c>
      <c r="C149" t="s">
        <v>12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tr">
        <f t="shared" si="6"/>
        <v>Needs Improvement</v>
      </c>
      <c r="K149">
        <f t="shared" si="7"/>
        <v>3217</v>
      </c>
      <c r="L149" t="str">
        <f t="shared" si="8"/>
        <v xml:space="preserve">Ryan </v>
      </c>
      <c r="M149" t="str">
        <f>IF(MONTH(Table1[[#This Row],[Date of Joining]])=1, "YES", "NO")</f>
        <v>NO</v>
      </c>
      <c r="N149" t="str">
        <f>IF(AND(Table1[[#This Row],[Age]]&gt;35, Table1[[#This Row],[Experience (Years)]]&gt;7), "Experienced", "Not Experienced")</f>
        <v>Not Experienced</v>
      </c>
    </row>
    <row r="150" spans="1:14" x14ac:dyDescent="0.35">
      <c r="A150">
        <v>149</v>
      </c>
      <c r="B150" t="s">
        <v>157</v>
      </c>
      <c r="C150" t="s">
        <v>14</v>
      </c>
      <c r="D150" s="1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tr">
        <f t="shared" si="6"/>
        <v>Needs Improvement</v>
      </c>
      <c r="K150">
        <f t="shared" si="7"/>
        <v>5128</v>
      </c>
      <c r="L150" t="str">
        <f t="shared" si="8"/>
        <v xml:space="preserve">Rachel </v>
      </c>
      <c r="M150" t="str">
        <f>IF(MONTH(Table1[[#This Row],[Date of Joining]])=1, "YES", "NO")</f>
        <v>NO</v>
      </c>
      <c r="N150" t="str">
        <f>IF(AND(Table1[[#This Row],[Age]]&gt;35, Table1[[#This Row],[Experience (Years)]]&gt;7), "Experienced", "Not Experienced")</f>
        <v>Experienced</v>
      </c>
    </row>
    <row r="151" spans="1:14" x14ac:dyDescent="0.35">
      <c r="A151">
        <v>150</v>
      </c>
      <c r="B151" t="s">
        <v>158</v>
      </c>
      <c r="C151" t="s">
        <v>10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tr">
        <f t="shared" si="6"/>
        <v>Needs Improvement</v>
      </c>
      <c r="K151">
        <f t="shared" si="7"/>
        <v>4868</v>
      </c>
      <c r="L151" t="str">
        <f t="shared" si="8"/>
        <v xml:space="preserve">Jessica </v>
      </c>
      <c r="M151" t="str">
        <f>IF(MONTH(Table1[[#This Row],[Date of Joining]])=1, "YES", "NO")</f>
        <v>NO</v>
      </c>
      <c r="N151" t="str">
        <f>IF(AND(Table1[[#This Row],[Age]]&gt;35, Table1[[#This Row],[Experience (Years)]]&gt;7), "Experienced", "Not Experienced")</f>
        <v>Experienced</v>
      </c>
    </row>
    <row r="152" spans="1:14" x14ac:dyDescent="0.35">
      <c r="A152">
        <v>151</v>
      </c>
      <c r="B152" t="s">
        <v>159</v>
      </c>
      <c r="C152" t="s">
        <v>14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tr">
        <f t="shared" si="6"/>
        <v>High Performer</v>
      </c>
      <c r="K152">
        <f t="shared" si="7"/>
        <v>5101</v>
      </c>
      <c r="L152" t="str">
        <f t="shared" si="8"/>
        <v xml:space="preserve">Susan </v>
      </c>
      <c r="M152" t="str">
        <f>IF(MONTH(Table1[[#This Row],[Date of Joining]])=1, "YES", "NO")</f>
        <v>NO</v>
      </c>
      <c r="N152" t="str">
        <f>IF(AND(Table1[[#This Row],[Age]]&gt;35, Table1[[#This Row],[Experience (Years)]]&gt;7), "Experienced", "Not Experienced")</f>
        <v>Not Experienced</v>
      </c>
    </row>
    <row r="153" spans="1:14" x14ac:dyDescent="0.35">
      <c r="A153">
        <v>152</v>
      </c>
      <c r="B153" t="s">
        <v>69</v>
      </c>
      <c r="C153" t="s">
        <v>18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tr">
        <f t="shared" si="6"/>
        <v>Needs Improvement</v>
      </c>
      <c r="K153">
        <f t="shared" si="7"/>
        <v>3569</v>
      </c>
      <c r="L153" t="str">
        <f t="shared" si="8"/>
        <v xml:space="preserve">Jonathan </v>
      </c>
      <c r="M153" t="str">
        <f>IF(MONTH(Table1[[#This Row],[Date of Joining]])=1, "YES", "NO")</f>
        <v>NO</v>
      </c>
      <c r="N153" t="str">
        <f>IF(AND(Table1[[#This Row],[Age]]&gt;35, Table1[[#This Row],[Experience (Years)]]&gt;7), "Experienced", "Not Experienced")</f>
        <v>Not Experienced</v>
      </c>
    </row>
    <row r="154" spans="1:14" x14ac:dyDescent="0.35">
      <c r="A154">
        <v>153</v>
      </c>
      <c r="B154" t="s">
        <v>160</v>
      </c>
      <c r="C154" t="s">
        <v>12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tr">
        <f t="shared" si="6"/>
        <v>Needs Improvement</v>
      </c>
      <c r="K154">
        <f t="shared" si="7"/>
        <v>1103</v>
      </c>
      <c r="L154" t="str">
        <f t="shared" si="8"/>
        <v xml:space="preserve">Felicia </v>
      </c>
      <c r="M154" t="str">
        <f>IF(MONTH(Table1[[#This Row],[Date of Joining]])=1, "YES", "NO")</f>
        <v>NO</v>
      </c>
      <c r="N154" t="str">
        <f>IF(AND(Table1[[#This Row],[Age]]&gt;35, Table1[[#This Row],[Experience (Years)]]&gt;7), "Experienced", "Not Experienced")</f>
        <v>Not Experienced</v>
      </c>
    </row>
    <row r="155" spans="1:14" x14ac:dyDescent="0.35">
      <c r="A155">
        <v>154</v>
      </c>
      <c r="B155" t="s">
        <v>161</v>
      </c>
      <c r="C155" t="s">
        <v>16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tr">
        <f t="shared" si="6"/>
        <v>High Performer</v>
      </c>
      <c r="K155">
        <f t="shared" si="7"/>
        <v>3216</v>
      </c>
      <c r="L155" t="str">
        <f t="shared" si="8"/>
        <v xml:space="preserve">Aaron </v>
      </c>
      <c r="M155" t="str">
        <f>IF(MONTH(Table1[[#This Row],[Date of Joining]])=1, "YES", "NO")</f>
        <v>NO</v>
      </c>
      <c r="N155" t="str">
        <f>IF(AND(Table1[[#This Row],[Age]]&gt;35, Table1[[#This Row],[Experience (Years)]]&gt;7), "Experienced", "Not Experienced")</f>
        <v>Experienced</v>
      </c>
    </row>
    <row r="156" spans="1:14" x14ac:dyDescent="0.35">
      <c r="A156">
        <v>155</v>
      </c>
      <c r="B156" t="s">
        <v>162</v>
      </c>
      <c r="C156" t="s">
        <v>14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tr">
        <f t="shared" si="6"/>
        <v>Needs Improvement</v>
      </c>
      <c r="K156">
        <f t="shared" si="7"/>
        <v>2101</v>
      </c>
      <c r="L156" t="str">
        <f t="shared" si="8"/>
        <v xml:space="preserve">Brandon </v>
      </c>
      <c r="M156" t="str">
        <f>IF(MONTH(Table1[[#This Row],[Date of Joining]])=1, "YES", "NO")</f>
        <v>NO</v>
      </c>
      <c r="N156" t="str">
        <f>IF(AND(Table1[[#This Row],[Age]]&gt;35, Table1[[#This Row],[Experience (Years)]]&gt;7), "Experienced", "Not Experienced")</f>
        <v>Experienced</v>
      </c>
    </row>
    <row r="157" spans="1:14" x14ac:dyDescent="0.35">
      <c r="A157">
        <v>156</v>
      </c>
      <c r="B157" t="s">
        <v>163</v>
      </c>
      <c r="C157" t="s">
        <v>12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tr">
        <f t="shared" si="6"/>
        <v>Needs Improvement</v>
      </c>
      <c r="K157">
        <f t="shared" si="7"/>
        <v>4817</v>
      </c>
      <c r="L157" t="str">
        <f t="shared" si="8"/>
        <v xml:space="preserve">Michelle </v>
      </c>
      <c r="M157" t="str">
        <f>IF(MONTH(Table1[[#This Row],[Date of Joining]])=1, "YES", "NO")</f>
        <v>NO</v>
      </c>
      <c r="N157" t="str">
        <f>IF(AND(Table1[[#This Row],[Age]]&gt;35, Table1[[#This Row],[Experience (Years)]]&gt;7), "Experienced", "Not Experienced")</f>
        <v>Not Experienced</v>
      </c>
    </row>
    <row r="158" spans="1:14" x14ac:dyDescent="0.35">
      <c r="A158">
        <v>157</v>
      </c>
      <c r="B158" t="s">
        <v>164</v>
      </c>
      <c r="C158" t="s">
        <v>14</v>
      </c>
      <c r="D158" s="1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tr">
        <f t="shared" si="6"/>
        <v>Needs Improvement</v>
      </c>
      <c r="K158">
        <f t="shared" si="7"/>
        <v>1908</v>
      </c>
      <c r="L158" t="str">
        <f t="shared" si="8"/>
        <v xml:space="preserve">Mr. </v>
      </c>
      <c r="M158" t="str">
        <f>IF(MONTH(Table1[[#This Row],[Date of Joining]])=1, "YES", "NO")</f>
        <v>NO</v>
      </c>
      <c r="N158" t="str">
        <f>IF(AND(Table1[[#This Row],[Age]]&gt;35, Table1[[#This Row],[Experience (Years)]]&gt;7), "Experienced", "Not Experienced")</f>
        <v>Not Experienced</v>
      </c>
    </row>
    <row r="159" spans="1:14" x14ac:dyDescent="0.35">
      <c r="A159">
        <v>158</v>
      </c>
      <c r="B159" t="s">
        <v>165</v>
      </c>
      <c r="C159" t="s">
        <v>12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tr">
        <f t="shared" si="6"/>
        <v>Needs Improvement</v>
      </c>
      <c r="K159">
        <f t="shared" si="7"/>
        <v>1565</v>
      </c>
      <c r="L159" t="str">
        <f t="shared" si="8"/>
        <v xml:space="preserve">Glenn </v>
      </c>
      <c r="M159" t="str">
        <f>IF(MONTH(Table1[[#This Row],[Date of Joining]])=1, "YES", "NO")</f>
        <v>NO</v>
      </c>
      <c r="N159" t="str">
        <f>IF(AND(Table1[[#This Row],[Age]]&gt;35, Table1[[#This Row],[Experience (Years)]]&gt;7), "Experienced", "Not Experienced")</f>
        <v>Experienced</v>
      </c>
    </row>
    <row r="160" spans="1:14" x14ac:dyDescent="0.35">
      <c r="A160">
        <v>159</v>
      </c>
      <c r="C160" t="s">
        <v>10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tr">
        <f t="shared" si="6"/>
        <v>Needs Improvement</v>
      </c>
      <c r="K160">
        <f t="shared" si="7"/>
        <v>266</v>
      </c>
      <c r="L160" t="e">
        <f t="shared" si="8"/>
        <v>#VALUE!</v>
      </c>
      <c r="M160" t="str">
        <f>IF(MONTH(Table1[[#This Row],[Date of Joining]])=1, "YES", "NO")</f>
        <v>YES</v>
      </c>
      <c r="N160" t="str">
        <f>IF(AND(Table1[[#This Row],[Age]]&gt;35, Table1[[#This Row],[Experience (Years)]]&gt;7), "Experienced", "Not Experienced")</f>
        <v>Experienced</v>
      </c>
    </row>
    <row r="161" spans="1:14" x14ac:dyDescent="0.35">
      <c r="A161">
        <v>160</v>
      </c>
      <c r="B161" t="s">
        <v>166</v>
      </c>
      <c r="C161" t="s">
        <v>10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tr">
        <f t="shared" si="6"/>
        <v>High Performer</v>
      </c>
      <c r="K161">
        <f t="shared" si="7"/>
        <v>290</v>
      </c>
      <c r="L161" t="str">
        <f t="shared" si="8"/>
        <v xml:space="preserve">Karen </v>
      </c>
      <c r="M161" t="str">
        <f>IF(MONTH(Table1[[#This Row],[Date of Joining]])=1, "YES", "NO")</f>
        <v>NO</v>
      </c>
      <c r="N161" t="str">
        <f>IF(AND(Table1[[#This Row],[Age]]&gt;35, Table1[[#This Row],[Experience (Years)]]&gt;7), "Experienced", "Not Experienced")</f>
        <v>Not Experienced</v>
      </c>
    </row>
    <row r="162" spans="1:14" x14ac:dyDescent="0.35">
      <c r="A162">
        <v>161</v>
      </c>
      <c r="B162" t="s">
        <v>167</v>
      </c>
      <c r="C162" t="s">
        <v>18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tr">
        <f t="shared" si="6"/>
        <v>Needs Improvement</v>
      </c>
      <c r="K162">
        <f t="shared" si="7"/>
        <v>545</v>
      </c>
      <c r="L162" t="str">
        <f t="shared" si="8"/>
        <v xml:space="preserve">Erik </v>
      </c>
      <c r="M162" t="str">
        <f>IF(MONTH(Table1[[#This Row],[Date of Joining]])=1, "YES", "NO")</f>
        <v>NO</v>
      </c>
      <c r="N162" t="str">
        <f>IF(AND(Table1[[#This Row],[Age]]&gt;35, Table1[[#This Row],[Experience (Years)]]&gt;7), "Experienced", "Not Experienced")</f>
        <v>Not Experienced</v>
      </c>
    </row>
    <row r="163" spans="1:14" x14ac:dyDescent="0.35">
      <c r="A163">
        <v>162</v>
      </c>
      <c r="B163" t="s">
        <v>168</v>
      </c>
      <c r="C163" t="s">
        <v>22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tr">
        <f t="shared" si="6"/>
        <v>Needs Improvement</v>
      </c>
      <c r="K163">
        <f t="shared" si="7"/>
        <v>4434</v>
      </c>
      <c r="L163" t="str">
        <f t="shared" si="8"/>
        <v xml:space="preserve">Heather </v>
      </c>
      <c r="M163" t="str">
        <f>IF(MONTH(Table1[[#This Row],[Date of Joining]])=1, "YES", "NO")</f>
        <v>NO</v>
      </c>
      <c r="N163" t="str">
        <f>IF(AND(Table1[[#This Row],[Age]]&gt;35, Table1[[#This Row],[Experience (Years)]]&gt;7), "Experienced", "Not Experienced")</f>
        <v>Not Experienced</v>
      </c>
    </row>
    <row r="164" spans="1:14" x14ac:dyDescent="0.35">
      <c r="A164">
        <v>163</v>
      </c>
      <c r="B164" t="s">
        <v>169</v>
      </c>
      <c r="C164" t="s">
        <v>12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tr">
        <f t="shared" si="6"/>
        <v>Needs Improvement</v>
      </c>
      <c r="K164">
        <f t="shared" si="7"/>
        <v>5048</v>
      </c>
      <c r="L164" t="str">
        <f t="shared" si="8"/>
        <v xml:space="preserve">Ethan </v>
      </c>
      <c r="M164" t="str">
        <f>IF(MONTH(Table1[[#This Row],[Date of Joining]])=1, "YES", "NO")</f>
        <v>NO</v>
      </c>
      <c r="N164" t="str">
        <f>IF(AND(Table1[[#This Row],[Age]]&gt;35, Table1[[#This Row],[Experience (Years)]]&gt;7), "Experienced", "Not Experienced")</f>
        <v>Not Experienced</v>
      </c>
    </row>
    <row r="165" spans="1:14" x14ac:dyDescent="0.35">
      <c r="A165">
        <v>164</v>
      </c>
      <c r="B165" t="s">
        <v>170</v>
      </c>
      <c r="C165" t="s">
        <v>22</v>
      </c>
      <c r="D165" s="1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tr">
        <f t="shared" si="6"/>
        <v>Needs Improvement</v>
      </c>
      <c r="K165">
        <f t="shared" si="7"/>
        <v>3166</v>
      </c>
      <c r="L165" t="str">
        <f t="shared" si="8"/>
        <v xml:space="preserve">Sally </v>
      </c>
      <c r="M165" t="str">
        <f>IF(MONTH(Table1[[#This Row],[Date of Joining]])=1, "YES", "NO")</f>
        <v>YES</v>
      </c>
      <c r="N165" t="str">
        <f>IF(AND(Table1[[#This Row],[Age]]&gt;35, Table1[[#This Row],[Experience (Years)]]&gt;7), "Experienced", "Not Experienced")</f>
        <v>Not Experienced</v>
      </c>
    </row>
    <row r="166" spans="1:14" x14ac:dyDescent="0.35">
      <c r="A166">
        <v>165</v>
      </c>
      <c r="B166" t="s">
        <v>171</v>
      </c>
      <c r="C166" t="s">
        <v>18</v>
      </c>
      <c r="D166" s="1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tr">
        <f t="shared" si="6"/>
        <v>Needs Improvement</v>
      </c>
      <c r="K166">
        <f t="shared" si="7"/>
        <v>2426</v>
      </c>
      <c r="L166" t="str">
        <f t="shared" si="8"/>
        <v xml:space="preserve">Ryan </v>
      </c>
      <c r="M166" t="str">
        <f>IF(MONTH(Table1[[#This Row],[Date of Joining]])=1, "YES", "NO")</f>
        <v>YES</v>
      </c>
      <c r="N166" t="str">
        <f>IF(AND(Table1[[#This Row],[Age]]&gt;35, Table1[[#This Row],[Experience (Years)]]&gt;7), "Experienced", "Not Experienced")</f>
        <v>Experienced</v>
      </c>
    </row>
    <row r="167" spans="1:14" x14ac:dyDescent="0.35">
      <c r="A167">
        <v>166</v>
      </c>
      <c r="B167" t="s">
        <v>172</v>
      </c>
      <c r="C167" t="s">
        <v>12</v>
      </c>
      <c r="D167" s="1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tr">
        <f t="shared" si="6"/>
        <v>Needs Improvement</v>
      </c>
      <c r="K167">
        <f t="shared" si="7"/>
        <v>2165</v>
      </c>
      <c r="L167" t="str">
        <f t="shared" si="8"/>
        <v xml:space="preserve">Joseph </v>
      </c>
      <c r="M167" t="str">
        <f>IF(MONTH(Table1[[#This Row],[Date of Joining]])=1, "YES", "NO")</f>
        <v>NO</v>
      </c>
      <c r="N167" t="str">
        <f>IF(AND(Table1[[#This Row],[Age]]&gt;35, Table1[[#This Row],[Experience (Years)]]&gt;7), "Experienced", "Not Experienced")</f>
        <v>Not Experienced</v>
      </c>
    </row>
    <row r="168" spans="1:14" x14ac:dyDescent="0.35">
      <c r="A168">
        <v>167</v>
      </c>
      <c r="B168" t="s">
        <v>173</v>
      </c>
      <c r="C168" t="s">
        <v>12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tr">
        <f t="shared" si="6"/>
        <v>Needs Improvement</v>
      </c>
      <c r="K168">
        <f t="shared" si="7"/>
        <v>2345</v>
      </c>
      <c r="L168" t="str">
        <f t="shared" si="8"/>
        <v xml:space="preserve">Michael </v>
      </c>
      <c r="M168" t="str">
        <f>IF(MONTH(Table1[[#This Row],[Date of Joining]])=1, "YES", "NO")</f>
        <v>NO</v>
      </c>
      <c r="N168" t="str">
        <f>IF(AND(Table1[[#This Row],[Age]]&gt;35, Table1[[#This Row],[Experience (Years)]]&gt;7), "Experienced", "Not Experienced")</f>
        <v>Not Experienced</v>
      </c>
    </row>
    <row r="169" spans="1:14" x14ac:dyDescent="0.35">
      <c r="A169">
        <v>168</v>
      </c>
      <c r="B169" t="s">
        <v>174</v>
      </c>
      <c r="C169" t="s">
        <v>22</v>
      </c>
      <c r="D169" s="1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tr">
        <f t="shared" si="6"/>
        <v>Needs Improvement</v>
      </c>
      <c r="K169">
        <f t="shared" si="7"/>
        <v>3544</v>
      </c>
      <c r="L169" t="str">
        <f t="shared" si="8"/>
        <v xml:space="preserve">Jeffrey </v>
      </c>
      <c r="M169" t="str">
        <f>IF(MONTH(Table1[[#This Row],[Date of Joining]])=1, "YES", "NO")</f>
        <v>NO</v>
      </c>
      <c r="N169" t="str">
        <f>IF(AND(Table1[[#This Row],[Age]]&gt;35, Table1[[#This Row],[Experience (Years)]]&gt;7), "Experienced", "Not Experienced")</f>
        <v>Not Experienced</v>
      </c>
    </row>
    <row r="170" spans="1:14" x14ac:dyDescent="0.35">
      <c r="A170">
        <v>169</v>
      </c>
      <c r="B170" t="s">
        <v>175</v>
      </c>
      <c r="C170" t="s">
        <v>47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tr">
        <f t="shared" si="6"/>
        <v>High Performer</v>
      </c>
      <c r="K170">
        <f t="shared" si="7"/>
        <v>1296</v>
      </c>
      <c r="L170" t="str">
        <f t="shared" si="8"/>
        <v xml:space="preserve">Paula </v>
      </c>
      <c r="M170" t="str">
        <f>IF(MONTH(Table1[[#This Row],[Date of Joining]])=1, "YES", "NO")</f>
        <v>NO</v>
      </c>
      <c r="N170" t="str">
        <f>IF(AND(Table1[[#This Row],[Age]]&gt;35, Table1[[#This Row],[Experience (Years)]]&gt;7), "Experienced", "Not Experienced")</f>
        <v>Not Experienced</v>
      </c>
    </row>
    <row r="171" spans="1:14" x14ac:dyDescent="0.35">
      <c r="A171">
        <v>170</v>
      </c>
      <c r="B171" t="s">
        <v>176</v>
      </c>
      <c r="C171" t="s">
        <v>16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tr">
        <f t="shared" si="6"/>
        <v>High Performer</v>
      </c>
      <c r="K171">
        <f t="shared" si="7"/>
        <v>4926</v>
      </c>
      <c r="L171" t="str">
        <f t="shared" si="8"/>
        <v xml:space="preserve">Jordan </v>
      </c>
      <c r="M171" t="str">
        <f>IF(MONTH(Table1[[#This Row],[Date of Joining]])=1, "YES", "NO")</f>
        <v>NO</v>
      </c>
      <c r="N171" t="str">
        <f>IF(AND(Table1[[#This Row],[Age]]&gt;35, Table1[[#This Row],[Experience (Years)]]&gt;7), "Experienced", "Not Experienced")</f>
        <v>Not Experienced</v>
      </c>
    </row>
    <row r="172" spans="1:14" x14ac:dyDescent="0.35">
      <c r="A172">
        <v>171</v>
      </c>
      <c r="B172" t="s">
        <v>177</v>
      </c>
      <c r="C172" t="s">
        <v>16</v>
      </c>
      <c r="D172" s="1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tr">
        <f t="shared" si="6"/>
        <v>Needs Improvement</v>
      </c>
      <c r="K172">
        <f t="shared" si="7"/>
        <v>4625</v>
      </c>
      <c r="L172" t="str">
        <f t="shared" si="8"/>
        <v xml:space="preserve">Daniel </v>
      </c>
      <c r="M172" t="str">
        <f>IF(MONTH(Table1[[#This Row],[Date of Joining]])=1, "YES", "NO")</f>
        <v>NO</v>
      </c>
      <c r="N172" t="str">
        <f>IF(AND(Table1[[#This Row],[Age]]&gt;35, Table1[[#This Row],[Experience (Years)]]&gt;7), "Experienced", "Not Experienced")</f>
        <v>Not Experienced</v>
      </c>
    </row>
    <row r="173" spans="1:14" x14ac:dyDescent="0.35">
      <c r="A173">
        <v>172</v>
      </c>
      <c r="B173" t="s">
        <v>178</v>
      </c>
      <c r="C173" t="s">
        <v>12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tr">
        <f t="shared" si="6"/>
        <v>Needs Improvement</v>
      </c>
      <c r="K173">
        <f t="shared" si="7"/>
        <v>3464</v>
      </c>
      <c r="L173" t="str">
        <f t="shared" si="8"/>
        <v xml:space="preserve">Crystal </v>
      </c>
      <c r="M173" t="str">
        <f>IF(MONTH(Table1[[#This Row],[Date of Joining]])=1, "YES", "NO")</f>
        <v>NO</v>
      </c>
      <c r="N173" t="str">
        <f>IF(AND(Table1[[#This Row],[Age]]&gt;35, Table1[[#This Row],[Experience (Years)]]&gt;7), "Experienced", "Not Experienced")</f>
        <v>Experienced</v>
      </c>
    </row>
    <row r="174" spans="1:14" x14ac:dyDescent="0.35">
      <c r="A174">
        <v>173</v>
      </c>
      <c r="B174" t="s">
        <v>179</v>
      </c>
      <c r="C174" t="s">
        <v>12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tr">
        <f t="shared" si="6"/>
        <v>High Performer</v>
      </c>
      <c r="K174">
        <f t="shared" si="7"/>
        <v>1932</v>
      </c>
      <c r="L174" t="str">
        <f t="shared" si="8"/>
        <v xml:space="preserve">Elizabeth </v>
      </c>
      <c r="M174" t="str">
        <f>IF(MONTH(Table1[[#This Row],[Date of Joining]])=1, "YES", "NO")</f>
        <v>NO</v>
      </c>
      <c r="N174" t="str">
        <f>IF(AND(Table1[[#This Row],[Age]]&gt;35, Table1[[#This Row],[Experience (Years)]]&gt;7), "Experienced", "Not Experienced")</f>
        <v>Not Experienced</v>
      </c>
    </row>
    <row r="175" spans="1:14" x14ac:dyDescent="0.35">
      <c r="A175">
        <v>174</v>
      </c>
      <c r="B175" t="s">
        <v>180</v>
      </c>
      <c r="C175" t="s">
        <v>14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tr">
        <f t="shared" si="6"/>
        <v>Needs Improvement</v>
      </c>
      <c r="K175">
        <f t="shared" si="7"/>
        <v>1892</v>
      </c>
      <c r="L175" t="str">
        <f t="shared" si="8"/>
        <v xml:space="preserve">Robert </v>
      </c>
      <c r="M175" t="str">
        <f>IF(MONTH(Table1[[#This Row],[Date of Joining]])=1, "YES", "NO")</f>
        <v>NO</v>
      </c>
      <c r="N175" t="str">
        <f>IF(AND(Table1[[#This Row],[Age]]&gt;35, Table1[[#This Row],[Experience (Years)]]&gt;7), "Experienced", "Not Experienced")</f>
        <v>Not Experienced</v>
      </c>
    </row>
    <row r="176" spans="1:14" x14ac:dyDescent="0.35">
      <c r="A176">
        <v>175</v>
      </c>
      <c r="B176" t="s">
        <v>181</v>
      </c>
      <c r="C176" t="s">
        <v>10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tr">
        <f t="shared" si="6"/>
        <v>High Performer</v>
      </c>
      <c r="K176">
        <f t="shared" si="7"/>
        <v>3628</v>
      </c>
      <c r="L176" t="str">
        <f t="shared" si="8"/>
        <v xml:space="preserve">Scott </v>
      </c>
      <c r="M176" t="str">
        <f>IF(MONTH(Table1[[#This Row],[Date of Joining]])=1, "YES", "NO")</f>
        <v>NO</v>
      </c>
      <c r="N176" t="str">
        <f>IF(AND(Table1[[#This Row],[Age]]&gt;35, Table1[[#This Row],[Experience (Years)]]&gt;7), "Experienced", "Not Experienced")</f>
        <v>Not Experienced</v>
      </c>
    </row>
    <row r="177" spans="1:14" x14ac:dyDescent="0.35">
      <c r="A177">
        <v>176</v>
      </c>
      <c r="B177" t="s">
        <v>182</v>
      </c>
      <c r="C177" t="s">
        <v>22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tr">
        <f t="shared" si="6"/>
        <v>High Performer</v>
      </c>
      <c r="K177">
        <f t="shared" si="7"/>
        <v>4389</v>
      </c>
      <c r="L177" t="str">
        <f t="shared" si="8"/>
        <v xml:space="preserve">Julie </v>
      </c>
      <c r="M177" t="str">
        <f>IF(MONTH(Table1[[#This Row],[Date of Joining]])=1, "YES", "NO")</f>
        <v>NO</v>
      </c>
      <c r="N177" t="str">
        <f>IF(AND(Table1[[#This Row],[Age]]&gt;35, Table1[[#This Row],[Experience (Years)]]&gt;7), "Experienced", "Not Experienced")</f>
        <v>Not Experienced</v>
      </c>
    </row>
    <row r="178" spans="1:14" x14ac:dyDescent="0.35">
      <c r="A178">
        <v>177</v>
      </c>
      <c r="B178" t="s">
        <v>183</v>
      </c>
      <c r="C178" t="s">
        <v>18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tr">
        <f t="shared" si="6"/>
        <v>Needs Improvement</v>
      </c>
      <c r="K178">
        <f t="shared" si="7"/>
        <v>1446</v>
      </c>
      <c r="L178" t="str">
        <f t="shared" si="8"/>
        <v xml:space="preserve">Mark </v>
      </c>
      <c r="M178" t="str">
        <f>IF(MONTH(Table1[[#This Row],[Date of Joining]])=1, "YES", "NO")</f>
        <v>NO</v>
      </c>
      <c r="N178" t="str">
        <f>IF(AND(Table1[[#This Row],[Age]]&gt;35, Table1[[#This Row],[Experience (Years)]]&gt;7), "Experienced", "Not Experienced")</f>
        <v>Not Experienced</v>
      </c>
    </row>
    <row r="179" spans="1:14" x14ac:dyDescent="0.35">
      <c r="A179">
        <v>178</v>
      </c>
      <c r="B179" t="s">
        <v>184</v>
      </c>
      <c r="C179" t="s">
        <v>47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tr">
        <f t="shared" si="6"/>
        <v>Needs Improvement</v>
      </c>
      <c r="K179">
        <f t="shared" si="7"/>
        <v>320</v>
      </c>
      <c r="L179" t="str">
        <f t="shared" si="8"/>
        <v xml:space="preserve">Gina </v>
      </c>
      <c r="M179" t="str">
        <f>IF(MONTH(Table1[[#This Row],[Date of Joining]])=1, "YES", "NO")</f>
        <v>NO</v>
      </c>
      <c r="N179" t="str">
        <f>IF(AND(Table1[[#This Row],[Age]]&gt;35, Table1[[#This Row],[Experience (Years)]]&gt;7), "Experienced", "Not Experienced")</f>
        <v>Experienced</v>
      </c>
    </row>
    <row r="180" spans="1:14" x14ac:dyDescent="0.35">
      <c r="A180">
        <v>179</v>
      </c>
      <c r="B180" t="s">
        <v>185</v>
      </c>
      <c r="C180" t="s">
        <v>18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tr">
        <f t="shared" si="6"/>
        <v>High Performer</v>
      </c>
      <c r="K180">
        <f t="shared" si="7"/>
        <v>990</v>
      </c>
      <c r="L180" t="str">
        <f t="shared" si="8"/>
        <v xml:space="preserve">Justin </v>
      </c>
      <c r="M180" t="str">
        <f>IF(MONTH(Table1[[#This Row],[Date of Joining]])=1, "YES", "NO")</f>
        <v>YES</v>
      </c>
      <c r="N180" t="str">
        <f>IF(AND(Table1[[#This Row],[Age]]&gt;35, Table1[[#This Row],[Experience (Years)]]&gt;7), "Experienced", "Not Experienced")</f>
        <v>Not Experienced</v>
      </c>
    </row>
    <row r="181" spans="1:14" x14ac:dyDescent="0.35">
      <c r="A181">
        <v>180</v>
      </c>
      <c r="B181" t="s">
        <v>186</v>
      </c>
      <c r="C181" t="s">
        <v>14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tr">
        <f t="shared" si="6"/>
        <v>Needs Improvement</v>
      </c>
      <c r="K181">
        <f t="shared" si="7"/>
        <v>4049</v>
      </c>
      <c r="L181" t="str">
        <f t="shared" si="8"/>
        <v xml:space="preserve">Rhonda </v>
      </c>
      <c r="M181" t="str">
        <f>IF(MONTH(Table1[[#This Row],[Date of Joining]])=1, "YES", "NO")</f>
        <v>NO</v>
      </c>
      <c r="N181" t="str">
        <f>IF(AND(Table1[[#This Row],[Age]]&gt;35, Table1[[#This Row],[Experience (Years)]]&gt;7), "Experienced", "Not Experienced")</f>
        <v>Experienced</v>
      </c>
    </row>
    <row r="182" spans="1:14" x14ac:dyDescent="0.35">
      <c r="A182">
        <v>181</v>
      </c>
      <c r="B182" t="s">
        <v>187</v>
      </c>
      <c r="C182" t="s">
        <v>47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tr">
        <f t="shared" si="6"/>
        <v>Needs Improvement</v>
      </c>
      <c r="K182">
        <f t="shared" si="7"/>
        <v>3864</v>
      </c>
      <c r="L182" t="str">
        <f t="shared" si="8"/>
        <v xml:space="preserve">Crystal </v>
      </c>
      <c r="M182" t="str">
        <f>IF(MONTH(Table1[[#This Row],[Date of Joining]])=1, "YES", "NO")</f>
        <v>YES</v>
      </c>
      <c r="N182" t="str">
        <f>IF(AND(Table1[[#This Row],[Age]]&gt;35, Table1[[#This Row],[Experience (Years)]]&gt;7), "Experienced", "Not Experienced")</f>
        <v>Experienced</v>
      </c>
    </row>
    <row r="183" spans="1:14" x14ac:dyDescent="0.35">
      <c r="A183">
        <v>182</v>
      </c>
      <c r="B183" t="s">
        <v>188</v>
      </c>
      <c r="C183" t="s">
        <v>14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tr">
        <f t="shared" si="6"/>
        <v>High Performer</v>
      </c>
      <c r="K183">
        <f t="shared" si="7"/>
        <v>3862</v>
      </c>
      <c r="L183" t="str">
        <f t="shared" si="8"/>
        <v xml:space="preserve">Angela </v>
      </c>
      <c r="M183" t="str">
        <f>IF(MONTH(Table1[[#This Row],[Date of Joining]])=1, "YES", "NO")</f>
        <v>YES</v>
      </c>
      <c r="N183" t="str">
        <f>IF(AND(Table1[[#This Row],[Age]]&gt;35, Table1[[#This Row],[Experience (Years)]]&gt;7), "Experienced", "Not Experienced")</f>
        <v>Not Experienced</v>
      </c>
    </row>
    <row r="184" spans="1:14" x14ac:dyDescent="0.35">
      <c r="A184">
        <v>183</v>
      </c>
      <c r="B184" t="s">
        <v>189</v>
      </c>
      <c r="C184" t="s">
        <v>12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tr">
        <f t="shared" si="6"/>
        <v>High Performer</v>
      </c>
      <c r="K184">
        <f t="shared" si="7"/>
        <v>4736</v>
      </c>
      <c r="L184" t="str">
        <f t="shared" si="8"/>
        <v xml:space="preserve">Jennifer </v>
      </c>
      <c r="M184" t="str">
        <f>IF(MONTH(Table1[[#This Row],[Date of Joining]])=1, "YES", "NO")</f>
        <v>NO</v>
      </c>
      <c r="N184" t="str">
        <f>IF(AND(Table1[[#This Row],[Age]]&gt;35, Table1[[#This Row],[Experience (Years)]]&gt;7), "Experienced", "Not Experienced")</f>
        <v>Experienced</v>
      </c>
    </row>
    <row r="185" spans="1:14" x14ac:dyDescent="0.35">
      <c r="A185">
        <v>184</v>
      </c>
      <c r="B185" t="s">
        <v>190</v>
      </c>
      <c r="C185" t="s">
        <v>12</v>
      </c>
      <c r="D185" s="1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tr">
        <f t="shared" si="6"/>
        <v>Needs Improvement</v>
      </c>
      <c r="K185">
        <f t="shared" si="7"/>
        <v>1674</v>
      </c>
      <c r="L185" t="str">
        <f t="shared" si="8"/>
        <v xml:space="preserve">Carolyn </v>
      </c>
      <c r="M185" t="str">
        <f>IF(MONTH(Table1[[#This Row],[Date of Joining]])=1, "YES", "NO")</f>
        <v>NO</v>
      </c>
      <c r="N185" t="str">
        <f>IF(AND(Table1[[#This Row],[Age]]&gt;35, Table1[[#This Row],[Experience (Years)]]&gt;7), "Experienced", "Not Experienced")</f>
        <v>Experienced</v>
      </c>
    </row>
    <row r="186" spans="1:14" x14ac:dyDescent="0.35">
      <c r="A186">
        <v>185</v>
      </c>
      <c r="B186" t="s">
        <v>191</v>
      </c>
      <c r="C186" t="s">
        <v>10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tr">
        <f t="shared" si="6"/>
        <v>Needs Improvement</v>
      </c>
      <c r="K186">
        <f t="shared" si="7"/>
        <v>4993</v>
      </c>
      <c r="L186" t="str">
        <f t="shared" si="8"/>
        <v xml:space="preserve">Rachael </v>
      </c>
      <c r="M186" t="str">
        <f>IF(MONTH(Table1[[#This Row],[Date of Joining]])=1, "YES", "NO")</f>
        <v>NO</v>
      </c>
      <c r="N186" t="str">
        <f>IF(AND(Table1[[#This Row],[Age]]&gt;35, Table1[[#This Row],[Experience (Years)]]&gt;7), "Experienced", "Not Experienced")</f>
        <v>Experienced</v>
      </c>
    </row>
    <row r="187" spans="1:14" x14ac:dyDescent="0.35">
      <c r="A187">
        <v>186</v>
      </c>
      <c r="B187" t="s">
        <v>192</v>
      </c>
      <c r="C187" t="s">
        <v>10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tr">
        <f t="shared" si="6"/>
        <v>Needs Improvement</v>
      </c>
      <c r="K187">
        <f t="shared" si="7"/>
        <v>1901</v>
      </c>
      <c r="L187" t="str">
        <f t="shared" si="8"/>
        <v xml:space="preserve">Karen </v>
      </c>
      <c r="M187" t="str">
        <f>IF(MONTH(Table1[[#This Row],[Date of Joining]])=1, "YES", "NO")</f>
        <v>NO</v>
      </c>
      <c r="N187" t="str">
        <f>IF(AND(Table1[[#This Row],[Age]]&gt;35, Table1[[#This Row],[Experience (Years)]]&gt;7), "Experienced", "Not Experienced")</f>
        <v>Not Experienced</v>
      </c>
    </row>
    <row r="188" spans="1:14" x14ac:dyDescent="0.35">
      <c r="A188">
        <v>187</v>
      </c>
      <c r="B188" t="s">
        <v>193</v>
      </c>
      <c r="C188" t="s">
        <v>47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tr">
        <f t="shared" si="6"/>
        <v>Needs Improvement</v>
      </c>
      <c r="K188">
        <f t="shared" si="7"/>
        <v>656</v>
      </c>
      <c r="L188" t="str">
        <f t="shared" si="8"/>
        <v xml:space="preserve">Melissa </v>
      </c>
      <c r="M188" t="str">
        <f>IF(MONTH(Table1[[#This Row],[Date of Joining]])=1, "YES", "NO")</f>
        <v>NO</v>
      </c>
      <c r="N188" t="str">
        <f>IF(AND(Table1[[#This Row],[Age]]&gt;35, Table1[[#This Row],[Experience (Years)]]&gt;7), "Experienced", "Not Experienced")</f>
        <v>Not Experienced</v>
      </c>
    </row>
    <row r="189" spans="1:14" x14ac:dyDescent="0.35">
      <c r="A189">
        <v>188</v>
      </c>
      <c r="B189" t="s">
        <v>194</v>
      </c>
      <c r="C189" t="s">
        <v>18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tr">
        <f t="shared" si="6"/>
        <v>High Performer</v>
      </c>
      <c r="K189">
        <f t="shared" si="7"/>
        <v>2824</v>
      </c>
      <c r="L189" t="str">
        <f t="shared" si="8"/>
        <v xml:space="preserve">Benjamin </v>
      </c>
      <c r="M189" t="str">
        <f>IF(MONTH(Table1[[#This Row],[Date of Joining]])=1, "YES", "NO")</f>
        <v>NO</v>
      </c>
      <c r="N189" t="str">
        <f>IF(AND(Table1[[#This Row],[Age]]&gt;35, Table1[[#This Row],[Experience (Years)]]&gt;7), "Experienced", "Not Experienced")</f>
        <v>Not Experienced</v>
      </c>
    </row>
    <row r="190" spans="1:14" x14ac:dyDescent="0.35">
      <c r="A190">
        <v>189</v>
      </c>
      <c r="B190" t="s">
        <v>195</v>
      </c>
      <c r="C190" t="s">
        <v>10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tr">
        <f t="shared" si="6"/>
        <v>High Performer</v>
      </c>
      <c r="K190">
        <f t="shared" si="7"/>
        <v>4634</v>
      </c>
      <c r="L190" t="str">
        <f t="shared" si="8"/>
        <v xml:space="preserve">Sarah </v>
      </c>
      <c r="M190" t="str">
        <f>IF(MONTH(Table1[[#This Row],[Date of Joining]])=1, "YES", "NO")</f>
        <v>NO</v>
      </c>
      <c r="N190" t="str">
        <f>IF(AND(Table1[[#This Row],[Age]]&gt;35, Table1[[#This Row],[Experience (Years)]]&gt;7), "Experienced", "Not Experienced")</f>
        <v>Not Experienced</v>
      </c>
    </row>
    <row r="191" spans="1:14" x14ac:dyDescent="0.35">
      <c r="A191">
        <v>190</v>
      </c>
      <c r="B191" t="s">
        <v>196</v>
      </c>
      <c r="C191" t="s">
        <v>16</v>
      </c>
      <c r="D191" s="1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tr">
        <f t="shared" si="6"/>
        <v>Needs Improvement</v>
      </c>
      <c r="K191">
        <f t="shared" si="7"/>
        <v>4701</v>
      </c>
      <c r="L191" t="str">
        <f t="shared" si="8"/>
        <v xml:space="preserve">Charles </v>
      </c>
      <c r="M191" t="str">
        <f>IF(MONTH(Table1[[#This Row],[Date of Joining]])=1, "YES", "NO")</f>
        <v>NO</v>
      </c>
      <c r="N191" t="str">
        <f>IF(AND(Table1[[#This Row],[Age]]&gt;35, Table1[[#This Row],[Experience (Years)]]&gt;7), "Experienced", "Not Experienced")</f>
        <v>Experienced</v>
      </c>
    </row>
    <row r="192" spans="1:14" x14ac:dyDescent="0.35">
      <c r="A192">
        <v>191</v>
      </c>
      <c r="B192" t="s">
        <v>197</v>
      </c>
      <c r="C192" t="s">
        <v>14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tr">
        <f t="shared" si="6"/>
        <v>High Performer</v>
      </c>
      <c r="K192">
        <f t="shared" si="7"/>
        <v>3076</v>
      </c>
      <c r="L192" t="str">
        <f t="shared" si="8"/>
        <v xml:space="preserve">Brett </v>
      </c>
      <c r="M192" t="str">
        <f>IF(MONTH(Table1[[#This Row],[Date of Joining]])=1, "YES", "NO")</f>
        <v>NO</v>
      </c>
      <c r="N192" t="str">
        <f>IF(AND(Table1[[#This Row],[Age]]&gt;35, Table1[[#This Row],[Experience (Years)]]&gt;7), "Experienced", "Not Experienced")</f>
        <v>Experienced</v>
      </c>
    </row>
    <row r="193" spans="1:14" x14ac:dyDescent="0.35">
      <c r="A193">
        <v>192</v>
      </c>
      <c r="B193" t="s">
        <v>198</v>
      </c>
      <c r="C193" t="s">
        <v>18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tr">
        <f t="shared" si="6"/>
        <v>High Performer</v>
      </c>
      <c r="K193">
        <f t="shared" si="7"/>
        <v>1357</v>
      </c>
      <c r="L193" t="str">
        <f t="shared" si="8"/>
        <v xml:space="preserve">Daniel </v>
      </c>
      <c r="M193" t="str">
        <f>IF(MONTH(Table1[[#This Row],[Date of Joining]])=1, "YES", "NO")</f>
        <v>YES</v>
      </c>
      <c r="N193" t="str">
        <f>IF(AND(Table1[[#This Row],[Age]]&gt;35, Table1[[#This Row],[Experience (Years)]]&gt;7), "Experienced", "Not Experienced")</f>
        <v>Not Experienced</v>
      </c>
    </row>
    <row r="194" spans="1:14" x14ac:dyDescent="0.35">
      <c r="A194">
        <v>193</v>
      </c>
      <c r="B194" t="s">
        <v>199</v>
      </c>
      <c r="C194" t="s">
        <v>18</v>
      </c>
      <c r="D194" s="1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tr">
        <f t="shared" si="6"/>
        <v>Needs Improvement</v>
      </c>
      <c r="K194">
        <f t="shared" si="7"/>
        <v>4293</v>
      </c>
      <c r="L194" t="str">
        <f t="shared" si="8"/>
        <v xml:space="preserve">Raymond </v>
      </c>
      <c r="M194" t="str">
        <f>IF(MONTH(Table1[[#This Row],[Date of Joining]])=1, "YES", "NO")</f>
        <v>NO</v>
      </c>
      <c r="N194" t="str">
        <f>IF(AND(Table1[[#This Row],[Age]]&gt;35, Table1[[#This Row],[Experience (Years)]]&gt;7), "Experienced", "Not Experienced")</f>
        <v>Not Experienced</v>
      </c>
    </row>
    <row r="195" spans="1:14" x14ac:dyDescent="0.35">
      <c r="A195">
        <v>194</v>
      </c>
      <c r="B195" t="s">
        <v>200</v>
      </c>
      <c r="C195" t="s">
        <v>10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tr">
        <f t="shared" ref="J195:J258" si="9">IF(H195&gt;=8, "High Performer", "Needs Improvement")</f>
        <v>Needs Improvement</v>
      </c>
      <c r="K195">
        <f t="shared" ref="K195:K258" si="10">DAYS360(D195,"19-10-2024",FALSE)</f>
        <v>4263</v>
      </c>
      <c r="L195" t="str">
        <f t="shared" ref="L195:L258" si="11">LEFT(B195, FIND(" ", B195))</f>
        <v xml:space="preserve">Jacqueline </v>
      </c>
      <c r="M195" t="str">
        <f>IF(MONTH(Table1[[#This Row],[Date of Joining]])=1, "YES", "NO")</f>
        <v>NO</v>
      </c>
      <c r="N195" t="str">
        <f>IF(AND(Table1[[#This Row],[Age]]&gt;35, Table1[[#This Row],[Experience (Years)]]&gt;7), "Experienced", "Not Experienced")</f>
        <v>Not Experienced</v>
      </c>
    </row>
    <row r="196" spans="1:14" x14ac:dyDescent="0.35">
      <c r="A196">
        <v>195</v>
      </c>
      <c r="B196" t="s">
        <v>201</v>
      </c>
      <c r="C196" t="s">
        <v>16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tr">
        <f t="shared" si="9"/>
        <v>Needs Improvement</v>
      </c>
      <c r="K196">
        <f t="shared" si="10"/>
        <v>2665</v>
      </c>
      <c r="L196" t="str">
        <f t="shared" si="11"/>
        <v xml:space="preserve">Richard </v>
      </c>
      <c r="M196" t="str">
        <f>IF(MONTH(Table1[[#This Row],[Date of Joining]])=1, "YES", "NO")</f>
        <v>NO</v>
      </c>
      <c r="N196" t="str">
        <f>IF(AND(Table1[[#This Row],[Age]]&gt;35, Table1[[#This Row],[Experience (Years)]]&gt;7), "Experienced", "Not Experienced")</f>
        <v>Experienced</v>
      </c>
    </row>
    <row r="197" spans="1:14" x14ac:dyDescent="0.35">
      <c r="A197">
        <v>196</v>
      </c>
      <c r="B197" t="s">
        <v>202</v>
      </c>
      <c r="C197" t="s">
        <v>22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tr">
        <f t="shared" si="9"/>
        <v>High Performer</v>
      </c>
      <c r="K197">
        <f t="shared" si="10"/>
        <v>5000</v>
      </c>
      <c r="L197" t="str">
        <f t="shared" si="11"/>
        <v xml:space="preserve">Diamond </v>
      </c>
      <c r="M197" t="str">
        <f>IF(MONTH(Table1[[#This Row],[Date of Joining]])=1, "YES", "NO")</f>
        <v>NO</v>
      </c>
      <c r="N197" t="str">
        <f>IF(AND(Table1[[#This Row],[Age]]&gt;35, Table1[[#This Row],[Experience (Years)]]&gt;7), "Experienced", "Not Experienced")</f>
        <v>Not Experienced</v>
      </c>
    </row>
    <row r="198" spans="1:14" x14ac:dyDescent="0.35">
      <c r="A198">
        <v>197</v>
      </c>
      <c r="B198" t="s">
        <v>203</v>
      </c>
      <c r="C198" t="s">
        <v>12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tr">
        <f t="shared" si="9"/>
        <v>High Performer</v>
      </c>
      <c r="K198">
        <f t="shared" si="10"/>
        <v>5111</v>
      </c>
      <c r="L198" t="str">
        <f t="shared" si="11"/>
        <v xml:space="preserve">Kim </v>
      </c>
      <c r="M198" t="str">
        <f>IF(MONTH(Table1[[#This Row],[Date of Joining]])=1, "YES", "NO")</f>
        <v>NO</v>
      </c>
      <c r="N198" t="str">
        <f>IF(AND(Table1[[#This Row],[Age]]&gt;35, Table1[[#This Row],[Experience (Years)]]&gt;7), "Experienced", "Not Experienced")</f>
        <v>Not Experienced</v>
      </c>
    </row>
    <row r="199" spans="1:14" x14ac:dyDescent="0.35">
      <c r="A199">
        <v>198</v>
      </c>
      <c r="B199" t="s">
        <v>204</v>
      </c>
      <c r="C199" t="s">
        <v>12</v>
      </c>
      <c r="D199" s="1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tr">
        <f t="shared" si="9"/>
        <v>Needs Improvement</v>
      </c>
      <c r="K199">
        <f t="shared" si="10"/>
        <v>4759</v>
      </c>
      <c r="L199" t="str">
        <f t="shared" si="11"/>
        <v xml:space="preserve">Jimmy </v>
      </c>
      <c r="M199" t="str">
        <f>IF(MONTH(Table1[[#This Row],[Date of Joining]])=1, "YES", "NO")</f>
        <v>NO</v>
      </c>
      <c r="N199" t="str">
        <f>IF(AND(Table1[[#This Row],[Age]]&gt;35, Table1[[#This Row],[Experience (Years)]]&gt;7), "Experienced", "Not Experienced")</f>
        <v>Not Experienced</v>
      </c>
    </row>
    <row r="200" spans="1:14" x14ac:dyDescent="0.35">
      <c r="A200">
        <v>199</v>
      </c>
      <c r="B200" t="s">
        <v>205</v>
      </c>
      <c r="C200" t="s">
        <v>12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tr">
        <f t="shared" si="9"/>
        <v>Needs Improvement</v>
      </c>
      <c r="K200">
        <f t="shared" si="10"/>
        <v>3336</v>
      </c>
      <c r="L200" t="str">
        <f t="shared" si="11"/>
        <v xml:space="preserve">James </v>
      </c>
      <c r="M200" t="str">
        <f>IF(MONTH(Table1[[#This Row],[Date of Joining]])=1, "YES", "NO")</f>
        <v>NO</v>
      </c>
      <c r="N200" t="str">
        <f>IF(AND(Table1[[#This Row],[Age]]&gt;35, Table1[[#This Row],[Experience (Years)]]&gt;7), "Experienced", "Not Experienced")</f>
        <v>Not Experienced</v>
      </c>
    </row>
    <row r="201" spans="1:14" x14ac:dyDescent="0.35">
      <c r="A201">
        <v>200</v>
      </c>
      <c r="B201" t="s">
        <v>206</v>
      </c>
      <c r="C201" t="s">
        <v>14</v>
      </c>
      <c r="D201" s="1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tr">
        <f t="shared" si="9"/>
        <v>Needs Improvement</v>
      </c>
      <c r="K201">
        <f t="shared" si="10"/>
        <v>3286</v>
      </c>
      <c r="L201" t="str">
        <f t="shared" si="11"/>
        <v xml:space="preserve">Christopher </v>
      </c>
      <c r="M201" t="str">
        <f>IF(MONTH(Table1[[#This Row],[Date of Joining]])=1, "YES", "NO")</f>
        <v>NO</v>
      </c>
      <c r="N201" t="str">
        <f>IF(AND(Table1[[#This Row],[Age]]&gt;35, Table1[[#This Row],[Experience (Years)]]&gt;7), "Experienced", "Not Experienced")</f>
        <v>Not Experienced</v>
      </c>
    </row>
    <row r="202" spans="1:14" x14ac:dyDescent="0.35">
      <c r="A202">
        <v>201</v>
      </c>
      <c r="B202" t="s">
        <v>207</v>
      </c>
      <c r="C202" t="s">
        <v>14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tr">
        <f t="shared" si="9"/>
        <v>Needs Improvement</v>
      </c>
      <c r="K202">
        <f t="shared" si="10"/>
        <v>4220</v>
      </c>
      <c r="L202" t="str">
        <f t="shared" si="11"/>
        <v xml:space="preserve">Cindy </v>
      </c>
      <c r="M202" t="str">
        <f>IF(MONTH(Table1[[#This Row],[Date of Joining]])=1, "YES", "NO")</f>
        <v>YES</v>
      </c>
      <c r="N202" t="str">
        <f>IF(AND(Table1[[#This Row],[Age]]&gt;35, Table1[[#This Row],[Experience (Years)]]&gt;7), "Experienced", "Not Experienced")</f>
        <v>Not Experienced</v>
      </c>
    </row>
    <row r="203" spans="1:14" x14ac:dyDescent="0.35">
      <c r="A203">
        <v>202</v>
      </c>
      <c r="B203" t="s">
        <v>208</v>
      </c>
      <c r="C203" t="s">
        <v>10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tr">
        <f t="shared" si="9"/>
        <v>Needs Improvement</v>
      </c>
      <c r="K203">
        <f t="shared" si="10"/>
        <v>3394</v>
      </c>
      <c r="L203" t="str">
        <f t="shared" si="11"/>
        <v xml:space="preserve">Sandra </v>
      </c>
      <c r="M203" t="str">
        <f>IF(MONTH(Table1[[#This Row],[Date of Joining]])=1, "YES", "NO")</f>
        <v>NO</v>
      </c>
      <c r="N203" t="str">
        <f>IF(AND(Table1[[#This Row],[Age]]&gt;35, Table1[[#This Row],[Experience (Years)]]&gt;7), "Experienced", "Not Experienced")</f>
        <v>Experienced</v>
      </c>
    </row>
    <row r="204" spans="1:14" x14ac:dyDescent="0.35">
      <c r="A204">
        <v>203</v>
      </c>
      <c r="B204" t="s">
        <v>209</v>
      </c>
      <c r="C204" t="s">
        <v>12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tr">
        <f t="shared" si="9"/>
        <v>Needs Improvement</v>
      </c>
      <c r="K204">
        <f t="shared" si="10"/>
        <v>2499</v>
      </c>
      <c r="L204" t="str">
        <f t="shared" si="11"/>
        <v xml:space="preserve">Heather </v>
      </c>
      <c r="M204" t="str">
        <f>IF(MONTH(Table1[[#This Row],[Date of Joining]])=1, "YES", "NO")</f>
        <v>NO</v>
      </c>
      <c r="N204" t="str">
        <f>IF(AND(Table1[[#This Row],[Age]]&gt;35, Table1[[#This Row],[Experience (Years)]]&gt;7), "Experienced", "Not Experienced")</f>
        <v>Not Experienced</v>
      </c>
    </row>
    <row r="205" spans="1:14" x14ac:dyDescent="0.35">
      <c r="A205">
        <v>204</v>
      </c>
      <c r="B205" t="s">
        <v>210</v>
      </c>
      <c r="C205" t="s">
        <v>14</v>
      </c>
      <c r="D205" s="1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tr">
        <f t="shared" si="9"/>
        <v>Needs Improvement</v>
      </c>
      <c r="K205">
        <f t="shared" si="10"/>
        <v>4773</v>
      </c>
      <c r="L205" t="str">
        <f t="shared" si="11"/>
        <v xml:space="preserve">Richard </v>
      </c>
      <c r="M205" t="str">
        <f>IF(MONTH(Table1[[#This Row],[Date of Joining]])=1, "YES", "NO")</f>
        <v>NO</v>
      </c>
      <c r="N205" t="str">
        <f>IF(AND(Table1[[#This Row],[Age]]&gt;35, Table1[[#This Row],[Experience (Years)]]&gt;7), "Experienced", "Not Experienced")</f>
        <v>Not Experienced</v>
      </c>
    </row>
    <row r="206" spans="1:14" x14ac:dyDescent="0.35">
      <c r="A206">
        <v>205</v>
      </c>
      <c r="B206" t="s">
        <v>211</v>
      </c>
      <c r="C206" t="s">
        <v>10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tr">
        <f t="shared" si="9"/>
        <v>High Performer</v>
      </c>
      <c r="K206">
        <f t="shared" si="10"/>
        <v>1927</v>
      </c>
      <c r="L206" t="str">
        <f t="shared" si="11"/>
        <v xml:space="preserve">Wendy </v>
      </c>
      <c r="M206" t="str">
        <f>IF(MONTH(Table1[[#This Row],[Date of Joining]])=1, "YES", "NO")</f>
        <v>NO</v>
      </c>
      <c r="N206" t="str">
        <f>IF(AND(Table1[[#This Row],[Age]]&gt;35, Table1[[#This Row],[Experience (Years)]]&gt;7), "Experienced", "Not Experienced")</f>
        <v>Not Experienced</v>
      </c>
    </row>
    <row r="207" spans="1:14" x14ac:dyDescent="0.35">
      <c r="A207">
        <v>206</v>
      </c>
      <c r="B207" t="s">
        <v>212</v>
      </c>
      <c r="C207" t="s">
        <v>12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tr">
        <f t="shared" si="9"/>
        <v>High Performer</v>
      </c>
      <c r="K207">
        <f t="shared" si="10"/>
        <v>1925</v>
      </c>
      <c r="L207" t="str">
        <f t="shared" si="11"/>
        <v xml:space="preserve">Ronald </v>
      </c>
      <c r="M207" t="str">
        <f>IF(MONTH(Table1[[#This Row],[Date of Joining]])=1, "YES", "NO")</f>
        <v>NO</v>
      </c>
      <c r="N207" t="str">
        <f>IF(AND(Table1[[#This Row],[Age]]&gt;35, Table1[[#This Row],[Experience (Years)]]&gt;7), "Experienced", "Not Experienced")</f>
        <v>Not Experienced</v>
      </c>
    </row>
    <row r="208" spans="1:14" x14ac:dyDescent="0.35">
      <c r="A208">
        <v>207</v>
      </c>
      <c r="B208" t="s">
        <v>213</v>
      </c>
      <c r="C208" t="s">
        <v>10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tr">
        <f t="shared" si="9"/>
        <v>High Performer</v>
      </c>
      <c r="K208">
        <f t="shared" si="10"/>
        <v>2447</v>
      </c>
      <c r="L208" t="str">
        <f t="shared" si="11"/>
        <v xml:space="preserve">Garrett </v>
      </c>
      <c r="M208" t="str">
        <f>IF(MONTH(Table1[[#This Row],[Date of Joining]])=1, "YES", "NO")</f>
        <v>YES</v>
      </c>
      <c r="N208" t="str">
        <f>IF(AND(Table1[[#This Row],[Age]]&gt;35, Table1[[#This Row],[Experience (Years)]]&gt;7), "Experienced", "Not Experienced")</f>
        <v>Not Experienced</v>
      </c>
    </row>
    <row r="209" spans="1:14" x14ac:dyDescent="0.35">
      <c r="A209">
        <v>208</v>
      </c>
      <c r="B209" t="s">
        <v>214</v>
      </c>
      <c r="C209" t="s">
        <v>22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tr">
        <f t="shared" si="9"/>
        <v>Needs Improvement</v>
      </c>
      <c r="K209">
        <f t="shared" si="10"/>
        <v>489</v>
      </c>
      <c r="L209" t="str">
        <f t="shared" si="11"/>
        <v xml:space="preserve">Ashley </v>
      </c>
      <c r="M209" t="str">
        <f>IF(MONTH(Table1[[#This Row],[Date of Joining]])=1, "YES", "NO")</f>
        <v>NO</v>
      </c>
      <c r="N209" t="str">
        <f>IF(AND(Table1[[#This Row],[Age]]&gt;35, Table1[[#This Row],[Experience (Years)]]&gt;7), "Experienced", "Not Experienced")</f>
        <v>Not Experienced</v>
      </c>
    </row>
    <row r="210" spans="1:14" x14ac:dyDescent="0.35">
      <c r="A210">
        <v>209</v>
      </c>
      <c r="B210" t="s">
        <v>215</v>
      </c>
      <c r="C210" t="s">
        <v>16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tr">
        <f t="shared" si="9"/>
        <v>High Performer</v>
      </c>
      <c r="K210">
        <f t="shared" si="10"/>
        <v>94</v>
      </c>
      <c r="L210" t="str">
        <f t="shared" si="11"/>
        <v xml:space="preserve">Andrew </v>
      </c>
      <c r="M210" t="str">
        <f>IF(MONTH(Table1[[#This Row],[Date of Joining]])=1, "YES", "NO")</f>
        <v>NO</v>
      </c>
      <c r="N210" t="str">
        <f>IF(AND(Table1[[#This Row],[Age]]&gt;35, Table1[[#This Row],[Experience (Years)]]&gt;7), "Experienced", "Not Experienced")</f>
        <v>Not Experienced</v>
      </c>
    </row>
    <row r="211" spans="1:14" x14ac:dyDescent="0.35">
      <c r="A211">
        <v>210</v>
      </c>
      <c r="B211" t="s">
        <v>216</v>
      </c>
      <c r="C211" t="s">
        <v>18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tr">
        <f t="shared" si="9"/>
        <v>High Performer</v>
      </c>
      <c r="K211">
        <f t="shared" si="10"/>
        <v>2038</v>
      </c>
      <c r="L211" t="str">
        <f t="shared" si="11"/>
        <v xml:space="preserve">Susan </v>
      </c>
      <c r="M211" t="str">
        <f>IF(MONTH(Table1[[#This Row],[Date of Joining]])=1, "YES", "NO")</f>
        <v>NO</v>
      </c>
      <c r="N211" t="str">
        <f>IF(AND(Table1[[#This Row],[Age]]&gt;35, Table1[[#This Row],[Experience (Years)]]&gt;7), "Experienced", "Not Experienced")</f>
        <v>Not Experienced</v>
      </c>
    </row>
    <row r="212" spans="1:14" x14ac:dyDescent="0.35">
      <c r="A212">
        <v>211</v>
      </c>
      <c r="B212" t="s">
        <v>217</v>
      </c>
      <c r="C212" t="s">
        <v>14</v>
      </c>
      <c r="D212" s="1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tr">
        <f t="shared" si="9"/>
        <v>Needs Improvement</v>
      </c>
      <c r="K212">
        <f t="shared" si="10"/>
        <v>1137</v>
      </c>
      <c r="L212" t="str">
        <f t="shared" si="11"/>
        <v xml:space="preserve">James </v>
      </c>
      <c r="M212" t="str">
        <f>IF(MONTH(Table1[[#This Row],[Date of Joining]])=1, "YES", "NO")</f>
        <v>NO</v>
      </c>
      <c r="N212" t="str">
        <f>IF(AND(Table1[[#This Row],[Age]]&gt;35, Table1[[#This Row],[Experience (Years)]]&gt;7), "Experienced", "Not Experienced")</f>
        <v>Not Experienced</v>
      </c>
    </row>
    <row r="213" spans="1:14" x14ac:dyDescent="0.35">
      <c r="A213">
        <v>212</v>
      </c>
      <c r="B213" t="s">
        <v>218</v>
      </c>
      <c r="C213" t="s">
        <v>10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tr">
        <f t="shared" si="9"/>
        <v>Needs Improvement</v>
      </c>
      <c r="K213">
        <f t="shared" si="10"/>
        <v>1720</v>
      </c>
      <c r="L213" t="str">
        <f t="shared" si="11"/>
        <v xml:space="preserve">Dana </v>
      </c>
      <c r="M213" t="str">
        <f>IF(MONTH(Table1[[#This Row],[Date of Joining]])=1, "YES", "NO")</f>
        <v>YES</v>
      </c>
      <c r="N213" t="str">
        <f>IF(AND(Table1[[#This Row],[Age]]&gt;35, Table1[[#This Row],[Experience (Years)]]&gt;7), "Experienced", "Not Experienced")</f>
        <v>Experienced</v>
      </c>
    </row>
    <row r="214" spans="1:14" x14ac:dyDescent="0.35">
      <c r="A214">
        <v>213</v>
      </c>
      <c r="B214" t="s">
        <v>219</v>
      </c>
      <c r="C214" t="s">
        <v>14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tr">
        <f t="shared" si="9"/>
        <v>Needs Improvement</v>
      </c>
      <c r="K214">
        <f t="shared" si="10"/>
        <v>4526</v>
      </c>
      <c r="L214" t="str">
        <f t="shared" si="11"/>
        <v xml:space="preserve">Lisa </v>
      </c>
      <c r="M214" t="str">
        <f>IF(MONTH(Table1[[#This Row],[Date of Joining]])=1, "YES", "NO")</f>
        <v>NO</v>
      </c>
      <c r="N214" t="str">
        <f>IF(AND(Table1[[#This Row],[Age]]&gt;35, Table1[[#This Row],[Experience (Years)]]&gt;7), "Experienced", "Not Experienced")</f>
        <v>Not Experienced</v>
      </c>
    </row>
    <row r="215" spans="1:14" x14ac:dyDescent="0.35">
      <c r="A215">
        <v>214</v>
      </c>
      <c r="C215" t="s">
        <v>14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tr">
        <f t="shared" si="9"/>
        <v>High Performer</v>
      </c>
      <c r="K215">
        <f t="shared" si="10"/>
        <v>999</v>
      </c>
      <c r="L215" t="e">
        <f t="shared" si="11"/>
        <v>#VALUE!</v>
      </c>
      <c r="M215" t="str">
        <f>IF(MONTH(Table1[[#This Row],[Date of Joining]])=1, "YES", "NO")</f>
        <v>YES</v>
      </c>
      <c r="N215" t="str">
        <f>IF(AND(Table1[[#This Row],[Age]]&gt;35, Table1[[#This Row],[Experience (Years)]]&gt;7), "Experienced", "Not Experienced")</f>
        <v>Experienced</v>
      </c>
    </row>
    <row r="216" spans="1:14" x14ac:dyDescent="0.35">
      <c r="A216">
        <v>215</v>
      </c>
      <c r="B216" t="s">
        <v>220</v>
      </c>
      <c r="C216" t="s">
        <v>18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tr">
        <f t="shared" si="9"/>
        <v>Needs Improvement</v>
      </c>
      <c r="K216">
        <f t="shared" si="10"/>
        <v>4966</v>
      </c>
      <c r="L216" t="str">
        <f t="shared" si="11"/>
        <v xml:space="preserve">Christopher </v>
      </c>
      <c r="M216" t="str">
        <f>IF(MONTH(Table1[[#This Row],[Date of Joining]])=1, "YES", "NO")</f>
        <v>YES</v>
      </c>
      <c r="N216" t="str">
        <f>IF(AND(Table1[[#This Row],[Age]]&gt;35, Table1[[#This Row],[Experience (Years)]]&gt;7), "Experienced", "Not Experienced")</f>
        <v>Not Experienced</v>
      </c>
    </row>
    <row r="217" spans="1:14" x14ac:dyDescent="0.35">
      <c r="A217">
        <v>216</v>
      </c>
      <c r="B217" t="s">
        <v>221</v>
      </c>
      <c r="C217" t="s">
        <v>18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tr">
        <f t="shared" si="9"/>
        <v>Needs Improvement</v>
      </c>
      <c r="K217">
        <f t="shared" si="10"/>
        <v>1074</v>
      </c>
      <c r="L217" t="str">
        <f t="shared" si="11"/>
        <v xml:space="preserve">Mrs. </v>
      </c>
      <c r="M217" t="str">
        <f>IF(MONTH(Table1[[#This Row],[Date of Joining]])=1, "YES", "NO")</f>
        <v>NO</v>
      </c>
      <c r="N217" t="str">
        <f>IF(AND(Table1[[#This Row],[Age]]&gt;35, Table1[[#This Row],[Experience (Years)]]&gt;7), "Experienced", "Not Experienced")</f>
        <v>Not Experienced</v>
      </c>
    </row>
    <row r="218" spans="1:14" x14ac:dyDescent="0.35">
      <c r="A218">
        <v>217</v>
      </c>
      <c r="B218" t="s">
        <v>222</v>
      </c>
      <c r="C218" t="s">
        <v>12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tr">
        <f t="shared" si="9"/>
        <v>Needs Improvement</v>
      </c>
      <c r="K218">
        <f t="shared" si="10"/>
        <v>4211</v>
      </c>
      <c r="L218" t="str">
        <f t="shared" si="11"/>
        <v xml:space="preserve">Lisa </v>
      </c>
      <c r="M218" t="str">
        <f>IF(MONTH(Table1[[#This Row],[Date of Joining]])=1, "YES", "NO")</f>
        <v>NO</v>
      </c>
      <c r="N218" t="str">
        <f>IF(AND(Table1[[#This Row],[Age]]&gt;35, Table1[[#This Row],[Experience (Years)]]&gt;7), "Experienced", "Not Experienced")</f>
        <v>Not Experienced</v>
      </c>
    </row>
    <row r="219" spans="1:14" x14ac:dyDescent="0.35">
      <c r="A219">
        <v>218</v>
      </c>
      <c r="B219" t="s">
        <v>223</v>
      </c>
      <c r="C219" t="s">
        <v>14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tr">
        <f t="shared" si="9"/>
        <v>Needs Improvement</v>
      </c>
      <c r="K219">
        <f t="shared" si="10"/>
        <v>397</v>
      </c>
      <c r="L219" t="str">
        <f t="shared" si="11"/>
        <v xml:space="preserve">William </v>
      </c>
      <c r="M219" t="str">
        <f>IF(MONTH(Table1[[#This Row],[Date of Joining]])=1, "YES", "NO")</f>
        <v>NO</v>
      </c>
      <c r="N219" t="str">
        <f>IF(AND(Table1[[#This Row],[Age]]&gt;35, Table1[[#This Row],[Experience (Years)]]&gt;7), "Experienced", "Not Experienced")</f>
        <v>Not Experienced</v>
      </c>
    </row>
    <row r="220" spans="1:14" x14ac:dyDescent="0.35">
      <c r="A220">
        <v>219</v>
      </c>
      <c r="B220" t="s">
        <v>224</v>
      </c>
      <c r="C220" t="s">
        <v>18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tr">
        <f t="shared" si="9"/>
        <v>High Performer</v>
      </c>
      <c r="K220">
        <f t="shared" si="10"/>
        <v>3576</v>
      </c>
      <c r="L220" t="str">
        <f t="shared" si="11"/>
        <v xml:space="preserve">Jennifer </v>
      </c>
      <c r="M220" t="str">
        <f>IF(MONTH(Table1[[#This Row],[Date of Joining]])=1, "YES", "NO")</f>
        <v>NO</v>
      </c>
      <c r="N220" t="str">
        <f>IF(AND(Table1[[#This Row],[Age]]&gt;35, Table1[[#This Row],[Experience (Years)]]&gt;7), "Experienced", "Not Experienced")</f>
        <v>Not Experienced</v>
      </c>
    </row>
    <row r="221" spans="1:14" x14ac:dyDescent="0.35">
      <c r="A221">
        <v>220</v>
      </c>
      <c r="B221" t="s">
        <v>225</v>
      </c>
      <c r="C221" t="s">
        <v>18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tr">
        <f t="shared" si="9"/>
        <v>High Performer</v>
      </c>
      <c r="K221">
        <f t="shared" si="10"/>
        <v>4337</v>
      </c>
      <c r="L221" t="str">
        <f t="shared" si="11"/>
        <v xml:space="preserve">Darren </v>
      </c>
      <c r="M221" t="str">
        <f>IF(MONTH(Table1[[#This Row],[Date of Joining]])=1, "YES", "NO")</f>
        <v>NO</v>
      </c>
      <c r="N221" t="str">
        <f>IF(AND(Table1[[#This Row],[Age]]&gt;35, Table1[[#This Row],[Experience (Years)]]&gt;7), "Experienced", "Not Experienced")</f>
        <v>Not Experienced</v>
      </c>
    </row>
    <row r="222" spans="1:14" x14ac:dyDescent="0.35">
      <c r="A222">
        <v>221</v>
      </c>
      <c r="B222" t="s">
        <v>226</v>
      </c>
      <c r="C222" t="s">
        <v>47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tr">
        <f t="shared" si="9"/>
        <v>High Performer</v>
      </c>
      <c r="K222">
        <f t="shared" si="10"/>
        <v>2537</v>
      </c>
      <c r="L222" t="str">
        <f t="shared" si="11"/>
        <v xml:space="preserve">Jerry </v>
      </c>
      <c r="M222" t="str">
        <f>IF(MONTH(Table1[[#This Row],[Date of Joining]])=1, "YES", "NO")</f>
        <v>NO</v>
      </c>
      <c r="N222" t="str">
        <f>IF(AND(Table1[[#This Row],[Age]]&gt;35, Table1[[#This Row],[Experience (Years)]]&gt;7), "Experienced", "Not Experienced")</f>
        <v>Experienced</v>
      </c>
    </row>
    <row r="223" spans="1:14" x14ac:dyDescent="0.35">
      <c r="A223">
        <v>222</v>
      </c>
      <c r="B223" t="s">
        <v>227</v>
      </c>
      <c r="C223" t="s">
        <v>14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tr">
        <f t="shared" si="9"/>
        <v>High Performer</v>
      </c>
      <c r="K223">
        <f t="shared" si="10"/>
        <v>2556</v>
      </c>
      <c r="L223" t="str">
        <f t="shared" si="11"/>
        <v xml:space="preserve">Robert </v>
      </c>
      <c r="M223" t="str">
        <f>IF(MONTH(Table1[[#This Row],[Date of Joining]])=1, "YES", "NO")</f>
        <v>NO</v>
      </c>
      <c r="N223" t="str">
        <f>IF(AND(Table1[[#This Row],[Age]]&gt;35, Table1[[#This Row],[Experience (Years)]]&gt;7), "Experienced", "Not Experienced")</f>
        <v>Not Experienced</v>
      </c>
    </row>
    <row r="224" spans="1:14" x14ac:dyDescent="0.35">
      <c r="A224">
        <v>223</v>
      </c>
      <c r="B224" t="s">
        <v>228</v>
      </c>
      <c r="C224" t="s">
        <v>22</v>
      </c>
      <c r="D224" s="1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tr">
        <f t="shared" si="9"/>
        <v>Needs Improvement</v>
      </c>
      <c r="K224">
        <f t="shared" si="10"/>
        <v>157</v>
      </c>
      <c r="L224" t="str">
        <f t="shared" si="11"/>
        <v xml:space="preserve">Carlos </v>
      </c>
      <c r="M224" t="str">
        <f>IF(MONTH(Table1[[#This Row],[Date of Joining]])=1, "YES", "NO")</f>
        <v>NO</v>
      </c>
      <c r="N224" t="str">
        <f>IF(AND(Table1[[#This Row],[Age]]&gt;35, Table1[[#This Row],[Experience (Years)]]&gt;7), "Experienced", "Not Experienced")</f>
        <v>Experienced</v>
      </c>
    </row>
    <row r="225" spans="1:14" x14ac:dyDescent="0.35">
      <c r="A225">
        <v>224</v>
      </c>
      <c r="B225" t="s">
        <v>229</v>
      </c>
      <c r="C225" t="s">
        <v>18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tr">
        <f t="shared" si="9"/>
        <v>Needs Improvement</v>
      </c>
      <c r="K225">
        <f t="shared" si="10"/>
        <v>4099</v>
      </c>
      <c r="L225" t="str">
        <f t="shared" si="11"/>
        <v xml:space="preserve">Levi </v>
      </c>
      <c r="M225" t="str">
        <f>IF(MONTH(Table1[[#This Row],[Date of Joining]])=1, "YES", "NO")</f>
        <v>NO</v>
      </c>
      <c r="N225" t="str">
        <f>IF(AND(Table1[[#This Row],[Age]]&gt;35, Table1[[#This Row],[Experience (Years)]]&gt;7), "Experienced", "Not Experienced")</f>
        <v>Not Experienced</v>
      </c>
    </row>
    <row r="226" spans="1:14" x14ac:dyDescent="0.35">
      <c r="A226">
        <v>225</v>
      </c>
      <c r="B226" t="s">
        <v>230</v>
      </c>
      <c r="C226" t="s">
        <v>12</v>
      </c>
      <c r="D226" s="1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tr">
        <f t="shared" si="9"/>
        <v>Needs Improvement</v>
      </c>
      <c r="K226">
        <f t="shared" si="10"/>
        <v>3941</v>
      </c>
      <c r="L226" t="str">
        <f t="shared" si="11"/>
        <v xml:space="preserve">Larry </v>
      </c>
      <c r="M226" t="str">
        <f>IF(MONTH(Table1[[#This Row],[Date of Joining]])=1, "YES", "NO")</f>
        <v>NO</v>
      </c>
      <c r="N226" t="str">
        <f>IF(AND(Table1[[#This Row],[Age]]&gt;35, Table1[[#This Row],[Experience (Years)]]&gt;7), "Experienced", "Not Experienced")</f>
        <v>Experienced</v>
      </c>
    </row>
    <row r="227" spans="1:14" x14ac:dyDescent="0.35">
      <c r="A227">
        <v>226</v>
      </c>
      <c r="B227" t="s">
        <v>231</v>
      </c>
      <c r="C227" t="s">
        <v>10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tr">
        <f t="shared" si="9"/>
        <v>High Performer</v>
      </c>
      <c r="K227">
        <f t="shared" si="10"/>
        <v>1220</v>
      </c>
      <c r="L227" t="str">
        <f t="shared" si="11"/>
        <v xml:space="preserve">Mark </v>
      </c>
      <c r="M227" t="str">
        <f>IF(MONTH(Table1[[#This Row],[Date of Joining]])=1, "YES", "NO")</f>
        <v>NO</v>
      </c>
      <c r="N227" t="str">
        <f>IF(AND(Table1[[#This Row],[Age]]&gt;35, Table1[[#This Row],[Experience (Years)]]&gt;7), "Experienced", "Not Experienced")</f>
        <v>Not Experienced</v>
      </c>
    </row>
    <row r="228" spans="1:14" x14ac:dyDescent="0.35">
      <c r="A228">
        <v>227</v>
      </c>
      <c r="B228" t="s">
        <v>232</v>
      </c>
      <c r="C228" t="s">
        <v>10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tr">
        <f t="shared" si="9"/>
        <v>Needs Improvement</v>
      </c>
      <c r="K228">
        <f t="shared" si="10"/>
        <v>2351</v>
      </c>
      <c r="L228" t="str">
        <f t="shared" si="11"/>
        <v xml:space="preserve">Jennifer </v>
      </c>
      <c r="M228" t="str">
        <f>IF(MONTH(Table1[[#This Row],[Date of Joining]])=1, "YES", "NO")</f>
        <v>NO</v>
      </c>
      <c r="N228" t="str">
        <f>IF(AND(Table1[[#This Row],[Age]]&gt;35, Table1[[#This Row],[Experience (Years)]]&gt;7), "Experienced", "Not Experienced")</f>
        <v>Not Experienced</v>
      </c>
    </row>
    <row r="229" spans="1:14" x14ac:dyDescent="0.35">
      <c r="A229">
        <v>228</v>
      </c>
      <c r="B229" t="s">
        <v>233</v>
      </c>
      <c r="C229" t="s">
        <v>47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tr">
        <f t="shared" si="9"/>
        <v>Needs Improvement</v>
      </c>
      <c r="K229">
        <f t="shared" si="10"/>
        <v>4590</v>
      </c>
      <c r="L229" t="str">
        <f t="shared" si="11"/>
        <v xml:space="preserve">Heather </v>
      </c>
      <c r="M229" t="str">
        <f>IF(MONTH(Table1[[#This Row],[Date of Joining]])=1, "YES", "NO")</f>
        <v>YES</v>
      </c>
      <c r="N229" t="str">
        <f>IF(AND(Table1[[#This Row],[Age]]&gt;35, Table1[[#This Row],[Experience (Years)]]&gt;7), "Experienced", "Not Experienced")</f>
        <v>Experienced</v>
      </c>
    </row>
    <row r="230" spans="1:14" x14ac:dyDescent="0.35">
      <c r="A230">
        <v>229</v>
      </c>
      <c r="B230" t="s">
        <v>234</v>
      </c>
      <c r="C230" t="s">
        <v>22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tr">
        <f t="shared" si="9"/>
        <v>Needs Improvement</v>
      </c>
      <c r="K230">
        <f t="shared" si="10"/>
        <v>2615</v>
      </c>
      <c r="L230" t="str">
        <f t="shared" si="11"/>
        <v xml:space="preserve">Ryan </v>
      </c>
      <c r="M230" t="str">
        <f>IF(MONTH(Table1[[#This Row],[Date of Joining]])=1, "YES", "NO")</f>
        <v>NO</v>
      </c>
      <c r="N230" t="str">
        <f>IF(AND(Table1[[#This Row],[Age]]&gt;35, Table1[[#This Row],[Experience (Years)]]&gt;7), "Experienced", "Not Experienced")</f>
        <v>Experienced</v>
      </c>
    </row>
    <row r="231" spans="1:14" x14ac:dyDescent="0.35">
      <c r="A231">
        <v>230</v>
      </c>
      <c r="B231" t="s">
        <v>235</v>
      </c>
      <c r="C231" t="s">
        <v>22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tr">
        <f t="shared" si="9"/>
        <v>Needs Improvement</v>
      </c>
      <c r="K231">
        <f t="shared" si="10"/>
        <v>3167</v>
      </c>
      <c r="L231" t="str">
        <f t="shared" si="11"/>
        <v xml:space="preserve">Stephanie </v>
      </c>
      <c r="M231" t="str">
        <f>IF(MONTH(Table1[[#This Row],[Date of Joining]])=1, "YES", "NO")</f>
        <v>YES</v>
      </c>
      <c r="N231" t="str">
        <f>IF(AND(Table1[[#This Row],[Age]]&gt;35, Table1[[#This Row],[Experience (Years)]]&gt;7), "Experienced", "Not Experienced")</f>
        <v>Not Experienced</v>
      </c>
    </row>
    <row r="232" spans="1:14" x14ac:dyDescent="0.35">
      <c r="A232">
        <v>231</v>
      </c>
      <c r="B232" t="s">
        <v>236</v>
      </c>
      <c r="C232" t="s">
        <v>10</v>
      </c>
      <c r="D232" s="1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tr">
        <f t="shared" si="9"/>
        <v>Needs Improvement</v>
      </c>
      <c r="K232">
        <f t="shared" si="10"/>
        <v>2494</v>
      </c>
      <c r="L232" t="str">
        <f t="shared" si="11"/>
        <v xml:space="preserve">John </v>
      </c>
      <c r="M232" t="str">
        <f>IF(MONTH(Table1[[#This Row],[Date of Joining]])=1, "YES", "NO")</f>
        <v>NO</v>
      </c>
      <c r="N232" t="str">
        <f>IF(AND(Table1[[#This Row],[Age]]&gt;35, Table1[[#This Row],[Experience (Years)]]&gt;7), "Experienced", "Not Experienced")</f>
        <v>Not Experienced</v>
      </c>
    </row>
    <row r="233" spans="1:14" x14ac:dyDescent="0.35">
      <c r="A233">
        <v>232</v>
      </c>
      <c r="B233" t="s">
        <v>237</v>
      </c>
      <c r="C233" t="s">
        <v>47</v>
      </c>
      <c r="D233" s="1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tr">
        <f t="shared" si="9"/>
        <v>Needs Improvement</v>
      </c>
      <c r="K233">
        <f t="shared" si="10"/>
        <v>4901</v>
      </c>
      <c r="L233" t="str">
        <f t="shared" si="11"/>
        <v xml:space="preserve">Susan </v>
      </c>
      <c r="M233" t="str">
        <f>IF(MONTH(Table1[[#This Row],[Date of Joining]])=1, "YES", "NO")</f>
        <v>NO</v>
      </c>
      <c r="N233" t="str">
        <f>IF(AND(Table1[[#This Row],[Age]]&gt;35, Table1[[#This Row],[Experience (Years)]]&gt;7), "Experienced", "Not Experienced")</f>
        <v>Not Experienced</v>
      </c>
    </row>
    <row r="234" spans="1:14" x14ac:dyDescent="0.35">
      <c r="A234">
        <v>233</v>
      </c>
      <c r="B234" t="s">
        <v>238</v>
      </c>
      <c r="C234" t="s">
        <v>16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tr">
        <f t="shared" si="9"/>
        <v>Needs Improvement</v>
      </c>
      <c r="K234">
        <f t="shared" si="10"/>
        <v>722</v>
      </c>
      <c r="L234" t="str">
        <f t="shared" si="11"/>
        <v xml:space="preserve">Edward </v>
      </c>
      <c r="M234" t="str">
        <f>IF(MONTH(Table1[[#This Row],[Date of Joining]])=1, "YES", "NO")</f>
        <v>NO</v>
      </c>
      <c r="N234" t="str">
        <f>IF(AND(Table1[[#This Row],[Age]]&gt;35, Table1[[#This Row],[Experience (Years)]]&gt;7), "Experienced", "Not Experienced")</f>
        <v>Not Experienced</v>
      </c>
    </row>
    <row r="235" spans="1:14" x14ac:dyDescent="0.35">
      <c r="A235">
        <v>234</v>
      </c>
      <c r="B235" t="s">
        <v>239</v>
      </c>
      <c r="C235" t="s">
        <v>12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tr">
        <f t="shared" si="9"/>
        <v>High Performer</v>
      </c>
      <c r="K235">
        <f t="shared" si="10"/>
        <v>1133</v>
      </c>
      <c r="L235" t="str">
        <f t="shared" si="11"/>
        <v xml:space="preserve">Albert </v>
      </c>
      <c r="M235" t="str">
        <f>IF(MONTH(Table1[[#This Row],[Date of Joining]])=1, "YES", "NO")</f>
        <v>NO</v>
      </c>
      <c r="N235" t="str">
        <f>IF(AND(Table1[[#This Row],[Age]]&gt;35, Table1[[#This Row],[Experience (Years)]]&gt;7), "Experienced", "Not Experienced")</f>
        <v>Not Experienced</v>
      </c>
    </row>
    <row r="236" spans="1:14" x14ac:dyDescent="0.35">
      <c r="A236">
        <v>235</v>
      </c>
      <c r="B236" t="s">
        <v>240</v>
      </c>
      <c r="C236" t="s">
        <v>22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tr">
        <f t="shared" si="9"/>
        <v>High Performer</v>
      </c>
      <c r="K236">
        <f t="shared" si="10"/>
        <v>716</v>
      </c>
      <c r="L236" t="str">
        <f t="shared" si="11"/>
        <v xml:space="preserve">Misty </v>
      </c>
      <c r="M236" t="str">
        <f>IF(MONTH(Table1[[#This Row],[Date of Joining]])=1, "YES", "NO")</f>
        <v>NO</v>
      </c>
      <c r="N236" t="str">
        <f>IF(AND(Table1[[#This Row],[Age]]&gt;35, Table1[[#This Row],[Experience (Years)]]&gt;7), "Experienced", "Not Experienced")</f>
        <v>Experienced</v>
      </c>
    </row>
    <row r="237" spans="1:14" x14ac:dyDescent="0.35">
      <c r="A237">
        <v>236</v>
      </c>
      <c r="B237" t="s">
        <v>241</v>
      </c>
      <c r="C237" t="s">
        <v>47</v>
      </c>
      <c r="D237" s="1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tr">
        <f t="shared" si="9"/>
        <v>Needs Improvement</v>
      </c>
      <c r="K237">
        <f t="shared" si="10"/>
        <v>819</v>
      </c>
      <c r="L237" t="str">
        <f t="shared" si="11"/>
        <v xml:space="preserve">Wendy </v>
      </c>
      <c r="M237" t="str">
        <f>IF(MONTH(Table1[[#This Row],[Date of Joining]])=1, "YES", "NO")</f>
        <v>NO</v>
      </c>
      <c r="N237" t="str">
        <f>IF(AND(Table1[[#This Row],[Age]]&gt;35, Table1[[#This Row],[Experience (Years)]]&gt;7), "Experienced", "Not Experienced")</f>
        <v>Not Experienced</v>
      </c>
    </row>
    <row r="238" spans="1:14" x14ac:dyDescent="0.35">
      <c r="A238">
        <v>237</v>
      </c>
      <c r="B238" t="s">
        <v>242</v>
      </c>
      <c r="C238" t="s">
        <v>18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tr">
        <f t="shared" si="9"/>
        <v>High Performer</v>
      </c>
      <c r="K238">
        <f t="shared" si="10"/>
        <v>2332</v>
      </c>
      <c r="L238" t="str">
        <f t="shared" si="11"/>
        <v xml:space="preserve">Carlos </v>
      </c>
      <c r="M238" t="str">
        <f>IF(MONTH(Table1[[#This Row],[Date of Joining]])=1, "YES", "NO")</f>
        <v>NO</v>
      </c>
      <c r="N238" t="str">
        <f>IF(AND(Table1[[#This Row],[Age]]&gt;35, Table1[[#This Row],[Experience (Years)]]&gt;7), "Experienced", "Not Experienced")</f>
        <v>Not Experienced</v>
      </c>
    </row>
    <row r="239" spans="1:14" x14ac:dyDescent="0.35">
      <c r="A239">
        <v>238</v>
      </c>
      <c r="B239" t="s">
        <v>243</v>
      </c>
      <c r="C239" t="s">
        <v>14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tr">
        <f t="shared" si="9"/>
        <v>High Performer</v>
      </c>
      <c r="K239">
        <f t="shared" si="10"/>
        <v>4646</v>
      </c>
      <c r="L239" t="str">
        <f t="shared" si="11"/>
        <v xml:space="preserve">Meghan </v>
      </c>
      <c r="M239" t="str">
        <f>IF(MONTH(Table1[[#This Row],[Date of Joining]])=1, "YES", "NO")</f>
        <v>NO</v>
      </c>
      <c r="N239" t="str">
        <f>IF(AND(Table1[[#This Row],[Age]]&gt;35, Table1[[#This Row],[Experience (Years)]]&gt;7), "Experienced", "Not Experienced")</f>
        <v>Not Experienced</v>
      </c>
    </row>
    <row r="240" spans="1:14" x14ac:dyDescent="0.35">
      <c r="A240">
        <v>239</v>
      </c>
      <c r="B240" t="s">
        <v>244</v>
      </c>
      <c r="C240" t="s">
        <v>47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tr">
        <f t="shared" si="9"/>
        <v>Needs Improvement</v>
      </c>
      <c r="K240">
        <f t="shared" si="10"/>
        <v>448</v>
      </c>
      <c r="L240" t="str">
        <f t="shared" si="11"/>
        <v xml:space="preserve">Ashley </v>
      </c>
      <c r="M240" t="str">
        <f>IF(MONTH(Table1[[#This Row],[Date of Joining]])=1, "YES", "NO")</f>
        <v>NO</v>
      </c>
      <c r="N240" t="str">
        <f>IF(AND(Table1[[#This Row],[Age]]&gt;35, Table1[[#This Row],[Experience (Years)]]&gt;7), "Experienced", "Not Experienced")</f>
        <v>Not Experienced</v>
      </c>
    </row>
    <row r="241" spans="1:14" x14ac:dyDescent="0.35">
      <c r="A241">
        <v>240</v>
      </c>
      <c r="B241" t="s">
        <v>245</v>
      </c>
      <c r="C241" t="s">
        <v>14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tr">
        <f t="shared" si="9"/>
        <v>High Performer</v>
      </c>
      <c r="K241">
        <f t="shared" si="10"/>
        <v>732</v>
      </c>
      <c r="L241" t="str">
        <f t="shared" si="11"/>
        <v xml:space="preserve">Kyle </v>
      </c>
      <c r="M241" t="str">
        <f>IF(MONTH(Table1[[#This Row],[Date of Joining]])=1, "YES", "NO")</f>
        <v>NO</v>
      </c>
      <c r="N241" t="str">
        <f>IF(AND(Table1[[#This Row],[Age]]&gt;35, Table1[[#This Row],[Experience (Years)]]&gt;7), "Experienced", "Not Experienced")</f>
        <v>Not Experienced</v>
      </c>
    </row>
    <row r="242" spans="1:14" x14ac:dyDescent="0.35">
      <c r="A242">
        <v>241</v>
      </c>
      <c r="B242" t="s">
        <v>246</v>
      </c>
      <c r="C242" t="s">
        <v>16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tr">
        <f t="shared" si="9"/>
        <v>High Performer</v>
      </c>
      <c r="K242">
        <f t="shared" si="10"/>
        <v>2453</v>
      </c>
      <c r="L242" t="str">
        <f t="shared" si="11"/>
        <v xml:space="preserve">Laura </v>
      </c>
      <c r="M242" t="str">
        <f>IF(MONTH(Table1[[#This Row],[Date of Joining]])=1, "YES", "NO")</f>
        <v>NO</v>
      </c>
      <c r="N242" t="str">
        <f>IF(AND(Table1[[#This Row],[Age]]&gt;35, Table1[[#This Row],[Experience (Years)]]&gt;7), "Experienced", "Not Experienced")</f>
        <v>Experienced</v>
      </c>
    </row>
    <row r="243" spans="1:14" x14ac:dyDescent="0.35">
      <c r="A243">
        <v>242</v>
      </c>
      <c r="B243" t="s">
        <v>247</v>
      </c>
      <c r="C243" t="s">
        <v>47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tr">
        <f t="shared" si="9"/>
        <v>High Performer</v>
      </c>
      <c r="K243">
        <f t="shared" si="10"/>
        <v>5017</v>
      </c>
      <c r="L243" t="str">
        <f t="shared" si="11"/>
        <v xml:space="preserve">Ralph </v>
      </c>
      <c r="M243" t="str">
        <f>IF(MONTH(Table1[[#This Row],[Date of Joining]])=1, "YES", "NO")</f>
        <v>NO</v>
      </c>
      <c r="N243" t="str">
        <f>IF(AND(Table1[[#This Row],[Age]]&gt;35, Table1[[#This Row],[Experience (Years)]]&gt;7), "Experienced", "Not Experienced")</f>
        <v>Not Experienced</v>
      </c>
    </row>
    <row r="244" spans="1:14" x14ac:dyDescent="0.35">
      <c r="A244">
        <v>243</v>
      </c>
      <c r="B244" t="s">
        <v>248</v>
      </c>
      <c r="C244" t="s">
        <v>10</v>
      </c>
      <c r="D244" s="1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tr">
        <f t="shared" si="9"/>
        <v>Needs Improvement</v>
      </c>
      <c r="K244">
        <f t="shared" si="10"/>
        <v>2047</v>
      </c>
      <c r="L244" t="str">
        <f t="shared" si="11"/>
        <v xml:space="preserve">Sean </v>
      </c>
      <c r="M244" t="str">
        <f>IF(MONTH(Table1[[#This Row],[Date of Joining]])=1, "YES", "NO")</f>
        <v>NO</v>
      </c>
      <c r="N244" t="str">
        <f>IF(AND(Table1[[#This Row],[Age]]&gt;35, Table1[[#This Row],[Experience (Years)]]&gt;7), "Experienced", "Not Experienced")</f>
        <v>Not Experienced</v>
      </c>
    </row>
    <row r="245" spans="1:14" x14ac:dyDescent="0.35">
      <c r="A245">
        <v>244</v>
      </c>
      <c r="B245" t="s">
        <v>249</v>
      </c>
      <c r="C245" t="s">
        <v>22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tr">
        <f t="shared" si="9"/>
        <v>High Performer</v>
      </c>
      <c r="K245">
        <f t="shared" si="10"/>
        <v>2818</v>
      </c>
      <c r="L245" t="str">
        <f t="shared" si="11"/>
        <v xml:space="preserve">Scott </v>
      </c>
      <c r="M245" t="str">
        <f>IF(MONTH(Table1[[#This Row],[Date of Joining]])=1, "YES", "NO")</f>
        <v>NO</v>
      </c>
      <c r="N245" t="str">
        <f>IF(AND(Table1[[#This Row],[Age]]&gt;35, Table1[[#This Row],[Experience (Years)]]&gt;7), "Experienced", "Not Experienced")</f>
        <v>Not Experienced</v>
      </c>
    </row>
    <row r="246" spans="1:14" x14ac:dyDescent="0.35">
      <c r="A246">
        <v>245</v>
      </c>
      <c r="B246" t="s">
        <v>250</v>
      </c>
      <c r="C246" t="s">
        <v>22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tr">
        <f t="shared" si="9"/>
        <v>Needs Improvement</v>
      </c>
      <c r="K246">
        <f t="shared" si="10"/>
        <v>1364</v>
      </c>
      <c r="L246" t="str">
        <f t="shared" si="11"/>
        <v xml:space="preserve">Tiffany </v>
      </c>
      <c r="M246" t="str">
        <f>IF(MONTH(Table1[[#This Row],[Date of Joining]])=1, "YES", "NO")</f>
        <v>YES</v>
      </c>
      <c r="N246" t="str">
        <f>IF(AND(Table1[[#This Row],[Age]]&gt;35, Table1[[#This Row],[Experience (Years)]]&gt;7), "Experienced", "Not Experienced")</f>
        <v>Experienced</v>
      </c>
    </row>
    <row r="247" spans="1:14" x14ac:dyDescent="0.35">
      <c r="A247">
        <v>246</v>
      </c>
      <c r="B247" t="s">
        <v>251</v>
      </c>
      <c r="C247" t="s">
        <v>22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tr">
        <f t="shared" si="9"/>
        <v>Needs Improvement</v>
      </c>
      <c r="K247">
        <f t="shared" si="10"/>
        <v>4535</v>
      </c>
      <c r="L247" t="str">
        <f t="shared" si="11"/>
        <v xml:space="preserve">Sheila </v>
      </c>
      <c r="M247" t="str">
        <f>IF(MONTH(Table1[[#This Row],[Date of Joining]])=1, "YES", "NO")</f>
        <v>NO</v>
      </c>
      <c r="N247" t="str">
        <f>IF(AND(Table1[[#This Row],[Age]]&gt;35, Table1[[#This Row],[Experience (Years)]]&gt;7), "Experienced", "Not Experienced")</f>
        <v>Not Experienced</v>
      </c>
    </row>
    <row r="248" spans="1:14" x14ac:dyDescent="0.35">
      <c r="A248">
        <v>247</v>
      </c>
      <c r="B248" t="s">
        <v>252</v>
      </c>
      <c r="C248" t="s">
        <v>18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tr">
        <f t="shared" si="9"/>
        <v>High Performer</v>
      </c>
      <c r="K248">
        <f t="shared" si="10"/>
        <v>4929</v>
      </c>
      <c r="L248" t="str">
        <f t="shared" si="11"/>
        <v xml:space="preserve">Samantha </v>
      </c>
      <c r="M248" t="str">
        <f>IF(MONTH(Table1[[#This Row],[Date of Joining]])=1, "YES", "NO")</f>
        <v>NO</v>
      </c>
      <c r="N248" t="str">
        <f>IF(AND(Table1[[#This Row],[Age]]&gt;35, Table1[[#This Row],[Experience (Years)]]&gt;7), "Experienced", "Not Experienced")</f>
        <v>Not Experienced</v>
      </c>
    </row>
    <row r="249" spans="1:14" x14ac:dyDescent="0.35">
      <c r="A249">
        <v>248</v>
      </c>
      <c r="B249" t="s">
        <v>253</v>
      </c>
      <c r="C249" t="s">
        <v>10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tr">
        <f t="shared" si="9"/>
        <v>Needs Improvement</v>
      </c>
      <c r="K249">
        <f t="shared" si="10"/>
        <v>3394</v>
      </c>
      <c r="L249" t="str">
        <f t="shared" si="11"/>
        <v xml:space="preserve">Laura </v>
      </c>
      <c r="M249" t="str">
        <f>IF(MONTH(Table1[[#This Row],[Date of Joining]])=1, "YES", "NO")</f>
        <v>NO</v>
      </c>
      <c r="N249" t="str">
        <f>IF(AND(Table1[[#This Row],[Age]]&gt;35, Table1[[#This Row],[Experience (Years)]]&gt;7), "Experienced", "Not Experienced")</f>
        <v>Not Experienced</v>
      </c>
    </row>
    <row r="250" spans="1:14" x14ac:dyDescent="0.35">
      <c r="A250">
        <v>249</v>
      </c>
      <c r="B250" t="s">
        <v>254</v>
      </c>
      <c r="C250" t="s">
        <v>22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tr">
        <f t="shared" si="9"/>
        <v>Needs Improvement</v>
      </c>
      <c r="K250">
        <f t="shared" si="10"/>
        <v>4127</v>
      </c>
      <c r="L250" t="str">
        <f t="shared" si="11"/>
        <v xml:space="preserve">Amanda </v>
      </c>
      <c r="M250" t="str">
        <f>IF(MONTH(Table1[[#This Row],[Date of Joining]])=1, "YES", "NO")</f>
        <v>NO</v>
      </c>
      <c r="N250" t="str">
        <f>IF(AND(Table1[[#This Row],[Age]]&gt;35, Table1[[#This Row],[Experience (Years)]]&gt;7), "Experienced", "Not Experienced")</f>
        <v>Not Experienced</v>
      </c>
    </row>
    <row r="251" spans="1:14" x14ac:dyDescent="0.35">
      <c r="A251">
        <v>250</v>
      </c>
      <c r="B251" t="s">
        <v>255</v>
      </c>
      <c r="C251" t="s">
        <v>14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tr">
        <f t="shared" si="9"/>
        <v>High Performer</v>
      </c>
      <c r="K251">
        <f t="shared" si="10"/>
        <v>2928</v>
      </c>
      <c r="L251" t="str">
        <f t="shared" si="11"/>
        <v xml:space="preserve">Victor </v>
      </c>
      <c r="M251" t="str">
        <f>IF(MONTH(Table1[[#This Row],[Date of Joining]])=1, "YES", "NO")</f>
        <v>NO</v>
      </c>
      <c r="N251" t="str">
        <f>IF(AND(Table1[[#This Row],[Age]]&gt;35, Table1[[#This Row],[Experience (Years)]]&gt;7), "Experienced", "Not Experienced")</f>
        <v>Experienced</v>
      </c>
    </row>
    <row r="252" spans="1:14" x14ac:dyDescent="0.35">
      <c r="A252">
        <v>251</v>
      </c>
      <c r="B252" t="s">
        <v>256</v>
      </c>
      <c r="C252" t="s">
        <v>14</v>
      </c>
      <c r="D252" s="1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tr">
        <f t="shared" si="9"/>
        <v>Needs Improvement</v>
      </c>
      <c r="K252">
        <f t="shared" si="10"/>
        <v>3927</v>
      </c>
      <c r="L252" t="str">
        <f t="shared" si="11"/>
        <v xml:space="preserve">Nicole </v>
      </c>
      <c r="M252" t="str">
        <f>IF(MONTH(Table1[[#This Row],[Date of Joining]])=1, "YES", "NO")</f>
        <v>NO</v>
      </c>
      <c r="N252" t="str">
        <f>IF(AND(Table1[[#This Row],[Age]]&gt;35, Table1[[#This Row],[Experience (Years)]]&gt;7), "Experienced", "Not Experienced")</f>
        <v>Not Experienced</v>
      </c>
    </row>
    <row r="253" spans="1:14" x14ac:dyDescent="0.35">
      <c r="A253">
        <v>252</v>
      </c>
      <c r="B253" t="s">
        <v>257</v>
      </c>
      <c r="C253" t="s">
        <v>10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tr">
        <f t="shared" si="9"/>
        <v>Needs Improvement</v>
      </c>
      <c r="K253">
        <f t="shared" si="10"/>
        <v>4486</v>
      </c>
      <c r="L253" t="str">
        <f t="shared" si="11"/>
        <v xml:space="preserve">Mr. </v>
      </c>
      <c r="M253" t="str">
        <f>IF(MONTH(Table1[[#This Row],[Date of Joining]])=1, "YES", "NO")</f>
        <v>NO</v>
      </c>
      <c r="N253" t="str">
        <f>IF(AND(Table1[[#This Row],[Age]]&gt;35, Table1[[#This Row],[Experience (Years)]]&gt;7), "Experienced", "Not Experienced")</f>
        <v>Experienced</v>
      </c>
    </row>
    <row r="254" spans="1:14" x14ac:dyDescent="0.35">
      <c r="A254">
        <v>253</v>
      </c>
      <c r="B254" t="s">
        <v>258</v>
      </c>
      <c r="C254" t="s">
        <v>18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tr">
        <f t="shared" si="9"/>
        <v>Needs Improvement</v>
      </c>
      <c r="K254">
        <f t="shared" si="10"/>
        <v>4924</v>
      </c>
      <c r="L254" t="str">
        <f t="shared" si="11"/>
        <v xml:space="preserve">Laura </v>
      </c>
      <c r="M254" t="str">
        <f>IF(MONTH(Table1[[#This Row],[Date of Joining]])=1, "YES", "NO")</f>
        <v>NO</v>
      </c>
      <c r="N254" t="str">
        <f>IF(AND(Table1[[#This Row],[Age]]&gt;35, Table1[[#This Row],[Experience (Years)]]&gt;7), "Experienced", "Not Experienced")</f>
        <v>Experienced</v>
      </c>
    </row>
    <row r="255" spans="1:14" x14ac:dyDescent="0.35">
      <c r="A255">
        <v>254</v>
      </c>
      <c r="B255" t="s">
        <v>259</v>
      </c>
      <c r="C255" t="s">
        <v>14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tr">
        <f t="shared" si="9"/>
        <v>Needs Improvement</v>
      </c>
      <c r="K255">
        <f t="shared" si="10"/>
        <v>3865</v>
      </c>
      <c r="L255" t="str">
        <f t="shared" si="11"/>
        <v xml:space="preserve">Peggy </v>
      </c>
      <c r="M255" t="str">
        <f>IF(MONTH(Table1[[#This Row],[Date of Joining]])=1, "YES", "NO")</f>
        <v>YES</v>
      </c>
      <c r="N255" t="str">
        <f>IF(AND(Table1[[#This Row],[Age]]&gt;35, Table1[[#This Row],[Experience (Years)]]&gt;7), "Experienced", "Not Experienced")</f>
        <v>Not Experienced</v>
      </c>
    </row>
    <row r="256" spans="1:14" x14ac:dyDescent="0.35">
      <c r="A256">
        <v>255</v>
      </c>
      <c r="B256" t="s">
        <v>260</v>
      </c>
      <c r="C256" t="s">
        <v>18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tr">
        <f t="shared" si="9"/>
        <v>Needs Improvement</v>
      </c>
      <c r="K256">
        <f t="shared" si="10"/>
        <v>2672</v>
      </c>
      <c r="L256" t="str">
        <f t="shared" si="11"/>
        <v xml:space="preserve">Matthew </v>
      </c>
      <c r="M256" t="str">
        <f>IF(MONTH(Table1[[#This Row],[Date of Joining]])=1, "YES", "NO")</f>
        <v>NO</v>
      </c>
      <c r="N256" t="str">
        <f>IF(AND(Table1[[#This Row],[Age]]&gt;35, Table1[[#This Row],[Experience (Years)]]&gt;7), "Experienced", "Not Experienced")</f>
        <v>Not Experienced</v>
      </c>
    </row>
    <row r="257" spans="1:14" x14ac:dyDescent="0.35">
      <c r="A257">
        <v>256</v>
      </c>
      <c r="B257" t="s">
        <v>261</v>
      </c>
      <c r="C257" t="s">
        <v>12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tr">
        <f t="shared" si="9"/>
        <v>High Performer</v>
      </c>
      <c r="K257">
        <f t="shared" si="10"/>
        <v>2946</v>
      </c>
      <c r="L257" t="str">
        <f t="shared" si="11"/>
        <v xml:space="preserve">Barbara </v>
      </c>
      <c r="M257" t="str">
        <f>IF(MONTH(Table1[[#This Row],[Date of Joining]])=1, "YES", "NO")</f>
        <v>NO</v>
      </c>
      <c r="N257" t="str">
        <f>IF(AND(Table1[[#This Row],[Age]]&gt;35, Table1[[#This Row],[Experience (Years)]]&gt;7), "Experienced", "Not Experienced")</f>
        <v>Not Experienced</v>
      </c>
    </row>
    <row r="258" spans="1:14" x14ac:dyDescent="0.35">
      <c r="A258">
        <v>257</v>
      </c>
      <c r="B258" t="s">
        <v>262</v>
      </c>
      <c r="C258" t="s">
        <v>47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tr">
        <f t="shared" si="9"/>
        <v>High Performer</v>
      </c>
      <c r="K258">
        <f t="shared" si="10"/>
        <v>1204</v>
      </c>
      <c r="L258" t="str">
        <f t="shared" si="11"/>
        <v xml:space="preserve">Timothy </v>
      </c>
      <c r="M258" t="str">
        <f>IF(MONTH(Table1[[#This Row],[Date of Joining]])=1, "YES", "NO")</f>
        <v>NO</v>
      </c>
      <c r="N258" t="str">
        <f>IF(AND(Table1[[#This Row],[Age]]&gt;35, Table1[[#This Row],[Experience (Years)]]&gt;7), "Experienced", "Not Experienced")</f>
        <v>Experienced</v>
      </c>
    </row>
    <row r="259" spans="1:14" x14ac:dyDescent="0.35">
      <c r="A259">
        <v>258</v>
      </c>
      <c r="B259" t="s">
        <v>263</v>
      </c>
      <c r="C259" t="s">
        <v>22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tr">
        <f t="shared" ref="J259:J301" si="12">IF(H259&gt;=8, "High Performer", "Needs Improvement")</f>
        <v>High Performer</v>
      </c>
      <c r="K259">
        <f t="shared" ref="K259:K301" si="13">DAYS360(D259,"19-10-2024",FALSE)</f>
        <v>3405</v>
      </c>
      <c r="L259" t="str">
        <f t="shared" ref="L259:L301" si="14">LEFT(B259, FIND(" ", B259))</f>
        <v xml:space="preserve">Terry </v>
      </c>
      <c r="M259" t="str">
        <f>IF(MONTH(Table1[[#This Row],[Date of Joining]])=1, "YES", "NO")</f>
        <v>NO</v>
      </c>
      <c r="N259" t="str">
        <f>IF(AND(Table1[[#This Row],[Age]]&gt;35, Table1[[#This Row],[Experience (Years)]]&gt;7), "Experienced", "Not Experienced")</f>
        <v>Not Experienced</v>
      </c>
    </row>
    <row r="260" spans="1:14" x14ac:dyDescent="0.35">
      <c r="A260">
        <v>259</v>
      </c>
      <c r="B260" t="s">
        <v>264</v>
      </c>
      <c r="C260" t="s">
        <v>18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tr">
        <f t="shared" si="12"/>
        <v>High Performer</v>
      </c>
      <c r="K260">
        <f t="shared" si="13"/>
        <v>3103</v>
      </c>
      <c r="L260" t="str">
        <f t="shared" si="14"/>
        <v xml:space="preserve">Tammy </v>
      </c>
      <c r="M260" t="str">
        <f>IF(MONTH(Table1[[#This Row],[Date of Joining]])=1, "YES", "NO")</f>
        <v>NO</v>
      </c>
      <c r="N260" t="str">
        <f>IF(AND(Table1[[#This Row],[Age]]&gt;35, Table1[[#This Row],[Experience (Years)]]&gt;7), "Experienced", "Not Experienced")</f>
        <v>Not Experienced</v>
      </c>
    </row>
    <row r="261" spans="1:14" x14ac:dyDescent="0.35">
      <c r="A261">
        <v>260</v>
      </c>
      <c r="B261" t="s">
        <v>265</v>
      </c>
      <c r="C261" t="s">
        <v>18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tr">
        <f t="shared" si="12"/>
        <v>High Performer</v>
      </c>
      <c r="K261">
        <f t="shared" si="13"/>
        <v>2467</v>
      </c>
      <c r="L261" t="str">
        <f t="shared" si="14"/>
        <v xml:space="preserve">Susan </v>
      </c>
      <c r="M261" t="str">
        <f>IF(MONTH(Table1[[#This Row],[Date of Joining]])=1, "YES", "NO")</f>
        <v>NO</v>
      </c>
      <c r="N261" t="str">
        <f>IF(AND(Table1[[#This Row],[Age]]&gt;35, Table1[[#This Row],[Experience (Years)]]&gt;7), "Experienced", "Not Experienced")</f>
        <v>Experienced</v>
      </c>
    </row>
    <row r="262" spans="1:14" x14ac:dyDescent="0.35">
      <c r="A262">
        <v>261</v>
      </c>
      <c r="B262" t="s">
        <v>266</v>
      </c>
      <c r="C262" t="s">
        <v>47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tr">
        <f t="shared" si="12"/>
        <v>Needs Improvement</v>
      </c>
      <c r="K262">
        <f t="shared" si="13"/>
        <v>3256</v>
      </c>
      <c r="L262" t="str">
        <f t="shared" si="14"/>
        <v xml:space="preserve">Lori </v>
      </c>
      <c r="M262" t="str">
        <f>IF(MONTH(Table1[[#This Row],[Date of Joining]])=1, "YES", "NO")</f>
        <v>NO</v>
      </c>
      <c r="N262" t="str">
        <f>IF(AND(Table1[[#This Row],[Age]]&gt;35, Table1[[#This Row],[Experience (Years)]]&gt;7), "Experienced", "Not Experienced")</f>
        <v>Not Experienced</v>
      </c>
    </row>
    <row r="263" spans="1:14" x14ac:dyDescent="0.35">
      <c r="A263">
        <v>262</v>
      </c>
      <c r="B263" t="s">
        <v>267</v>
      </c>
      <c r="C263" t="s">
        <v>47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tr">
        <f t="shared" si="12"/>
        <v>Needs Improvement</v>
      </c>
      <c r="K263">
        <f t="shared" si="13"/>
        <v>2214</v>
      </c>
      <c r="L263" t="str">
        <f t="shared" si="14"/>
        <v xml:space="preserve">Troy </v>
      </c>
      <c r="M263" t="str">
        <f>IF(MONTH(Table1[[#This Row],[Date of Joining]])=1, "YES", "NO")</f>
        <v>NO</v>
      </c>
      <c r="N263" t="str">
        <f>IF(AND(Table1[[#This Row],[Age]]&gt;35, Table1[[#This Row],[Experience (Years)]]&gt;7), "Experienced", "Not Experienced")</f>
        <v>Experienced</v>
      </c>
    </row>
    <row r="264" spans="1:14" x14ac:dyDescent="0.35">
      <c r="A264">
        <v>263</v>
      </c>
      <c r="B264" t="s">
        <v>268</v>
      </c>
      <c r="C264" t="s">
        <v>12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tr">
        <f t="shared" si="12"/>
        <v>Needs Improvement</v>
      </c>
      <c r="K264">
        <f t="shared" si="13"/>
        <v>3025</v>
      </c>
      <c r="L264" t="str">
        <f t="shared" si="14"/>
        <v xml:space="preserve">Steven </v>
      </c>
      <c r="M264" t="str">
        <f>IF(MONTH(Table1[[#This Row],[Date of Joining]])=1, "YES", "NO")</f>
        <v>NO</v>
      </c>
      <c r="N264" t="str">
        <f>IF(AND(Table1[[#This Row],[Age]]&gt;35, Table1[[#This Row],[Experience (Years)]]&gt;7), "Experienced", "Not Experienced")</f>
        <v>Experienced</v>
      </c>
    </row>
    <row r="265" spans="1:14" x14ac:dyDescent="0.35">
      <c r="A265">
        <v>264</v>
      </c>
      <c r="B265" t="s">
        <v>269</v>
      </c>
      <c r="C265" t="s">
        <v>12</v>
      </c>
      <c r="D265" s="1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tr">
        <f t="shared" si="12"/>
        <v>Needs Improvement</v>
      </c>
      <c r="K265">
        <f t="shared" si="13"/>
        <v>2419</v>
      </c>
      <c r="L265" t="str">
        <f t="shared" si="14"/>
        <v xml:space="preserve">Susan </v>
      </c>
      <c r="M265" t="str">
        <f>IF(MONTH(Table1[[#This Row],[Date of Joining]])=1, "YES", "NO")</f>
        <v>YES</v>
      </c>
      <c r="N265" t="str">
        <f>IF(AND(Table1[[#This Row],[Age]]&gt;35, Table1[[#This Row],[Experience (Years)]]&gt;7), "Experienced", "Not Experienced")</f>
        <v>Not Experienced</v>
      </c>
    </row>
    <row r="266" spans="1:14" x14ac:dyDescent="0.35">
      <c r="A266">
        <v>265</v>
      </c>
      <c r="B266" t="s">
        <v>270</v>
      </c>
      <c r="C266" t="s">
        <v>22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tr">
        <f t="shared" si="12"/>
        <v>High Performer</v>
      </c>
      <c r="K266">
        <f t="shared" si="13"/>
        <v>732</v>
      </c>
      <c r="L266" t="str">
        <f t="shared" si="14"/>
        <v xml:space="preserve">Patricia </v>
      </c>
      <c r="M266" t="str">
        <f>IF(MONTH(Table1[[#This Row],[Date of Joining]])=1, "YES", "NO")</f>
        <v>NO</v>
      </c>
      <c r="N266" t="str">
        <f>IF(AND(Table1[[#This Row],[Age]]&gt;35, Table1[[#This Row],[Experience (Years)]]&gt;7), "Experienced", "Not Experienced")</f>
        <v>Not Experienced</v>
      </c>
    </row>
    <row r="267" spans="1:14" x14ac:dyDescent="0.35">
      <c r="A267">
        <v>266</v>
      </c>
      <c r="B267" t="s">
        <v>271</v>
      </c>
      <c r="C267" t="s">
        <v>22</v>
      </c>
      <c r="D267" s="1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tr">
        <f t="shared" si="12"/>
        <v>Needs Improvement</v>
      </c>
      <c r="K267">
        <f t="shared" si="13"/>
        <v>2259</v>
      </c>
      <c r="L267" t="str">
        <f t="shared" si="14"/>
        <v xml:space="preserve">Nathan </v>
      </c>
      <c r="M267" t="str">
        <f>IF(MONTH(Table1[[#This Row],[Date of Joining]])=1, "YES", "NO")</f>
        <v>NO</v>
      </c>
      <c r="N267" t="str">
        <f>IF(AND(Table1[[#This Row],[Age]]&gt;35, Table1[[#This Row],[Experience (Years)]]&gt;7), "Experienced", "Not Experienced")</f>
        <v>Not Experienced</v>
      </c>
    </row>
    <row r="268" spans="1:14" x14ac:dyDescent="0.35">
      <c r="A268">
        <v>267</v>
      </c>
      <c r="B268" t="s">
        <v>272</v>
      </c>
      <c r="C268" t="s">
        <v>12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tr">
        <f t="shared" si="12"/>
        <v>High Performer</v>
      </c>
      <c r="K268">
        <f t="shared" si="13"/>
        <v>821</v>
      </c>
      <c r="L268" t="str">
        <f t="shared" si="14"/>
        <v xml:space="preserve">Kristopher </v>
      </c>
      <c r="M268" t="str">
        <f>IF(MONTH(Table1[[#This Row],[Date of Joining]])=1, "YES", "NO")</f>
        <v>NO</v>
      </c>
      <c r="N268" t="str">
        <f>IF(AND(Table1[[#This Row],[Age]]&gt;35, Table1[[#This Row],[Experience (Years)]]&gt;7), "Experienced", "Not Experienced")</f>
        <v>Not Experienced</v>
      </c>
    </row>
    <row r="269" spans="1:14" x14ac:dyDescent="0.35">
      <c r="A269">
        <v>268</v>
      </c>
      <c r="B269" t="s">
        <v>273</v>
      </c>
      <c r="C269" t="s">
        <v>18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tr">
        <f t="shared" si="12"/>
        <v>Needs Improvement</v>
      </c>
      <c r="K269">
        <f t="shared" si="13"/>
        <v>2659</v>
      </c>
      <c r="L269" t="str">
        <f t="shared" si="14"/>
        <v xml:space="preserve">Timothy </v>
      </c>
      <c r="M269" t="str">
        <f>IF(MONTH(Table1[[#This Row],[Date of Joining]])=1, "YES", "NO")</f>
        <v>NO</v>
      </c>
      <c r="N269" t="str">
        <f>IF(AND(Table1[[#This Row],[Age]]&gt;35, Table1[[#This Row],[Experience (Years)]]&gt;7), "Experienced", "Not Experienced")</f>
        <v>Not Experienced</v>
      </c>
    </row>
    <row r="270" spans="1:14" x14ac:dyDescent="0.35">
      <c r="A270">
        <v>269</v>
      </c>
      <c r="B270" t="s">
        <v>274</v>
      </c>
      <c r="C270" t="s">
        <v>16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tr">
        <f t="shared" si="12"/>
        <v>High Performer</v>
      </c>
      <c r="K270">
        <f t="shared" si="13"/>
        <v>1076</v>
      </c>
      <c r="L270" t="str">
        <f t="shared" si="14"/>
        <v xml:space="preserve">Wendy </v>
      </c>
      <c r="M270" t="str">
        <f>IF(MONTH(Table1[[#This Row],[Date of Joining]])=1, "YES", "NO")</f>
        <v>NO</v>
      </c>
      <c r="N270" t="str">
        <f>IF(AND(Table1[[#This Row],[Age]]&gt;35, Table1[[#This Row],[Experience (Years)]]&gt;7), "Experienced", "Not Experienced")</f>
        <v>Not Experienced</v>
      </c>
    </row>
    <row r="271" spans="1:14" x14ac:dyDescent="0.35">
      <c r="A271">
        <v>270</v>
      </c>
      <c r="B271" t="s">
        <v>275</v>
      </c>
      <c r="C271" t="s">
        <v>10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tr">
        <f t="shared" si="12"/>
        <v>Needs Improvement</v>
      </c>
      <c r="K271">
        <f t="shared" si="13"/>
        <v>920</v>
      </c>
      <c r="L271" t="str">
        <f t="shared" si="14"/>
        <v xml:space="preserve">Morgan </v>
      </c>
      <c r="M271" t="str">
        <f>IF(MONTH(Table1[[#This Row],[Date of Joining]])=1, "YES", "NO")</f>
        <v>NO</v>
      </c>
      <c r="N271" t="str">
        <f>IF(AND(Table1[[#This Row],[Age]]&gt;35, Table1[[#This Row],[Experience (Years)]]&gt;7), "Experienced", "Not Experienced")</f>
        <v>Not Experienced</v>
      </c>
    </row>
    <row r="272" spans="1:14" x14ac:dyDescent="0.35">
      <c r="A272">
        <v>271</v>
      </c>
      <c r="B272" t="s">
        <v>276</v>
      </c>
      <c r="C272" t="s">
        <v>10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tr">
        <f t="shared" si="12"/>
        <v>High Performer</v>
      </c>
      <c r="K272">
        <f t="shared" si="13"/>
        <v>3291</v>
      </c>
      <c r="L272" t="str">
        <f t="shared" si="14"/>
        <v xml:space="preserve">Sarah </v>
      </c>
      <c r="M272" t="str">
        <f>IF(MONTH(Table1[[#This Row],[Date of Joining]])=1, "YES", "NO")</f>
        <v>NO</v>
      </c>
      <c r="N272" t="str">
        <f>IF(AND(Table1[[#This Row],[Age]]&gt;35, Table1[[#This Row],[Experience (Years)]]&gt;7), "Experienced", "Not Experienced")</f>
        <v>Experienced</v>
      </c>
    </row>
    <row r="273" spans="1:14" x14ac:dyDescent="0.35">
      <c r="A273">
        <v>272</v>
      </c>
      <c r="B273" t="s">
        <v>277</v>
      </c>
      <c r="C273" t="s">
        <v>18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tr">
        <f t="shared" si="12"/>
        <v>High Performer</v>
      </c>
      <c r="K273">
        <f t="shared" si="13"/>
        <v>2146</v>
      </c>
      <c r="L273" t="str">
        <f t="shared" si="14"/>
        <v xml:space="preserve">Diane </v>
      </c>
      <c r="M273" t="str">
        <f>IF(MONTH(Table1[[#This Row],[Date of Joining]])=1, "YES", "NO")</f>
        <v>NO</v>
      </c>
      <c r="N273" t="str">
        <f>IF(AND(Table1[[#This Row],[Age]]&gt;35, Table1[[#This Row],[Experience (Years)]]&gt;7), "Experienced", "Not Experienced")</f>
        <v>Not Experienced</v>
      </c>
    </row>
    <row r="274" spans="1:14" x14ac:dyDescent="0.35">
      <c r="A274">
        <v>273</v>
      </c>
      <c r="B274" t="s">
        <v>278</v>
      </c>
      <c r="C274" t="s">
        <v>22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tr">
        <f t="shared" si="12"/>
        <v>Needs Improvement</v>
      </c>
      <c r="K274">
        <f t="shared" si="13"/>
        <v>4604</v>
      </c>
      <c r="L274" t="str">
        <f t="shared" si="14"/>
        <v xml:space="preserve">Tyler </v>
      </c>
      <c r="M274" t="str">
        <f>IF(MONTH(Table1[[#This Row],[Date of Joining]])=1, "YES", "NO")</f>
        <v>YES</v>
      </c>
      <c r="N274" t="str">
        <f>IF(AND(Table1[[#This Row],[Age]]&gt;35, Table1[[#This Row],[Experience (Years)]]&gt;7), "Experienced", "Not Experienced")</f>
        <v>Experienced</v>
      </c>
    </row>
    <row r="275" spans="1:14" x14ac:dyDescent="0.35">
      <c r="A275">
        <v>274</v>
      </c>
      <c r="B275" t="s">
        <v>279</v>
      </c>
      <c r="C275" t="s">
        <v>47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tr">
        <f t="shared" si="12"/>
        <v>Needs Improvement</v>
      </c>
      <c r="K275">
        <f t="shared" si="13"/>
        <v>3816</v>
      </c>
      <c r="L275" t="str">
        <f t="shared" si="14"/>
        <v xml:space="preserve">Emily </v>
      </c>
      <c r="M275" t="str">
        <f>IF(MONTH(Table1[[#This Row],[Date of Joining]])=1, "YES", "NO")</f>
        <v>NO</v>
      </c>
      <c r="N275" t="str">
        <f>IF(AND(Table1[[#This Row],[Age]]&gt;35, Table1[[#This Row],[Experience (Years)]]&gt;7), "Experienced", "Not Experienced")</f>
        <v>Not Experienced</v>
      </c>
    </row>
    <row r="276" spans="1:14" x14ac:dyDescent="0.35">
      <c r="A276">
        <v>275</v>
      </c>
      <c r="B276" t="s">
        <v>280</v>
      </c>
      <c r="C276" t="s">
        <v>12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tr">
        <f t="shared" si="12"/>
        <v>High Performer</v>
      </c>
      <c r="K276">
        <f t="shared" si="13"/>
        <v>541</v>
      </c>
      <c r="L276" t="str">
        <f t="shared" si="14"/>
        <v xml:space="preserve">Jon </v>
      </c>
      <c r="M276" t="str">
        <f>IF(MONTH(Table1[[#This Row],[Date of Joining]])=1, "YES", "NO")</f>
        <v>NO</v>
      </c>
      <c r="N276" t="str">
        <f>IF(AND(Table1[[#This Row],[Age]]&gt;35, Table1[[#This Row],[Experience (Years)]]&gt;7), "Experienced", "Not Experienced")</f>
        <v>Experienced</v>
      </c>
    </row>
    <row r="277" spans="1:14" x14ac:dyDescent="0.35">
      <c r="A277">
        <v>276</v>
      </c>
      <c r="B277" t="s">
        <v>281</v>
      </c>
      <c r="C277" t="s">
        <v>47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tr">
        <f t="shared" si="12"/>
        <v>High Performer</v>
      </c>
      <c r="K277">
        <f t="shared" si="13"/>
        <v>1070</v>
      </c>
      <c r="L277" t="str">
        <f t="shared" si="14"/>
        <v xml:space="preserve">Megan </v>
      </c>
      <c r="M277" t="str">
        <f>IF(MONTH(Table1[[#This Row],[Date of Joining]])=1, "YES", "NO")</f>
        <v>NO</v>
      </c>
      <c r="N277" t="str">
        <f>IF(AND(Table1[[#This Row],[Age]]&gt;35, Table1[[#This Row],[Experience (Years)]]&gt;7), "Experienced", "Not Experienced")</f>
        <v>Not Experienced</v>
      </c>
    </row>
    <row r="278" spans="1:14" x14ac:dyDescent="0.35">
      <c r="A278">
        <v>277</v>
      </c>
      <c r="B278" t="s">
        <v>282</v>
      </c>
      <c r="C278" t="s">
        <v>12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tr">
        <f t="shared" si="12"/>
        <v>High Performer</v>
      </c>
      <c r="K278">
        <f t="shared" si="13"/>
        <v>4137</v>
      </c>
      <c r="L278" t="str">
        <f t="shared" si="14"/>
        <v xml:space="preserve">Andrew </v>
      </c>
      <c r="M278" t="str">
        <f>IF(MONTH(Table1[[#This Row],[Date of Joining]])=1, "YES", "NO")</f>
        <v>NO</v>
      </c>
      <c r="N278" t="str">
        <f>IF(AND(Table1[[#This Row],[Age]]&gt;35, Table1[[#This Row],[Experience (Years)]]&gt;7), "Experienced", "Not Experienced")</f>
        <v>Not Experienced</v>
      </c>
    </row>
    <row r="279" spans="1:14" x14ac:dyDescent="0.35">
      <c r="A279">
        <v>278</v>
      </c>
      <c r="B279" t="s">
        <v>283</v>
      </c>
      <c r="C279" t="s">
        <v>47</v>
      </c>
      <c r="D279" s="1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tr">
        <f t="shared" si="12"/>
        <v>Needs Improvement</v>
      </c>
      <c r="K279">
        <f t="shared" si="13"/>
        <v>4398</v>
      </c>
      <c r="L279" t="str">
        <f t="shared" si="14"/>
        <v xml:space="preserve">Kevin </v>
      </c>
      <c r="M279" t="str">
        <f>IF(MONTH(Table1[[#This Row],[Date of Joining]])=1, "YES", "NO")</f>
        <v>NO</v>
      </c>
      <c r="N279" t="str">
        <f>IF(AND(Table1[[#This Row],[Age]]&gt;35, Table1[[#This Row],[Experience (Years)]]&gt;7), "Experienced", "Not Experienced")</f>
        <v>Not Experienced</v>
      </c>
    </row>
    <row r="280" spans="1:14" x14ac:dyDescent="0.35">
      <c r="A280">
        <v>279</v>
      </c>
      <c r="B280" t="s">
        <v>284</v>
      </c>
      <c r="C280" t="s">
        <v>16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tr">
        <f t="shared" si="12"/>
        <v>Needs Improvement</v>
      </c>
      <c r="K280">
        <f t="shared" si="13"/>
        <v>2075</v>
      </c>
      <c r="L280" t="str">
        <f t="shared" si="14"/>
        <v xml:space="preserve">Kevin </v>
      </c>
      <c r="M280" t="str">
        <f>IF(MONTH(Table1[[#This Row],[Date of Joining]])=1, "YES", "NO")</f>
        <v>YES</v>
      </c>
      <c r="N280" t="str">
        <f>IF(AND(Table1[[#This Row],[Age]]&gt;35, Table1[[#This Row],[Experience (Years)]]&gt;7), "Experienced", "Not Experienced")</f>
        <v>Experienced</v>
      </c>
    </row>
    <row r="281" spans="1:14" x14ac:dyDescent="0.35">
      <c r="A281">
        <v>280</v>
      </c>
      <c r="B281" t="s">
        <v>285</v>
      </c>
      <c r="C281" t="s">
        <v>16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tr">
        <f t="shared" si="12"/>
        <v>Needs Improvement</v>
      </c>
      <c r="K281">
        <f t="shared" si="13"/>
        <v>3964</v>
      </c>
      <c r="L281" t="str">
        <f t="shared" si="14"/>
        <v xml:space="preserve">Katie </v>
      </c>
      <c r="M281" t="str">
        <f>IF(MONTH(Table1[[#This Row],[Date of Joining]])=1, "YES", "NO")</f>
        <v>NO</v>
      </c>
      <c r="N281" t="str">
        <f>IF(AND(Table1[[#This Row],[Age]]&gt;35, Table1[[#This Row],[Experience (Years)]]&gt;7), "Experienced", "Not Experienced")</f>
        <v>Not Experienced</v>
      </c>
    </row>
    <row r="282" spans="1:14" x14ac:dyDescent="0.35">
      <c r="A282">
        <v>281</v>
      </c>
      <c r="B282" t="s">
        <v>286</v>
      </c>
      <c r="C282" t="s">
        <v>18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tr">
        <f t="shared" si="12"/>
        <v>High Performer</v>
      </c>
      <c r="K282">
        <f t="shared" si="13"/>
        <v>1831</v>
      </c>
      <c r="L282" t="str">
        <f t="shared" si="14"/>
        <v xml:space="preserve">Diana </v>
      </c>
      <c r="M282" t="str">
        <f>IF(MONTH(Table1[[#This Row],[Date of Joining]])=1, "YES", "NO")</f>
        <v>NO</v>
      </c>
      <c r="N282" t="str">
        <f>IF(AND(Table1[[#This Row],[Age]]&gt;35, Table1[[#This Row],[Experience (Years)]]&gt;7), "Experienced", "Not Experienced")</f>
        <v>Not Experienced</v>
      </c>
    </row>
    <row r="283" spans="1:14" x14ac:dyDescent="0.35">
      <c r="A283">
        <v>282</v>
      </c>
      <c r="B283" t="s">
        <v>287</v>
      </c>
      <c r="C283" t="s">
        <v>16</v>
      </c>
      <c r="D283" s="1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tr">
        <f t="shared" si="12"/>
        <v>Needs Improvement</v>
      </c>
      <c r="K283">
        <f t="shared" si="13"/>
        <v>2872</v>
      </c>
      <c r="L283" t="str">
        <f t="shared" si="14"/>
        <v xml:space="preserve">Cameron </v>
      </c>
      <c r="M283" t="str">
        <f>IF(MONTH(Table1[[#This Row],[Date of Joining]])=1, "YES", "NO")</f>
        <v>NO</v>
      </c>
      <c r="N283" t="str">
        <f>IF(AND(Table1[[#This Row],[Age]]&gt;35, Table1[[#This Row],[Experience (Years)]]&gt;7), "Experienced", "Not Experienced")</f>
        <v>Not Experienced</v>
      </c>
    </row>
    <row r="284" spans="1:14" x14ac:dyDescent="0.35">
      <c r="A284">
        <v>283</v>
      </c>
      <c r="B284" t="s">
        <v>288</v>
      </c>
      <c r="C284" t="s">
        <v>12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tr">
        <f t="shared" si="12"/>
        <v>Needs Improvement</v>
      </c>
      <c r="K284">
        <f t="shared" si="13"/>
        <v>1019</v>
      </c>
      <c r="L284" t="str">
        <f t="shared" si="14"/>
        <v xml:space="preserve">Charles </v>
      </c>
      <c r="M284" t="str">
        <f>IF(MONTH(Table1[[#This Row],[Date of Joining]])=1, "YES", "NO")</f>
        <v>NO</v>
      </c>
      <c r="N284" t="str">
        <f>IF(AND(Table1[[#This Row],[Age]]&gt;35, Table1[[#This Row],[Experience (Years)]]&gt;7), "Experienced", "Not Experienced")</f>
        <v>Experienced</v>
      </c>
    </row>
    <row r="285" spans="1:14" x14ac:dyDescent="0.35">
      <c r="A285">
        <v>284</v>
      </c>
      <c r="B285" t="s">
        <v>289</v>
      </c>
      <c r="C285" t="s">
        <v>47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tr">
        <f t="shared" si="12"/>
        <v>High Performer</v>
      </c>
      <c r="K285">
        <f t="shared" si="13"/>
        <v>596</v>
      </c>
      <c r="L285" t="str">
        <f t="shared" si="14"/>
        <v xml:space="preserve">Sarah </v>
      </c>
      <c r="M285" t="str">
        <f>IF(MONTH(Table1[[#This Row],[Date of Joining]])=1, "YES", "NO")</f>
        <v>NO</v>
      </c>
      <c r="N285" t="str">
        <f>IF(AND(Table1[[#This Row],[Age]]&gt;35, Table1[[#This Row],[Experience (Years)]]&gt;7), "Experienced", "Not Experienced")</f>
        <v>Not Experienced</v>
      </c>
    </row>
    <row r="286" spans="1:14" x14ac:dyDescent="0.35">
      <c r="A286">
        <v>285</v>
      </c>
      <c r="B286" t="s">
        <v>290</v>
      </c>
      <c r="C286" t="s">
        <v>12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tr">
        <f t="shared" si="12"/>
        <v>Needs Improvement</v>
      </c>
      <c r="K286">
        <f t="shared" si="13"/>
        <v>121</v>
      </c>
      <c r="L286" t="str">
        <f t="shared" si="14"/>
        <v xml:space="preserve">Lori </v>
      </c>
      <c r="M286" t="str">
        <f>IF(MONTH(Table1[[#This Row],[Date of Joining]])=1, "YES", "NO")</f>
        <v>NO</v>
      </c>
      <c r="N286" t="str">
        <f>IF(AND(Table1[[#This Row],[Age]]&gt;35, Table1[[#This Row],[Experience (Years)]]&gt;7), "Experienced", "Not Experienced")</f>
        <v>Experienced</v>
      </c>
    </row>
    <row r="287" spans="1:14" x14ac:dyDescent="0.35">
      <c r="A287">
        <v>286</v>
      </c>
      <c r="B287" t="s">
        <v>291</v>
      </c>
      <c r="C287" t="s">
        <v>22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tr">
        <f t="shared" si="12"/>
        <v>Needs Improvement</v>
      </c>
      <c r="K287">
        <f t="shared" si="13"/>
        <v>5274</v>
      </c>
      <c r="L287" t="str">
        <f t="shared" si="14"/>
        <v xml:space="preserve">Michele </v>
      </c>
      <c r="M287" t="str">
        <f>IF(MONTH(Table1[[#This Row],[Date of Joining]])=1, "YES", "NO")</f>
        <v>NO</v>
      </c>
      <c r="N287" t="str">
        <f>IF(AND(Table1[[#This Row],[Age]]&gt;35, Table1[[#This Row],[Experience (Years)]]&gt;7), "Experienced", "Not Experienced")</f>
        <v>Not Experienced</v>
      </c>
    </row>
    <row r="288" spans="1:14" x14ac:dyDescent="0.35">
      <c r="A288">
        <v>287</v>
      </c>
      <c r="B288" t="s">
        <v>292</v>
      </c>
      <c r="C288" t="s">
        <v>18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tr">
        <f t="shared" si="12"/>
        <v>Needs Improvement</v>
      </c>
      <c r="K288">
        <f t="shared" si="13"/>
        <v>2601</v>
      </c>
      <c r="L288" t="str">
        <f t="shared" si="14"/>
        <v xml:space="preserve">Jay </v>
      </c>
      <c r="M288" t="str">
        <f>IF(MONTH(Table1[[#This Row],[Date of Joining]])=1, "YES", "NO")</f>
        <v>NO</v>
      </c>
      <c r="N288" t="str">
        <f>IF(AND(Table1[[#This Row],[Age]]&gt;35, Table1[[#This Row],[Experience (Years)]]&gt;7), "Experienced", "Not Experienced")</f>
        <v>Not Experienced</v>
      </c>
    </row>
    <row r="289" spans="1:14" x14ac:dyDescent="0.35">
      <c r="A289">
        <v>288</v>
      </c>
      <c r="B289" t="s">
        <v>293</v>
      </c>
      <c r="C289" t="s">
        <v>47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tr">
        <f t="shared" si="12"/>
        <v>High Performer</v>
      </c>
      <c r="K289">
        <f t="shared" si="13"/>
        <v>2911</v>
      </c>
      <c r="L289" t="str">
        <f t="shared" si="14"/>
        <v xml:space="preserve">Jessica </v>
      </c>
      <c r="M289" t="str">
        <f>IF(MONTH(Table1[[#This Row],[Date of Joining]])=1, "YES", "NO")</f>
        <v>NO</v>
      </c>
      <c r="N289" t="str">
        <f>IF(AND(Table1[[#This Row],[Age]]&gt;35, Table1[[#This Row],[Experience (Years)]]&gt;7), "Experienced", "Not Experienced")</f>
        <v>Not Experienced</v>
      </c>
    </row>
    <row r="290" spans="1:14" x14ac:dyDescent="0.35">
      <c r="A290">
        <v>289</v>
      </c>
      <c r="B290" t="s">
        <v>294</v>
      </c>
      <c r="C290" t="s">
        <v>10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tr">
        <f t="shared" si="12"/>
        <v>High Performer</v>
      </c>
      <c r="K290">
        <f t="shared" si="13"/>
        <v>2189</v>
      </c>
      <c r="L290" t="str">
        <f t="shared" si="14"/>
        <v xml:space="preserve">Tiffany </v>
      </c>
      <c r="M290" t="str">
        <f>IF(MONTH(Table1[[#This Row],[Date of Joining]])=1, "YES", "NO")</f>
        <v>NO</v>
      </c>
      <c r="N290" t="str">
        <f>IF(AND(Table1[[#This Row],[Age]]&gt;35, Table1[[#This Row],[Experience (Years)]]&gt;7), "Experienced", "Not Experienced")</f>
        <v>Experienced</v>
      </c>
    </row>
    <row r="291" spans="1:14" x14ac:dyDescent="0.35">
      <c r="A291">
        <v>290</v>
      </c>
      <c r="B291" t="s">
        <v>295</v>
      </c>
      <c r="C291" t="s">
        <v>12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tr">
        <f t="shared" si="12"/>
        <v>Needs Improvement</v>
      </c>
      <c r="K291">
        <f t="shared" si="13"/>
        <v>601</v>
      </c>
      <c r="L291" t="str">
        <f t="shared" si="14"/>
        <v xml:space="preserve">Kelly </v>
      </c>
      <c r="M291" t="str">
        <f>IF(MONTH(Table1[[#This Row],[Date of Joining]])=1, "YES", "NO")</f>
        <v>NO</v>
      </c>
      <c r="N291" t="str">
        <f>IF(AND(Table1[[#This Row],[Age]]&gt;35, Table1[[#This Row],[Experience (Years)]]&gt;7), "Experienced", "Not Experienced")</f>
        <v>Not Experienced</v>
      </c>
    </row>
    <row r="292" spans="1:14" x14ac:dyDescent="0.35">
      <c r="A292">
        <v>291</v>
      </c>
      <c r="B292" t="s">
        <v>296</v>
      </c>
      <c r="C292" t="s">
        <v>22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tr">
        <f t="shared" si="12"/>
        <v>Needs Improvement</v>
      </c>
      <c r="K292">
        <f t="shared" si="13"/>
        <v>4704</v>
      </c>
      <c r="L292" t="str">
        <f t="shared" si="14"/>
        <v xml:space="preserve">James </v>
      </c>
      <c r="M292" t="str">
        <f>IF(MONTH(Table1[[#This Row],[Date of Joining]])=1, "YES", "NO")</f>
        <v>NO</v>
      </c>
      <c r="N292" t="str">
        <f>IF(AND(Table1[[#This Row],[Age]]&gt;35, Table1[[#This Row],[Experience (Years)]]&gt;7), "Experienced", "Not Experienced")</f>
        <v>Not Experienced</v>
      </c>
    </row>
    <row r="293" spans="1:14" x14ac:dyDescent="0.35">
      <c r="A293">
        <v>292</v>
      </c>
      <c r="B293" t="s">
        <v>297</v>
      </c>
      <c r="C293" t="s">
        <v>10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tr">
        <f t="shared" si="12"/>
        <v>High Performer</v>
      </c>
      <c r="K293">
        <f t="shared" si="13"/>
        <v>2472</v>
      </c>
      <c r="L293" t="str">
        <f t="shared" si="14"/>
        <v xml:space="preserve">Ann </v>
      </c>
      <c r="M293" t="str">
        <f>IF(MONTH(Table1[[#This Row],[Date of Joining]])=1, "YES", "NO")</f>
        <v>NO</v>
      </c>
      <c r="N293" t="str">
        <f>IF(AND(Table1[[#This Row],[Age]]&gt;35, Table1[[#This Row],[Experience (Years)]]&gt;7), "Experienced", "Not Experienced")</f>
        <v>Not Experienced</v>
      </c>
    </row>
    <row r="294" spans="1:14" x14ac:dyDescent="0.35">
      <c r="A294">
        <v>293</v>
      </c>
      <c r="B294" t="s">
        <v>298</v>
      </c>
      <c r="C294" t="s">
        <v>18</v>
      </c>
      <c r="D294" s="1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tr">
        <f t="shared" si="12"/>
        <v>Needs Improvement</v>
      </c>
      <c r="K294">
        <f t="shared" si="13"/>
        <v>2079</v>
      </c>
      <c r="L294" t="str">
        <f t="shared" si="14"/>
        <v xml:space="preserve">Stacy </v>
      </c>
      <c r="M294" t="str">
        <f>IF(MONTH(Table1[[#This Row],[Date of Joining]])=1, "YES", "NO")</f>
        <v>YES</v>
      </c>
      <c r="N294" t="str">
        <f>IF(AND(Table1[[#This Row],[Age]]&gt;35, Table1[[#This Row],[Experience (Years)]]&gt;7), "Experienced", "Not Experienced")</f>
        <v>Not Experienced</v>
      </c>
    </row>
    <row r="295" spans="1:14" x14ac:dyDescent="0.35">
      <c r="A295">
        <v>294</v>
      </c>
      <c r="B295" t="s">
        <v>299</v>
      </c>
      <c r="C295" t="s">
        <v>18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tr">
        <f t="shared" si="12"/>
        <v>Needs Improvement</v>
      </c>
      <c r="K295">
        <f t="shared" si="13"/>
        <v>3279</v>
      </c>
      <c r="L295" t="str">
        <f t="shared" si="14"/>
        <v xml:space="preserve">Karen </v>
      </c>
      <c r="M295" t="str">
        <f>IF(MONTH(Table1[[#This Row],[Date of Joining]])=1, "YES", "NO")</f>
        <v>NO</v>
      </c>
      <c r="N295" t="str">
        <f>IF(AND(Table1[[#This Row],[Age]]&gt;35, Table1[[#This Row],[Experience (Years)]]&gt;7), "Experienced", "Not Experienced")</f>
        <v>Experienced</v>
      </c>
    </row>
    <row r="296" spans="1:14" x14ac:dyDescent="0.35">
      <c r="A296">
        <v>295</v>
      </c>
      <c r="C296" t="s">
        <v>12</v>
      </c>
      <c r="D296" s="1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tr">
        <f t="shared" si="12"/>
        <v>Needs Improvement</v>
      </c>
      <c r="K296">
        <f t="shared" si="13"/>
        <v>1025</v>
      </c>
      <c r="L296" t="e">
        <f t="shared" si="14"/>
        <v>#VALUE!</v>
      </c>
      <c r="M296" t="str">
        <f>IF(MONTH(Table1[[#This Row],[Date of Joining]])=1, "YES", "NO")</f>
        <v>NO</v>
      </c>
      <c r="N296" t="str">
        <f>IF(AND(Table1[[#This Row],[Age]]&gt;35, Table1[[#This Row],[Experience (Years)]]&gt;7), "Experienced", "Not Experienced")</f>
        <v>Not Experienced</v>
      </c>
    </row>
    <row r="297" spans="1:14" x14ac:dyDescent="0.35">
      <c r="A297">
        <v>296</v>
      </c>
      <c r="B297" t="s">
        <v>300</v>
      </c>
      <c r="C297" t="s">
        <v>16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tr">
        <f t="shared" si="12"/>
        <v>High Performer</v>
      </c>
      <c r="K297">
        <f t="shared" si="13"/>
        <v>3</v>
      </c>
      <c r="L297" t="str">
        <f t="shared" si="14"/>
        <v xml:space="preserve">Jessica </v>
      </c>
      <c r="M297" t="str">
        <f>IF(MONTH(Table1[[#This Row],[Date of Joining]])=1, "YES", "NO")</f>
        <v>NO</v>
      </c>
      <c r="N297" t="str">
        <f>IF(AND(Table1[[#This Row],[Age]]&gt;35, Table1[[#This Row],[Experience (Years)]]&gt;7), "Experienced", "Not Experienced")</f>
        <v>Not Experienced</v>
      </c>
    </row>
    <row r="298" spans="1:14" x14ac:dyDescent="0.35">
      <c r="A298">
        <v>297</v>
      </c>
      <c r="B298" t="s">
        <v>301</v>
      </c>
      <c r="C298" t="s">
        <v>10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tr">
        <f t="shared" si="12"/>
        <v>Needs Improvement</v>
      </c>
      <c r="K298">
        <f t="shared" si="13"/>
        <v>364</v>
      </c>
      <c r="L298" t="str">
        <f t="shared" si="14"/>
        <v xml:space="preserve">Mrs. </v>
      </c>
      <c r="M298" t="str">
        <f>IF(MONTH(Table1[[#This Row],[Date of Joining]])=1, "YES", "NO")</f>
        <v>NO</v>
      </c>
      <c r="N298" t="str">
        <f>IF(AND(Table1[[#This Row],[Age]]&gt;35, Table1[[#This Row],[Experience (Years)]]&gt;7), "Experienced", "Not Experienced")</f>
        <v>Experienced</v>
      </c>
    </row>
    <row r="299" spans="1:14" x14ac:dyDescent="0.35">
      <c r="A299">
        <v>298</v>
      </c>
      <c r="B299" t="s">
        <v>302</v>
      </c>
      <c r="C299" t="s">
        <v>12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tr">
        <f t="shared" si="12"/>
        <v>High Performer</v>
      </c>
      <c r="K299">
        <f t="shared" si="13"/>
        <v>3304</v>
      </c>
      <c r="L299" t="str">
        <f t="shared" si="14"/>
        <v xml:space="preserve">Richard </v>
      </c>
      <c r="M299" t="str">
        <f>IF(MONTH(Table1[[#This Row],[Date of Joining]])=1, "YES", "NO")</f>
        <v>NO</v>
      </c>
      <c r="N299" t="str">
        <f>IF(AND(Table1[[#This Row],[Age]]&gt;35, Table1[[#This Row],[Experience (Years)]]&gt;7), "Experienced", "Not Experienced")</f>
        <v>Not Experienced</v>
      </c>
    </row>
    <row r="300" spans="1:14" x14ac:dyDescent="0.35">
      <c r="A300">
        <v>299</v>
      </c>
      <c r="B300" t="s">
        <v>303</v>
      </c>
      <c r="C300" t="s">
        <v>22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tr">
        <f t="shared" si="12"/>
        <v>High Performer</v>
      </c>
      <c r="K300">
        <f t="shared" si="13"/>
        <v>1947</v>
      </c>
      <c r="L300" t="str">
        <f t="shared" si="14"/>
        <v xml:space="preserve">Kathleen </v>
      </c>
      <c r="M300" t="str">
        <f>IF(MONTH(Table1[[#This Row],[Date of Joining]])=1, "YES", "NO")</f>
        <v>NO</v>
      </c>
      <c r="N300" t="str">
        <f>IF(AND(Table1[[#This Row],[Age]]&gt;35, Table1[[#This Row],[Experience (Years)]]&gt;7), "Experienced", "Not Experienced")</f>
        <v>Not Experienced</v>
      </c>
    </row>
    <row r="301" spans="1:14" x14ac:dyDescent="0.35">
      <c r="A301">
        <v>300</v>
      </c>
      <c r="B301" t="s">
        <v>304</v>
      </c>
      <c r="C301" t="s">
        <v>16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tr">
        <f t="shared" si="12"/>
        <v>Needs Improvement</v>
      </c>
      <c r="K301">
        <f t="shared" si="13"/>
        <v>541</v>
      </c>
      <c r="L301" t="str">
        <f t="shared" si="14"/>
        <v xml:space="preserve">Madeline </v>
      </c>
      <c r="M301" t="str">
        <f>IF(MONTH(Table1[[#This Row],[Date of Joining]])=1, "YES", "NO")</f>
        <v>NO</v>
      </c>
      <c r="N301" t="str">
        <f>IF(AND(Table1[[#This Row],[Age]]&gt;35, Table1[[#This Row],[Experience (Years)]]&gt;7), "Experienced", "Not Experienced")</f>
        <v>Not Experienced</v>
      </c>
    </row>
    <row r="304" spans="1:14" x14ac:dyDescent="0.35">
      <c r="G304" s="1"/>
    </row>
    <row r="305" spans="1:4" x14ac:dyDescent="0.35">
      <c r="A305" s="2" t="s">
        <v>308</v>
      </c>
      <c r="C305" s="3">
        <f>SUM(E2:E301)</f>
        <v>1895083</v>
      </c>
      <c r="D305" t="s">
        <v>306</v>
      </c>
    </row>
    <row r="307" spans="1:4" x14ac:dyDescent="0.35">
      <c r="A307" s="2" t="s">
        <v>309</v>
      </c>
      <c r="C307">
        <f>AVERAGE(F2:F301)</f>
        <v>40.11</v>
      </c>
      <c r="D307" t="s">
        <v>307</v>
      </c>
    </row>
    <row r="309" spans="1:4" x14ac:dyDescent="0.35">
      <c r="A309" s="2" t="s">
        <v>314</v>
      </c>
    </row>
    <row r="331" spans="1:5" x14ac:dyDescent="0.35">
      <c r="A331" s="2" t="s">
        <v>322</v>
      </c>
      <c r="D331" s="4" t="s">
        <v>311</v>
      </c>
      <c r="E331" t="s">
        <v>320</v>
      </c>
    </row>
    <row r="332" spans="1:5" x14ac:dyDescent="0.35">
      <c r="D332" s="5" t="s">
        <v>16</v>
      </c>
      <c r="E332" s="3">
        <v>37</v>
      </c>
    </row>
    <row r="333" spans="1:5" x14ac:dyDescent="0.35">
      <c r="D333" s="5" t="s">
        <v>12</v>
      </c>
      <c r="E333" s="3">
        <v>61</v>
      </c>
    </row>
    <row r="334" spans="1:5" x14ac:dyDescent="0.35">
      <c r="D334" s="5" t="s">
        <v>22</v>
      </c>
      <c r="E334" s="3">
        <v>44</v>
      </c>
    </row>
    <row r="335" spans="1:5" x14ac:dyDescent="0.35">
      <c r="D335" s="5" t="s">
        <v>47</v>
      </c>
      <c r="E335" s="3">
        <v>29</v>
      </c>
    </row>
    <row r="336" spans="1:5" x14ac:dyDescent="0.35">
      <c r="D336" s="5" t="s">
        <v>18</v>
      </c>
      <c r="E336" s="3">
        <v>48</v>
      </c>
    </row>
    <row r="337" spans="1:5" x14ac:dyDescent="0.35">
      <c r="D337" s="5" t="s">
        <v>10</v>
      </c>
      <c r="E337" s="3">
        <v>39</v>
      </c>
    </row>
    <row r="338" spans="1:5" x14ac:dyDescent="0.35">
      <c r="D338" s="5" t="s">
        <v>14</v>
      </c>
      <c r="E338" s="3">
        <v>42</v>
      </c>
    </row>
    <row r="339" spans="1:5" x14ac:dyDescent="0.35">
      <c r="D339" s="5" t="s">
        <v>312</v>
      </c>
      <c r="E339" s="3">
        <v>300</v>
      </c>
    </row>
    <row r="341" spans="1:5" x14ac:dyDescent="0.35">
      <c r="A341" s="2" t="s">
        <v>324</v>
      </c>
    </row>
  </sheetData>
  <dataValidations count="1">
    <dataValidation type="whole" allowBlank="1" showInputMessage="1" showErrorMessage="1" sqref="E2:E301" xr:uid="{C54D97B0-D2F1-4846-B04B-B88C64A3B201}">
      <formula1>3000</formula1>
      <formula2>9000</formula2>
    </dataValidation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2825-A716-4DEE-8B55-1DF524EB943A}">
  <dimension ref="A1:I301"/>
  <sheetViews>
    <sheetView workbookViewId="0">
      <selection activeCell="D11" sqref="D11"/>
    </sheetView>
  </sheetViews>
  <sheetFormatPr defaultRowHeight="14.5" x14ac:dyDescent="0.35"/>
  <cols>
    <col min="1" max="1" width="13.7265625" customWidth="1"/>
    <col min="2" max="2" width="17.453125" customWidth="1"/>
    <col min="3" max="3" width="12.7265625" customWidth="1"/>
    <col min="4" max="4" width="15.453125" customWidth="1"/>
    <col min="7" max="7" width="14.7265625" customWidth="1"/>
    <col min="8" max="8" width="14.54296875" customWidth="1"/>
  </cols>
  <sheetData>
    <row r="1" spans="1:9" ht="43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35">
      <c r="A2">
        <v>1</v>
      </c>
      <c r="B2" t="s">
        <v>9</v>
      </c>
      <c r="C2" t="s">
        <v>10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5">
      <c r="A3">
        <v>2</v>
      </c>
      <c r="B3" t="s">
        <v>11</v>
      </c>
      <c r="C3" t="s">
        <v>12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5">
      <c r="A4">
        <v>3</v>
      </c>
      <c r="B4" t="s">
        <v>13</v>
      </c>
      <c r="C4" t="s">
        <v>14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5">
      <c r="A5">
        <v>4</v>
      </c>
      <c r="B5" t="s">
        <v>15</v>
      </c>
      <c r="C5" t="s">
        <v>16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5">
      <c r="A6">
        <v>5</v>
      </c>
      <c r="B6" t="s">
        <v>17</v>
      </c>
      <c r="C6" t="s">
        <v>18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5">
      <c r="D7" s="1"/>
    </row>
    <row r="8" spans="1:9" x14ac:dyDescent="0.35">
      <c r="A8">
        <v>7</v>
      </c>
      <c r="B8" t="s">
        <v>20</v>
      </c>
      <c r="C8" t="s">
        <v>12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5">
      <c r="A9">
        <v>8</v>
      </c>
      <c r="B9" t="s">
        <v>21</v>
      </c>
      <c r="C9" t="s">
        <v>22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5">
      <c r="A10">
        <v>9</v>
      </c>
      <c r="B10" t="s">
        <v>23</v>
      </c>
      <c r="C10" t="s">
        <v>14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5">
      <c r="A11">
        <v>10</v>
      </c>
      <c r="B11" t="s">
        <v>24</v>
      </c>
      <c r="C11" t="s">
        <v>10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5">
      <c r="D12" s="1"/>
    </row>
    <row r="13" spans="1:9" x14ac:dyDescent="0.35">
      <c r="D13" s="1"/>
    </row>
    <row r="14" spans="1:9" x14ac:dyDescent="0.35">
      <c r="A14">
        <v>13</v>
      </c>
      <c r="B14" t="s">
        <v>27</v>
      </c>
      <c r="C14" t="s">
        <v>14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5">
      <c r="A15">
        <v>14</v>
      </c>
      <c r="C15" t="s">
        <v>10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5">
      <c r="A16">
        <v>15</v>
      </c>
      <c r="B16" t="s">
        <v>28</v>
      </c>
      <c r="C16" t="s">
        <v>18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5">
      <c r="A17">
        <v>16</v>
      </c>
      <c r="B17" t="s">
        <v>29</v>
      </c>
      <c r="C17" t="s">
        <v>18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5">
      <c r="A18">
        <v>17</v>
      </c>
      <c r="B18" t="s">
        <v>30</v>
      </c>
      <c r="C18" t="s">
        <v>18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5">
      <c r="A19">
        <v>18</v>
      </c>
      <c r="B19" t="s">
        <v>31</v>
      </c>
      <c r="C19" t="s">
        <v>22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5">
      <c r="A20">
        <v>19</v>
      </c>
      <c r="B20" t="s">
        <v>32</v>
      </c>
      <c r="C20" t="s">
        <v>22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5">
      <c r="A21">
        <v>20</v>
      </c>
      <c r="B21" t="s">
        <v>33</v>
      </c>
      <c r="C21" t="s">
        <v>16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5">
      <c r="A22">
        <v>21</v>
      </c>
      <c r="B22" t="s">
        <v>34</v>
      </c>
      <c r="C22" t="s">
        <v>18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5">
      <c r="D23" s="1"/>
    </row>
    <row r="24" spans="1:9" x14ac:dyDescent="0.35">
      <c r="D24" s="1"/>
    </row>
    <row r="25" spans="1:9" x14ac:dyDescent="0.35">
      <c r="D25" s="1"/>
    </row>
    <row r="26" spans="1:9" x14ac:dyDescent="0.35">
      <c r="A26">
        <v>25</v>
      </c>
      <c r="B26" t="s">
        <v>38</v>
      </c>
      <c r="C26" t="s">
        <v>14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5">
      <c r="A27">
        <v>26</v>
      </c>
      <c r="B27" t="s">
        <v>39</v>
      </c>
      <c r="C27" t="s">
        <v>14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5">
      <c r="A28">
        <v>27</v>
      </c>
      <c r="B28" t="s">
        <v>40</v>
      </c>
      <c r="C28" t="s">
        <v>22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5">
      <c r="A29">
        <v>28</v>
      </c>
      <c r="B29" t="s">
        <v>41</v>
      </c>
      <c r="C29" t="s">
        <v>12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5">
      <c r="A30">
        <v>29</v>
      </c>
      <c r="B30" t="s">
        <v>42</v>
      </c>
      <c r="C30" t="s">
        <v>22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5">
      <c r="A31">
        <v>30</v>
      </c>
      <c r="C31" t="s">
        <v>16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5">
      <c r="D32" s="1"/>
    </row>
    <row r="33" spans="1:9" x14ac:dyDescent="0.35">
      <c r="D33" s="1"/>
    </row>
    <row r="34" spans="1:9" x14ac:dyDescent="0.35">
      <c r="A34">
        <v>33</v>
      </c>
      <c r="B34" t="s">
        <v>45</v>
      </c>
      <c r="C34" t="s">
        <v>22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5">
      <c r="A35">
        <v>34</v>
      </c>
      <c r="B35" t="s">
        <v>46</v>
      </c>
      <c r="C35" t="s">
        <v>47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5">
      <c r="A36">
        <v>35</v>
      </c>
      <c r="B36" t="s">
        <v>48</v>
      </c>
      <c r="C36" t="s">
        <v>10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5">
      <c r="A37">
        <v>36</v>
      </c>
      <c r="B37" t="s">
        <v>49</v>
      </c>
      <c r="C37" t="s">
        <v>22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5">
      <c r="A38">
        <v>37</v>
      </c>
      <c r="B38" t="s">
        <v>50</v>
      </c>
      <c r="C38" t="s">
        <v>16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5">
      <c r="A39">
        <v>38</v>
      </c>
      <c r="B39" t="s">
        <v>51</v>
      </c>
      <c r="C39" t="s">
        <v>12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5">
      <c r="A40">
        <v>39</v>
      </c>
      <c r="B40" t="s">
        <v>52</v>
      </c>
      <c r="C40" t="s">
        <v>22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5">
      <c r="A41">
        <v>40</v>
      </c>
      <c r="B41" t="s">
        <v>53</v>
      </c>
      <c r="C41" t="s">
        <v>12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5">
      <c r="A42">
        <v>41</v>
      </c>
      <c r="B42" t="s">
        <v>54</v>
      </c>
      <c r="C42" t="s">
        <v>18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5">
      <c r="A43">
        <v>42</v>
      </c>
      <c r="B43" t="s">
        <v>55</v>
      </c>
      <c r="C43" t="s">
        <v>18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5">
      <c r="A44">
        <v>43</v>
      </c>
      <c r="B44" t="s">
        <v>56</v>
      </c>
      <c r="C44" t="s">
        <v>47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5">
      <c r="A45">
        <v>44</v>
      </c>
      <c r="B45" t="s">
        <v>57</v>
      </c>
      <c r="C45" t="s">
        <v>22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5">
      <c r="A46">
        <v>45</v>
      </c>
      <c r="B46" t="s">
        <v>58</v>
      </c>
      <c r="C46" t="s">
        <v>14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5">
      <c r="A47">
        <v>46</v>
      </c>
      <c r="C47" t="s">
        <v>18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5">
      <c r="A48">
        <v>47</v>
      </c>
      <c r="B48" t="s">
        <v>59</v>
      </c>
      <c r="C48" t="s">
        <v>14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5">
      <c r="A49">
        <v>48</v>
      </c>
      <c r="B49" t="s">
        <v>60</v>
      </c>
      <c r="C49" t="s">
        <v>14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5">
      <c r="A50">
        <v>49</v>
      </c>
      <c r="B50" t="s">
        <v>61</v>
      </c>
      <c r="C50" t="s">
        <v>22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5">
      <c r="A51">
        <v>50</v>
      </c>
      <c r="B51" t="s">
        <v>62</v>
      </c>
      <c r="C51" t="s">
        <v>18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5">
      <c r="D52" s="1"/>
    </row>
    <row r="53" spans="1:9" x14ac:dyDescent="0.35">
      <c r="A53">
        <v>52</v>
      </c>
      <c r="B53" t="s">
        <v>64</v>
      </c>
      <c r="C53" t="s">
        <v>16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5">
      <c r="A54">
        <v>53</v>
      </c>
      <c r="B54" t="s">
        <v>65</v>
      </c>
      <c r="C54" t="s">
        <v>14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5">
      <c r="A55">
        <v>54</v>
      </c>
      <c r="B55" t="s">
        <v>66</v>
      </c>
      <c r="C55" t="s">
        <v>47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5">
      <c r="A56">
        <v>55</v>
      </c>
      <c r="B56" t="s">
        <v>67</v>
      </c>
      <c r="C56" t="s">
        <v>10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5">
      <c r="A57">
        <v>56</v>
      </c>
      <c r="B57" t="s">
        <v>68</v>
      </c>
      <c r="C57" t="s">
        <v>18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5">
      <c r="A58">
        <v>57</v>
      </c>
      <c r="B58" t="s">
        <v>69</v>
      </c>
      <c r="C58" t="s">
        <v>12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5">
      <c r="D59" s="1"/>
    </row>
    <row r="60" spans="1:9" x14ac:dyDescent="0.35">
      <c r="A60">
        <v>59</v>
      </c>
      <c r="B60" t="s">
        <v>71</v>
      </c>
      <c r="C60" t="s">
        <v>16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5">
      <c r="D61" s="1"/>
    </row>
    <row r="62" spans="1:9" x14ac:dyDescent="0.35">
      <c r="A62">
        <v>61</v>
      </c>
      <c r="C62" t="s">
        <v>12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5">
      <c r="A63">
        <v>62</v>
      </c>
      <c r="C63" t="s">
        <v>10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5">
      <c r="D64" s="1"/>
    </row>
    <row r="65" spans="1:9" x14ac:dyDescent="0.35">
      <c r="A65">
        <v>64</v>
      </c>
      <c r="B65" t="s">
        <v>74</v>
      </c>
      <c r="C65" t="s">
        <v>22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5">
      <c r="A66">
        <v>65</v>
      </c>
      <c r="B66" t="s">
        <v>75</v>
      </c>
      <c r="C66" t="s">
        <v>14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5">
      <c r="A67">
        <v>66</v>
      </c>
      <c r="B67" t="s">
        <v>76</v>
      </c>
      <c r="C67" t="s">
        <v>16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5">
      <c r="A68">
        <v>67</v>
      </c>
      <c r="B68" t="s">
        <v>77</v>
      </c>
      <c r="C68" t="s">
        <v>47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5">
      <c r="A69">
        <v>68</v>
      </c>
      <c r="B69" t="s">
        <v>78</v>
      </c>
      <c r="C69" t="s">
        <v>14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5">
      <c r="A70">
        <v>69</v>
      </c>
      <c r="B70" t="s">
        <v>79</v>
      </c>
      <c r="C70" t="s">
        <v>14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5">
      <c r="A71">
        <v>70</v>
      </c>
      <c r="B71" t="s">
        <v>80</v>
      </c>
      <c r="C71" t="s">
        <v>47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5">
      <c r="A72">
        <v>71</v>
      </c>
      <c r="B72" t="s">
        <v>81</v>
      </c>
      <c r="C72" t="s">
        <v>12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5">
      <c r="A73">
        <v>72</v>
      </c>
      <c r="B73" t="s">
        <v>82</v>
      </c>
      <c r="C73" t="s">
        <v>12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5">
      <c r="A74">
        <v>73</v>
      </c>
      <c r="B74" t="s">
        <v>83</v>
      </c>
      <c r="C74" t="s">
        <v>12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5">
      <c r="A75">
        <v>74</v>
      </c>
      <c r="B75" t="s">
        <v>84</v>
      </c>
      <c r="C75" t="s">
        <v>18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5">
      <c r="D76" s="1"/>
    </row>
    <row r="77" spans="1:9" x14ac:dyDescent="0.35">
      <c r="D77" s="1"/>
    </row>
    <row r="78" spans="1:9" x14ac:dyDescent="0.35">
      <c r="D78" s="1"/>
    </row>
    <row r="79" spans="1:9" x14ac:dyDescent="0.35">
      <c r="A79">
        <v>78</v>
      </c>
      <c r="B79" t="s">
        <v>88</v>
      </c>
      <c r="C79" t="s">
        <v>12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5">
      <c r="A80">
        <v>79</v>
      </c>
      <c r="B80" t="s">
        <v>89</v>
      </c>
      <c r="C80" t="s">
        <v>22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5">
      <c r="A81">
        <v>80</v>
      </c>
      <c r="B81" t="s">
        <v>90</v>
      </c>
      <c r="C81" t="s">
        <v>14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5">
      <c r="A82">
        <v>81</v>
      </c>
      <c r="B82" t="s">
        <v>91</v>
      </c>
      <c r="C82" t="s">
        <v>10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5">
      <c r="A83">
        <v>82</v>
      </c>
      <c r="B83" t="s">
        <v>92</v>
      </c>
      <c r="C83" t="s">
        <v>22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5">
      <c r="A84">
        <v>83</v>
      </c>
      <c r="B84" t="s">
        <v>93</v>
      </c>
      <c r="C84" t="s">
        <v>12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5">
      <c r="A85">
        <v>84</v>
      </c>
      <c r="B85" t="s">
        <v>94</v>
      </c>
      <c r="C85" t="s">
        <v>18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5">
      <c r="A86">
        <v>85</v>
      </c>
      <c r="B86" t="s">
        <v>95</v>
      </c>
      <c r="C86" t="s">
        <v>22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5">
      <c r="A87">
        <v>86</v>
      </c>
      <c r="B87" t="s">
        <v>96</v>
      </c>
      <c r="C87" t="s">
        <v>22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5">
      <c r="A88">
        <v>87</v>
      </c>
      <c r="B88" t="s">
        <v>97</v>
      </c>
      <c r="C88" t="s">
        <v>16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5">
      <c r="A89">
        <v>88</v>
      </c>
      <c r="B89" t="s">
        <v>98</v>
      </c>
      <c r="C89" t="s">
        <v>22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5">
      <c r="A90">
        <v>89</v>
      </c>
      <c r="B90" t="s">
        <v>99</v>
      </c>
      <c r="C90" t="s">
        <v>16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5">
      <c r="A91">
        <v>90</v>
      </c>
      <c r="B91" t="s">
        <v>100</v>
      </c>
      <c r="C91" t="s">
        <v>18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5">
      <c r="A92">
        <v>91</v>
      </c>
      <c r="B92" t="s">
        <v>101</v>
      </c>
      <c r="C92" t="s">
        <v>16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5">
      <c r="A93">
        <v>92</v>
      </c>
      <c r="B93" t="s">
        <v>102</v>
      </c>
      <c r="C93" t="s">
        <v>22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5">
      <c r="A94">
        <v>93</v>
      </c>
      <c r="B94" t="s">
        <v>103</v>
      </c>
      <c r="C94" t="s">
        <v>10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5">
      <c r="D95" s="1"/>
    </row>
    <row r="96" spans="1:9" x14ac:dyDescent="0.35">
      <c r="A96">
        <v>95</v>
      </c>
      <c r="B96" t="s">
        <v>105</v>
      </c>
      <c r="C96" t="s">
        <v>18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5">
      <c r="A97">
        <v>96</v>
      </c>
      <c r="B97" t="s">
        <v>106</v>
      </c>
      <c r="C97" t="s">
        <v>12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5">
      <c r="A98">
        <v>97</v>
      </c>
      <c r="B98" t="s">
        <v>107</v>
      </c>
      <c r="C98" t="s">
        <v>16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5">
      <c r="A99">
        <v>98</v>
      </c>
      <c r="B99" t="s">
        <v>108</v>
      </c>
      <c r="C99" t="s">
        <v>18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5">
      <c r="A100">
        <v>99</v>
      </c>
      <c r="B100" t="s">
        <v>109</v>
      </c>
      <c r="C100" t="s">
        <v>18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5">
      <c r="A101">
        <v>100</v>
      </c>
      <c r="B101" t="s">
        <v>110</v>
      </c>
      <c r="C101" t="s">
        <v>14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5">
      <c r="A102">
        <v>101</v>
      </c>
      <c r="B102" t="s">
        <v>111</v>
      </c>
      <c r="C102" t="s">
        <v>12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5">
      <c r="D103" s="1"/>
    </row>
    <row r="104" spans="1:9" x14ac:dyDescent="0.35">
      <c r="A104">
        <v>103</v>
      </c>
      <c r="B104" t="s">
        <v>112</v>
      </c>
      <c r="C104" t="s">
        <v>12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5">
      <c r="D105" s="1"/>
    </row>
    <row r="106" spans="1:9" x14ac:dyDescent="0.35">
      <c r="A106">
        <v>105</v>
      </c>
      <c r="B106" t="s">
        <v>114</v>
      </c>
      <c r="C106" t="s">
        <v>12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5">
      <c r="A107">
        <v>106</v>
      </c>
      <c r="B107" t="s">
        <v>115</v>
      </c>
      <c r="C107" t="s">
        <v>47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5">
      <c r="A108">
        <v>107</v>
      </c>
      <c r="B108" t="s">
        <v>116</v>
      </c>
      <c r="C108" t="s">
        <v>22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5">
      <c r="A109">
        <v>108</v>
      </c>
      <c r="B109" t="s">
        <v>117</v>
      </c>
      <c r="C109" t="s">
        <v>14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5">
      <c r="A110">
        <v>109</v>
      </c>
      <c r="B110" t="s">
        <v>118</v>
      </c>
      <c r="C110" t="s">
        <v>14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5">
      <c r="A111">
        <v>110</v>
      </c>
      <c r="B111" t="s">
        <v>119</v>
      </c>
      <c r="C111" t="s">
        <v>12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5">
      <c r="A112">
        <v>111</v>
      </c>
      <c r="B112" t="s">
        <v>120</v>
      </c>
      <c r="C112" t="s">
        <v>18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5">
      <c r="D113" s="1"/>
    </row>
    <row r="114" spans="1:9" x14ac:dyDescent="0.35">
      <c r="A114">
        <v>113</v>
      </c>
      <c r="C114" t="s">
        <v>16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5">
      <c r="A115">
        <v>114</v>
      </c>
      <c r="B115" t="s">
        <v>122</v>
      </c>
      <c r="C115" t="s">
        <v>14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5">
      <c r="D116" s="1"/>
    </row>
    <row r="117" spans="1:9" x14ac:dyDescent="0.35">
      <c r="D117" s="1"/>
    </row>
    <row r="118" spans="1:9" x14ac:dyDescent="0.35">
      <c r="A118">
        <v>117</v>
      </c>
      <c r="B118" t="s">
        <v>125</v>
      </c>
      <c r="C118" t="s">
        <v>47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5">
      <c r="A119">
        <v>118</v>
      </c>
      <c r="B119" t="s">
        <v>126</v>
      </c>
      <c r="C119" t="s">
        <v>22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5">
      <c r="A120">
        <v>119</v>
      </c>
      <c r="B120" t="s">
        <v>127</v>
      </c>
      <c r="C120" t="s">
        <v>12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5">
      <c r="A121">
        <v>120</v>
      </c>
      <c r="B121" t="s">
        <v>128</v>
      </c>
      <c r="C121" t="s">
        <v>47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5">
      <c r="A122">
        <v>121</v>
      </c>
      <c r="B122" t="s">
        <v>129</v>
      </c>
      <c r="C122" t="s">
        <v>10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5">
      <c r="A123">
        <v>122</v>
      </c>
      <c r="B123" t="s">
        <v>130</v>
      </c>
      <c r="C123" t="s">
        <v>18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5">
      <c r="D124" s="1"/>
    </row>
    <row r="125" spans="1:9" x14ac:dyDescent="0.35">
      <c r="D125" s="1"/>
    </row>
    <row r="126" spans="1:9" x14ac:dyDescent="0.35">
      <c r="A126">
        <v>125</v>
      </c>
      <c r="B126" t="s">
        <v>133</v>
      </c>
      <c r="C126" t="s">
        <v>14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5">
      <c r="A127">
        <v>126</v>
      </c>
      <c r="B127" t="s">
        <v>134</v>
      </c>
      <c r="C127" t="s">
        <v>16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5">
      <c r="A128">
        <v>127</v>
      </c>
      <c r="B128" t="s">
        <v>135</v>
      </c>
      <c r="C128" t="s">
        <v>12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5">
      <c r="A129">
        <v>128</v>
      </c>
      <c r="B129" t="s">
        <v>136</v>
      </c>
      <c r="C129" t="s">
        <v>10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5">
      <c r="A130">
        <v>129</v>
      </c>
      <c r="B130" t="s">
        <v>137</v>
      </c>
      <c r="C130" t="s">
        <v>47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5">
      <c r="A131">
        <v>130</v>
      </c>
      <c r="B131" t="s">
        <v>138</v>
      </c>
      <c r="C131" t="s">
        <v>14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5">
      <c r="A132">
        <v>131</v>
      </c>
      <c r="B132" t="s">
        <v>139</v>
      </c>
      <c r="C132" t="s">
        <v>16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5">
      <c r="A133">
        <v>132</v>
      </c>
      <c r="B133" t="s">
        <v>140</v>
      </c>
      <c r="C133" t="s">
        <v>16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5">
      <c r="A134">
        <v>133</v>
      </c>
      <c r="B134" t="s">
        <v>141</v>
      </c>
      <c r="C134" t="s">
        <v>10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5">
      <c r="A135">
        <v>134</v>
      </c>
      <c r="B135" t="s">
        <v>142</v>
      </c>
      <c r="C135" t="s">
        <v>16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5">
      <c r="A136">
        <v>135</v>
      </c>
      <c r="B136" t="s">
        <v>143</v>
      </c>
      <c r="C136" t="s">
        <v>10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5">
      <c r="A137">
        <v>136</v>
      </c>
      <c r="B137" t="s">
        <v>144</v>
      </c>
      <c r="C137" t="s">
        <v>14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5">
      <c r="A138">
        <v>137</v>
      </c>
      <c r="B138" t="s">
        <v>145</v>
      </c>
      <c r="C138" t="s">
        <v>22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5">
      <c r="A139">
        <v>138</v>
      </c>
      <c r="B139" t="s">
        <v>146</v>
      </c>
      <c r="C139" t="s">
        <v>12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5">
      <c r="A140">
        <v>139</v>
      </c>
      <c r="B140" t="s">
        <v>147</v>
      </c>
      <c r="C140" t="s">
        <v>10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5">
      <c r="A141">
        <v>140</v>
      </c>
      <c r="B141" t="s">
        <v>148</v>
      </c>
      <c r="C141" t="s">
        <v>12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5">
      <c r="A142">
        <v>141</v>
      </c>
      <c r="B142" t="s">
        <v>149</v>
      </c>
      <c r="C142" t="s">
        <v>22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5">
      <c r="A143">
        <v>142</v>
      </c>
      <c r="B143" t="s">
        <v>150</v>
      </c>
      <c r="C143" t="s">
        <v>47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5">
      <c r="D144" s="1"/>
    </row>
    <row r="145" spans="1:9" x14ac:dyDescent="0.35">
      <c r="A145">
        <v>144</v>
      </c>
      <c r="B145" t="s">
        <v>152</v>
      </c>
      <c r="C145" t="s">
        <v>12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5">
      <c r="D146" s="1"/>
    </row>
    <row r="147" spans="1:9" x14ac:dyDescent="0.35">
      <c r="A147">
        <v>146</v>
      </c>
      <c r="B147" t="s">
        <v>154</v>
      </c>
      <c r="C147" t="s">
        <v>12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5">
      <c r="A148">
        <v>147</v>
      </c>
      <c r="B148" t="s">
        <v>155</v>
      </c>
      <c r="C148" t="s">
        <v>12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5">
      <c r="A149">
        <v>148</v>
      </c>
      <c r="B149" t="s">
        <v>156</v>
      </c>
      <c r="C149" t="s">
        <v>12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5">
      <c r="D150" s="1"/>
    </row>
    <row r="151" spans="1:9" x14ac:dyDescent="0.35">
      <c r="A151">
        <v>150</v>
      </c>
      <c r="B151" t="s">
        <v>158</v>
      </c>
      <c r="C151" t="s">
        <v>10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5">
      <c r="A152">
        <v>151</v>
      </c>
      <c r="B152" t="s">
        <v>159</v>
      </c>
      <c r="C152" t="s">
        <v>14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5">
      <c r="A153">
        <v>152</v>
      </c>
      <c r="B153" t="s">
        <v>69</v>
      </c>
      <c r="C153" t="s">
        <v>18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5">
      <c r="A154">
        <v>153</v>
      </c>
      <c r="B154" t="s">
        <v>160</v>
      </c>
      <c r="C154" t="s">
        <v>12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5">
      <c r="A155">
        <v>154</v>
      </c>
      <c r="B155" t="s">
        <v>161</v>
      </c>
      <c r="C155" t="s">
        <v>16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5">
      <c r="A156">
        <v>155</v>
      </c>
      <c r="B156" t="s">
        <v>162</v>
      </c>
      <c r="C156" t="s">
        <v>14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5">
      <c r="A157">
        <v>156</v>
      </c>
      <c r="B157" t="s">
        <v>163</v>
      </c>
      <c r="C157" t="s">
        <v>12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5">
      <c r="D158" s="1"/>
    </row>
    <row r="159" spans="1:9" x14ac:dyDescent="0.35">
      <c r="A159">
        <v>158</v>
      </c>
      <c r="B159" t="s">
        <v>165</v>
      </c>
      <c r="C159" t="s">
        <v>12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5">
      <c r="A160">
        <v>159</v>
      </c>
      <c r="C160" t="s">
        <v>10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5">
      <c r="A161">
        <v>160</v>
      </c>
      <c r="B161" t="s">
        <v>166</v>
      </c>
      <c r="C161" t="s">
        <v>10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5">
      <c r="A162">
        <v>161</v>
      </c>
      <c r="B162" t="s">
        <v>167</v>
      </c>
      <c r="C162" t="s">
        <v>18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5">
      <c r="A163">
        <v>162</v>
      </c>
      <c r="B163" t="s">
        <v>168</v>
      </c>
      <c r="C163" t="s">
        <v>22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5">
      <c r="A164">
        <v>163</v>
      </c>
      <c r="B164" t="s">
        <v>169</v>
      </c>
      <c r="C164" t="s">
        <v>12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5">
      <c r="D165" s="1"/>
    </row>
    <row r="166" spans="1:9" x14ac:dyDescent="0.35">
      <c r="D166" s="1"/>
    </row>
    <row r="167" spans="1:9" x14ac:dyDescent="0.35">
      <c r="D167" s="1"/>
    </row>
    <row r="168" spans="1:9" x14ac:dyDescent="0.35">
      <c r="A168">
        <v>167</v>
      </c>
      <c r="B168" t="s">
        <v>173</v>
      </c>
      <c r="C168" t="s">
        <v>12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5">
      <c r="D169" s="1"/>
    </row>
    <row r="170" spans="1:9" x14ac:dyDescent="0.35">
      <c r="A170">
        <v>169</v>
      </c>
      <c r="B170" t="s">
        <v>175</v>
      </c>
      <c r="C170" t="s">
        <v>47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5">
      <c r="A171">
        <v>170</v>
      </c>
      <c r="B171" t="s">
        <v>176</v>
      </c>
      <c r="C171" t="s">
        <v>16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5">
      <c r="D172" s="1"/>
    </row>
    <row r="173" spans="1:9" x14ac:dyDescent="0.35">
      <c r="A173">
        <v>172</v>
      </c>
      <c r="B173" t="s">
        <v>178</v>
      </c>
      <c r="C173" t="s">
        <v>12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5">
      <c r="A174">
        <v>173</v>
      </c>
      <c r="B174" t="s">
        <v>179</v>
      </c>
      <c r="C174" t="s">
        <v>12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5">
      <c r="A175">
        <v>174</v>
      </c>
      <c r="B175" t="s">
        <v>180</v>
      </c>
      <c r="C175" t="s">
        <v>14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5">
      <c r="A176">
        <v>175</v>
      </c>
      <c r="B176" t="s">
        <v>181</v>
      </c>
      <c r="C176" t="s">
        <v>10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5">
      <c r="A177">
        <v>176</v>
      </c>
      <c r="B177" t="s">
        <v>182</v>
      </c>
      <c r="C177" t="s">
        <v>22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5">
      <c r="A178">
        <v>177</v>
      </c>
      <c r="B178" t="s">
        <v>183</v>
      </c>
      <c r="C178" t="s">
        <v>18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5">
      <c r="A179">
        <v>178</v>
      </c>
      <c r="B179" t="s">
        <v>184</v>
      </c>
      <c r="C179" t="s">
        <v>47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5">
      <c r="A180">
        <v>179</v>
      </c>
      <c r="B180" t="s">
        <v>185</v>
      </c>
      <c r="C180" t="s">
        <v>18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5">
      <c r="A181">
        <v>180</v>
      </c>
      <c r="B181" t="s">
        <v>186</v>
      </c>
      <c r="C181" t="s">
        <v>14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5">
      <c r="A182">
        <v>181</v>
      </c>
      <c r="B182" t="s">
        <v>187</v>
      </c>
      <c r="C182" t="s">
        <v>47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5">
      <c r="A183">
        <v>182</v>
      </c>
      <c r="B183" t="s">
        <v>188</v>
      </c>
      <c r="C183" t="s">
        <v>14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5">
      <c r="A184">
        <v>183</v>
      </c>
      <c r="B184" t="s">
        <v>189</v>
      </c>
      <c r="C184" t="s">
        <v>12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5">
      <c r="D185" s="1"/>
    </row>
    <row r="186" spans="1:9" x14ac:dyDescent="0.35">
      <c r="A186">
        <v>185</v>
      </c>
      <c r="B186" t="s">
        <v>191</v>
      </c>
      <c r="C186" t="s">
        <v>10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5">
      <c r="A187">
        <v>186</v>
      </c>
      <c r="B187" t="s">
        <v>192</v>
      </c>
      <c r="C187" t="s">
        <v>10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5">
      <c r="A188">
        <v>187</v>
      </c>
      <c r="B188" t="s">
        <v>193</v>
      </c>
      <c r="C188" t="s">
        <v>47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5">
      <c r="A189">
        <v>188</v>
      </c>
      <c r="B189" t="s">
        <v>194</v>
      </c>
      <c r="C189" t="s">
        <v>18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5">
      <c r="A190">
        <v>189</v>
      </c>
      <c r="B190" t="s">
        <v>195</v>
      </c>
      <c r="C190" t="s">
        <v>10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5">
      <c r="D191" s="1"/>
    </row>
    <row r="192" spans="1:9" x14ac:dyDescent="0.35">
      <c r="A192">
        <v>191</v>
      </c>
      <c r="B192" t="s">
        <v>197</v>
      </c>
      <c r="C192" t="s">
        <v>14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5">
      <c r="A193">
        <v>192</v>
      </c>
      <c r="B193" t="s">
        <v>198</v>
      </c>
      <c r="C193" t="s">
        <v>18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5">
      <c r="D194" s="1"/>
    </row>
    <row r="195" spans="1:9" x14ac:dyDescent="0.35">
      <c r="A195">
        <v>194</v>
      </c>
      <c r="B195" t="s">
        <v>200</v>
      </c>
      <c r="C195" t="s">
        <v>10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5">
      <c r="A196">
        <v>195</v>
      </c>
      <c r="B196" t="s">
        <v>201</v>
      </c>
      <c r="C196" t="s">
        <v>16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5">
      <c r="A197">
        <v>196</v>
      </c>
      <c r="B197" t="s">
        <v>202</v>
      </c>
      <c r="C197" t="s">
        <v>22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5">
      <c r="A198">
        <v>197</v>
      </c>
      <c r="B198" t="s">
        <v>203</v>
      </c>
      <c r="C198" t="s">
        <v>12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5">
      <c r="D199" s="1"/>
    </row>
    <row r="200" spans="1:9" x14ac:dyDescent="0.35">
      <c r="A200">
        <v>199</v>
      </c>
      <c r="B200" t="s">
        <v>205</v>
      </c>
      <c r="C200" t="s">
        <v>12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5">
      <c r="D201" s="1"/>
    </row>
    <row r="202" spans="1:9" x14ac:dyDescent="0.35">
      <c r="A202">
        <v>201</v>
      </c>
      <c r="B202" t="s">
        <v>207</v>
      </c>
      <c r="C202" t="s">
        <v>14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5">
      <c r="A203">
        <v>202</v>
      </c>
      <c r="B203" t="s">
        <v>208</v>
      </c>
      <c r="C203" t="s">
        <v>10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5">
      <c r="A204">
        <v>203</v>
      </c>
      <c r="B204" t="s">
        <v>209</v>
      </c>
      <c r="C204" t="s">
        <v>12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5">
      <c r="D205" s="1"/>
    </row>
    <row r="206" spans="1:9" x14ac:dyDescent="0.35">
      <c r="A206">
        <v>205</v>
      </c>
      <c r="B206" t="s">
        <v>211</v>
      </c>
      <c r="C206" t="s">
        <v>10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5">
      <c r="A207">
        <v>206</v>
      </c>
      <c r="B207" t="s">
        <v>212</v>
      </c>
      <c r="C207" t="s">
        <v>12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5">
      <c r="A208">
        <v>207</v>
      </c>
      <c r="B208" t="s">
        <v>213</v>
      </c>
      <c r="C208" t="s">
        <v>10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5">
      <c r="A209">
        <v>208</v>
      </c>
      <c r="B209" t="s">
        <v>214</v>
      </c>
      <c r="C209" t="s">
        <v>22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5">
      <c r="A210">
        <v>209</v>
      </c>
      <c r="B210" t="s">
        <v>215</v>
      </c>
      <c r="C210" t="s">
        <v>16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5">
      <c r="A211">
        <v>210</v>
      </c>
      <c r="B211" t="s">
        <v>216</v>
      </c>
      <c r="C211" t="s">
        <v>18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5">
      <c r="D212" s="1"/>
    </row>
    <row r="213" spans="1:9" x14ac:dyDescent="0.35">
      <c r="A213">
        <v>212</v>
      </c>
      <c r="B213" t="s">
        <v>218</v>
      </c>
      <c r="C213" t="s">
        <v>10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5">
      <c r="A214">
        <v>213</v>
      </c>
      <c r="B214" t="s">
        <v>219</v>
      </c>
      <c r="C214" t="s">
        <v>14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5">
      <c r="A215">
        <v>214</v>
      </c>
      <c r="C215" t="s">
        <v>14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5">
      <c r="A216">
        <v>215</v>
      </c>
      <c r="B216" t="s">
        <v>220</v>
      </c>
      <c r="C216" t="s">
        <v>18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5">
      <c r="A217">
        <v>216</v>
      </c>
      <c r="B217" t="s">
        <v>221</v>
      </c>
      <c r="C217" t="s">
        <v>18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5">
      <c r="A218">
        <v>217</v>
      </c>
      <c r="B218" t="s">
        <v>222</v>
      </c>
      <c r="C218" t="s">
        <v>12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5">
      <c r="A219">
        <v>218</v>
      </c>
      <c r="B219" t="s">
        <v>223</v>
      </c>
      <c r="C219" t="s">
        <v>14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5">
      <c r="A220">
        <v>219</v>
      </c>
      <c r="B220" t="s">
        <v>224</v>
      </c>
      <c r="C220" t="s">
        <v>18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5">
      <c r="A221">
        <v>220</v>
      </c>
      <c r="B221" t="s">
        <v>225</v>
      </c>
      <c r="C221" t="s">
        <v>18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5">
      <c r="A222">
        <v>221</v>
      </c>
      <c r="B222" t="s">
        <v>226</v>
      </c>
      <c r="C222" t="s">
        <v>47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5">
      <c r="A223">
        <v>222</v>
      </c>
      <c r="B223" t="s">
        <v>227</v>
      </c>
      <c r="C223" t="s">
        <v>14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5">
      <c r="D224" s="1"/>
    </row>
    <row r="225" spans="1:9" x14ac:dyDescent="0.35">
      <c r="A225">
        <v>224</v>
      </c>
      <c r="B225" t="s">
        <v>229</v>
      </c>
      <c r="C225" t="s">
        <v>18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5">
      <c r="D226" s="1"/>
    </row>
    <row r="227" spans="1:9" x14ac:dyDescent="0.35">
      <c r="A227">
        <v>226</v>
      </c>
      <c r="B227" t="s">
        <v>231</v>
      </c>
      <c r="C227" t="s">
        <v>10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5">
      <c r="A228">
        <v>227</v>
      </c>
      <c r="B228" t="s">
        <v>232</v>
      </c>
      <c r="C228" t="s">
        <v>10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5">
      <c r="A229">
        <v>228</v>
      </c>
      <c r="B229" t="s">
        <v>233</v>
      </c>
      <c r="C229" t="s">
        <v>47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5">
      <c r="A230">
        <v>229</v>
      </c>
      <c r="B230" t="s">
        <v>234</v>
      </c>
      <c r="C230" t="s">
        <v>22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5">
      <c r="A231">
        <v>230</v>
      </c>
      <c r="B231" t="s">
        <v>235</v>
      </c>
      <c r="C231" t="s">
        <v>22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5">
      <c r="D232" s="1"/>
    </row>
    <row r="233" spans="1:9" x14ac:dyDescent="0.35">
      <c r="D233" s="1"/>
    </row>
    <row r="234" spans="1:9" x14ac:dyDescent="0.35">
      <c r="A234">
        <v>233</v>
      </c>
      <c r="B234" t="s">
        <v>238</v>
      </c>
      <c r="C234" t="s">
        <v>16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5">
      <c r="A235">
        <v>234</v>
      </c>
      <c r="B235" t="s">
        <v>239</v>
      </c>
      <c r="C235" t="s">
        <v>12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5">
      <c r="A236">
        <v>235</v>
      </c>
      <c r="B236" t="s">
        <v>240</v>
      </c>
      <c r="C236" t="s">
        <v>22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5">
      <c r="D237" s="1"/>
    </row>
    <row r="238" spans="1:9" x14ac:dyDescent="0.35">
      <c r="A238">
        <v>237</v>
      </c>
      <c r="B238" t="s">
        <v>242</v>
      </c>
      <c r="C238" t="s">
        <v>18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5">
      <c r="A239">
        <v>238</v>
      </c>
      <c r="B239" t="s">
        <v>243</v>
      </c>
      <c r="C239" t="s">
        <v>14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5">
      <c r="A240">
        <v>239</v>
      </c>
      <c r="B240" t="s">
        <v>244</v>
      </c>
      <c r="C240" t="s">
        <v>47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5">
      <c r="A241">
        <v>240</v>
      </c>
      <c r="B241" t="s">
        <v>245</v>
      </c>
      <c r="C241" t="s">
        <v>14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5">
      <c r="A242">
        <v>241</v>
      </c>
      <c r="B242" t="s">
        <v>246</v>
      </c>
      <c r="C242" t="s">
        <v>16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5">
      <c r="A243">
        <v>242</v>
      </c>
      <c r="B243" t="s">
        <v>247</v>
      </c>
      <c r="C243" t="s">
        <v>47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5">
      <c r="D244" s="1"/>
    </row>
    <row r="245" spans="1:9" x14ac:dyDescent="0.35">
      <c r="A245">
        <v>244</v>
      </c>
      <c r="B245" t="s">
        <v>249</v>
      </c>
      <c r="C245" t="s">
        <v>22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5">
      <c r="A246">
        <v>245</v>
      </c>
      <c r="B246" t="s">
        <v>250</v>
      </c>
      <c r="C246" t="s">
        <v>22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5">
      <c r="A247">
        <v>246</v>
      </c>
      <c r="B247" t="s">
        <v>251</v>
      </c>
      <c r="C247" t="s">
        <v>22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5">
      <c r="A248">
        <v>247</v>
      </c>
      <c r="B248" t="s">
        <v>252</v>
      </c>
      <c r="C248" t="s">
        <v>18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5">
      <c r="A249">
        <v>248</v>
      </c>
      <c r="B249" t="s">
        <v>253</v>
      </c>
      <c r="C249" t="s">
        <v>10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5">
      <c r="A250">
        <v>249</v>
      </c>
      <c r="B250" t="s">
        <v>254</v>
      </c>
      <c r="C250" t="s">
        <v>22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5">
      <c r="A251">
        <v>250</v>
      </c>
      <c r="B251" t="s">
        <v>255</v>
      </c>
      <c r="C251" t="s">
        <v>14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5">
      <c r="D252" s="1"/>
    </row>
    <row r="253" spans="1:9" x14ac:dyDescent="0.35">
      <c r="A253">
        <v>252</v>
      </c>
      <c r="B253" t="s">
        <v>257</v>
      </c>
      <c r="C253" t="s">
        <v>10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5">
      <c r="A254">
        <v>253</v>
      </c>
      <c r="B254" t="s">
        <v>258</v>
      </c>
      <c r="C254" t="s">
        <v>18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5">
      <c r="A255">
        <v>254</v>
      </c>
      <c r="B255" t="s">
        <v>259</v>
      </c>
      <c r="C255" t="s">
        <v>14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5">
      <c r="A256">
        <v>255</v>
      </c>
      <c r="B256" t="s">
        <v>260</v>
      </c>
      <c r="C256" t="s">
        <v>18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5">
      <c r="A257">
        <v>256</v>
      </c>
      <c r="B257" t="s">
        <v>261</v>
      </c>
      <c r="C257" t="s">
        <v>12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5">
      <c r="A258">
        <v>257</v>
      </c>
      <c r="B258" t="s">
        <v>262</v>
      </c>
      <c r="C258" t="s">
        <v>47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5">
      <c r="A259">
        <v>258</v>
      </c>
      <c r="B259" t="s">
        <v>263</v>
      </c>
      <c r="C259" t="s">
        <v>22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5">
      <c r="A260">
        <v>259</v>
      </c>
      <c r="B260" t="s">
        <v>264</v>
      </c>
      <c r="C260" t="s">
        <v>18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5">
      <c r="A261">
        <v>260</v>
      </c>
      <c r="B261" t="s">
        <v>265</v>
      </c>
      <c r="C261" t="s">
        <v>18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5">
      <c r="A262">
        <v>261</v>
      </c>
      <c r="B262" t="s">
        <v>266</v>
      </c>
      <c r="C262" t="s">
        <v>47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5">
      <c r="A263">
        <v>262</v>
      </c>
      <c r="B263" t="s">
        <v>267</v>
      </c>
      <c r="C263" t="s">
        <v>47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5">
      <c r="A264">
        <v>263</v>
      </c>
      <c r="B264" t="s">
        <v>268</v>
      </c>
      <c r="C264" t="s">
        <v>12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5">
      <c r="D265" s="1"/>
    </row>
    <row r="266" spans="1:9" x14ac:dyDescent="0.35">
      <c r="A266">
        <v>265</v>
      </c>
      <c r="B266" t="s">
        <v>270</v>
      </c>
      <c r="C266" t="s">
        <v>22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5">
      <c r="D267" s="1"/>
    </row>
    <row r="268" spans="1:9" x14ac:dyDescent="0.35">
      <c r="A268">
        <v>267</v>
      </c>
      <c r="B268" t="s">
        <v>272</v>
      </c>
      <c r="C268" t="s">
        <v>12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5">
      <c r="A269">
        <v>268</v>
      </c>
      <c r="B269" t="s">
        <v>273</v>
      </c>
      <c r="C269" t="s">
        <v>18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5">
      <c r="A270">
        <v>269</v>
      </c>
      <c r="B270" t="s">
        <v>274</v>
      </c>
      <c r="C270" t="s">
        <v>16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5">
      <c r="A271">
        <v>270</v>
      </c>
      <c r="B271" t="s">
        <v>275</v>
      </c>
      <c r="C271" t="s">
        <v>10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5">
      <c r="A272">
        <v>271</v>
      </c>
      <c r="B272" t="s">
        <v>276</v>
      </c>
      <c r="C272" t="s">
        <v>10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5">
      <c r="A273">
        <v>272</v>
      </c>
      <c r="B273" t="s">
        <v>277</v>
      </c>
      <c r="C273" t="s">
        <v>18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5">
      <c r="A274">
        <v>273</v>
      </c>
      <c r="B274" t="s">
        <v>278</v>
      </c>
      <c r="C274" t="s">
        <v>22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5">
      <c r="A275">
        <v>274</v>
      </c>
      <c r="B275" t="s">
        <v>279</v>
      </c>
      <c r="C275" t="s">
        <v>47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5">
      <c r="A276">
        <v>275</v>
      </c>
      <c r="B276" t="s">
        <v>280</v>
      </c>
      <c r="C276" t="s">
        <v>12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5">
      <c r="A277">
        <v>276</v>
      </c>
      <c r="B277" t="s">
        <v>281</v>
      </c>
      <c r="C277" t="s">
        <v>47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5">
      <c r="A278">
        <v>277</v>
      </c>
      <c r="B278" t="s">
        <v>282</v>
      </c>
      <c r="C278" t="s">
        <v>12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5">
      <c r="D279" s="1"/>
    </row>
    <row r="280" spans="1:9" x14ac:dyDescent="0.35">
      <c r="A280">
        <v>279</v>
      </c>
      <c r="B280" t="s">
        <v>284</v>
      </c>
      <c r="C280" t="s">
        <v>16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5">
      <c r="A281">
        <v>280</v>
      </c>
      <c r="B281" t="s">
        <v>285</v>
      </c>
      <c r="C281" t="s">
        <v>16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5">
      <c r="A282">
        <v>281</v>
      </c>
      <c r="B282" t="s">
        <v>286</v>
      </c>
      <c r="C282" t="s">
        <v>18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5">
      <c r="D283" s="1"/>
    </row>
    <row r="284" spans="1:9" x14ac:dyDescent="0.35">
      <c r="A284">
        <v>283</v>
      </c>
      <c r="B284" t="s">
        <v>288</v>
      </c>
      <c r="C284" t="s">
        <v>12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5">
      <c r="A285">
        <v>284</v>
      </c>
      <c r="B285" t="s">
        <v>289</v>
      </c>
      <c r="C285" t="s">
        <v>47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5">
      <c r="A286">
        <v>285</v>
      </c>
      <c r="B286" t="s">
        <v>290</v>
      </c>
      <c r="C286" t="s">
        <v>12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5">
      <c r="A287">
        <v>286</v>
      </c>
      <c r="B287" t="s">
        <v>291</v>
      </c>
      <c r="C287" t="s">
        <v>22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5">
      <c r="A288">
        <v>287</v>
      </c>
      <c r="B288" t="s">
        <v>292</v>
      </c>
      <c r="C288" t="s">
        <v>18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5">
      <c r="A289">
        <v>288</v>
      </c>
      <c r="B289" t="s">
        <v>293</v>
      </c>
      <c r="C289" t="s">
        <v>47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5">
      <c r="A290">
        <v>289</v>
      </c>
      <c r="B290" t="s">
        <v>294</v>
      </c>
      <c r="C290" t="s">
        <v>10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5">
      <c r="A291">
        <v>290</v>
      </c>
      <c r="B291" t="s">
        <v>295</v>
      </c>
      <c r="C291" t="s">
        <v>12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5">
      <c r="A292">
        <v>291</v>
      </c>
      <c r="B292" t="s">
        <v>296</v>
      </c>
      <c r="C292" t="s">
        <v>22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5">
      <c r="A293">
        <v>292</v>
      </c>
      <c r="B293" t="s">
        <v>297</v>
      </c>
      <c r="C293" t="s">
        <v>10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5">
      <c r="D294" s="1"/>
    </row>
    <row r="295" spans="1:9" x14ac:dyDescent="0.35">
      <c r="A295">
        <v>294</v>
      </c>
      <c r="B295" t="s">
        <v>299</v>
      </c>
      <c r="C295" t="s">
        <v>18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5">
      <c r="D296" s="1"/>
    </row>
    <row r="297" spans="1:9" x14ac:dyDescent="0.35">
      <c r="A297">
        <v>296</v>
      </c>
      <c r="B297" t="s">
        <v>300</v>
      </c>
      <c r="C297" t="s">
        <v>16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5">
      <c r="A298">
        <v>297</v>
      </c>
      <c r="B298" t="s">
        <v>301</v>
      </c>
      <c r="C298" t="s">
        <v>10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5">
      <c r="A299">
        <v>298</v>
      </c>
      <c r="B299" t="s">
        <v>302</v>
      </c>
      <c r="C299" t="s">
        <v>12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5">
      <c r="A300">
        <v>299</v>
      </c>
      <c r="B300" t="s">
        <v>303</v>
      </c>
      <c r="C300" t="s">
        <v>22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5">
      <c r="A301">
        <v>300</v>
      </c>
      <c r="B301" t="s">
        <v>304</v>
      </c>
      <c r="C301" t="s">
        <v>16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dataValidations count="1">
    <dataValidation type="whole" allowBlank="1" showInputMessage="1" showErrorMessage="1" sqref="E2:E301" xr:uid="{FA8D4323-EE89-4450-ADF6-1714DC68AE3A}">
      <formula1>3000</formula1>
      <formula2>9000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2 8 6 b 4 - 5 e 3 c - 4 c d 1 - 9 1 f e - b 9 9 f c c 1 a e 7 9 6 "   x m l n s = " h t t p : / / s c h e m a s . m i c r o s o f t . c o m / D a t a M a s h u p " > A A A A A B 0 G A A B Q S w M E F A A C A A g A p 6 p U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C n q l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6 p U W W v E N O s V A w A A q R E A A B M A H A B G b 3 J t d W x h c y 9 T Z W N 0 a W 9 u M S 5 t I K I Y A C i g F A A A A A A A A A A A A A A A A A A A A A A A A A A A A O 1 X T W / a Q B C 9 R + I / j B x V w h J C I W q r S m k O C Z A 2 V T 8 D b V V F O S x 4 g F X W u 9 Z 6 D U G I / 9 5 Z f 2 C v c Z o e O c A F d m Y 8 s 3 7 v 7 c 4 Q 4 9 R w J W G U f f c u W i e t k 3 j B N A Z w 6 t 1 h q J Y I 1 0 o m c f u V D 1 M l k l B 6 c A k C T e s E 6 D N S i Z 4 i W Y Z P U x T d f q I 1 S v N b 6 c e J U o 9 t f 3 P / l Y V 4 6 Y 3 Z R G D P e 9 j e 9 5 U 0 F P L Q y R K c e v 0 F k 3 O q N 1 5 H a H O n o d 2 x Z j K e K R 3 2 0 6 L W G b e z a p 3 N x h u G k V B r R L g d e B 2 4 l e b t 6 6 6 N 2 X Z g 4 9 m S Z D W 0 B o N P J j U O M G L a h F R 6 3 8 U M g p r B J 8 U l l / P C H 5 D Z 8 D D L O W K C 6 f V + r a s 5 7 h u H T x F q j p K Q a f 9 B p m N / P + Y 7 a v t 6 z A b d M Z P V r c W k y A N B 7 7 q 2 / g 6 8 j K I A M p T i E r / M k Z v b N Z Q 7 1 d R b v 3 X C 5 X M J X U X 8 j B F u u B A w U C s J R s H M L p Z M J B g f d X F A u r A k E X a W p h I 7 a 7 S W B j m k 0 L h K q K Z w V V B C t u I k i D i D 4 E j / 4 d D / Q a s k I v D u 1 K p y J 6 T W P f J d E G y B j T d W h g n Y v R y y 6 Q I + 8 9 h 0 R 0 n Y v s / s D 3 4 O i E y E s P n p R z h B v X V l 5 G y l d p v I i C + V g f P q 9 X X U 0 I F o K G e H 4 P s m x Z p G B E F D Q l O r y Q O b h N W 4 k 2 r v o d W V M Z p P E m O f 8 H 7 Z V u I 5 A n p p H 6 6 m R p H g J v M d 5 X R I c q o Q I 2 G y h g E K H n K D u k Q y D c k i 9 s V U Y J U G 0 W N Z 9 J i Q u V 4 P 6 X 7 a 5 W t v P L D C + p G Q a E Z m T Y n 7 8 b I D M y Z i 9 A v U u 7 0 i Z / f c q 2 y z W r X 3 A s n / e i l L / a 6 O S 2 J e t G p 2 J j p J / s a J z j q a J 7 q e W 4 9 6 t 4 4 N Z E 3 d K e l 9 Z j t H f f B z 6 7 r H 6 i o I 8 n Y A 1 0 w W U c c D d k A H j C h K 6 Z M B t / / l q H + X J G V A U s S z p 6 t C b t H w + Q y K V g / v 4 c 3 Z 2 R m Y B U r S k F p 5 g H S a a i H v y p A v G P A k z K O 8 j 7 f z h X u p P 7 v Z m u y i S D N O A y Z Y Y o 5 y O z y 5 J b F R 4 f 9 J r E Z m r j L 7 2 z 6 W 7 r a d r m 6 0 o i m z h o 0 d N 3 t + 9 Z 5 U O k D d f F O m r v K q d P b a q X N Y s O Y S 1 c B N S U U O f j P c L 0 4 9 + 1 j U r + L 6 q 1 3 8 B V B L A Q I t A B Q A A g A I A K e q V F k l q w K n p g A A A P c A A A A S A A A A A A A A A A A A A A A A A A A A A A B D b 2 5 m a W c v U G F j a 2 F n Z S 5 4 b W x Q S w E C L Q A U A A I A C A C n q l R Z D 8 r p q 6 Q A A A D p A A A A E w A A A A A A A A A A A A A A A A D y A A A A W 0 N v b n R l b n R f V H l w Z X N d L n h t b F B L A Q I t A B Q A A g A I A K e q V F l r x D T r F Q M A A K k R A A A T A A A A A A A A A A A A A A A A A O M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b A A A A A A A A e F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W 9 2 Z S U y M E J v b n V z K C U y N S k l M j B j b 2 x 1 b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t b 3 Z l X 0 J v b n V z X 1 9 f X 2 N v b H V t b i I g L z 4 8 R W 5 0 c n k g V H l w Z T 0 i R m l s b G V k Q 2 9 t c G x l d G V S Z X N 1 b H R U b 1 d v c m t z a G V l d C I g V m F s d W U 9 I m w x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A 5 O j Q x O j I 0 L j A 1 M j I 5 O T N a I i A v P j x F b n R y e S B U e X B l P S J G a W x s Q 2 9 s d W 1 u V H l w Z X M i I F Z h b H V l P S J z Q X d Z R 0 J 3 T U R B d 0 0 9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X S I g L z 4 8 R W 5 0 c n k g V H l w Z T 0 i R m l s b F N 0 Y X R 1 c y I g V m F s d W U 9 I n N D b 2 1 w b G V 0 Z S I g L z 4 8 R W 5 0 c n k g V H l w Z T 0 i U X V l c n l J R C I g V m F s d W U 9 I n M x Y z h m Y 2 J m N y 0 3 M z Q 1 L T R j Y T E t O D J h Y y 0 z Z G Y x M 2 N k Z T Q 3 M 2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t b 3 Z l I E J v b n V z K C U p I G N v b H V t b i 9 D a G F u Z 2 V k I F R 5 c G U u e 0 V t c G x v e W V l I E l E L D B 9 J n F 1 b 3 Q 7 L C Z x d W 9 0 O 1 N l Y 3 R p b 2 4 x L 1 J l b W 9 2 Z S B C b 2 5 1 c y g l K S B j b 2 x 1 b W 4 v Q 2 h h b m d l Z C B U e X B l L n t O Y W 1 l L D F 9 J n F 1 b 3 Q 7 L C Z x d W 9 0 O 1 N l Y 3 R p b 2 4 x L 1 J l b W 9 2 Z S B C b 2 5 1 c y g l K S B j b 2 x 1 b W 4 v Q 2 h h b m d l Z C B U e X B l L n t E Z X B h c n R t Z W 5 0 L D J 9 J n F 1 b 3 Q 7 L C Z x d W 9 0 O 1 N l Y 3 R p b 2 4 x L 1 J l b W 9 2 Z S B C b 2 5 1 c y g l K S B j b 2 x 1 b W 4 v Q 2 h h b m d l Z C B U e X B l L n t E Y X R l I G 9 m I E p v a W 5 p b m c s M 3 0 m c X V v d D s s J n F 1 b 3 Q 7 U 2 V j d G l v b j E v U m V t b 3 Z l I E J v b n V z K C U p I G N v b H V t b i 9 D a G F u Z 2 V k I F R 5 c G U u e 1 N h b G F y e S w 0 f S Z x d W 9 0 O y w m c X V v d D t T Z W N 0 a W 9 u M S 9 S Z W 1 v d m U g Q m 9 u d X M o J S k g Y 2 9 s d W 1 u L 0 N o Y W 5 n Z W Q g V H l w Z S 5 7 Q W d l L D V 9 J n F 1 b 3 Q 7 L C Z x d W 9 0 O 1 N l Y 3 R p b 2 4 x L 1 J l b W 9 2 Z S B C b 2 5 1 c y g l K S B j b 2 x 1 b W 4 v Q 2 h h b m d l Z C B U e X B l L n t F e H B l c m l l b m N l I C h Z Z W F y c y k s N n 0 m c X V v d D s s J n F 1 b 3 Q 7 U 2 V j d G l v b j E v U m V t b 3 Z l I E J v b n V z K C U p I G N v b H V t b i 9 D a G F u Z 2 V k I F R 5 c G U u e 1 B l c m Z v c m 1 h b m N l I F J h d G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1 v d m U g Q m 9 u d X M o J S k g Y 2 9 s d W 1 u L 0 N o Y W 5 n Z W Q g V H l w Z S 5 7 R W 1 w b G 9 5 Z W U g S U Q s M H 0 m c X V v d D s s J n F 1 b 3 Q 7 U 2 V j d G l v b j E v U m V t b 3 Z l I E J v b n V z K C U p I G N v b H V t b i 9 D a G F u Z 2 V k I F R 5 c G U u e 0 5 h b W U s M X 0 m c X V v d D s s J n F 1 b 3 Q 7 U 2 V j d G l v b j E v U m V t b 3 Z l I E J v b n V z K C U p I G N v b H V t b i 9 D a G F u Z 2 V k I F R 5 c G U u e 0 R l c G F y d G 1 l b n Q s M n 0 m c X V v d D s s J n F 1 b 3 Q 7 U 2 V j d G l v b j E v U m V t b 3 Z l I E J v b n V z K C U p I G N v b H V t b i 9 D a G F u Z 2 V k I F R 5 c G U u e 0 R h d G U g b 2 Y g S m 9 p b m l u Z y w z f S Z x d W 9 0 O y w m c X V v d D t T Z W N 0 a W 9 u M S 9 S Z W 1 v d m U g Q m 9 u d X M o J S k g Y 2 9 s d W 1 u L 0 N o Y W 5 n Z W Q g V H l w Z S 5 7 U 2 F s Y X J 5 L D R 9 J n F 1 b 3 Q 7 L C Z x d W 9 0 O 1 N l Y 3 R p b 2 4 x L 1 J l b W 9 2 Z S B C b 2 5 1 c y g l K S B j b 2 x 1 b W 4 v Q 2 h h b m d l Z C B U e X B l L n t B Z 2 U s N X 0 m c X V v d D s s J n F 1 b 3 Q 7 U 2 V j d G l v b j E v U m V t b 3 Z l I E J v b n V z K C U p I G N v b H V t b i 9 D a G F u Z 2 V k I F R 5 c G U u e 0 V 4 c G V y a W V u Y 2 U g K F l l Y X J z K S w 2 f S Z x d W 9 0 O y w m c X V v d D t T Z W N 0 a W 9 u M S 9 S Z W 1 v d m U g Q m 9 u d X M o J S k g Y 2 9 s d W 1 u L 0 N o Y W 5 n Z W Q g V H l w Z S 5 7 U G V y Z m 9 y b W F u Y 2 U g U m F 0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1 v d m U l M j B C b 2 5 1 c y g l M j U p J T I w Y 2 9 s d W 1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S U y M E J v b n V z K C U y N S k l M j B j b 2 x 1 b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U l M j B C b 2 5 1 c y g l M j U p J T I w Y 2 9 s d W 1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J T I w R m l s b C U y M E R v d 2 4 l M j B 0 b y U y M G Z p b G w l M j B 2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Q t M T A t M j B U M D k 6 N D E 6 M j Q u M T g 5 M z k 3 M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z Z V 9 G a W x s X 0 R v d 2 5 f d G 9 f Z m l s b F 9 2 Y W x 1 Z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X d Z R 0 J 3 T U R B d 0 1 E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T d G F 0 d X M i I F Z h b H V l P S J z Q 2 9 t c G x l d G U i I C 8 + P E V u d H J 5 I F R 5 c G U 9 I l F 1 Z X J 5 S U Q i I F Z h b H V l P S J z Z T M 5 N D h j M D Q t M W Y 1 N C 0 0 M G Y w L T l l M W U t Z G Y 2 N z F l M W Q w Y z k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S B G a W x s I E R v d 2 4 g d G 8 g Z m l s b C B 2 Y W x 1 Z X M v R m l s b G V k I E R v d 2 4 u e 0 V t c G x v e W V l I E l E L D B 9 J n F 1 b 3 Q 7 L C Z x d W 9 0 O 1 N l Y 3 R p b 2 4 x L 1 V z Z S B G a W x s I E R v d 2 4 g d G 8 g Z m l s b C B 2 Y W x 1 Z X M v R m l s b G V k I E R v d 2 4 u e 0 5 h b W U s M X 0 m c X V v d D s s J n F 1 b 3 Q 7 U 2 V j d G l v b j E v V X N l I E Z p b G w g R G 9 3 b i B 0 b y B m a W x s I H Z h b H V l c y 9 G a W x s Z W Q g R G 9 3 b i 5 7 R G V w Y X J 0 b W V u d C w y f S Z x d W 9 0 O y w m c X V v d D t T Z W N 0 a W 9 u M S 9 V c 2 U g R m l s b C B E b 3 d u I H R v I G Z p b G w g d m F s d W V z L 0 Z p b G x l Z C B E b 3 d u L n t E Y X R l I G 9 m I E p v a W 5 p b m c s M 3 0 m c X V v d D s s J n F 1 b 3 Q 7 U 2 V j d G l v b j E v V X N l I E Z p b G w g R G 9 3 b i B 0 b y B m a W x s I H Z h b H V l c y 9 G a W x s Z W Q g R G 9 3 b i 5 7 U 2 F s Y X J 5 L D R 9 J n F 1 b 3 Q 7 L C Z x d W 9 0 O 1 N l Y 3 R p b 2 4 x L 1 V z Z S B G a W x s I E R v d 2 4 g d G 8 g Z m l s b C B 2 Y W x 1 Z X M v R m l s b G V k I E R v d 2 4 u e 0 F n Z S w 1 f S Z x d W 9 0 O y w m c X V v d D t T Z W N 0 a W 9 u M S 9 V c 2 U g R m l s b C B E b 3 d u I H R v I G Z p b G w g d m F s d W V z L 0 Z p b G x l Z C B E b 3 d u L n t F e H B l c m l l b m N l I C h Z Z W F y c y k s N n 0 m c X V v d D s s J n F 1 b 3 Q 7 U 2 V j d G l v b j E v V X N l I E Z p b G w g R G 9 3 b i B 0 b y B m a W x s I H Z h b H V l c y 9 G a W x s Z W Q g R G 9 3 b i 5 7 U G V y Z m 9 y b W F u Y 2 U g U m F 0 a W 5 n L D d 9 J n F 1 b 3 Q 7 L C Z x d W 9 0 O 1 N l Y 3 R p b 2 4 x L 1 V z Z S B G a W x s I E R v d 2 4 g d G 8 g Z m l s b C B 2 Y W x 1 Z X M v R m l s b G V k I E R v d 2 4 u e 0 J v b n V z I C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c 2 U g R m l s b C B E b 3 d u I H R v I G Z p b G w g d m F s d W V z L 0 Z p b G x l Z C B E b 3 d u L n t F b X B s b 3 l l Z S B J R C w w f S Z x d W 9 0 O y w m c X V v d D t T Z W N 0 a W 9 u M S 9 V c 2 U g R m l s b C B E b 3 d u I H R v I G Z p b G w g d m F s d W V z L 0 Z p b G x l Z C B E b 3 d u L n t O Y W 1 l L D F 9 J n F 1 b 3 Q 7 L C Z x d W 9 0 O 1 N l Y 3 R p b 2 4 x L 1 V z Z S B G a W x s I E R v d 2 4 g d G 8 g Z m l s b C B 2 Y W x 1 Z X M v R m l s b G V k I E R v d 2 4 u e 0 R l c G F y d G 1 l b n Q s M n 0 m c X V v d D s s J n F 1 b 3 Q 7 U 2 V j d G l v b j E v V X N l I E Z p b G w g R G 9 3 b i B 0 b y B m a W x s I H Z h b H V l c y 9 G a W x s Z W Q g R G 9 3 b i 5 7 R G F 0 Z S B v Z i B K b 2 l u a W 5 n L D N 9 J n F 1 b 3 Q 7 L C Z x d W 9 0 O 1 N l Y 3 R p b 2 4 x L 1 V z Z S B G a W x s I E R v d 2 4 g d G 8 g Z m l s b C B 2 Y W x 1 Z X M v R m l s b G V k I E R v d 2 4 u e 1 N h b G F y e S w 0 f S Z x d W 9 0 O y w m c X V v d D t T Z W N 0 a W 9 u M S 9 V c 2 U g R m l s b C B E b 3 d u I H R v I G Z p b G w g d m F s d W V z L 0 Z p b G x l Z C B E b 3 d u L n t B Z 2 U s N X 0 m c X V v d D s s J n F 1 b 3 Q 7 U 2 V j d G l v b j E v V X N l I E Z p b G w g R G 9 3 b i B 0 b y B m a W x s I H Z h b H V l c y 9 G a W x s Z W Q g R G 9 3 b i 5 7 R X h w Z X J p Z W 5 j Z S A o W W V h c n M p L D Z 9 J n F 1 b 3 Q 7 L C Z x d W 9 0 O 1 N l Y 3 R p b 2 4 x L 1 V z Z S B G a W x s I E R v d 2 4 g d G 8 g Z m l s b C B 2 Y W x 1 Z X M v R m l s b G V k I E R v d 2 4 u e 1 B l c m Z v c m 1 h b m N l I F J h d G l u Z y w 3 f S Z x d W 9 0 O y w m c X V v d D t T Z W N 0 a W 9 u M S 9 V c 2 U g R m l s b C B E b 3 d u I H R v I G Z p b G w g d m F s d W V z L 0 Z p b G x l Z C B E b 3 d u L n t C b 2 5 1 c y A o J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S U y M E Z p b G w l M j B E b 3 d u J T I w d G 8 l M j B m a W x s J T I w d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S U y M E Z p b G w l M j B E b 3 d u J T I w d G 8 l M j B m a W x s J T I w d m F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J T I w R m l s b C U y M E R v d 2 4 l M j B 0 b y U y M G Z p b G w l M j B 2 Y W x 1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3 a X N l J T I w c 2 F s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l c G F y d G 1 l b n R 3 a X N l X 3 N h b G F y e S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w O T o 0 M T o y N S 4 y O D M y N T A 3 W i I g L z 4 8 R W 5 0 c n k g V H l w Z T 0 i R m l s b E N v b H V t b l R 5 c G V z I i B W Y W x 1 Z T 0 i c 0 J n V T 0 i I C 8 + P E V u d H J 5 I F R 5 c G U 9 I k Z p b G x D b 2 x 1 b W 5 O Y W 1 l c y I g V m F s d W U 9 I n N b J n F 1 b 3 Q 7 R G V w Y X J 0 b W V u d C Z x d W 9 0 O y w m c X V v d D t U b 3 R h b C B T Y W x h c n k m c X V v d D t d I i A v P j x F b n R y e S B U e X B l P S J G a W x s U 3 R h d H V z I i B W Y W x 1 Z T 0 i c 0 N v b X B s Z X R l I i A v P j x F b n R y e S B U e X B l P S J R d W V y e U l E I i B W Y W x 1 Z T 0 i c z g y Y T I x N 2 I x L T g w Y z A t N D g 1 Y S 0 4 Z D M w L T U 1 M z Z h M G R k M T g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Z X B h c n R t Z W 5 0 J n F 1 b 3 Q 7 X S w m c X V v d D t x d W V y e V J l b G F 0 a W 9 u c 2 h p c H M m c X V v d D s 6 W 1 0 s J n F 1 b 3 Q 7 Y 2 9 s d W 1 u S W R l b n R p d G l l c y Z x d W 9 0 O z p b J n F 1 b 3 Q 7 U 2 V j d G l v b j E v R G V w Y X J 0 b W V u d H d p c 2 U g c 2 F s Y X J 5 L 0 d y b 3 V w Z W Q g U m 9 3 c y 5 7 R G V w Y X J 0 b W V u d C w w f S Z x d W 9 0 O y w m c X V v d D t T Z W N 0 a W 9 u M S 9 E Z X B h c n R t Z W 5 0 d 2 l z Z S B z Y W x h c n k v R 3 J v d X B l Z C B S b 3 d z L n t U b 3 R h b C B T Y W x h c n k s M X 0 m c X V v d D t d L C Z x d W 9 0 O 0 N v b H V t b k N v d W 5 0 J n F 1 b 3 Q 7 O j I s J n F 1 b 3 Q 7 S 2 V 5 Q 2 9 s d W 1 u T m F t Z X M m c X V v d D s 6 W y Z x d W 9 0 O 0 R l c G F y d G 1 l b n Q m c X V v d D t d L C Z x d W 9 0 O 0 N v b H V t b k l k Z W 5 0 a X R p Z X M m c X V v d D s 6 W y Z x d W 9 0 O 1 N l Y 3 R p b 2 4 x L 0 R l c G F y d G 1 l b n R 3 a X N l I H N h b G F y e S 9 H c m 9 1 c G V k I F J v d 3 M u e 0 R l c G F y d G 1 l b n Q s M H 0 m c X V v d D s s J n F 1 b 3 Q 7 U 2 V j d G l v b j E v R G V w Y X J 0 b W V u d H d p c 2 U g c 2 F s Y X J 5 L 0 d y b 3 V w Z W Q g U m 9 3 c y 5 7 V G 9 0 Y W w g U 2 F s Y X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h c n R t Z W 5 0 d 2 l z Z S U y M H N h b G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d 2 l z Z S U y M H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3 a X N l J T I w c 2 F s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U y M D I l M j B D b 2 x 1 b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u c G l 2 b 3 R f M l 9 D b 2 x 1 b W 5 z I i A v P j x F b n R y e S B U e X B l P S J G a W x s Z W R D b 2 1 w b G V 0 Z V J l c 3 V s d F R v V 2 9 y a 3 N o Z W V 0 I i B W Y W x 1 Z T 0 i b D E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D k 6 N D E 6 M j U u M z A 3 N j g 3 N l o i I C 8 + P E V u d H J 5 I F R 5 c G U 9 I k Z p b G x D b 2 x 1 b W 5 U e X B l c y I g V m F s d W U 9 I n N B d 1 l H Q n d N R E F 3 W U Q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R d W V y e U l E I i B W Y W x 1 Z T 0 i c z J j M j U z Z W I y L W U x Z D Q t N D I w O C 1 i O T E 4 L T g 3 M z I 3 M j Q 1 Y T B i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B p d m 9 0 I D I g Q 2 9 s d W 1 u c y 9 V b n B p d m 9 0 Z W Q g T 2 5 s e S B T Z W x l Y 3 R l Z C B D b 2 x 1 b W 5 z L n t F b X B s b 3 l l Z S B J R C w w f S Z x d W 9 0 O y w m c X V v d D t T Z W N 0 a W 9 u M S 9 V b n B p d m 9 0 I D I g Q 2 9 s d W 1 u c y 9 V b n B p d m 9 0 Z W Q g T 2 5 s e S B T Z W x l Y 3 R l Z C B D b 2 x 1 b W 5 z L n t O Y W 1 l L D F 9 J n F 1 b 3 Q 7 L C Z x d W 9 0 O 1 N l Y 3 R p b 2 4 x L 1 V u c G l 2 b 3 Q g M i B D b 2 x 1 b W 5 z L 1 V u c G l 2 b 3 R l Z C B P b m x 5 I F N l b G V j d G V k I E N v b H V t b n M u e 0 R l c G F y d G 1 l b n Q s M n 0 m c X V v d D s s J n F 1 b 3 Q 7 U 2 V j d G l v b j E v V W 5 w a X Z v d C A y I E N v b H V t b n M v V W 5 w a X Z v d G V k I E 9 u b H k g U 2 V s Z W N 0 Z W Q g Q 2 9 s d W 1 u c y 5 7 R G F 0 Z S B v Z i B K b 2 l u a W 5 n L D N 9 J n F 1 b 3 Q 7 L C Z x d W 9 0 O 1 N l Y 3 R p b 2 4 x L 1 V u c G l 2 b 3 Q g M i B D b 2 x 1 b W 5 z L 1 V u c G l 2 b 3 R l Z C B P b m x 5 I F N l b G V j d G V k I E N v b H V t b n M u e 1 N h b G F y e S w 0 f S Z x d W 9 0 O y w m c X V v d D t T Z W N 0 a W 9 u M S 9 V b n B p d m 9 0 I D I g Q 2 9 s d W 1 u c y 9 V b n B p d m 9 0 Z W Q g T 2 5 s e S B T Z W x l Y 3 R l Z C B D b 2 x 1 b W 5 z L n t B Z 2 U s N X 0 m c X V v d D s s J n F 1 b 3 Q 7 U 2 V j d G l v b j E v V W 5 w a X Z v d C A y I E N v b H V t b n M v V W 5 w a X Z v d G V k I E 9 u b H k g U 2 V s Z W N 0 Z W Q g Q 2 9 s d W 1 u c y 5 7 R X h w Z X J p Z W 5 j Z S A o W W V h c n M p L D Z 9 J n F 1 b 3 Q 7 L C Z x d W 9 0 O 1 N l Y 3 R p b 2 4 x L 1 V u c G l 2 b 3 Q g M i B D b 2 x 1 b W 5 z L 1 V u c G l 2 b 3 R l Z C B P b m x 5 I F N l b G V j d G V k I E N v b H V t b n M u e 0 F 0 d H J p Y n V 0 Z S w 3 f S Z x d W 9 0 O y w m c X V v d D t T Z W N 0 a W 9 u M S 9 V b n B p d m 9 0 I D I g Q 2 9 s d W 1 u c y 9 V b n B p d m 9 0 Z W Q g T 2 5 s e S B T Z W x l Y 3 R l Z C B D b 2 x 1 b W 5 z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b n B p d m 9 0 I D I g Q 2 9 s d W 1 u c y 9 V b n B p d m 9 0 Z W Q g T 2 5 s e S B T Z W x l Y 3 R l Z C B D b 2 x 1 b W 5 z L n t F b X B s b 3 l l Z S B J R C w w f S Z x d W 9 0 O y w m c X V v d D t T Z W N 0 a W 9 u M S 9 V b n B p d m 9 0 I D I g Q 2 9 s d W 1 u c y 9 V b n B p d m 9 0 Z W Q g T 2 5 s e S B T Z W x l Y 3 R l Z C B D b 2 x 1 b W 5 z L n t O Y W 1 l L D F 9 J n F 1 b 3 Q 7 L C Z x d W 9 0 O 1 N l Y 3 R p b 2 4 x L 1 V u c G l 2 b 3 Q g M i B D b 2 x 1 b W 5 z L 1 V u c G l 2 b 3 R l Z C B P b m x 5 I F N l b G V j d G V k I E N v b H V t b n M u e 0 R l c G F y d G 1 l b n Q s M n 0 m c X V v d D s s J n F 1 b 3 Q 7 U 2 V j d G l v b j E v V W 5 w a X Z v d C A y I E N v b H V t b n M v V W 5 w a X Z v d G V k I E 9 u b H k g U 2 V s Z W N 0 Z W Q g Q 2 9 s d W 1 u c y 5 7 R G F 0 Z S B v Z i B K b 2 l u a W 5 n L D N 9 J n F 1 b 3 Q 7 L C Z x d W 9 0 O 1 N l Y 3 R p b 2 4 x L 1 V u c G l 2 b 3 Q g M i B D b 2 x 1 b W 5 z L 1 V u c G l 2 b 3 R l Z C B P b m x 5 I F N l b G V j d G V k I E N v b H V t b n M u e 1 N h b G F y e S w 0 f S Z x d W 9 0 O y w m c X V v d D t T Z W N 0 a W 9 u M S 9 V b n B p d m 9 0 I D I g Q 2 9 s d W 1 u c y 9 V b n B p d m 9 0 Z W Q g T 2 5 s e S B T Z W x l Y 3 R l Z C B D b 2 x 1 b W 5 z L n t B Z 2 U s N X 0 m c X V v d D s s J n F 1 b 3 Q 7 U 2 V j d G l v b j E v V W 5 w a X Z v d C A y I E N v b H V t b n M v V W 5 w a X Z v d G V k I E 9 u b H k g U 2 V s Z W N 0 Z W Q g Q 2 9 s d W 1 u c y 5 7 R X h w Z X J p Z W 5 j Z S A o W W V h c n M p L D Z 9 J n F 1 b 3 Q 7 L C Z x d W 9 0 O 1 N l Y 3 R p b 2 4 x L 1 V u c G l 2 b 3 Q g M i B D b 2 x 1 b W 5 z L 1 V u c G l 2 b 3 R l Z C B P b m x 5 I F N l b G V j d G V k I E N v b H V t b n M u e 0 F 0 d H J p Y n V 0 Z S w 3 f S Z x d W 9 0 O y w m c X V v d D t T Z W N 0 a W 9 u M S 9 V b n B p d m 9 0 I D I g Q 2 9 s d W 1 u c y 9 V b n B p d m 9 0 Z W Q g T 2 5 s e S B T Z W x l Y 3 R l Z C B D b 2 x 1 b W 5 z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w a X Z v d C U y M D I l M j B D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l M j A y J T I w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l M j A y J T I w Q 2 9 s d W 1 u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Q l M j B D b 2 x 1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B s a X R f Q 2 9 s d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N T o w N T o w M i 4 x N z c 2 M z M 4 W i I g L z 4 8 R W 5 0 c n k g V H l w Z T 0 i R m l s b E N v b H V t b l R 5 c G V z I i B W Y W x 1 Z T 0 i c 0 F 3 W U d C Z 2 N E Q X d N R E F 3 P T 0 i I C 8 + P E V u d H J 5 I F R 5 c G U 9 I k Z p b G x D b 2 x 1 b W 5 O Y W 1 l c y I g V m F s d W U 9 I n N b J n F 1 b 3 Q 7 R W 1 w b G 9 5 Z W U g S U Q m c X V v d D s s J n F 1 b 3 Q 7 R m l y c 3 Q g T m F t Z S Z x d W 9 0 O y w m c X V v d D t M Y X N 0 I E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C B D b 2 x 1 b X M v Q 2 h h b m d l Z C B U e X B l L n t F b X B s b 3 l l Z S B J R C w w f S Z x d W 9 0 O y w m c X V v d D t T Z W N 0 a W 9 u M S 9 T c G x p d C B D b 2 x 1 b X M v Q 2 h h b m d l Z C B U e X B l M S 5 7 T m F t Z S 4 x L D F 9 J n F 1 b 3 Q 7 L C Z x d W 9 0 O 1 N l Y 3 R p b 2 4 x L 1 N w b G l 0 I E N v b H V t c y 9 D a G F u Z 2 V k I F R 5 c G U x L n t O Y W 1 l L j I s M n 0 m c X V v d D s s J n F 1 b 3 Q 7 U 2 V j d G l v b j E v U 3 B s a X Q g Q 2 9 s d W 1 z L 0 N o Y W 5 n Z W Q g V H l w Z S 5 7 R G V w Y X J 0 b W V u d C w y f S Z x d W 9 0 O y w m c X V v d D t T Z W N 0 a W 9 u M S 9 T c G x p d C B D b 2 x 1 b X M v Q 2 h h b m d l Z C B U e X B l L n t E Y X R l I G 9 m I E p v a W 5 p b m c s M 3 0 m c X V v d D s s J n F 1 b 3 Q 7 U 2 V j d G l v b j E v U 3 B s a X Q g Q 2 9 s d W 1 z L 0 N o Y W 5 n Z W Q g V H l w Z S 5 7 U 2 F s Y X J 5 L D R 9 J n F 1 b 3 Q 7 L C Z x d W 9 0 O 1 N l Y 3 R p b 2 4 x L 1 N w b G l 0 I E N v b H V t c y 9 D a G F u Z 2 V k I F R 5 c G U u e 0 F n Z S w 1 f S Z x d W 9 0 O y w m c X V v d D t T Z W N 0 a W 9 u M S 9 T c G x p d C B D b 2 x 1 b X M v Q 2 h h b m d l Z C B U e X B l L n t F e H B l c m l l b m N l I C h Z Z W F y c y k s N n 0 m c X V v d D s s J n F 1 b 3 Q 7 U 2 V j d G l v b j E v U 3 B s a X Q g Q 2 9 s d W 1 z L 0 N o Y W 5 n Z W Q g V H l w Z S 5 7 U G V y Z m 9 y b W F u Y 2 U g U m F 0 a W 5 n L D d 9 J n F 1 b 3 Q 7 L C Z x d W 9 0 O 1 N l Y 3 R p b 2 4 x L 1 N w b G l 0 I E N v b H V t c y 9 D a G F u Z 2 V k I F R 5 c G U u e 0 J v b n V z I C g l K S w 4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B s a X Q g Q 2 9 s d W 1 z L 0 N o Y W 5 n Z W Q g V H l w Z S 5 7 R W 1 w b G 9 5 Z W U g S U Q s M H 0 m c X V v d D s s J n F 1 b 3 Q 7 U 2 V j d G l v b j E v U 3 B s a X Q g Q 2 9 s d W 1 z L 0 N o Y W 5 n Z W Q g V H l w Z T E u e 0 5 h b W U u M S w x f S Z x d W 9 0 O y w m c X V v d D t T Z W N 0 a W 9 u M S 9 T c G x p d C B D b 2 x 1 b X M v Q 2 h h b m d l Z C B U e X B l M S 5 7 T m F t Z S 4 y L D J 9 J n F 1 b 3 Q 7 L C Z x d W 9 0 O 1 N l Y 3 R p b 2 4 x L 1 N w b G l 0 I E N v b H V t c y 9 D a G F u Z 2 V k I F R 5 c G U u e 0 R l c G F y d G 1 l b n Q s M n 0 m c X V v d D s s J n F 1 b 3 Q 7 U 2 V j d G l v b j E v U 3 B s a X Q g Q 2 9 s d W 1 z L 0 N o Y W 5 n Z W Q g V H l w Z S 5 7 R G F 0 Z S B v Z i B K b 2 l u a W 5 n L D N 9 J n F 1 b 3 Q 7 L C Z x d W 9 0 O 1 N l Y 3 R p b 2 4 x L 1 N w b G l 0 I E N v b H V t c y 9 D a G F u Z 2 V k I F R 5 c G U u e 1 N h b G F y e S w 0 f S Z x d W 9 0 O y w m c X V v d D t T Z W N 0 a W 9 u M S 9 T c G x p d C B D b 2 x 1 b X M v Q 2 h h b m d l Z C B U e X B l L n t B Z 2 U s N X 0 m c X V v d D s s J n F 1 b 3 Q 7 U 2 V j d G l v b j E v U 3 B s a X Q g Q 2 9 s d W 1 z L 0 N o Y W 5 n Z W Q g V H l w Z S 5 7 R X h w Z X J p Z W 5 j Z S A o W W V h c n M p L D Z 9 J n F 1 b 3 Q 7 L C Z x d W 9 0 O 1 N l Y 3 R p b 2 4 x L 1 N w b G l 0 I E N v b H V t c y 9 D a G F u Z 2 V k I F R 5 c G U u e 1 B l c m Z v c m 1 h b m N l I F J h d G l u Z y w 3 f S Z x d W 9 0 O y w m c X V v d D t T Z W N 0 a W 9 u M S 9 T c G x p d C B D b 2 x 1 b X M v Q 2 h h b m d l Z C B U e X B l L n t C b 2 5 1 c y A o J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G l 0 J T I w Q 2 9 s d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J T I w Q 2 9 s d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Q l M j B D b 2 x 1 b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J T I w Q 2 9 s d W 1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J T I w Q 2 9 s d W 1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J T I w U 2 F s Y X J 5 J T I w Q m F u Z C U y M E N v b H V t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Z G R f U 2 F s Y X J 5 X 0 J h b m R f Q 2 9 s d W 1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N T o x M T o y N C 4 0 N D Q 4 M z k 0 W i I g L z 4 8 R W 5 0 c n k g V H l w Z T 0 i R m l s b E N v b H V t b l R 5 c G V z I i B W Y W x 1 Z T 0 i c 0 F 3 W U d C d 0 1 E Q X d N R E F B P T 0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Q m 9 u d X M g K C U p J n F 1 b 3 Q 7 L C Z x d W 9 0 O 1 N h b G F y e S B C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C B T Y W x h c n k g Q m F u Z C B D b 2 x 1 b W 4 v Q 2 h h b m d l Z C B U e X B l L n t F b X B s b 3 l l Z S B J R C w w f S Z x d W 9 0 O y w m c X V v d D t T Z W N 0 a W 9 u M S 9 B Z G Q g U 2 F s Y X J 5 I E J h b m Q g Q 2 9 s d W 1 u L 0 N o Y W 5 n Z W Q g V H l w Z S 5 7 T m F t Z S w x f S Z x d W 9 0 O y w m c X V v d D t T Z W N 0 a W 9 u M S 9 B Z G Q g U 2 F s Y X J 5 I E J h b m Q g Q 2 9 s d W 1 u L 0 N o Y W 5 n Z W Q g V H l w Z S 5 7 R G V w Y X J 0 b W V u d C w y f S Z x d W 9 0 O y w m c X V v d D t T Z W N 0 a W 9 u M S 9 B Z G Q g U 2 F s Y X J 5 I E J h b m Q g Q 2 9 s d W 1 u L 0 N o Y W 5 n Z W Q g V H l w Z S 5 7 R G F 0 Z S B v Z i B K b 2 l u a W 5 n L D N 9 J n F 1 b 3 Q 7 L C Z x d W 9 0 O 1 N l Y 3 R p b 2 4 x L 0 F k Z C B T Y W x h c n k g Q m F u Z C B D b 2 x 1 b W 4 v Q 2 h h b m d l Z C B U e X B l L n t T Y W x h c n k s N H 0 m c X V v d D s s J n F 1 b 3 Q 7 U 2 V j d G l v b j E v Q W R k I F N h b G F y e S B C Y W 5 k I E N v b H V t b i 9 D a G F u Z 2 V k I F R 5 c G U u e 0 F n Z S w 1 f S Z x d W 9 0 O y w m c X V v d D t T Z W N 0 a W 9 u M S 9 B Z G Q g U 2 F s Y X J 5 I E J h b m Q g Q 2 9 s d W 1 u L 0 N o Y W 5 n Z W Q g V H l w Z S 5 7 R X h w Z X J p Z W 5 j Z S A o W W V h c n M p L D Z 9 J n F 1 b 3 Q 7 L C Z x d W 9 0 O 1 N l Y 3 R p b 2 4 x L 0 F k Z C B T Y W x h c n k g Q m F u Z C B D b 2 x 1 b W 4 v Q 2 h h b m d l Z C B U e X B l L n t Q Z X J m b 3 J t Y W 5 j Z S B S Y X R p b m c s N 3 0 m c X V v d D s s J n F 1 b 3 Q 7 U 2 V j d G l v b j E v Q W R k I F N h b G F y e S B C Y W 5 k I E N v b H V t b i 9 D a G F u Z 2 V k I F R 5 c G U u e 0 J v b n V z I C g l K S w 4 f S Z x d W 9 0 O y w m c X V v d D t T Z W N 0 a W 9 u M S 9 B Z G Q g U 2 F s Y X J 5 I E J h b m Q g Q 2 9 s d W 1 u L 0 F k Z G V k I E N v b m R p d G l v b m F s I E N v b H V t b i 5 7 U 2 F s Y X J 5 I E J h b m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k Z C B T Y W x h c n k g Q m F u Z C B D b 2 x 1 b W 4 v Q 2 h h b m d l Z C B U e X B l L n t F b X B s b 3 l l Z S B J R C w w f S Z x d W 9 0 O y w m c X V v d D t T Z W N 0 a W 9 u M S 9 B Z G Q g U 2 F s Y X J 5 I E J h b m Q g Q 2 9 s d W 1 u L 0 N o Y W 5 n Z W Q g V H l w Z S 5 7 T m F t Z S w x f S Z x d W 9 0 O y w m c X V v d D t T Z W N 0 a W 9 u M S 9 B Z G Q g U 2 F s Y X J 5 I E J h b m Q g Q 2 9 s d W 1 u L 0 N o Y W 5 n Z W Q g V H l w Z S 5 7 R G V w Y X J 0 b W V u d C w y f S Z x d W 9 0 O y w m c X V v d D t T Z W N 0 a W 9 u M S 9 B Z G Q g U 2 F s Y X J 5 I E J h b m Q g Q 2 9 s d W 1 u L 0 N o Y W 5 n Z W Q g V H l w Z S 5 7 R G F 0 Z S B v Z i B K b 2 l u a W 5 n L D N 9 J n F 1 b 3 Q 7 L C Z x d W 9 0 O 1 N l Y 3 R p b 2 4 x L 0 F k Z C B T Y W x h c n k g Q m F u Z C B D b 2 x 1 b W 4 v Q 2 h h b m d l Z C B U e X B l L n t T Y W x h c n k s N H 0 m c X V v d D s s J n F 1 b 3 Q 7 U 2 V j d G l v b j E v Q W R k I F N h b G F y e S B C Y W 5 k I E N v b H V t b i 9 D a G F u Z 2 V k I F R 5 c G U u e 0 F n Z S w 1 f S Z x d W 9 0 O y w m c X V v d D t T Z W N 0 a W 9 u M S 9 B Z G Q g U 2 F s Y X J 5 I E J h b m Q g Q 2 9 s d W 1 u L 0 N o Y W 5 n Z W Q g V H l w Z S 5 7 R X h w Z X J p Z W 5 j Z S A o W W V h c n M p L D Z 9 J n F 1 b 3 Q 7 L C Z x d W 9 0 O 1 N l Y 3 R p b 2 4 x L 0 F k Z C B T Y W x h c n k g Q m F u Z C B D b 2 x 1 b W 4 v Q 2 h h b m d l Z C B U e X B l L n t Q Z X J m b 3 J t Y W 5 j Z S B S Y X R p b m c s N 3 0 m c X V v d D s s J n F 1 b 3 Q 7 U 2 V j d G l v b j E v Q W R k I F N h b G F y e S B C Y W 5 k I E N v b H V t b i 9 D a G F u Z 2 V k I F R 5 c G U u e 0 J v b n V z I C g l K S w 4 f S Z x d W 9 0 O y w m c X V v d D t T Z W N 0 a W 9 u M S 9 B Z G Q g U 2 F s Y X J 5 I E J h b m Q g Q 2 9 s d W 1 u L 0 F k Z G V k I E N v b m R p d G l v b m F s I E N v b H V t b i 5 7 U 2 F s Y X J 5 I E J h b m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Z C U y M F N h b G F y e S U y M E J h b m Q l M j B D b 2 x 1 b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J T I w U 2 F s Y X J 5 J T I w Q m F u Z C U y M E N v b H V t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C U y M F N h b G F y e S U y M E J h b m Q l M j B D b 2 x 1 b W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h a X N h b C U y M E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B w c m F p c 2 F s X 0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E 1 O j U x O j E 0 L j M 3 N z E 5 M j h a I i A v P j x F b n R y e S B U e X B l P S J G a W x s Q 2 9 s d W 1 u V H l w Z X M i I F Z h b H V l P S J z Q X d Z R 0 J 3 T U R B d 0 1 E Q U E 9 P S I g L z 4 8 R W 5 0 c n k g V H l w Z T 0 i R m l s b E N v b H V t b k 5 h b W V z I i B W Y W x 1 Z T 0 i c 1 s m c X V v d D t F b X B s b 3 l l Z S B J R C Z x d W 9 0 O y w m c X V v d D t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y w m c X V v d D t C b 2 5 1 c y A o J S k m c X V v d D s s J n F 1 b 3 Q 7 Q X B w c m F p c 2 F s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c m F p c 2 F s I E R h d G U v Q 2 h h b m d l Z C B U e X B l L n t F b X B s b 3 l l Z S B J R C w w f S Z x d W 9 0 O y w m c X V v d D t T Z W N 0 a W 9 u M S 9 B c H B y Y W l z Y W w g R G F 0 Z S 9 D a G F u Z 2 V k I F R 5 c G U u e 0 5 h b W U s M X 0 m c X V v d D s s J n F 1 b 3 Q 7 U 2 V j d G l v b j E v Q X B w c m F p c 2 F s I E R h d G U v Q 2 h h b m d l Z C B U e X B l L n t E Z X B h c n R t Z W 5 0 L D J 9 J n F 1 b 3 Q 7 L C Z x d W 9 0 O 1 N l Y 3 R p b 2 4 x L 0 F w c H J h a X N h b C B E Y X R l L 0 N o Y W 5 n Z W Q g V H l w Z S 5 7 R G F 0 Z S B v Z i B K b 2 l u a W 5 n L D N 9 J n F 1 b 3 Q 7 L C Z x d W 9 0 O 1 N l Y 3 R p b 2 4 x L 0 F w c H J h a X N h b C B E Y X R l L 0 N o Y W 5 n Z W Q g V H l w Z S 5 7 U 2 F s Y X J 5 L D R 9 J n F 1 b 3 Q 7 L C Z x d W 9 0 O 1 N l Y 3 R p b 2 4 x L 0 F w c H J h a X N h b C B E Y X R l L 0 N o Y W 5 n Z W Q g V H l w Z S 5 7 Q W d l L D V 9 J n F 1 b 3 Q 7 L C Z x d W 9 0 O 1 N l Y 3 R p b 2 4 x L 0 F w c H J h a X N h b C B E Y X R l L 0 N o Y W 5 n Z W Q g V H l w Z S 5 7 R X h w Z X J p Z W 5 j Z S A o W W V h c n M p L D Z 9 J n F 1 b 3 Q 7 L C Z x d W 9 0 O 1 N l Y 3 R p b 2 4 x L 0 F w c H J h a X N h b C B E Y X R l L 0 N o Y W 5 n Z W Q g V H l w Z S 5 7 U G V y Z m 9 y b W F u Y 2 U g U m F 0 a W 5 n L D d 9 J n F 1 b 3 Q 7 L C Z x d W 9 0 O 1 N l Y 3 R p b 2 4 x L 0 F w c H J h a X N h b C B E Y X R l L 0 N o Y W 5 n Z W Q g V H l w Z S 5 7 Q m 9 u d X M g K C U p L D h 9 J n F 1 b 3 Q 7 L C Z x d W 9 0 O 1 N l Y 3 R p b 2 4 x L 0 F w c H J h a X N h b C B E Y X R l L 0 F k Z G V k I E N 1 c 3 R v b S 5 7 Q X B w c m F p c 2 F s I E R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w c H J h a X N h b C B E Y X R l L 0 N o Y W 5 n Z W Q g V H l w Z S 5 7 R W 1 w b G 9 5 Z W U g S U Q s M H 0 m c X V v d D s s J n F 1 b 3 Q 7 U 2 V j d G l v b j E v Q X B w c m F p c 2 F s I E R h d G U v Q 2 h h b m d l Z C B U e X B l L n t O Y W 1 l L D F 9 J n F 1 b 3 Q 7 L C Z x d W 9 0 O 1 N l Y 3 R p b 2 4 x L 0 F w c H J h a X N h b C B E Y X R l L 0 N o Y W 5 n Z W Q g V H l w Z S 5 7 R G V w Y X J 0 b W V u d C w y f S Z x d W 9 0 O y w m c X V v d D t T Z W N 0 a W 9 u M S 9 B c H B y Y W l z Y W w g R G F 0 Z S 9 D a G F u Z 2 V k I F R 5 c G U u e 0 R h d G U g b 2 Y g S m 9 p b m l u Z y w z f S Z x d W 9 0 O y w m c X V v d D t T Z W N 0 a W 9 u M S 9 B c H B y Y W l z Y W w g R G F 0 Z S 9 D a G F u Z 2 V k I F R 5 c G U u e 1 N h b G F y e S w 0 f S Z x d W 9 0 O y w m c X V v d D t T Z W N 0 a W 9 u M S 9 B c H B y Y W l z Y W w g R G F 0 Z S 9 D a G F u Z 2 V k I F R 5 c G U u e 0 F n Z S w 1 f S Z x d W 9 0 O y w m c X V v d D t T Z W N 0 a W 9 u M S 9 B c H B y Y W l z Y W w g R G F 0 Z S 9 D a G F u Z 2 V k I F R 5 c G U u e 0 V 4 c G V y a W V u Y 2 U g K F l l Y X J z K S w 2 f S Z x d W 9 0 O y w m c X V v d D t T Z W N 0 a W 9 u M S 9 B c H B y Y W l z Y W w g R G F 0 Z S 9 D a G F u Z 2 V k I F R 5 c G U u e 1 B l c m Z v c m 1 h b m N l I F J h d G l u Z y w 3 f S Z x d W 9 0 O y w m c X V v d D t T Z W N 0 a W 9 u M S 9 B c H B y Y W l z Y W w g R G F 0 Z S 9 D a G F u Z 2 V k I F R 5 c G U u e 0 J v b n V z I C g l K S w 4 f S Z x d W 9 0 O y w m c X V v d D t T Z W N 0 a W 9 u M S 9 B c H B y Y W l z Y W w g R G F 0 Z S 9 B Z G R l Z C B D d X N 0 b 2 0 u e 0 F w c H J h a X N h b C B E Y X R l L D l 9 J n F 1 b 3 Q 7 X S w m c X V v d D t S Z W x h d G l v b n N o a X B J b m Z v J n F 1 b 3 Q 7 O l t d f S I g L z 4 8 R W 5 0 c n k g V H l w Z T 0 i U X V l c n l J R C I g V m F s d W U 9 I n N h Y 2 I 3 Y 2 U 1 Y y 0 0 M m N l L T R l N D E t O G E 2 Y S 1 m M D E 3 N z Q z N j U 1 Z j g i I C 8 + P C 9 T d G F i b G V F b n R y a W V z P j w v S X R l b T 4 8 S X R l b T 4 8 S X R l b U x v Y 2 F 0 a W 9 u P j x J d G V t V H l w Z T 5 G b 3 J t d W x h P C 9 J d G V t V H l w Z T 4 8 S X R l b V B h d G g + U 2 V j d G l v b j E v Q X B w c m F p c 2 F s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Y W l z Y W w l M j B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F p c 2 F s J T I w R G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h a X N h b C U y M E R h d G U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j s s T 8 y X L R Z A C X W B m 9 v s 2 A A A A A A I A A A A A A B B m A A A A A Q A A I A A A A A J m O W G w Z n E b W y Z d w Y d P T w h o K E b Q 0 V L u B O D o w X R s Q N T C A A A A A A 6 A A A A A A g A A I A A A A G r B G m n 4 d c F 5 f C g r H t / l H A 9 + G W 6 Q V I C t u 6 p M 7 s v 5 8 B 3 R U A A A A D p T b N E p I P R M p C A 1 1 3 m 8 8 y z N W e R L w W P D M d 8 7 C P R 4 A L d / u o t g n I E u U G x e H F 0 d F 4 q 0 5 D q z N o i H P J h N M 0 I r W w F / A r o 8 q 4 C w E s 3 r r 6 3 B O d i k S R k y Q A A A A F x C n h M R a I 0 L 6 / 1 l 7 V 4 g M / e J F S q e T v Z v K E o s M J Q S L 5 a 4 b N / 9 m d s g d u r q o h E T 2 E P h Q y p Y 4 G d P c B Y O c j g S x f x T y O I = < / D a t a M a s h u p > 
</file>

<file path=customXml/itemProps1.xml><?xml version="1.0" encoding="utf-8"?>
<ds:datastoreItem xmlns:ds="http://schemas.openxmlformats.org/officeDocument/2006/customXml" ds:itemID="{B97FF47B-DF18-44D0-8B32-03C4EDE574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Ans.8</vt:lpstr>
      <vt:lpstr>Ans.9</vt:lpstr>
      <vt:lpstr>Ans.10</vt:lpstr>
      <vt:lpstr>Ans.11</vt:lpstr>
      <vt:lpstr>Ans.15</vt:lpstr>
      <vt:lpstr>Ans.16</vt:lpstr>
      <vt:lpstr>Ans.17</vt:lpstr>
      <vt:lpstr>employee_data</vt:lpstr>
      <vt:lpstr>Ans.14</vt:lpstr>
      <vt:lpstr>Ans.6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2024-10-19T05:44:12Z</dcterms:created>
  <dcterms:modified xsi:type="dcterms:W3CDTF">2024-10-20T15:52:29Z</dcterms:modified>
</cp:coreProperties>
</file>